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d252450d6a4899/Asiakirjat/"/>
    </mc:Choice>
  </mc:AlternateContent>
  <xr:revisionPtr revIDLastSave="56" documentId="1_{15F571F3-94A1-4572-8ED4-CF48B0054971}" xr6:coauthVersionLast="47" xr6:coauthVersionMax="47" xr10:uidLastSave="{623E99E4-8FB0-4758-AC59-A4EFD8558517}"/>
  <bookViews>
    <workbookView xWindow="38280" yWindow="-120" windowWidth="38640" windowHeight="21120" xr2:uid="{4A55B26A-8219-4749-BA48-00656F24F96D}"/>
  </bookViews>
  <sheets>
    <sheet name="Main" sheetId="1" r:id="rId1"/>
    <sheet name="Lists" sheetId="11" r:id="rId2"/>
    <sheet name="PerfTest Attribution" sheetId="10" r:id="rId3"/>
    <sheet name="PerfTest Portfolio" sheetId="5" r:id="rId4"/>
    <sheet name="PerfTest Structure" sheetId="6" r:id="rId5"/>
    <sheet name="PerfTest Calendar" sheetId="4" r:id="rId6"/>
  </sheets>
  <definedNames>
    <definedName name="Allocation">_xlfn.ANCHORARRAY(Main!$AA$27)</definedName>
    <definedName name="AllocationSum">OFFSET(AttributionSums,0,0,dayCount,1)</definedName>
    <definedName name="AttrChartTitle">Lists!$O$18</definedName>
    <definedName name="AttributionSums">_xlfn.ANCHORARRAY(Main!$F$27)</definedName>
    <definedName name="Benchmark_ShortName">Main!$B$3</definedName>
    <definedName name="BenchmarkIK">Main!$C$3</definedName>
    <definedName name="BenchmarkWgt">_xlfn.ANCHORARRAY(Main!$BG$27)</definedName>
    <definedName name="BMcontrib">Main!$R$25</definedName>
    <definedName name="BMcontribution">_xlfn.ANCHORARRAY(Main!$R$27)</definedName>
    <definedName name="BMItemReturn">_xlfn.ANCHORARRAY(Main!$CE$27)</definedName>
    <definedName name="BMreturn">_xlfn.ANCHORARRAY(Main!$C$27)</definedName>
    <definedName name="BMWeight">_xlfn.ANCHORARRAY(Main!$BG$27)</definedName>
    <definedName name="C_LevelItems">Lists!$M$3:OFFSET(Lists!$M$3,Lists!$M$1-1,0)</definedName>
    <definedName name="C_LevelItems_cnt">Lists!$M$1</definedName>
    <definedName name="cDates">_xlfn.ANCHORARRAY(Main!$A$27)</definedName>
    <definedName name="ChartSeries">Lists!$O$3:$O$13</definedName>
    <definedName name="ChartTitle">Lists!$O$17</definedName>
    <definedName name="DateName">Main!$A$22</definedName>
    <definedName name="dayCount">Lists!$K$8</definedName>
    <definedName name="ExternalData_1" localSheetId="5" hidden="1">'PerfTest Calendar'!$A$1:$C$24</definedName>
    <definedName name="ExternalData_2" localSheetId="2" hidden="1">'PerfTest Attribution'!$A$1:$V$2071</definedName>
    <definedName name="ExternalData_2" localSheetId="3" hidden="1">'PerfTest Portfolio'!$A$1:$D$3</definedName>
    <definedName name="ExternalData_2" localSheetId="4" hidden="1">'PerfTest Structure'!$A$1:$H$4</definedName>
    <definedName name="From_date">Main!$B$5</definedName>
    <definedName name="Interaction">_xlfn.ANCHORARRAY(Main!$AQ$27)</definedName>
    <definedName name="InteractionSum">OFFSET(AttributionSums,0,2,dayCount,1)</definedName>
    <definedName name="PFcontrib">Main!$J$25</definedName>
    <definedName name="PFcontribution">_xlfn.ANCHORARRAY(Main!$J$27)</definedName>
    <definedName name="PFItemReturn">_xlfn.ANCHORARRAY(Main!$BW$27)</definedName>
    <definedName name="PFreturn">_xlfn.ANCHORARRAY(Main!$B$27)</definedName>
    <definedName name="PFWeight">_xlfn.ANCHORARRAY(Main!$AY$27)</definedName>
    <definedName name="Portfolio_ShortName">Main!$B$2</definedName>
    <definedName name="PortfolioIK">Main!$C$2</definedName>
    <definedName name="PortfolioWgt">_xlfn.ANCHORARRAY(Main!$AY$27)</definedName>
    <definedName name="ReturnDiff">_xlfn.ANCHORARRAY(Main!$D$27)</definedName>
    <definedName name="ReturnItemDiff">_xlfn.ANCHORARRAY(Main!$CM$27)</definedName>
    <definedName name="S_LevelCnt">Lists!$B$3</definedName>
    <definedName name="S_LevelItems">Lists!$I$3:OFFSET(Lists!$I$3,Lists!$I$1-1,0)</definedName>
    <definedName name="S_Levels">Lists!$D$3:OFFSET(Lists!$D$3,S_LevelCnt, 0)</definedName>
    <definedName name="S_upLevelItems">Lists!$G$3:OFFSET(Lists!$G$3,Lists!$G$1-2,0)</definedName>
    <definedName name="Selection">_xlfn.ANCHORARRAY(Main!$AI$27)</definedName>
    <definedName name="SelectionSum">OFFSET(AttributionSums,0,1,dayCount,1)</definedName>
    <definedName name="Series1Data">OFFSET(cDates,0,SeriesColumn)</definedName>
    <definedName name="Series1Name">OFFSET(SNames,0,0)</definedName>
    <definedName name="Series2Data">OFFSET(cDates,0,SeriesColumn+1)</definedName>
    <definedName name="Series2Name">OFFSET(SNames,0,1)</definedName>
    <definedName name="Series3Data">OFFSET(cDates,0,SeriesColumn+2)</definedName>
    <definedName name="Series3Name">OFFSET(SNames,0,2)</definedName>
    <definedName name="Series4Data">OFFSET(cDates,0,SeriesColumn+3)</definedName>
    <definedName name="Series4Name">OFFSET(SNames,0,3)</definedName>
    <definedName name="Series5Data">OFFSET(cDates,0,SeriesColumn+4)</definedName>
    <definedName name="Series5Name">OFFSET(SNames,0,4)</definedName>
    <definedName name="Series6Data">OFFSET(cDates,0,SeriesColumn+5)</definedName>
    <definedName name="Series6Name">OFFSET(SNames,0,5)</definedName>
    <definedName name="Series7Data">OFFSET(cDates,0,SeriesColumn+6)</definedName>
    <definedName name="Series7Name">OFFSET(SNames,0,6)</definedName>
    <definedName name="SeriesColumn">Lists!$P$16</definedName>
    <definedName name="SeriesOffsets">Lists!$P$3:$P$13</definedName>
    <definedName name="SeriesSelected">Main!$P$1</definedName>
    <definedName name="ShortItemNames">Main!$J$22:OFFSET(Main!$J$22,0,C_LevelItems_cnt-1)</definedName>
    <definedName name="ShortUpName">Main!$B$22</definedName>
    <definedName name="SNames">Main!$J$22</definedName>
    <definedName name="Structure_ShortName">Main!$B$4</definedName>
    <definedName name="StructureIK">Main!$C$4</definedName>
    <definedName name="To_date">Main!$B$6</definedName>
    <definedName name="upLevel">Main!$B$23</definedName>
    <definedName name="Use_items">Main!$J$23:OFFSET(Main!$J$23,0,C_LevelItems_cnt-1)</definedName>
    <definedName name="WeightDiff">_xlfn.ANCHORARRAY(Main!$BO$27)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8" i="11" l="1"/>
  <c r="CS23" i="1"/>
  <c r="CR23" i="1"/>
  <c r="BU23" i="1"/>
  <c r="BT23" i="1"/>
  <c r="O16" i="11"/>
  <c r="O17" i="11" s="1"/>
  <c r="D27" i="1" a="1"/>
  <c r="D27" i="1" s="1"/>
  <c r="CK23" i="1"/>
  <c r="CJ23" i="1"/>
  <c r="CC23" i="1"/>
  <c r="CB23" i="1"/>
  <c r="BM23" i="1"/>
  <c r="BL23" i="1"/>
  <c r="BE23" i="1"/>
  <c r="BD23" i="1"/>
  <c r="AW23" i="1"/>
  <c r="AV23" i="1"/>
  <c r="AO23" i="1"/>
  <c r="AN23" i="1"/>
  <c r="AG23" i="1"/>
  <c r="AF23" i="1"/>
  <c r="X23" i="1"/>
  <c r="W23" i="1"/>
  <c r="B22" i="1"/>
  <c r="K8" i="11"/>
  <c r="C27" i="1" a="1"/>
  <c r="C27" i="1" s="1"/>
  <c r="B27" i="1" a="1"/>
  <c r="B27" i="1" s="1"/>
  <c r="A27" i="1" a="1"/>
  <c r="A27" i="1" s="1"/>
  <c r="K5" i="11"/>
  <c r="K4" i="11"/>
  <c r="K3" i="11"/>
  <c r="I3" i="11" a="1"/>
  <c r="I3" i="11" s="1"/>
  <c r="I1" i="11" s="1"/>
  <c r="G3" i="11" a="1"/>
  <c r="G3" i="11" s="1"/>
  <c r="G1" i="11" s="1"/>
  <c r="C4" i="1"/>
  <c r="D7" i="11" s="1"/>
  <c r="C3" i="1"/>
  <c r="C2" i="1"/>
  <c r="U1" i="1" l="1"/>
  <c r="H27" i="11"/>
  <c r="H21" i="11"/>
  <c r="H15" i="11"/>
  <c r="H9" i="11"/>
  <c r="H33" i="11"/>
  <c r="H31" i="11"/>
  <c r="H25" i="11"/>
  <c r="H19" i="11"/>
  <c r="H13" i="11"/>
  <c r="H7" i="11"/>
  <c r="H32" i="11"/>
  <c r="H26" i="11"/>
  <c r="H20" i="11"/>
  <c r="H14" i="11"/>
  <c r="H8" i="11"/>
  <c r="H3" i="11"/>
  <c r="H30" i="11"/>
  <c r="H24" i="11"/>
  <c r="H18" i="11"/>
  <c r="H12" i="11"/>
  <c r="H6" i="11"/>
  <c r="H35" i="11"/>
  <c r="H29" i="11"/>
  <c r="H23" i="11"/>
  <c r="H17" i="11"/>
  <c r="H11" i="11"/>
  <c r="H5" i="11"/>
  <c r="H34" i="11"/>
  <c r="H28" i="11"/>
  <c r="H22" i="11"/>
  <c r="H16" i="11"/>
  <c r="H10" i="11"/>
  <c r="H4" i="11"/>
  <c r="M3" i="11" a="1"/>
  <c r="M3" i="11" s="1"/>
  <c r="M1" i="11" s="1"/>
  <c r="J22" i="1" s="1" a="1"/>
  <c r="J22" i="1" s="1"/>
  <c r="D5" i="11"/>
  <c r="B3" i="11"/>
  <c r="D4" i="11"/>
  <c r="D6" i="11"/>
  <c r="J23" i="1" l="1" a="1"/>
  <c r="BS23" i="1" l="1"/>
  <c r="CQ23" i="1"/>
  <c r="BR23" i="1"/>
  <c r="CP23" i="1"/>
  <c r="CO23" i="1"/>
  <c r="CN23" i="1"/>
  <c r="BP23" i="1"/>
  <c r="BQ23" i="1"/>
  <c r="CG23" i="1"/>
  <c r="CF23" i="1"/>
  <c r="BY23" i="1"/>
  <c r="BX23" i="1"/>
  <c r="CI23" i="1"/>
  <c r="CH23" i="1"/>
  <c r="CA23" i="1"/>
  <c r="BZ23" i="1"/>
  <c r="BH23" i="1"/>
  <c r="BK23" i="1"/>
  <c r="BJ23" i="1"/>
  <c r="BI23" i="1"/>
  <c r="BC23" i="1"/>
  <c r="BB23" i="1"/>
  <c r="BA23" i="1"/>
  <c r="AZ23" i="1"/>
  <c r="AU23" i="1"/>
  <c r="AS23" i="1"/>
  <c r="AR23" i="1"/>
  <c r="AT23" i="1"/>
  <c r="AM23" i="1"/>
  <c r="AL23" i="1"/>
  <c r="AK23" i="1"/>
  <c r="AJ23" i="1"/>
  <c r="V23" i="1"/>
  <c r="AC23" i="1"/>
  <c r="AE23" i="1"/>
  <c r="AD23" i="1"/>
  <c r="AB23" i="1"/>
  <c r="T23" i="1"/>
  <c r="U23" i="1"/>
  <c r="J23" i="1"/>
  <c r="S23" i="1"/>
  <c r="CE27" i="1" a="1"/>
  <c r="J27" i="1" a="1"/>
  <c r="AY27" i="1" a="1"/>
  <c r="R27" i="1" a="1"/>
  <c r="AQ27" i="1" a="1"/>
  <c r="BW27" i="1" a="1"/>
  <c r="AA27" i="1" a="1"/>
  <c r="BG27" i="1" a="1"/>
  <c r="AI27" i="1" a="1"/>
  <c r="BO23" i="1" l="1"/>
  <c r="CM23" i="1"/>
  <c r="CE27" i="1"/>
  <c r="BW27" i="1"/>
  <c r="CE23" i="1"/>
  <c r="BW23" i="1"/>
  <c r="AY23" i="1"/>
  <c r="BG23" i="1"/>
  <c r="AI23" i="1"/>
  <c r="AQ23" i="1"/>
  <c r="AA23" i="1"/>
  <c r="BG27" i="1"/>
  <c r="AY27" i="1"/>
  <c r="R23" i="1"/>
  <c r="F28" i="1"/>
  <c r="F30" i="1"/>
  <c r="F32" i="1"/>
  <c r="F34" i="1"/>
  <c r="F36" i="1"/>
  <c r="F38" i="1"/>
  <c r="F40" i="1"/>
  <c r="F42" i="1"/>
  <c r="F44" i="1"/>
  <c r="F46" i="1"/>
  <c r="F48" i="1"/>
  <c r="F29" i="1"/>
  <c r="F31" i="1"/>
  <c r="F33" i="1"/>
  <c r="F35" i="1"/>
  <c r="F37" i="1"/>
  <c r="F39" i="1"/>
  <c r="F41" i="1"/>
  <c r="F43" i="1"/>
  <c r="F45" i="1"/>
  <c r="F47" i="1"/>
  <c r="F49" i="1"/>
  <c r="G35" i="1"/>
  <c r="G49" i="1"/>
  <c r="G28" i="1"/>
  <c r="G30" i="1"/>
  <c r="G32" i="1"/>
  <c r="G34" i="1"/>
  <c r="G36" i="1"/>
  <c r="G38" i="1"/>
  <c r="G40" i="1"/>
  <c r="G42" i="1"/>
  <c r="G44" i="1"/>
  <c r="G46" i="1"/>
  <c r="G48" i="1"/>
  <c r="G29" i="1"/>
  <c r="G31" i="1"/>
  <c r="G33" i="1"/>
  <c r="G37" i="1"/>
  <c r="G39" i="1"/>
  <c r="G41" i="1"/>
  <c r="G43" i="1"/>
  <c r="G45" i="1"/>
  <c r="G47" i="1"/>
  <c r="H29" i="1"/>
  <c r="H31" i="1"/>
  <c r="H33" i="1"/>
  <c r="H35" i="1"/>
  <c r="H37" i="1"/>
  <c r="H39" i="1"/>
  <c r="H41" i="1"/>
  <c r="H43" i="1"/>
  <c r="H45" i="1"/>
  <c r="H47" i="1"/>
  <c r="H49" i="1"/>
  <c r="H28" i="1"/>
  <c r="H30" i="1"/>
  <c r="H32" i="1"/>
  <c r="H34" i="1"/>
  <c r="H36" i="1"/>
  <c r="H38" i="1"/>
  <c r="H40" i="1"/>
  <c r="H42" i="1"/>
  <c r="H44" i="1"/>
  <c r="H46" i="1"/>
  <c r="H48" i="1"/>
  <c r="AQ27" i="1"/>
  <c r="AI27" i="1"/>
  <c r="AA27" i="1"/>
  <c r="R27" i="1"/>
  <c r="P7" i="11" s="1"/>
  <c r="J27" i="1"/>
  <c r="P6" i="11" s="1"/>
  <c r="P9" i="11" l="1"/>
  <c r="P4" i="11"/>
  <c r="P3" i="11"/>
  <c r="CM27" i="1" a="1"/>
  <c r="CM27" i="1" s="1"/>
  <c r="P5" i="11" s="1"/>
  <c r="P8" i="11"/>
  <c r="BO27" i="1" a="1"/>
  <c r="BO27" i="1" s="1"/>
  <c r="P10" i="11" s="1"/>
  <c r="H27" i="1"/>
  <c r="P13" i="11"/>
  <c r="G27" i="1"/>
  <c r="P12" i="11"/>
  <c r="F27" i="1"/>
  <c r="P11" i="11"/>
  <c r="P16" i="11" l="1" a="1"/>
  <c r="P16" i="1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820927-9375-4C50-ACB3-F52FEF218017}" keepAlive="1" name="Query - BenchmarkIK" description="Connection to the 'BenchmarkIK' query in the workbook." type="5" refreshedVersion="0" background="1">
    <dbPr connection="Provider=Microsoft.Mashup.OleDb.1;Data Source=$Workbook$;Location=BenchmarkIK;Extended Properties=&quot;&quot;" command="SELECT * FROM [BenchmarkIK]"/>
  </connection>
  <connection id="2" xr16:uid="{0AE22898-B647-4F2F-B006-61F63A286EA2}" keepAlive="1" name="Query - From_date" description="Connection to the 'From_date' query in the workbook." type="5" refreshedVersion="0" background="1">
    <dbPr connection="Provider=Microsoft.Mashup.OleDb.1;Data Source=$Workbook$;Location=From_date;Extended Properties=&quot;&quot;" command="SELECT * FROM [From_date]"/>
  </connection>
  <connection id="3" xr16:uid="{84F32F95-F37F-4112-BC48-F14C5852C534}" keepAlive="1" name="Query - PerfTest Attribution Query" description="Connection to the 'PerfTest Attribution Query' query in the workbook." type="5" refreshedVersion="8" background="1" saveData="1">
    <dbPr connection="Provider=Microsoft.Mashup.OleDb.1;Data Source=$Workbook$;Location=&quot;PerfTest Attribution Query&quot;;Extended Properties=&quot;&quot;" command="SELECT * FROM [PerfTest Attribution Query]"/>
  </connection>
  <connection id="4" xr16:uid="{226F24C5-E99B-49C9-842B-ABBE2DD92E7C}" keepAlive="1" name="Query - PerfTest Calendar" description="Connection to the 'PerfTest Calendar' query in the workbook." type="5" refreshedVersion="8" background="1" saveData="1">
    <dbPr connection="Provider=Microsoft.Mashup.OleDb.1;Data Source=$Workbook$;Location=&quot;PerfTest Calendar&quot;;Extended Properties=&quot;&quot;" command="SELECT * FROM [PerfTest Calendar]"/>
  </connection>
  <connection id="5" xr16:uid="{1627FC2B-6941-4F08-B6E0-0FCFA04D3724}" keepAlive="1" name="Query - PerfTest Portfolio" description="Connection to the 'PerfTest Portfolio' query in the workbook." type="5" refreshedVersion="8" background="1" saveData="1">
    <dbPr connection="Provider=Microsoft.Mashup.OleDb.1;Data Source=$Workbook$;Location=&quot;PerfTest Portfolio&quot;;Extended Properties=&quot;&quot;" command="SELECT * FROM [PerfTest Portfolio]"/>
  </connection>
  <connection id="6" xr16:uid="{9F5BA8E3-6340-418A-9379-55F5796E74DA}" keepAlive="1" name="Query - PerfTest Structure" description="Connection to the 'PerfTest Structure' query in the workbook." type="5" refreshedVersion="8" background="1" saveData="1">
    <dbPr connection="Provider=Microsoft.Mashup.OleDb.1;Data Source=$Workbook$;Location=&quot;PerfTest Structure&quot;;Extended Properties=&quot;&quot;" command="SELECT * FROM [PerfTest Structure]"/>
  </connection>
  <connection id="7" xr16:uid="{81258377-60DD-4134-9B1E-DDFF552A8450}" keepAlive="1" name="Query - PortfolioIK" description="Connection to the 'PortfolioIK' query in the workbook." type="5" refreshedVersion="0" background="1">
    <dbPr connection="Provider=Microsoft.Mashup.OleDb.1;Data Source=$Workbook$;Location=PortfolioIK;Extended Properties=&quot;&quot;" command="SELECT * FROM [PortfolioIK]"/>
  </connection>
  <connection id="8" xr16:uid="{F6B4262F-BB3E-4D48-BCAD-42532921D670}" keepAlive="1" name="Query - StructureIK" description="Connection to the 'StructureIK' query in the workbook." type="5" refreshedVersion="0" background="1">
    <dbPr connection="Provider=Microsoft.Mashup.OleDb.1;Data Source=$Workbook$;Location=StructureIK;Extended Properties=&quot;&quot;" command="SELECT * FROM [StructureIK]"/>
  </connection>
  <connection id="9" xr16:uid="{5BCB75D2-C556-461C-8400-B979B9D6D059}" keepAlive="1" name="Query - To_date" description="Connection to the 'To_date' query in the workbook." type="5" refreshedVersion="0" background="1">
    <dbPr connection="Provider=Microsoft.Mashup.OleDb.1;Data Source=$Workbook$;Location=To_date;Extended Properties=&quot;&quot;" command="SELECT * FROM [To_dat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<sst xmlns="http://schemas.openxmlformats.org/spreadsheetml/2006/main" count="11337" uniqueCount="255">
  <si>
    <t>Parameters</t>
  </si>
  <si>
    <t>Values</t>
  </si>
  <si>
    <t>Portfolio ShortName</t>
  </si>
  <si>
    <t>Portfolio</t>
  </si>
  <si>
    <t>Benchmark ShortName</t>
  </si>
  <si>
    <t>Benchmark</t>
  </si>
  <si>
    <t>Structure ShortName</t>
  </si>
  <si>
    <t>AssetClass</t>
  </si>
  <si>
    <t>From date</t>
  </si>
  <si>
    <t>To date</t>
  </si>
  <si>
    <t>Todate</t>
  </si>
  <si>
    <t>ToDate</t>
  </si>
  <si>
    <t>PrevToDate</t>
  </si>
  <si>
    <t>NextToDate</t>
  </si>
  <si>
    <t>PortfolioIK</t>
  </si>
  <si>
    <t>ShortName</t>
  </si>
  <si>
    <t>LongName</t>
  </si>
  <si>
    <t>Currency</t>
  </si>
  <si>
    <t>Client Portfolio 1</t>
  </si>
  <si>
    <t>EUR</t>
  </si>
  <si>
    <t>Benchmark Portfolio 1</t>
  </si>
  <si>
    <t>IK</t>
  </si>
  <si>
    <t>StructureIK</t>
  </si>
  <si>
    <t>Level1</t>
  </si>
  <si>
    <t>Level2</t>
  </si>
  <si>
    <t>Level3</t>
  </si>
  <si>
    <t>Level4</t>
  </si>
  <si>
    <t>LevelCnt</t>
  </si>
  <si>
    <t>Primary Asset Class structure</t>
  </si>
  <si>
    <t>Country</t>
  </si>
  <si>
    <t>Sector</t>
  </si>
  <si>
    <t>Instrument</t>
  </si>
  <si>
    <t>Currency based structure, no instrument level</t>
  </si>
  <si>
    <t>Sector based structure</t>
  </si>
  <si>
    <t>LevelNr</t>
  </si>
  <si>
    <t>Wgt</t>
  </si>
  <si>
    <t>bm_Wgt</t>
  </si>
  <si>
    <t>ReturnPCPerc_Cumul</t>
  </si>
  <si>
    <t>bm_ReturnPCPerc_Cumul</t>
  </si>
  <si>
    <t>diff_ReturnPCPerc_Cumul</t>
  </si>
  <si>
    <t>up_ReturnPCPerc_Cumul</t>
  </si>
  <si>
    <t>up_bm_ReturnPCPerc_Cumul</t>
  </si>
  <si>
    <t>diff_up_ReturnPCPerc_Cumul</t>
  </si>
  <si>
    <t>ContribPerc_Cumul</t>
  </si>
  <si>
    <t>bm_ContribPerc_Cumul</t>
  </si>
  <si>
    <t>Allocation_Cumul</t>
  </si>
  <si>
    <t>Selection_Cumul</t>
  </si>
  <si>
    <t>Interaction_Cumul</t>
  </si>
  <si>
    <t>Attribution_Cumul</t>
  </si>
  <si>
    <t>Bond</t>
  </si>
  <si>
    <t>Cash</t>
  </si>
  <si>
    <t>Consumer</t>
  </si>
  <si>
    <t>Industry</t>
  </si>
  <si>
    <t>Services</t>
  </si>
  <si>
    <t>S_LevelCnt</t>
  </si>
  <si>
    <t>S_Levels</t>
  </si>
  <si>
    <t>Total</t>
  </si>
  <si>
    <t>S_LevelItems</t>
  </si>
  <si>
    <t>Level_txt</t>
  </si>
  <si>
    <t>up_Level_txt</t>
  </si>
  <si>
    <t>0 - Total</t>
  </si>
  <si>
    <t>Equity</t>
  </si>
  <si>
    <t>S_upLevelItems</t>
  </si>
  <si>
    <t>Current upLevel</t>
  </si>
  <si>
    <t>C_LevelItems</t>
  </si>
  <si>
    <t>Portfolio return</t>
  </si>
  <si>
    <t>PF return</t>
  </si>
  <si>
    <t>BM return</t>
  </si>
  <si>
    <t>PF contribution to return</t>
  </si>
  <si>
    <t>BM contribution to return</t>
  </si>
  <si>
    <t>dayCount</t>
  </si>
  <si>
    <t>Allocation return</t>
  </si>
  <si>
    <t>Selection return</t>
  </si>
  <si>
    <t>Interaction return</t>
  </si>
  <si>
    <t>Attribution sums</t>
  </si>
  <si>
    <t>Allocation</t>
  </si>
  <si>
    <t>Selection</t>
  </si>
  <si>
    <t>Interaction</t>
  </si>
  <si>
    <t>Date</t>
  </si>
  <si>
    <t>Portfolio weight</t>
  </si>
  <si>
    <t>Benchmark weight</t>
  </si>
  <si>
    <t>Benchmark return</t>
  </si>
  <si>
    <t>Return diff</t>
  </si>
  <si>
    <t>Excess return</t>
  </si>
  <si>
    <t>ChartSeries</t>
  </si>
  <si>
    <t>Portfolio contribution</t>
  </si>
  <si>
    <t>Benchmark contribution</t>
  </si>
  <si>
    <t>Allocation effect</t>
  </si>
  <si>
    <t>Selection effect</t>
  </si>
  <si>
    <t>Interaction effect</t>
  </si>
  <si>
    <t>Selected</t>
  </si>
  <si>
    <t>Weight difference</t>
  </si>
  <si>
    <t>Return difference</t>
  </si>
  <si>
    <t>1 - Bond</t>
  </si>
  <si>
    <t>1 - Cash</t>
  </si>
  <si>
    <t>1 - Equity</t>
  </si>
  <si>
    <t>DE</t>
  </si>
  <si>
    <t>2 - Bond - DE</t>
  </si>
  <si>
    <t>2 - Cash - DE</t>
  </si>
  <si>
    <t>GB</t>
  </si>
  <si>
    <t>2 - Cash - GB</t>
  </si>
  <si>
    <t>JP</t>
  </si>
  <si>
    <t>2 - Cash - JP</t>
  </si>
  <si>
    <t>US</t>
  </si>
  <si>
    <t>2 - Cash - US</t>
  </si>
  <si>
    <t>2 - Equity - DE</t>
  </si>
  <si>
    <t>FR</t>
  </si>
  <si>
    <t>2 - Equity - FR</t>
  </si>
  <si>
    <t>2 - Equity - GB</t>
  </si>
  <si>
    <t>2 - Equity - JP</t>
  </si>
  <si>
    <t>2 - Equity - US</t>
  </si>
  <si>
    <t>3 - Bond - DE - Bond</t>
  </si>
  <si>
    <t>3 - Cash - DE - Cash</t>
  </si>
  <si>
    <t>3 - Cash - GB - Cash</t>
  </si>
  <si>
    <t>3 - Cash - JP - Cash</t>
  </si>
  <si>
    <t>3 - Cash - US - Cash</t>
  </si>
  <si>
    <t>3 - Equity - DE - Consumer</t>
  </si>
  <si>
    <t>3 - Equity - DE - Industry</t>
  </si>
  <si>
    <t>3 - Equity - DE - Services</t>
  </si>
  <si>
    <t>3 - Equity - FR - Consumer</t>
  </si>
  <si>
    <t>3 - Equity - FR - Industry</t>
  </si>
  <si>
    <t>3 - Equity - FR - Services</t>
  </si>
  <si>
    <t>3 - Equity - GB - Consumer</t>
  </si>
  <si>
    <t>3 - Equity - GB - Industry</t>
  </si>
  <si>
    <t>3 - Equity - GB - Services</t>
  </si>
  <si>
    <t>3 - Equity - JP - Consumer</t>
  </si>
  <si>
    <t>3 - Equity - JP - Industry</t>
  </si>
  <si>
    <t>3 - Equity - JP - Services</t>
  </si>
  <si>
    <t>3 - Equity - US - Consumer</t>
  </si>
  <si>
    <t>3 - Equity - US - Services</t>
  </si>
  <si>
    <t>EUR Corp Idx</t>
  </si>
  <si>
    <t>4 - Bond - DE - Bond - EUR Corp Idx</t>
  </si>
  <si>
    <t>EUR HY ETF</t>
  </si>
  <si>
    <t>4 - Bond - DE - Bond - EUR HY ETF</t>
  </si>
  <si>
    <t>EUR IG ETF</t>
  </si>
  <si>
    <t>4 - Bond - DE - Bond - EUR IG ETF</t>
  </si>
  <si>
    <t>EUR Cash</t>
  </si>
  <si>
    <t>4 - Cash - DE - Cash - EUR Cash</t>
  </si>
  <si>
    <t>GBP Cash</t>
  </si>
  <si>
    <t>4 - Cash - GB - Cash - GBP Cash</t>
  </si>
  <si>
    <t>JPY Cash</t>
  </si>
  <si>
    <t>4 - Cash - JP - Cash - JPY Cash</t>
  </si>
  <si>
    <t>USD Cash</t>
  </si>
  <si>
    <t>4 - Cash - US - Cash - USD Cash</t>
  </si>
  <si>
    <t>CMW</t>
  </si>
  <si>
    <t>4 - Equity - DE - Consumer - CMW</t>
  </si>
  <si>
    <t>Genz</t>
  </si>
  <si>
    <t>4 - Equity - DE - Consumer - Genz</t>
  </si>
  <si>
    <t>Liemens Dealth</t>
  </si>
  <si>
    <t>4 - Equity - DE - Consumer - Liemens Dealth</t>
  </si>
  <si>
    <t>Player</t>
  </si>
  <si>
    <t>4 - Equity - DE - Consumer - Player</t>
  </si>
  <si>
    <t>Jost</t>
  </si>
  <si>
    <t>4 - Equity - DE - Industry - Jost</t>
  </si>
  <si>
    <t>Liemens</t>
  </si>
  <si>
    <t>4 - Equity - DE - Industry - Liemens</t>
  </si>
  <si>
    <t>Gelekom</t>
  </si>
  <si>
    <t>4 - Equity - DE - Services - Gelekom</t>
  </si>
  <si>
    <t>Illiance</t>
  </si>
  <si>
    <t>4 - Equity - DE - Services - Illiance</t>
  </si>
  <si>
    <t>RAP</t>
  </si>
  <si>
    <t>4 - Equity - DE - Services - RAP</t>
  </si>
  <si>
    <t>Xundener</t>
  </si>
  <si>
    <t>4 - Equity - DE - Services - Xundener</t>
  </si>
  <si>
    <t>BoreAl</t>
  </si>
  <si>
    <t>4 - Equity - FR - Consumer - BoreAl</t>
  </si>
  <si>
    <t>Danofi</t>
  </si>
  <si>
    <t>4 - Equity - FR - Consumer - Danofi</t>
  </si>
  <si>
    <t>HMVL</t>
  </si>
  <si>
    <t>4 - Equity - FR - Consumer - HMVL</t>
  </si>
  <si>
    <t>Jessibor</t>
  </si>
  <si>
    <t>4 - Equity - FR - Consumer - Jessibor</t>
  </si>
  <si>
    <t>Kermes</t>
  </si>
  <si>
    <t>4 - Equity - FR - Consumer - Kermes</t>
  </si>
  <si>
    <t>Beider</t>
  </si>
  <si>
    <t>4 - Equity - FR - Industry - Beider</t>
  </si>
  <si>
    <t>Birbus</t>
  </si>
  <si>
    <t>4 - Equity - FR - Industry - Birbus</t>
  </si>
  <si>
    <t>EirLiq</t>
  </si>
  <si>
    <t>4 - Equity - FR - Industry - EirLiq</t>
  </si>
  <si>
    <t>Zotal</t>
  </si>
  <si>
    <t>4 - Equity - FR - Industry - Zotal</t>
  </si>
  <si>
    <t>AMB</t>
  </si>
  <si>
    <t>4 - Equity - FR - Services - AMB</t>
  </si>
  <si>
    <t>Ask</t>
  </si>
  <si>
    <t>4 - Equity - GB - Consumer - Ask</t>
  </si>
  <si>
    <t>Nofever</t>
  </si>
  <si>
    <t>4 - Equity - GB - Consumer - Nofever</t>
  </si>
  <si>
    <t>RAT</t>
  </si>
  <si>
    <t>4 - Equity - GB - Consumer - RAT</t>
  </si>
  <si>
    <t>Ustra</t>
  </si>
  <si>
    <t>4 - Equity - GB - Consumer - Ustra</t>
  </si>
  <si>
    <t>Ziag</t>
  </si>
  <si>
    <t>4 - Equity - GB - Consumer - Ziag</t>
  </si>
  <si>
    <t>AP</t>
  </si>
  <si>
    <t>4 - Equity - GB - Industry - AP</t>
  </si>
  <si>
    <t>Jell</t>
  </si>
  <si>
    <t>4 - Equity - GB - Industry - Jell</t>
  </si>
  <si>
    <t>Pinto</t>
  </si>
  <si>
    <t>4 - Equity - GB - Industry - Pinto</t>
  </si>
  <si>
    <t>Zilx</t>
  </si>
  <si>
    <t>4 - Equity - GB - Industry - Zilx</t>
  </si>
  <si>
    <t>ESCB</t>
  </si>
  <si>
    <t>4 - Equity - GB - Services - ESCB</t>
  </si>
  <si>
    <t>Bonota</t>
  </si>
  <si>
    <t>4 - Equity - JP - Consumer - Bonota</t>
  </si>
  <si>
    <t>Gony</t>
  </si>
  <si>
    <t>4 - Equity - JP - Consumer - Gony</t>
  </si>
  <si>
    <t>Kast</t>
  </si>
  <si>
    <t>4 - Equity - JP - Consumer - Kast</t>
  </si>
  <si>
    <t>Bitsu</t>
  </si>
  <si>
    <t>4 - Equity - JP - Industry - Bitsu</t>
  </si>
  <si>
    <t>Bitsu Fin</t>
  </si>
  <si>
    <t>4 - Equity - JP - Services - Bitsu Fin</t>
  </si>
  <si>
    <t>Electra</t>
  </si>
  <si>
    <t>4 - Equity - JP - Services - Electra</t>
  </si>
  <si>
    <t>LDI</t>
  </si>
  <si>
    <t>4 - Equity - JP - Services - LDI</t>
  </si>
  <si>
    <t>Peyen</t>
  </si>
  <si>
    <t>4 - Equity - JP - Services - Peyen</t>
  </si>
  <si>
    <t>PTT</t>
  </si>
  <si>
    <t>4 - Equity - JP - Services - PTT</t>
  </si>
  <si>
    <t>Sumo Nit</t>
  </si>
  <si>
    <t>4 - Equity - JP - Services - Sumo Nit</t>
  </si>
  <si>
    <t>Billy</t>
  </si>
  <si>
    <t>4 - Equity - US - Consumer - Billy</t>
  </si>
  <si>
    <t>Imazing</t>
  </si>
  <si>
    <t>4 - Equity - US - Consumer - Imazing</t>
  </si>
  <si>
    <t>Untealt</t>
  </si>
  <si>
    <t>4 - Equity - US - Consumer - Untealt</t>
  </si>
  <si>
    <t>Visla</t>
  </si>
  <si>
    <t>4 - Equity - US - Consumer - Visla</t>
  </si>
  <si>
    <t>Battle</t>
  </si>
  <si>
    <t>4 - Equity - US - Services - Battle</t>
  </si>
  <si>
    <t>Beta</t>
  </si>
  <si>
    <t>4 - Equity - US - Services - Beta</t>
  </si>
  <si>
    <t>Letter D</t>
  </si>
  <si>
    <t>4 - Equity - US - Services - Letter D</t>
  </si>
  <si>
    <t>Letter E</t>
  </si>
  <si>
    <t>4 - Equity - US - Services - Letter E</t>
  </si>
  <si>
    <t>Minibot</t>
  </si>
  <si>
    <t>4 - Equity - US - Services - Minibot</t>
  </si>
  <si>
    <t>Podia</t>
  </si>
  <si>
    <t>4 - Equity - US - Services - Podia</t>
  </si>
  <si>
    <t>Instructions:</t>
  </si>
  <si>
    <t xml:space="preserve">  1. Select Portfolio, Benchmark, and Structure</t>
  </si>
  <si>
    <t xml:space="preserve">      using the drop down list in cell B23.</t>
  </si>
  <si>
    <t xml:space="preserve">      using drop down lists in cells B2, B3 and B4.</t>
  </si>
  <si>
    <t xml:space="preserve">  2. Enter analysis From and To dates in cells B5 and B6.</t>
  </si>
  <si>
    <t xml:space="preserve">  3. From the Data ribbon, select Refresh All.</t>
  </si>
  <si>
    <t xml:space="preserve">  4. Wait for the background data refresh to finish.</t>
  </si>
  <si>
    <t xml:space="preserve">  5. Select the structure item to look into</t>
  </si>
  <si>
    <t xml:space="preserve">  6. Select the statistic of interest for the second</t>
  </si>
  <si>
    <t xml:space="preserve">      chart using the drop down list in cell P1.</t>
  </si>
  <si>
    <t xml:space="preserve"> - Kalle Saariaho Apr 2024 -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</si>
</sst>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1" applyNumberFormat="1" applyFont="1"/>
    <xf numFmtId="164" fontId="0" fillId="2" borderId="0" xfId="1" applyNumberFormat="1" applyFont="1" applyFill="1"/>
    <xf numFmtId="14" fontId="0" fillId="0" borderId="0" xfId="0" applyNumberFormat="1" applyAlignment="1">
      <alignment wrapText="1"/>
    </xf>
    <xf numFmtId="164" fontId="0" fillId="0" borderId="0" xfId="1" applyNumberFormat="1" applyFont="1" applyAlignment="1">
      <alignment wrapText="1"/>
    </xf>
    <xf numFmtId="0" fontId="0" fillId="0" borderId="0" xfId="0" applyAlignment="1">
      <alignment wrapText="1"/>
    </xf>
    <xf numFmtId="164" fontId="0" fillId="3" borderId="0" xfId="1" applyNumberFormat="1" applyFont="1" applyFill="1"/>
    <xf numFmtId="164" fontId="0" fillId="4" borderId="0" xfId="1" applyNumberFormat="1" applyFont="1" applyFill="1"/>
    <xf numFmtId="164" fontId="0" fillId="0" borderId="0" xfId="1" applyNumberFormat="1" applyFont="1" applyAlignment="1"/>
    <xf numFmtId="164" fontId="0" fillId="2" borderId="1" xfId="1" applyNumberFormat="1" applyFont="1" applyFill="1" applyBorder="1" applyAlignment="1">
      <alignment horizontal="center" vertical="center" wrapText="1"/>
    </xf>
    <xf numFmtId="164" fontId="0" fillId="2" borderId="2" xfId="1" applyNumberFormat="1" applyFont="1" applyFill="1" applyBorder="1"/>
    <xf numFmtId="164" fontId="0" fillId="2" borderId="3" xfId="1" applyNumberFormat="1" applyFont="1" applyFill="1" applyBorder="1"/>
    <xf numFmtId="164" fontId="0" fillId="2" borderId="4" xfId="1" applyNumberFormat="1" applyFont="1" applyFill="1" applyBorder="1"/>
    <xf numFmtId="0" fontId="0" fillId="0" borderId="0" xfId="0" applyNumberFormat="1"/>
    <xf numFmtId="14" fontId="0" fillId="0" borderId="0" xfId="0" quotePrefix="1" applyNumberFormat="1"/>
    <xf numFmtId="14" fontId="1" fillId="0" borderId="0" xfId="0" applyNumberFormat="1" applyFont="1"/>
  </cellXfs>
  <cellStyles count="2">
    <cellStyle name="Normal" xfId="0" builtinId="0"/>
    <cellStyle name="Percent" xfId="1" builtinId="5"/>
  </cellStyles>
  <dxfs count="19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[0]!AttrChartTitle</c:f>
          <c:strCache>
            <c:ptCount val="1"/>
            <c:pt idx="0">
              <c:v>Level 0 - Total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Main!$F$24</c:f>
              <c:strCache>
                <c:ptCount val="1"/>
                <c:pt idx="0">
                  <c:v>Allocation</c:v>
                </c:pt>
              </c:strCache>
            </c:strRef>
          </c:tx>
          <c:spPr>
            <a:solidFill>
              <a:schemeClr val="accent2">
                <a:alpha val="49000"/>
              </a:schemeClr>
            </a:soli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cat>
            <c:numRef>
              <c:f>[0]!cDates</c:f>
              <c:numCache>
                <c:formatCode>m/d/yyyy</c:formatCode>
                <c:ptCount val="23"/>
                <c:pt idx="0">
                  <c:v>45198</c:v>
                </c:pt>
                <c:pt idx="1">
                  <c:v>45201</c:v>
                </c:pt>
                <c:pt idx="2">
                  <c:v>45202</c:v>
                </c:pt>
                <c:pt idx="3">
                  <c:v>45203</c:v>
                </c:pt>
                <c:pt idx="4">
                  <c:v>45204</c:v>
                </c:pt>
                <c:pt idx="5">
                  <c:v>45205</c:v>
                </c:pt>
                <c:pt idx="6">
                  <c:v>45208</c:v>
                </c:pt>
                <c:pt idx="7">
                  <c:v>45209</c:v>
                </c:pt>
                <c:pt idx="8">
                  <c:v>45210</c:v>
                </c:pt>
                <c:pt idx="9">
                  <c:v>45211</c:v>
                </c:pt>
                <c:pt idx="10">
                  <c:v>45212</c:v>
                </c:pt>
                <c:pt idx="11">
                  <c:v>45215</c:v>
                </c:pt>
                <c:pt idx="12">
                  <c:v>45216</c:v>
                </c:pt>
                <c:pt idx="13">
                  <c:v>45217</c:v>
                </c:pt>
                <c:pt idx="14">
                  <c:v>45218</c:v>
                </c:pt>
                <c:pt idx="15">
                  <c:v>45219</c:v>
                </c:pt>
                <c:pt idx="16">
                  <c:v>45222</c:v>
                </c:pt>
                <c:pt idx="17">
                  <c:v>45223</c:v>
                </c:pt>
                <c:pt idx="18">
                  <c:v>45224</c:v>
                </c:pt>
                <c:pt idx="19">
                  <c:v>45225</c:v>
                </c:pt>
                <c:pt idx="20">
                  <c:v>45226</c:v>
                </c:pt>
                <c:pt idx="21">
                  <c:v>45229</c:v>
                </c:pt>
                <c:pt idx="22">
                  <c:v>45230</c:v>
                </c:pt>
              </c:numCache>
            </c:numRef>
          </c:cat>
          <c:val>
            <c:numRef>
              <c:f>[0]!AllocationSum</c:f>
              <c:numCache>
                <c:formatCode>0.000%</c:formatCode>
                <c:ptCount val="23"/>
                <c:pt idx="0">
                  <c:v>0</c:v>
                </c:pt>
                <c:pt idx="1">
                  <c:v>-9.4489000586456501E-4</c:v>
                </c:pt>
                <c:pt idx="2">
                  <c:v>-2.5708804892678888E-4</c:v>
                </c:pt>
                <c:pt idx="3">
                  <c:v>-1.1786391148003658E-3</c:v>
                </c:pt>
                <c:pt idx="4">
                  <c:v>-1.2486360516058897E-3</c:v>
                </c:pt>
                <c:pt idx="5">
                  <c:v>-2.1968569688521587E-3</c:v>
                </c:pt>
                <c:pt idx="6">
                  <c:v>-2.8005014039767222E-3</c:v>
                </c:pt>
                <c:pt idx="7">
                  <c:v>-2.8461565501687281E-3</c:v>
                </c:pt>
                <c:pt idx="8">
                  <c:v>-3.2162118311197599E-3</c:v>
                </c:pt>
                <c:pt idx="9">
                  <c:v>-3.3893732075619852E-3</c:v>
                </c:pt>
                <c:pt idx="10">
                  <c:v>-3.1202893142469575E-3</c:v>
                </c:pt>
                <c:pt idx="11">
                  <c:v>-3.6134299435771249E-3</c:v>
                </c:pt>
                <c:pt idx="12">
                  <c:v>-2.9708519447031916E-3</c:v>
                </c:pt>
                <c:pt idx="13">
                  <c:v>-2.2284433735313201E-3</c:v>
                </c:pt>
                <c:pt idx="14">
                  <c:v>-1.224348068851802E-3</c:v>
                </c:pt>
                <c:pt idx="15">
                  <c:v>-1.6752229144446063E-4</c:v>
                </c:pt>
                <c:pt idx="16">
                  <c:v>-4.2342680991495598E-4</c:v>
                </c:pt>
                <c:pt idx="17">
                  <c:v>-8.8344414529692981E-4</c:v>
                </c:pt>
                <c:pt idx="18">
                  <c:v>-3.7367545487733205E-4</c:v>
                </c:pt>
                <c:pt idx="19">
                  <c:v>6.9515218043164075E-4</c:v>
                </c:pt>
                <c:pt idx="20">
                  <c:v>2.4030332029917513E-4</c:v>
                </c:pt>
                <c:pt idx="21">
                  <c:v>-1.4428754595949161E-4</c:v>
                </c:pt>
                <c:pt idx="22">
                  <c:v>-8.2991233551592107E-5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DC-48B7-A9A6-4AC19C436190}"/>
            </c:ext>
          </c:extLst>
        </c:ser>
        <c:ser>
          <c:idx val="1"/>
          <c:order val="1"/>
          <c:tx>
            <c:strRef>
              <c:f>Main!$G$24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1">
                <a:alpha val="50000"/>
              </a:schemeClr>
            </a:soli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cat>
            <c:numRef>
              <c:f>[0]!cDates</c:f>
              <c:numCache>
                <c:formatCode>m/d/yyyy</c:formatCode>
                <c:ptCount val="23"/>
                <c:pt idx="0">
                  <c:v>45198</c:v>
                </c:pt>
                <c:pt idx="1">
                  <c:v>45201</c:v>
                </c:pt>
                <c:pt idx="2">
                  <c:v>45202</c:v>
                </c:pt>
                <c:pt idx="3">
                  <c:v>45203</c:v>
                </c:pt>
                <c:pt idx="4">
                  <c:v>45204</c:v>
                </c:pt>
                <c:pt idx="5">
                  <c:v>45205</c:v>
                </c:pt>
                <c:pt idx="6">
                  <c:v>45208</c:v>
                </c:pt>
                <c:pt idx="7">
                  <c:v>45209</c:v>
                </c:pt>
                <c:pt idx="8">
                  <c:v>45210</c:v>
                </c:pt>
                <c:pt idx="9">
                  <c:v>45211</c:v>
                </c:pt>
                <c:pt idx="10">
                  <c:v>45212</c:v>
                </c:pt>
                <c:pt idx="11">
                  <c:v>45215</c:v>
                </c:pt>
                <c:pt idx="12">
                  <c:v>45216</c:v>
                </c:pt>
                <c:pt idx="13">
                  <c:v>45217</c:v>
                </c:pt>
                <c:pt idx="14">
                  <c:v>45218</c:v>
                </c:pt>
                <c:pt idx="15">
                  <c:v>45219</c:v>
                </c:pt>
                <c:pt idx="16">
                  <c:v>45222</c:v>
                </c:pt>
                <c:pt idx="17">
                  <c:v>45223</c:v>
                </c:pt>
                <c:pt idx="18">
                  <c:v>45224</c:v>
                </c:pt>
                <c:pt idx="19">
                  <c:v>45225</c:v>
                </c:pt>
                <c:pt idx="20">
                  <c:v>45226</c:v>
                </c:pt>
                <c:pt idx="21">
                  <c:v>45229</c:v>
                </c:pt>
                <c:pt idx="22">
                  <c:v>45230</c:v>
                </c:pt>
              </c:numCache>
            </c:numRef>
          </c:cat>
          <c:val>
            <c:numRef>
              <c:f>[0]!SelectionSum</c:f>
              <c:numCache>
                <c:formatCode>0.000%</c:formatCode>
                <c:ptCount val="23"/>
                <c:pt idx="0">
                  <c:v>0</c:v>
                </c:pt>
                <c:pt idx="1">
                  <c:v>-3.6254047628551068E-3</c:v>
                </c:pt>
                <c:pt idx="2">
                  <c:v>-1.6381404096129123E-3</c:v>
                </c:pt>
                <c:pt idx="3">
                  <c:v>-5.8041150071114359E-3</c:v>
                </c:pt>
                <c:pt idx="4">
                  <c:v>-4.8201355414962408E-3</c:v>
                </c:pt>
                <c:pt idx="5">
                  <c:v>-5.253368889744022E-3</c:v>
                </c:pt>
                <c:pt idx="6">
                  <c:v>-9.2280546094265607E-3</c:v>
                </c:pt>
                <c:pt idx="7">
                  <c:v>-4.5274028543992439E-3</c:v>
                </c:pt>
                <c:pt idx="8">
                  <c:v>-6.8053282671326817E-3</c:v>
                </c:pt>
                <c:pt idx="9">
                  <c:v>-7.7344894293275247E-3</c:v>
                </c:pt>
                <c:pt idx="10">
                  <c:v>-9.5775133666864843E-3</c:v>
                </c:pt>
                <c:pt idx="11">
                  <c:v>-1.1717070580324887E-2</c:v>
                </c:pt>
                <c:pt idx="12">
                  <c:v>-9.2162342149621993E-3</c:v>
                </c:pt>
                <c:pt idx="13">
                  <c:v>-9.780358193693368E-3</c:v>
                </c:pt>
                <c:pt idx="14">
                  <c:v>-7.4994449624931096E-3</c:v>
                </c:pt>
                <c:pt idx="15">
                  <c:v>-8.0255739075114439E-3</c:v>
                </c:pt>
                <c:pt idx="16">
                  <c:v>-7.3569130694732697E-3</c:v>
                </c:pt>
                <c:pt idx="17">
                  <c:v>-7.2823782163877722E-3</c:v>
                </c:pt>
                <c:pt idx="18">
                  <c:v>-7.5773408078233353E-3</c:v>
                </c:pt>
                <c:pt idx="19">
                  <c:v>-4.6067920612151633E-3</c:v>
                </c:pt>
                <c:pt idx="20">
                  <c:v>-1.1495841972216451E-2</c:v>
                </c:pt>
                <c:pt idx="21">
                  <c:v>-1.2189397594584249E-2</c:v>
                </c:pt>
                <c:pt idx="22">
                  <c:v>-1.0832724588284524E-2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DC-48B7-A9A6-4AC19C436190}"/>
            </c:ext>
          </c:extLst>
        </c:ser>
        <c:ser>
          <c:idx val="2"/>
          <c:order val="2"/>
          <c:tx>
            <c:strRef>
              <c:f>Main!$H$24</c:f>
              <c:strCache>
                <c:ptCount val="1"/>
                <c:pt idx="0">
                  <c:v>Interaction</c:v>
                </c:pt>
              </c:strCache>
            </c:strRef>
          </c:tx>
          <c:spPr>
            <a:solidFill>
              <a:schemeClr val="accent4">
                <a:alpha val="49000"/>
              </a:schemeClr>
            </a:soli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cat>
            <c:numRef>
              <c:f>[0]!cDates</c:f>
              <c:numCache>
                <c:formatCode>m/d/yyyy</c:formatCode>
                <c:ptCount val="23"/>
                <c:pt idx="0">
                  <c:v>45198</c:v>
                </c:pt>
                <c:pt idx="1">
                  <c:v>45201</c:v>
                </c:pt>
                <c:pt idx="2">
                  <c:v>45202</c:v>
                </c:pt>
                <c:pt idx="3">
                  <c:v>45203</c:v>
                </c:pt>
                <c:pt idx="4">
                  <c:v>45204</c:v>
                </c:pt>
                <c:pt idx="5">
                  <c:v>45205</c:v>
                </c:pt>
                <c:pt idx="6">
                  <c:v>45208</c:v>
                </c:pt>
                <c:pt idx="7">
                  <c:v>45209</c:v>
                </c:pt>
                <c:pt idx="8">
                  <c:v>45210</c:v>
                </c:pt>
                <c:pt idx="9">
                  <c:v>45211</c:v>
                </c:pt>
                <c:pt idx="10">
                  <c:v>45212</c:v>
                </c:pt>
                <c:pt idx="11">
                  <c:v>45215</c:v>
                </c:pt>
                <c:pt idx="12">
                  <c:v>45216</c:v>
                </c:pt>
                <c:pt idx="13">
                  <c:v>45217</c:v>
                </c:pt>
                <c:pt idx="14">
                  <c:v>45218</c:v>
                </c:pt>
                <c:pt idx="15">
                  <c:v>45219</c:v>
                </c:pt>
                <c:pt idx="16">
                  <c:v>45222</c:v>
                </c:pt>
                <c:pt idx="17">
                  <c:v>45223</c:v>
                </c:pt>
                <c:pt idx="18">
                  <c:v>45224</c:v>
                </c:pt>
                <c:pt idx="19">
                  <c:v>45225</c:v>
                </c:pt>
                <c:pt idx="20">
                  <c:v>45226</c:v>
                </c:pt>
                <c:pt idx="21">
                  <c:v>45229</c:v>
                </c:pt>
                <c:pt idx="22">
                  <c:v>45230</c:v>
                </c:pt>
              </c:numCache>
            </c:numRef>
          </c:cat>
          <c:val>
            <c:numRef>
              <c:f>[0]!InteractionSum</c:f>
              <c:numCache>
                <c:formatCode>0.000%</c:formatCode>
                <c:ptCount val="23"/>
                <c:pt idx="0">
                  <c:v>0</c:v>
                </c:pt>
                <c:pt idx="1">
                  <c:v>4.919667012882029E-4</c:v>
                </c:pt>
                <c:pt idx="2">
                  <c:v>2.1734517474855086E-4</c:v>
                </c:pt>
                <c:pt idx="3">
                  <c:v>7.9063708549737574E-4</c:v>
                </c:pt>
                <c:pt idx="4">
                  <c:v>6.4689917017899366E-4</c:v>
                </c:pt>
                <c:pt idx="5">
                  <c:v>7.0499032219934919E-4</c:v>
                </c:pt>
                <c:pt idx="6">
                  <c:v>1.2469267517279186E-3</c:v>
                </c:pt>
                <c:pt idx="7">
                  <c:v>5.8882241447267593E-4</c:v>
                </c:pt>
                <c:pt idx="8">
                  <c:v>8.996462831394736E-4</c:v>
                </c:pt>
                <c:pt idx="9">
                  <c:v>1.0196091001127188E-3</c:v>
                </c:pt>
                <c:pt idx="10">
                  <c:v>1.2735087371261557E-3</c:v>
                </c:pt>
                <c:pt idx="11">
                  <c:v>1.5685207054649403E-3</c:v>
                </c:pt>
                <c:pt idx="12">
                  <c:v>1.2283864413654034E-3</c:v>
                </c:pt>
                <c:pt idx="13">
                  <c:v>1.3024980478184192E-3</c:v>
                </c:pt>
                <c:pt idx="14">
                  <c:v>9.8884325270104747E-4</c:v>
                </c:pt>
                <c:pt idx="15">
                  <c:v>1.068824701455285E-3</c:v>
                </c:pt>
                <c:pt idx="16">
                  <c:v>9.6263905996331995E-4</c:v>
                </c:pt>
                <c:pt idx="17">
                  <c:v>9.3962201672922682E-4</c:v>
                </c:pt>
                <c:pt idx="18">
                  <c:v>9.7769692053638639E-4</c:v>
                </c:pt>
                <c:pt idx="19">
                  <c:v>7.5336022526099672E-4</c:v>
                </c:pt>
                <c:pt idx="20">
                  <c:v>1.2868909375161721E-3</c:v>
                </c:pt>
                <c:pt idx="21">
                  <c:v>1.354097617526087E-3</c:v>
                </c:pt>
                <c:pt idx="22">
                  <c:v>1.2256208261179472E-3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DC-48B7-A9A6-4AC19C436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421200"/>
        <c:axId val="1847421560"/>
      </c:areaChart>
      <c:lineChart>
        <c:grouping val="standard"/>
        <c:varyColors val="0"/>
        <c:ser>
          <c:idx val="3"/>
          <c:order val="3"/>
          <c:tx>
            <c:strRef>
              <c:f>Main!$D$22</c:f>
              <c:strCache>
                <c:ptCount val="1"/>
                <c:pt idx="0">
                  <c:v>Excess return</c:v>
                </c:pt>
              </c:strCache>
            </c:strRef>
          </c:tx>
          <c:spPr>
            <a:ln w="158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[0]!cDates</c:f>
              <c:numCache>
                <c:formatCode>m/d/yyyy</c:formatCode>
                <c:ptCount val="23"/>
                <c:pt idx="0">
                  <c:v>45198</c:v>
                </c:pt>
                <c:pt idx="1">
                  <c:v>45201</c:v>
                </c:pt>
                <c:pt idx="2">
                  <c:v>45202</c:v>
                </c:pt>
                <c:pt idx="3">
                  <c:v>45203</c:v>
                </c:pt>
                <c:pt idx="4">
                  <c:v>45204</c:v>
                </c:pt>
                <c:pt idx="5">
                  <c:v>45205</c:v>
                </c:pt>
                <c:pt idx="6">
                  <c:v>45208</c:v>
                </c:pt>
                <c:pt idx="7">
                  <c:v>45209</c:v>
                </c:pt>
                <c:pt idx="8">
                  <c:v>45210</c:v>
                </c:pt>
                <c:pt idx="9">
                  <c:v>45211</c:v>
                </c:pt>
                <c:pt idx="10">
                  <c:v>45212</c:v>
                </c:pt>
                <c:pt idx="11">
                  <c:v>45215</c:v>
                </c:pt>
                <c:pt idx="12">
                  <c:v>45216</c:v>
                </c:pt>
                <c:pt idx="13">
                  <c:v>45217</c:v>
                </c:pt>
                <c:pt idx="14">
                  <c:v>45218</c:v>
                </c:pt>
                <c:pt idx="15">
                  <c:v>45219</c:v>
                </c:pt>
                <c:pt idx="16">
                  <c:v>45222</c:v>
                </c:pt>
                <c:pt idx="17">
                  <c:v>45223</c:v>
                </c:pt>
                <c:pt idx="18">
                  <c:v>45224</c:v>
                </c:pt>
                <c:pt idx="19">
                  <c:v>45225</c:v>
                </c:pt>
                <c:pt idx="20">
                  <c:v>45226</c:v>
                </c:pt>
                <c:pt idx="21">
                  <c:v>45229</c:v>
                </c:pt>
                <c:pt idx="22">
                  <c:v>45230</c:v>
                </c:pt>
              </c:numCache>
            </c:numRef>
          </c:cat>
          <c:val>
            <c:numRef>
              <c:f>[0]!ReturnDiff</c:f>
              <c:numCache>
                <c:formatCode>0.000%</c:formatCode>
                <c:ptCount val="23"/>
                <c:pt idx="0">
                  <c:v>0</c:v>
                </c:pt>
                <c:pt idx="1">
                  <c:v>-4.0783280674316913E-3</c:v>
                </c:pt>
                <c:pt idx="2">
                  <c:v>-1.6778832837912594E-3</c:v>
                </c:pt>
                <c:pt idx="3">
                  <c:v>-6.192117036414535E-3</c:v>
                </c:pt>
                <c:pt idx="4">
                  <c:v>-5.4218724229231352E-3</c:v>
                </c:pt>
                <c:pt idx="5">
                  <c:v>-6.745235536397054E-3</c:v>
                </c:pt>
                <c:pt idx="6">
                  <c:v>-1.0781629261675585E-2</c:v>
                </c:pt>
                <c:pt idx="7">
                  <c:v>-6.784736990095519E-3</c:v>
                </c:pt>
                <c:pt idx="8">
                  <c:v>-9.1218938151131912E-3</c:v>
                </c:pt>
                <c:pt idx="9">
                  <c:v>-1.0104253536777241E-2</c:v>
                </c:pt>
                <c:pt idx="10">
                  <c:v>-1.1424293943807617E-2</c:v>
                </c:pt>
                <c:pt idx="11">
                  <c:v>-1.3761979818437409E-2</c:v>
                </c:pt>
                <c:pt idx="12">
                  <c:v>-1.0958699718300435E-2</c:v>
                </c:pt>
                <c:pt idx="13">
                  <c:v>-1.0706303519406601E-2</c:v>
                </c:pt>
                <c:pt idx="14">
                  <c:v>-7.7349497786444177E-3</c:v>
                </c:pt>
                <c:pt idx="15">
                  <c:v>-7.1242714975011667E-3</c:v>
                </c:pt>
                <c:pt idx="16">
                  <c:v>-6.817700819425454E-3</c:v>
                </c:pt>
                <c:pt idx="17">
                  <c:v>-7.2262003449560241E-3</c:v>
                </c:pt>
                <c:pt idx="18">
                  <c:v>-6.9733193421647188E-3</c:v>
                </c:pt>
                <c:pt idx="19">
                  <c:v>-3.1582796555230663E-3</c:v>
                </c:pt>
                <c:pt idx="20">
                  <c:v>-9.9686477144016461E-3</c:v>
                </c:pt>
                <c:pt idx="21">
                  <c:v>-1.0979587523018197E-2</c:v>
                </c:pt>
                <c:pt idx="22">
                  <c:v>-9.6900949957187121E-3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0DC-48B7-A9A6-4AC19C436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7421200"/>
        <c:axId val="1847421560"/>
      </c:lineChart>
      <c:dateAx>
        <c:axId val="18474212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847421560"/>
        <c:crosses val="autoZero"/>
        <c:auto val="1"/>
        <c:lblOffset val="100"/>
        <c:baseTimeUnit val="days"/>
      </c:dateAx>
      <c:valAx>
        <c:axId val="1847421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84742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Main!$U$1</c:f>
          <c:strCache>
            <c:ptCount val="1"/>
            <c:pt idx="0">
              <c:v>Allocation effect: Level 0 - Total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[0]!Series1Name</c:f>
              <c:strCache>
                <c:ptCount val="1"/>
                <c:pt idx="0">
                  <c:v> Bond</c:v>
                </c:pt>
              </c:strCache>
            </c:strRef>
          </c:tx>
          <c:spPr>
            <a:ln w="158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[0]!cDates</c:f>
              <c:numCache>
                <c:formatCode>m/d/yyyy</c:formatCode>
                <c:ptCount val="23"/>
                <c:pt idx="0">
                  <c:v>45198</c:v>
                </c:pt>
                <c:pt idx="1">
                  <c:v>45201</c:v>
                </c:pt>
                <c:pt idx="2">
                  <c:v>45202</c:v>
                </c:pt>
                <c:pt idx="3">
                  <c:v>45203</c:v>
                </c:pt>
                <c:pt idx="4">
                  <c:v>45204</c:v>
                </c:pt>
                <c:pt idx="5">
                  <c:v>45205</c:v>
                </c:pt>
                <c:pt idx="6">
                  <c:v>45208</c:v>
                </c:pt>
                <c:pt idx="7">
                  <c:v>45209</c:v>
                </c:pt>
                <c:pt idx="8">
                  <c:v>45210</c:v>
                </c:pt>
                <c:pt idx="9">
                  <c:v>45211</c:v>
                </c:pt>
                <c:pt idx="10">
                  <c:v>45212</c:v>
                </c:pt>
                <c:pt idx="11">
                  <c:v>45215</c:v>
                </c:pt>
                <c:pt idx="12">
                  <c:v>45216</c:v>
                </c:pt>
                <c:pt idx="13">
                  <c:v>45217</c:v>
                </c:pt>
                <c:pt idx="14">
                  <c:v>45218</c:v>
                </c:pt>
                <c:pt idx="15">
                  <c:v>45219</c:v>
                </c:pt>
                <c:pt idx="16">
                  <c:v>45222</c:v>
                </c:pt>
                <c:pt idx="17">
                  <c:v>45223</c:v>
                </c:pt>
                <c:pt idx="18">
                  <c:v>45224</c:v>
                </c:pt>
                <c:pt idx="19">
                  <c:v>45225</c:v>
                </c:pt>
                <c:pt idx="20">
                  <c:v>45226</c:v>
                </c:pt>
                <c:pt idx="21">
                  <c:v>45229</c:v>
                </c:pt>
                <c:pt idx="22">
                  <c:v>45230</c:v>
                </c:pt>
              </c:numCache>
            </c:numRef>
          </c:cat>
          <c:val>
            <c:numRef>
              <c:f>[0]!Series1Data</c:f>
              <c:numCache>
                <c:formatCode>0.000%</c:formatCode>
                <c:ptCount val="23"/>
                <c:pt idx="0">
                  <c:v>0</c:v>
                </c:pt>
                <c:pt idx="1">
                  <c:v>-1.0699707167507081E-4</c:v>
                </c:pt>
                <c:pt idx="2">
                  <c:v>-5.0603764317264098E-5</c:v>
                </c:pt>
                <c:pt idx="3">
                  <c:v>-1.8952582088729879E-4</c:v>
                </c:pt>
                <c:pt idx="4">
                  <c:v>-2.2454166466436842E-4</c:v>
                </c:pt>
                <c:pt idx="5">
                  <c:v>-3.7502198183972835E-4</c:v>
                </c:pt>
                <c:pt idx="6">
                  <c:v>-4.3725407988013922E-4</c:v>
                </c:pt>
                <c:pt idx="7">
                  <c:v>-4.7041033460631313E-4</c:v>
                </c:pt>
                <c:pt idx="8">
                  <c:v>-5.0050208560074394E-4</c:v>
                </c:pt>
                <c:pt idx="9">
                  <c:v>-5.4195245874515781E-4</c:v>
                </c:pt>
                <c:pt idx="10">
                  <c:v>-5.2000643250709594E-4</c:v>
                </c:pt>
                <c:pt idx="11">
                  <c:v>-5.6197837348515879E-4</c:v>
                </c:pt>
                <c:pt idx="12">
                  <c:v>-4.5222314556113104E-4</c:v>
                </c:pt>
                <c:pt idx="13">
                  <c:v>-3.440970528036695E-4</c:v>
                </c:pt>
                <c:pt idx="14">
                  <c:v>-1.3203971199215173E-4</c:v>
                </c:pt>
                <c:pt idx="15">
                  <c:v>4.3791898589521187E-5</c:v>
                </c:pt>
                <c:pt idx="16">
                  <c:v>-2.1511373535238742E-5</c:v>
                </c:pt>
                <c:pt idx="17">
                  <c:v>-1.0545495793382322E-4</c:v>
                </c:pt>
                <c:pt idx="18">
                  <c:v>5.5569316781769562E-6</c:v>
                </c:pt>
                <c:pt idx="19">
                  <c:v>-4.2588878049952692E-5</c:v>
                </c:pt>
                <c:pt idx="20">
                  <c:v>-1.0906085388466683E-5</c:v>
                </c:pt>
                <c:pt idx="21">
                  <c:v>-4.9270702595072698E-6</c:v>
                </c:pt>
                <c:pt idx="22">
                  <c:v>-9.6484642428534218E-6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1C-4E6A-BDEF-A6E064167F95}"/>
            </c:ext>
          </c:extLst>
        </c:ser>
        <c:ser>
          <c:idx val="0"/>
          <c:order val="1"/>
          <c:tx>
            <c:strRef>
              <c:f>[0]!Series2Name</c:f>
              <c:strCache>
                <c:ptCount val="1"/>
                <c:pt idx="0">
                  <c:v> Cash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[0]!Series2Data</c:f>
              <c:numCache>
                <c:formatCode>0.000%</c:formatCode>
                <c:ptCount val="23"/>
                <c:pt idx="0">
                  <c:v>0</c:v>
                </c:pt>
                <c:pt idx="1">
                  <c:v>-5.02823112520472E-4</c:v>
                </c:pt>
                <c:pt idx="2">
                  <c:v>-3.4559904106886117E-5</c:v>
                </c:pt>
                <c:pt idx="3">
                  <c:v>-3.9589857232352711E-4</c:v>
                </c:pt>
                <c:pt idx="4">
                  <c:v>-3.333581447448504E-4</c:v>
                </c:pt>
                <c:pt idx="5">
                  <c:v>-7.0627850446285925E-4</c:v>
                </c:pt>
                <c:pt idx="6">
                  <c:v>-1.0770526829594479E-3</c:v>
                </c:pt>
                <c:pt idx="7">
                  <c:v>-1.0040910366967291E-3</c:v>
                </c:pt>
                <c:pt idx="8">
                  <c:v>-1.2618699006384832E-3</c:v>
                </c:pt>
                <c:pt idx="9">
                  <c:v>-1.2849529213619746E-3</c:v>
                </c:pt>
                <c:pt idx="10">
                  <c:v>-1.0951108866572557E-3</c:v>
                </c:pt>
                <c:pt idx="11">
                  <c:v>-1.4387077309383914E-3</c:v>
                </c:pt>
                <c:pt idx="12">
                  <c:v>-1.1767352861845688E-3</c:v>
                </c:pt>
                <c:pt idx="13">
                  <c:v>-8.0141115734993834E-4</c:v>
                </c:pt>
                <c:pt idx="14">
                  <c:v>-5.5066621033056135E-4</c:v>
                </c:pt>
                <c:pt idx="15">
                  <c:v>-1.4327976103137386E-4</c:v>
                </c:pt>
                <c:pt idx="16">
                  <c:v>-1.7986759031382804E-4</c:v>
                </c:pt>
                <c:pt idx="17">
                  <c:v>-3.5736318358214409E-4</c:v>
                </c:pt>
                <c:pt idx="18">
                  <c:v>-2.1885543926967199E-4</c:v>
                </c:pt>
                <c:pt idx="19">
                  <c:v>4.8067819508637046E-4</c:v>
                </c:pt>
                <c:pt idx="20">
                  <c:v>1.9100844377665567E-4</c:v>
                </c:pt>
                <c:pt idx="21">
                  <c:v>-1.0902656187129058E-4</c:v>
                </c:pt>
                <c:pt idx="22">
                  <c:v>-1.3687311804755803E-4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71C-4E6A-BDEF-A6E064167F95}"/>
            </c:ext>
          </c:extLst>
        </c:ser>
        <c:ser>
          <c:idx val="1"/>
          <c:order val="2"/>
          <c:tx>
            <c:strRef>
              <c:f>[0]!Series3Name</c:f>
              <c:strCache>
                <c:ptCount val="1"/>
                <c:pt idx="0">
                  <c:v> Equity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[0]!Series3Data</c:f>
              <c:numCache>
                <c:formatCode>0.000%</c:formatCode>
                <c:ptCount val="23"/>
                <c:pt idx="0">
                  <c:v>0</c:v>
                </c:pt>
                <c:pt idx="1">
                  <c:v>-3.3506982166902217E-4</c:v>
                </c:pt>
                <c:pt idx="2">
                  <c:v>-1.7192438050263868E-4</c:v>
                </c:pt>
                <c:pt idx="3">
                  <c:v>-5.9321472158953986E-4</c:v>
                </c:pt>
                <c:pt idx="4">
                  <c:v>-6.9073624219667098E-4</c:v>
                </c:pt>
                <c:pt idx="5">
                  <c:v>-1.1155564825495715E-3</c:v>
                </c:pt>
                <c:pt idx="6">
                  <c:v>-1.2861946411371354E-3</c:v>
                </c:pt>
                <c:pt idx="7">
                  <c:v>-1.3716551788656862E-3</c:v>
                </c:pt>
                <c:pt idx="8">
                  <c:v>-1.4538398448805329E-3</c:v>
                </c:pt>
                <c:pt idx="9">
                  <c:v>-1.5624678274548528E-3</c:v>
                </c:pt>
                <c:pt idx="10">
                  <c:v>-1.505171995082606E-3</c:v>
                </c:pt>
                <c:pt idx="11">
                  <c:v>-1.6127438391535746E-3</c:v>
                </c:pt>
                <c:pt idx="12">
                  <c:v>-1.3418935129574918E-3</c:v>
                </c:pt>
                <c:pt idx="13">
                  <c:v>-1.0829351633777123E-3</c:v>
                </c:pt>
                <c:pt idx="14">
                  <c:v>-5.4164214652908905E-4</c:v>
                </c:pt>
                <c:pt idx="15">
                  <c:v>-6.8034429002607953E-5</c:v>
                </c:pt>
                <c:pt idx="16">
                  <c:v>-2.2204784606588918E-4</c:v>
                </c:pt>
                <c:pt idx="17">
                  <c:v>-4.2062600378096258E-4</c:v>
                </c:pt>
                <c:pt idx="18">
                  <c:v>-1.6037694728583698E-4</c:v>
                </c:pt>
                <c:pt idx="19">
                  <c:v>2.5706286339522301E-4</c:v>
                </c:pt>
                <c:pt idx="20">
                  <c:v>6.0200961910986146E-5</c:v>
                </c:pt>
                <c:pt idx="21">
                  <c:v>-3.0333913828693766E-5</c:v>
                </c:pt>
                <c:pt idx="22">
                  <c:v>6.3530348738819354E-5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71C-4E6A-BDEF-A6E064167F95}"/>
            </c:ext>
          </c:extLst>
        </c:ser>
        <c:ser>
          <c:idx val="2"/>
          <c:order val="3"/>
          <c:tx>
            <c:strRef>
              <c:f>[0]!Series4Name</c:f>
              <c:strCache>
                <c:ptCount val="1"/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[0]!Series4Data</c:f>
              <c:numCache>
                <c:formatCode>0.000%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71C-4E6A-BDEF-A6E064167F95}"/>
            </c:ext>
          </c:extLst>
        </c:ser>
        <c:ser>
          <c:idx val="4"/>
          <c:order val="4"/>
          <c:tx>
            <c:strRef>
              <c:f>[0]!Series5Name</c:f>
              <c:strCache>
                <c:ptCount val="1"/>
              </c:strCache>
            </c:strRef>
          </c:tx>
          <c:spPr>
            <a:ln w="158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[0]!Series5Data</c:f>
              <c:numCache>
                <c:formatCode>0.000%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71C-4E6A-BDEF-A6E064167F95}"/>
            </c:ext>
          </c:extLst>
        </c:ser>
        <c:ser>
          <c:idx val="5"/>
          <c:order val="5"/>
          <c:tx>
            <c:strRef>
              <c:f>[0]!Series6Name</c:f>
              <c:strCache>
                <c:ptCount val="1"/>
              </c:strCache>
            </c:strRef>
          </c:tx>
          <c:spPr>
            <a:ln w="158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[0]!Series6Data</c:f>
              <c:numCache>
                <c:formatCode>0.000%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71C-4E6A-BDEF-A6E064167F95}"/>
            </c:ext>
          </c:extLst>
        </c:ser>
        <c:ser>
          <c:idx val="6"/>
          <c:order val="6"/>
          <c:tx>
            <c:strRef>
              <c:f>[0]!Series7Name</c:f>
              <c:strCache>
                <c:ptCount val="1"/>
              </c:strCache>
            </c:strRef>
          </c:tx>
          <c:spPr>
            <a:ln w="158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[0]!Series7Data</c:f>
              <c:numCache>
                <c:formatCode>0.000%</c:formatCode>
                <c:ptCount val="2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71C-4E6A-BDEF-A6E064167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7421200"/>
        <c:axId val="1847421560"/>
      </c:lineChart>
      <c:dateAx>
        <c:axId val="18474212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847421560"/>
        <c:crosses val="autoZero"/>
        <c:auto val="1"/>
        <c:lblOffset val="100"/>
        <c:baseTimeUnit val="days"/>
      </c:dateAx>
      <c:valAx>
        <c:axId val="1847421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84742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1</xdr:row>
      <xdr:rowOff>138111</xdr:rowOff>
    </xdr:from>
    <xdr:to>
      <xdr:col>13</xdr:col>
      <xdr:colOff>638175</xdr:colOff>
      <xdr:row>19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66D1E1-4D8D-9431-FD40-59C883E3AA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38100</xdr:colOff>
      <xdr:row>1</xdr:row>
      <xdr:rowOff>142875</xdr:rowOff>
    </xdr:from>
    <xdr:to>
      <xdr:col>24</xdr:col>
      <xdr:colOff>476250</xdr:colOff>
      <xdr:row>19</xdr:row>
      <xdr:rowOff>138114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E2341F-AE8A-4F94-A230-3E1B85E701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D7587DA-CCB6-4837-BAE7-6B3ABF09950E}" autoFormatId="16" applyNumberFormats="0" applyBorderFormats="0" applyFontFormats="0" applyPatternFormats="0" applyAlignmentFormats="0" applyWidthHeightFormats="0">
  <queryTableRefresh nextId="25">
    <queryTableFields count="22">
      <queryTableField id="1" name="LevelNr" tableColumnId="1"/>
      <queryTableField id="2" name="Level1" tableColumnId="2"/>
      <queryTableField id="3" name="Level2" tableColumnId="3"/>
      <queryTableField id="4" name="Level3" tableColumnId="4"/>
      <queryTableField id="5" name="Level4" tableColumnId="5"/>
      <queryTableField id="21" name="Level_txt" tableColumnId="21"/>
      <queryTableField id="22" name="up_Level_txt" tableColumnId="22"/>
      <queryTableField id="6" name="Todate" tableColumnId="6"/>
      <queryTableField id="7" name="Wgt" tableColumnId="7"/>
      <queryTableField id="8" name="bm_Wgt" tableColumnId="8"/>
      <queryTableField id="9" name="ReturnPCPerc_Cumul" tableColumnId="9"/>
      <queryTableField id="10" name="bm_ReturnPCPerc_Cumul" tableColumnId="10"/>
      <queryTableField id="11" name="diff_ReturnPCPerc_Cumul" tableColumnId="11"/>
      <queryTableField id="12" name="up_ReturnPCPerc_Cumul" tableColumnId="12"/>
      <queryTableField id="13" name="up_bm_ReturnPCPerc_Cumul" tableColumnId="13"/>
      <queryTableField id="14" name="diff_up_ReturnPCPerc_Cumul" tableColumnId="14"/>
      <queryTableField id="15" name="ContribPerc_Cumul" tableColumnId="15"/>
      <queryTableField id="16" name="bm_ContribPerc_Cumul" tableColumnId="16"/>
      <queryTableField id="17" name="Allocation_Cumul" tableColumnId="17"/>
      <queryTableField id="18" name="Selection_Cumul" tableColumnId="18"/>
      <queryTableField id="19" name="Interaction_Cumul" tableColumnId="19"/>
      <queryTableField id="20" name="Attribution_Cumul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30C123C8-CD37-4AC8-8F29-3C421ACFAAFC}" autoFormatId="16" applyNumberFormats="0" applyBorderFormats="0" applyFontFormats="0" applyPatternFormats="0" applyAlignmentFormats="0" applyWidthHeightFormats="0">
  <queryTableRefresh nextId="5">
    <queryTableFields count="4">
      <queryTableField id="1" name="PortfolioIK" tableColumnId="1"/>
      <queryTableField id="2" name="ShortName" tableColumnId="2"/>
      <queryTableField id="3" name="LongName" tableColumnId="3"/>
      <queryTableField id="4" name="Currency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A7B7FA75-8C91-4C7D-BF45-EBE0A56958C9}" autoFormatId="16" applyNumberFormats="0" applyBorderFormats="0" applyFontFormats="0" applyPatternFormats="0" applyAlignmentFormats="0" applyWidthHeightFormats="0">
  <queryTableRefresh nextId="9">
    <queryTableFields count="8">
      <queryTableField id="1" name="StructureIK" tableColumnId="1"/>
      <queryTableField id="2" name="ShortName" tableColumnId="2"/>
      <queryTableField id="3" name="LongName" tableColumnId="3"/>
      <queryTableField id="4" name="Level1" tableColumnId="4"/>
      <queryTableField id="5" name="Level2" tableColumnId="5"/>
      <queryTableField id="6" name="Level3" tableColumnId="6"/>
      <queryTableField id="7" name="Level4" tableColumnId="7"/>
      <queryTableField id="8" name="LevelCnt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C1C526D-3E43-4ED0-ABA7-0253455D1B6C}" autoFormatId="16" applyNumberFormats="0" applyBorderFormats="0" applyFontFormats="0" applyPatternFormats="0" applyAlignmentFormats="0" applyWidthHeightFormats="0">
  <queryTableRefresh nextId="4">
    <queryTableFields count="3">
      <queryTableField id="1" name="ToDate" tableColumnId="1"/>
      <queryTableField id="2" name="PrevToDate" tableColumnId="2"/>
      <queryTableField id="3" name="NextToDat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746051-6A7F-4FCF-AF86-7150DE9C2FB2}" name="PerfTest_Attribution_Query" displayName="PerfTest_Attribution_Query" ref="A1:V2071" tableType="queryTable" totalsRowShown="0">
  <autoFilter ref="A1:V2071" xr:uid="{F8746051-6A7F-4FCF-AF86-7150DE9C2FB2}"/>
  <tableColumns count="22">
    <tableColumn id="1" xr3:uid="{3C9E1FC6-E634-45F9-A0C3-6A86B20EF0A1}" uniqueName="1" name="LevelNr" queryTableFieldId="1"/>
    <tableColumn id="2" xr3:uid="{6D426633-1B53-4A7E-8A0B-20AE00D7C739}" uniqueName="2" name="Level1" queryTableFieldId="2" dataDxfId="6"/>
    <tableColumn id="3" xr3:uid="{1E52D49E-6FBE-46AB-9A33-CD29AB7136D9}" uniqueName="3" name="Level2" queryTableFieldId="3" dataDxfId="5"/>
    <tableColumn id="4" xr3:uid="{EB0D23D6-B60F-4983-A5E3-E904A5076784}" uniqueName="4" name="Level3" queryTableFieldId="4" dataDxfId="4"/>
    <tableColumn id="5" xr3:uid="{F10BE207-C4D1-49D2-AB91-1ADC92AA930C}" uniqueName="5" name="Level4" queryTableFieldId="5" dataDxfId="3"/>
    <tableColumn id="21" xr3:uid="{4969AA38-384A-47B4-8CBD-8BE4096B1E5F}" uniqueName="21" name="Level_txt" queryTableFieldId="21" dataDxfId="2"/>
    <tableColumn id="22" xr3:uid="{E48F0BA1-039A-4132-8AD7-A13FD0AE7A7B}" uniqueName="22" name="up_Level_txt" queryTableFieldId="22" dataDxfId="1"/>
    <tableColumn id="6" xr3:uid="{FC4D8278-2AB2-4BFD-89FA-097AD61EACE0}" uniqueName="6" name="Todate" queryTableFieldId="6" dataDxfId="0"/>
    <tableColumn id="7" xr3:uid="{4122AA85-A7DA-47AD-9A76-ABB0C91D6248}" uniqueName="7" name="Wgt" queryTableFieldId="7"/>
    <tableColumn id="8" xr3:uid="{D54D8910-010F-4F54-A820-A069561E6592}" uniqueName="8" name="bm_Wgt" queryTableFieldId="8"/>
    <tableColumn id="9" xr3:uid="{6C8E2E04-BFBF-4E90-8E85-AE779EF61569}" uniqueName="9" name="ReturnPCPerc_Cumul" queryTableFieldId="9"/>
    <tableColumn id="10" xr3:uid="{0EC9DA05-61CA-4035-B4CB-EC9CB47ACDEB}" uniqueName="10" name="bm_ReturnPCPerc_Cumul" queryTableFieldId="10"/>
    <tableColumn id="11" xr3:uid="{AD66B960-7F6D-4768-AEA8-AFA150C2476B}" uniqueName="11" name="diff_ReturnPCPerc_Cumul" queryTableFieldId="11"/>
    <tableColumn id="12" xr3:uid="{89A64C7E-0E94-4D88-8C3C-7BD7AE465471}" uniqueName="12" name="up_ReturnPCPerc_Cumul" queryTableFieldId="12"/>
    <tableColumn id="13" xr3:uid="{FC9B1158-5621-40A3-8658-E5BE346BA25F}" uniqueName="13" name="up_bm_ReturnPCPerc_Cumul" queryTableFieldId="13"/>
    <tableColumn id="14" xr3:uid="{114D9619-B2B2-4C00-9C0A-B2FB97AAE7EB}" uniqueName="14" name="diff_up_ReturnPCPerc_Cumul" queryTableFieldId="14"/>
    <tableColumn id="15" xr3:uid="{A71F82D3-B314-42C4-ABC8-3B17764227E3}" uniqueName="15" name="ContribPerc_Cumul" queryTableFieldId="15"/>
    <tableColumn id="16" xr3:uid="{1ECCC25D-8525-42A0-834B-7818443B4212}" uniqueName="16" name="bm_ContribPerc_Cumul" queryTableFieldId="16"/>
    <tableColumn id="17" xr3:uid="{55000012-BB3F-4ABC-BC52-AFBB555D25C3}" uniqueName="17" name="Allocation_Cumul" queryTableFieldId="17"/>
    <tableColumn id="18" xr3:uid="{06CCDF23-0CCC-4A87-9EE9-B5DFE455C4F1}" uniqueName="18" name="Selection_Cumul" queryTableFieldId="18"/>
    <tableColumn id="19" xr3:uid="{BCE6123A-6777-4447-AF7C-39B4A1FF3E36}" uniqueName="19" name="Interaction_Cumul" queryTableFieldId="19"/>
    <tableColumn id="20" xr3:uid="{A6390978-B671-47DC-8204-2F89EF70F681}" uniqueName="20" name="Attribution_Cumul" queryTableField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462099-EBC1-4B2C-8148-13203AB04AB8}" name="PerfTest_Portfolio" displayName="PerfTest_Portfolio" ref="A1:D3" tableType="queryTable" totalsRowShown="0">
  <autoFilter ref="A1:D3" xr:uid="{25462099-EBC1-4B2C-8148-13203AB04AB8}"/>
  <tableColumns count="4">
    <tableColumn id="1" xr3:uid="{1DFBE956-D456-432F-B40A-9B62A2670B4F}" uniqueName="1" name="PortfolioIK" queryTableFieldId="1"/>
    <tableColumn id="2" xr3:uid="{F92F6869-008D-47E8-BAA5-B36EF1B05CEF}" uniqueName="2" name="ShortName" queryTableFieldId="2" dataDxfId="18"/>
    <tableColumn id="3" xr3:uid="{B254FE4E-63CE-4773-95EF-D993557848D0}" uniqueName="3" name="LongName" queryTableFieldId="3" dataDxfId="17"/>
    <tableColumn id="4" xr3:uid="{7AEDC6D4-B2AD-45B5-BACF-8A25E21D150B}" uniqueName="4" name="Currency" queryTableFieldId="4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A509F6-C4C7-40A2-9AEA-C0CC59937F8A}" name="PerfTest_Structure" displayName="PerfTest_Structure" ref="A1:H4" tableType="queryTable" totalsRowShown="0">
  <autoFilter ref="A1:H4" xr:uid="{F1A509F6-C4C7-40A2-9AEA-C0CC59937F8A}"/>
  <tableColumns count="8">
    <tableColumn id="1" xr3:uid="{319EC26E-DDDE-47D9-92A3-586CCBE9B24D}" uniqueName="1" name="StructureIK" queryTableFieldId="1"/>
    <tableColumn id="2" xr3:uid="{A133216C-BC07-4481-B2CF-928282B9F93D}" uniqueName="2" name="ShortName" queryTableFieldId="2" dataDxfId="15"/>
    <tableColumn id="3" xr3:uid="{2CDF0492-EA7A-42EC-AC49-6C5F72CA1888}" uniqueName="3" name="LongName" queryTableFieldId="3" dataDxfId="14"/>
    <tableColumn id="4" xr3:uid="{44ECF7AB-A1A5-462A-AC85-6ACDE16A787E}" uniqueName="4" name="Level1" queryTableFieldId="4" dataDxfId="13"/>
    <tableColumn id="5" xr3:uid="{16E9C069-E728-48D8-82A9-030E256CC255}" uniqueName="5" name="Level2" queryTableFieldId="5" dataDxfId="12"/>
    <tableColumn id="6" xr3:uid="{8610A59F-0FEB-40A8-9DC9-E0A4C6A1DFF9}" uniqueName="6" name="Level3" queryTableFieldId="6" dataDxfId="11"/>
    <tableColumn id="7" xr3:uid="{04C6351E-B03B-41B4-9F84-0FA03C212E52}" uniqueName="7" name="Level4" queryTableFieldId="7" dataDxfId="10"/>
    <tableColumn id="8" xr3:uid="{1EF99A4E-23C7-459D-9D66-422EAFC011DF}" uniqueName="8" name="LevelCnt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704311-51B8-4B49-BD00-FA978C951BC6}" name="PerfTest_Calendar" displayName="PerfTest_Calendar" ref="A1:C24" tableType="queryTable" totalsRowShown="0">
  <autoFilter ref="A1:C24" xr:uid="{AB704311-51B8-4B49-BD00-FA978C951BC6}"/>
  <tableColumns count="3">
    <tableColumn id="1" xr3:uid="{F4F20771-66EF-40ED-94C5-218D92ECF3F5}" uniqueName="1" name="ToDate" queryTableFieldId="1" dataDxfId="9"/>
    <tableColumn id="2" xr3:uid="{123105EA-EADA-4249-A002-486261F8D240}" uniqueName="2" name="PrevToDate" queryTableFieldId="2" dataDxfId="8"/>
    <tableColumn id="3" xr3:uid="{D887D239-15A4-4649-8A54-E950716A8397}" uniqueName="3" name="NextToDate" queryTableFieldId="3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4B22-F0E0-473B-9036-874271BAA874}">
  <sheetPr codeName="Sheet1"/>
  <dimension ref="A1:CS49"/>
  <sheetViews>
    <sheetView tabSelected="1" workbookViewId="0">
      <selection activeCell="A19" sqref="A19"/>
    </sheetView>
  </sheetViews>
  <sheetFormatPr defaultRowHeight="15" x14ac:dyDescent="0.25"/>
  <cols>
    <col min="1" max="1" width="21.7109375" style="3" bestFit="1" customWidth="1"/>
    <col min="2" max="2" width="18.5703125" style="7" customWidth="1"/>
    <col min="3" max="13" width="9.140625" style="7"/>
    <col min="14" max="14" width="10.140625" style="7" bestFit="1" customWidth="1"/>
    <col min="15" max="33" width="9.140625" style="7"/>
    <col min="35" max="41" width="9.140625" style="7"/>
    <col min="43" max="49" width="9.140625" style="7"/>
    <col min="67" max="73" width="9.140625" style="7"/>
    <col min="91" max="97" width="9.140625" style="7"/>
  </cols>
  <sheetData>
    <row r="1" spans="1:21" ht="16.5" thickTop="1" thickBot="1" x14ac:dyDescent="0.3">
      <c r="A1" s="3" t="s">
        <v>0</v>
      </c>
      <c r="B1" s="7" t="s">
        <v>1</v>
      </c>
      <c r="C1" s="7" t="s">
        <v>21</v>
      </c>
      <c r="P1" s="16" t="s">
        <v>87</v>
      </c>
      <c r="Q1" s="17"/>
      <c r="R1" s="17"/>
      <c r="S1" s="18"/>
      <c r="U1" s="7" t="str">
        <f>ChartTitle</f>
        <v>Allocation effect: Level 0 - Total</v>
      </c>
    </row>
    <row r="2" spans="1:21" ht="15.75" thickTop="1" x14ac:dyDescent="0.25">
      <c r="A2" s="3" t="s">
        <v>2</v>
      </c>
      <c r="B2" s="1" t="s">
        <v>3</v>
      </c>
      <c r="C2">
        <f>INDEX(PerfTest_Portfolio[PortfolioIK],MATCH(Portfolio_ShortName,PerfTest_Portfolio[ShortName],0))</f>
        <v>1</v>
      </c>
      <c r="D2"/>
    </row>
    <row r="3" spans="1:21" x14ac:dyDescent="0.25">
      <c r="A3" s="3" t="s">
        <v>4</v>
      </c>
      <c r="B3" s="1" t="s">
        <v>5</v>
      </c>
      <c r="C3">
        <f>INDEX(PerfTest_Portfolio[PortfolioIK],MATCH(Benchmark_ShortName,PerfTest_Portfolio[ShortName],0))</f>
        <v>2</v>
      </c>
      <c r="D3"/>
    </row>
    <row r="4" spans="1:21" x14ac:dyDescent="0.25">
      <c r="A4" s="3" t="s">
        <v>6</v>
      </c>
      <c r="B4" s="1" t="s">
        <v>7</v>
      </c>
      <c r="C4">
        <f>INDEX(PerfTest_Structure[StructureIK],MATCH(Structure_ShortName,PerfTest_Structure[ShortName],0))</f>
        <v>1</v>
      </c>
      <c r="D4"/>
    </row>
    <row r="5" spans="1:21" x14ac:dyDescent="0.25">
      <c r="A5" s="3" t="s">
        <v>8</v>
      </c>
      <c r="B5" s="2">
        <v>45198</v>
      </c>
      <c r="C5"/>
      <c r="D5"/>
    </row>
    <row r="6" spans="1:21" x14ac:dyDescent="0.25">
      <c r="A6" s="3" t="s">
        <v>9</v>
      </c>
      <c r="B6" s="2">
        <v>45230</v>
      </c>
      <c r="C6"/>
      <c r="D6"/>
    </row>
    <row r="9" spans="1:21" x14ac:dyDescent="0.25">
      <c r="A9" s="21" t="s">
        <v>244</v>
      </c>
    </row>
    <row r="10" spans="1:21" x14ac:dyDescent="0.25">
      <c r="A10" s="20" t="s">
        <v>245</v>
      </c>
    </row>
    <row r="11" spans="1:21" x14ac:dyDescent="0.25">
      <c r="A11" s="20" t="s">
        <v>247</v>
      </c>
    </row>
    <row r="12" spans="1:21" x14ac:dyDescent="0.25">
      <c r="A12" s="20" t="s">
        <v>248</v>
      </c>
    </row>
    <row r="13" spans="1:21" x14ac:dyDescent="0.25">
      <c r="A13" s="20" t="s">
        <v>249</v>
      </c>
    </row>
    <row r="14" spans="1:21" x14ac:dyDescent="0.25">
      <c r="A14" s="20" t="s">
        <v>250</v>
      </c>
    </row>
    <row r="15" spans="1:21" x14ac:dyDescent="0.25">
      <c r="A15" s="20" t="s">
        <v>251</v>
      </c>
    </row>
    <row r="16" spans="1:21" x14ac:dyDescent="0.25">
      <c r="A16" s="20" t="s">
        <v>246</v>
      </c>
    </row>
    <row r="17" spans="1:97" x14ac:dyDescent="0.25">
      <c r="A17" s="20" t="s">
        <v>252</v>
      </c>
    </row>
    <row r="18" spans="1:97" x14ac:dyDescent="0.25">
      <c r="A18" s="20" t="s">
        <v>253</v>
      </c>
    </row>
    <row r="19" spans="1:97" x14ac:dyDescent="0.25">
      <c r="A19" s="20"/>
    </row>
    <row r="20" spans="1:97" x14ac:dyDescent="0.25">
      <c r="A20" s="20" t="s">
        <v>254</v>
      </c>
    </row>
    <row r="22" spans="1:97" ht="15.75" thickBot="1" x14ac:dyDescent="0.3">
      <c r="A22" s="9" t="s">
        <v>78</v>
      </c>
      <c r="B22" s="7" t="str">
        <f>upLevel</f>
        <v>0 - Total</v>
      </c>
      <c r="D22" s="7" t="s">
        <v>83</v>
      </c>
      <c r="F22" s="14" t="s">
        <v>75</v>
      </c>
      <c r="G22" s="14" t="s">
        <v>76</v>
      </c>
      <c r="H22" s="14" t="s">
        <v>77</v>
      </c>
      <c r="J22" t="str" cm="1">
        <f t="array" aca="1" ref="J22:L22" ca="1">MID(TRANSPOSE(C_LevelItems), IF(LEFT(upLevel,1)="0",0,LEN(upLevel)) + 4, 99)</f>
        <v xml:space="preserve"> Bond</v>
      </c>
      <c r="K22" s="7" t="str">
        <f ca="1"/>
        <v xml:space="preserve"> Cash</v>
      </c>
      <c r="L22" s="7" t="str">
        <f ca="1"/>
        <v xml:space="preserve"> Equity</v>
      </c>
    </row>
    <row r="23" spans="1:97" s="11" customFormat="1" ht="89.25" customHeight="1" thickTop="1" thickBot="1" x14ac:dyDescent="0.3">
      <c r="B23" s="15" t="s">
        <v>60</v>
      </c>
      <c r="C23" s="10"/>
      <c r="D23" s="10"/>
      <c r="E23" s="10"/>
      <c r="I23" s="10"/>
      <c r="J23" s="10" t="str" cm="1">
        <f t="array" aca="1" ref="J23:L23" ca="1">TRANSPOSE(C_LevelItems)</f>
        <v>1 - Bond</v>
      </c>
      <c r="K23" s="10" t="str">
        <f ca="1"/>
        <v>1 - Cash</v>
      </c>
      <c r="L23" s="10" t="str">
        <f ca="1"/>
        <v>1 - Equity</v>
      </c>
      <c r="M23" s="10"/>
      <c r="N23" s="10"/>
      <c r="O23" s="10"/>
      <c r="P23" s="10"/>
      <c r="Q23" s="10"/>
      <c r="R23" s="10" t="str">
        <f ca="1">IF($J$23&lt;&gt;"",$J$23,"")</f>
        <v>1 - Bond</v>
      </c>
      <c r="S23" s="10" t="str">
        <f ca="1">IF($K$23&lt;&gt;"",$K$23,"")</f>
        <v>1 - Cash</v>
      </c>
      <c r="T23" s="10" t="str">
        <f ca="1">IF($L$23&lt;&gt;"",$L$23,"")</f>
        <v>1 - Equity</v>
      </c>
      <c r="U23" s="10" t="str">
        <f>IF($M$23&lt;&gt;"",$M$23,"")</f>
        <v/>
      </c>
      <c r="V23" s="10" t="str">
        <f>IF($N$23&lt;&gt;"",$N$23,"")</f>
        <v/>
      </c>
      <c r="W23" s="10" t="str">
        <f>IF($O$23&lt;&gt;"",$O$23,"")</f>
        <v/>
      </c>
      <c r="X23" s="10" t="str">
        <f>IF($P$23&lt;&gt;"",$P$23,"")</f>
        <v/>
      </c>
      <c r="Y23" s="10"/>
      <c r="Z23" s="10"/>
      <c r="AA23" s="10" t="str">
        <f ca="1">IF($J$23&lt;&gt;"",$J$23,"")</f>
        <v>1 - Bond</v>
      </c>
      <c r="AB23" s="10" t="str">
        <f ca="1">IF($K$23&lt;&gt;"",$K$23,"")</f>
        <v>1 - Cash</v>
      </c>
      <c r="AC23" s="10" t="str">
        <f ca="1">IF($L$23&lt;&gt;"",$L$23,"")</f>
        <v>1 - Equity</v>
      </c>
      <c r="AD23" s="10" t="str">
        <f>IF($M$23&lt;&gt;"",$M$23,"")</f>
        <v/>
      </c>
      <c r="AE23" s="10" t="str">
        <f>IF($N$23&lt;&gt;"",$N$23,"")</f>
        <v/>
      </c>
      <c r="AF23" s="10" t="str">
        <f>IF($O$23&lt;&gt;"",$O$23,"")</f>
        <v/>
      </c>
      <c r="AG23" s="10" t="str">
        <f>IF($P$23&lt;&gt;"",$P$23,"")</f>
        <v/>
      </c>
      <c r="AI23" s="10" t="str">
        <f ca="1">IF($J$23&lt;&gt;"",$J$23,"")</f>
        <v>1 - Bond</v>
      </c>
      <c r="AJ23" s="10" t="str">
        <f ca="1">IF($K$23&lt;&gt;"",$K$23,"")</f>
        <v>1 - Cash</v>
      </c>
      <c r="AK23" s="10" t="str">
        <f ca="1">IF($L$23&lt;&gt;"",$L$23,"")</f>
        <v>1 - Equity</v>
      </c>
      <c r="AL23" s="10" t="str">
        <f>IF($M$23&lt;&gt;"",$M$23,"")</f>
        <v/>
      </c>
      <c r="AM23" s="10" t="str">
        <f>IF($N$23&lt;&gt;"",$N$23,"")</f>
        <v/>
      </c>
      <c r="AN23" s="10" t="str">
        <f>IF($O$23&lt;&gt;"",$O$23,"")</f>
        <v/>
      </c>
      <c r="AO23" s="10" t="str">
        <f>IF($P$23&lt;&gt;"",$P$23,"")</f>
        <v/>
      </c>
      <c r="AQ23" s="10" t="str">
        <f ca="1">IF($J$23&lt;&gt;"",$J$23,"")</f>
        <v>1 - Bond</v>
      </c>
      <c r="AR23" s="10" t="str">
        <f ca="1">IF($K$23&lt;&gt;"",$K$23,"")</f>
        <v>1 - Cash</v>
      </c>
      <c r="AS23" s="10" t="str">
        <f ca="1">IF($L$23&lt;&gt;"",$L$23,"")</f>
        <v>1 - Equity</v>
      </c>
      <c r="AT23" s="10" t="str">
        <f>IF($M$23&lt;&gt;"",$M$23,"")</f>
        <v/>
      </c>
      <c r="AU23" s="10" t="str">
        <f>IF($N$23&lt;&gt;"",$N$23,"")</f>
        <v/>
      </c>
      <c r="AV23" s="10" t="str">
        <f>IF($O$23&lt;&gt;"",$O$23,"")</f>
        <v/>
      </c>
      <c r="AW23" s="10" t="str">
        <f>IF($P$23&lt;&gt;"",$P$23,"")</f>
        <v/>
      </c>
      <c r="AY23" s="10" t="str">
        <f ca="1">IF($J$23&lt;&gt;"",$J$23,"")</f>
        <v>1 - Bond</v>
      </c>
      <c r="AZ23" s="10" t="str">
        <f ca="1">IF($K$23&lt;&gt;"",$K$23,"")</f>
        <v>1 - Cash</v>
      </c>
      <c r="BA23" s="10" t="str">
        <f ca="1">IF($L$23&lt;&gt;"",$L$23,"")</f>
        <v>1 - Equity</v>
      </c>
      <c r="BB23" s="10" t="str">
        <f>IF($M$23&lt;&gt;"",$M$23,"")</f>
        <v/>
      </c>
      <c r="BC23" s="10" t="str">
        <f>IF($N$23&lt;&gt;"",$N$23,"")</f>
        <v/>
      </c>
      <c r="BD23" s="10" t="str">
        <f>IF($O$23&lt;&gt;"",$O$23,"")</f>
        <v/>
      </c>
      <c r="BE23" s="10" t="str">
        <f>IF($P$23&lt;&gt;"",$P$23,"")</f>
        <v/>
      </c>
      <c r="BG23" s="10" t="str">
        <f ca="1">IF($J$23&lt;&gt;"",$J$23,"")</f>
        <v>1 - Bond</v>
      </c>
      <c r="BH23" s="10" t="str">
        <f ca="1">IF($K$23&lt;&gt;"",$K$23,"")</f>
        <v>1 - Cash</v>
      </c>
      <c r="BI23" s="10" t="str">
        <f ca="1">IF($L$23&lt;&gt;"",$L$23,"")</f>
        <v>1 - Equity</v>
      </c>
      <c r="BJ23" s="10" t="str">
        <f>IF($M$23&lt;&gt;"",$M$23,"")</f>
        <v/>
      </c>
      <c r="BK23" s="10" t="str">
        <f>IF($N$23&lt;&gt;"",$N$23,"")</f>
        <v/>
      </c>
      <c r="BL23" s="10" t="str">
        <f>IF($O$23&lt;&gt;"",$O$23,"")</f>
        <v/>
      </c>
      <c r="BM23" s="10" t="str">
        <f>IF($P$23&lt;&gt;"",$P$23,"")</f>
        <v/>
      </c>
      <c r="BO23" s="10" t="str">
        <f ca="1">IF($J$23&lt;&gt;"",$J$23,"")</f>
        <v>1 - Bond</v>
      </c>
      <c r="BP23" s="10" t="str">
        <f ca="1">IF($K$23&lt;&gt;"",$K$23,"")</f>
        <v>1 - Cash</v>
      </c>
      <c r="BQ23" s="10" t="str">
        <f ca="1">IF($L$23&lt;&gt;"",$L$23,"")</f>
        <v>1 - Equity</v>
      </c>
      <c r="BR23" s="10" t="str">
        <f>IF($M$23&lt;&gt;"",$M$23,"")</f>
        <v/>
      </c>
      <c r="BS23" s="10" t="str">
        <f>IF($N$23&lt;&gt;"",$N$23,"")</f>
        <v/>
      </c>
      <c r="BT23" s="10" t="str">
        <f>IF($O$23&lt;&gt;"",$O$23,"")</f>
        <v/>
      </c>
      <c r="BU23" s="10" t="str">
        <f>IF($P$23&lt;&gt;"",$P$23,"")</f>
        <v/>
      </c>
      <c r="BW23" s="10" t="str">
        <f ca="1">IF($J$23&lt;&gt;"",$J$23,"")</f>
        <v>1 - Bond</v>
      </c>
      <c r="BX23" s="10" t="str">
        <f ca="1">IF($K$23&lt;&gt;"",$K$23,"")</f>
        <v>1 - Cash</v>
      </c>
      <c r="BY23" s="10" t="str">
        <f ca="1">IF($L$23&lt;&gt;"",$L$23,"")</f>
        <v>1 - Equity</v>
      </c>
      <c r="BZ23" s="10" t="str">
        <f>IF($M$23&lt;&gt;"",$M$23,"")</f>
        <v/>
      </c>
      <c r="CA23" s="10" t="str">
        <f>IF($N$23&lt;&gt;"",$N$23,"")</f>
        <v/>
      </c>
      <c r="CB23" s="10" t="str">
        <f>IF($O$23&lt;&gt;"",$O$23,"")</f>
        <v/>
      </c>
      <c r="CC23" s="10" t="str">
        <f>IF($P$23&lt;&gt;"",$P$23,"")</f>
        <v/>
      </c>
      <c r="CE23" s="10" t="str">
        <f ca="1">IF($J$23&lt;&gt;"",$J$23,"")</f>
        <v>1 - Bond</v>
      </c>
      <c r="CF23" s="10" t="str">
        <f ca="1">IF($K$23&lt;&gt;"",$K$23,"")</f>
        <v>1 - Cash</v>
      </c>
      <c r="CG23" s="10" t="str">
        <f ca="1">IF($L$23&lt;&gt;"",$L$23,"")</f>
        <v>1 - Equity</v>
      </c>
      <c r="CH23" s="10" t="str">
        <f>IF($M$23&lt;&gt;"",$M$23,"")</f>
        <v/>
      </c>
      <c r="CI23" s="10" t="str">
        <f>IF($N$23&lt;&gt;"",$N$23,"")</f>
        <v/>
      </c>
      <c r="CJ23" s="10" t="str">
        <f>IF($O$23&lt;&gt;"",$O$23,"")</f>
        <v/>
      </c>
      <c r="CK23" s="10" t="str">
        <f>IF($P$23&lt;&gt;"",$P$23,"")</f>
        <v/>
      </c>
      <c r="CM23" s="10" t="str">
        <f ca="1">IF($J$23&lt;&gt;"",$J$23,"")</f>
        <v>1 - Bond</v>
      </c>
      <c r="CN23" s="10" t="str">
        <f ca="1">IF($K$23&lt;&gt;"",$K$23,"")</f>
        <v>1 - Cash</v>
      </c>
      <c r="CO23" s="10" t="str">
        <f ca="1">IF($L$23&lt;&gt;"",$L$23,"")</f>
        <v>1 - Equity</v>
      </c>
      <c r="CP23" s="10" t="str">
        <f>IF($M$23&lt;&gt;"",$M$23,"")</f>
        <v/>
      </c>
      <c r="CQ23" s="10" t="str">
        <f>IF($N$23&lt;&gt;"",$N$23,"")</f>
        <v/>
      </c>
      <c r="CR23" s="10" t="str">
        <f>IF($O$23&lt;&gt;"",$O$23,"")</f>
        <v/>
      </c>
      <c r="CS23" s="10" t="str">
        <f>IF($P$23&lt;&gt;"",$P$23,"")</f>
        <v/>
      </c>
    </row>
    <row r="24" spans="1:97" ht="15" customHeight="1" thickTop="1" x14ac:dyDescent="0.25">
      <c r="B24" s="14"/>
      <c r="C24" s="14"/>
      <c r="D24" s="14"/>
      <c r="E24" s="14"/>
      <c r="F24" s="14" t="s">
        <v>75</v>
      </c>
      <c r="G24" s="14" t="s">
        <v>76</v>
      </c>
      <c r="H24" s="14" t="s">
        <v>77</v>
      </c>
      <c r="I24" s="14"/>
      <c r="J24" s="14" t="s">
        <v>43</v>
      </c>
      <c r="K24" s="14"/>
      <c r="L24" s="14"/>
      <c r="M24" s="14"/>
      <c r="N24" s="14"/>
      <c r="O24" s="14"/>
      <c r="P24" s="14"/>
      <c r="Q24" s="14"/>
      <c r="R24" s="14" t="s">
        <v>44</v>
      </c>
      <c r="S24" s="14"/>
      <c r="T24" s="14"/>
      <c r="U24" s="14"/>
      <c r="V24" s="14"/>
      <c r="W24" s="14"/>
      <c r="X24" s="14"/>
      <c r="Y24" s="14"/>
      <c r="Z24" s="14"/>
      <c r="AA24" s="14" t="s">
        <v>45</v>
      </c>
      <c r="AB24" s="14"/>
      <c r="AC24" s="14"/>
      <c r="AD24" s="14"/>
      <c r="AE24" s="14"/>
      <c r="AF24" s="14"/>
      <c r="AG24" s="14"/>
      <c r="AI24" s="14" t="s">
        <v>46</v>
      </c>
      <c r="AJ24" s="14"/>
      <c r="AK24" s="14"/>
      <c r="AL24" s="14"/>
      <c r="AM24" s="14"/>
      <c r="AN24" s="14"/>
      <c r="AO24" s="14"/>
      <c r="AQ24" s="14" t="s">
        <v>47</v>
      </c>
      <c r="AR24" s="14"/>
      <c r="AS24" s="14"/>
      <c r="AT24" s="14"/>
      <c r="AU24" s="14"/>
      <c r="AV24" s="14"/>
      <c r="AW24" s="14"/>
      <c r="AY24" s="14" t="s">
        <v>35</v>
      </c>
      <c r="AZ24" s="14"/>
      <c r="BA24" s="14"/>
      <c r="BB24" s="14"/>
      <c r="BC24" s="14"/>
      <c r="BD24" s="14"/>
      <c r="BE24" s="14"/>
      <c r="BG24" s="14" t="s">
        <v>36</v>
      </c>
      <c r="BH24" s="14"/>
      <c r="BI24" s="14"/>
      <c r="BJ24" s="14"/>
      <c r="BK24" s="14"/>
      <c r="BL24" s="14"/>
      <c r="BM24" s="14"/>
      <c r="BO24" s="14"/>
      <c r="BP24" s="14"/>
      <c r="BQ24" s="14"/>
      <c r="BR24" s="14"/>
      <c r="BS24" s="14"/>
      <c r="BT24" s="14"/>
      <c r="BU24" s="14"/>
      <c r="BW24" s="14" t="s">
        <v>37</v>
      </c>
      <c r="BX24" s="14"/>
      <c r="BY24" s="14"/>
      <c r="BZ24" s="14"/>
      <c r="CA24" s="14"/>
      <c r="CB24" s="14"/>
      <c r="CC24" s="14"/>
      <c r="CE24" s="14" t="s">
        <v>38</v>
      </c>
      <c r="CF24" s="14"/>
      <c r="CG24" s="14"/>
      <c r="CH24" s="14"/>
      <c r="CI24" s="14"/>
      <c r="CJ24" s="14"/>
      <c r="CK24" s="14"/>
      <c r="CM24" s="14"/>
      <c r="CN24" s="14"/>
      <c r="CO24" s="14"/>
      <c r="CP24" s="14"/>
      <c r="CQ24" s="14"/>
      <c r="CR24" s="14"/>
      <c r="CS24" s="14"/>
    </row>
    <row r="25" spans="1:97" x14ac:dyDescent="0.25">
      <c r="B25" s="12" t="s">
        <v>66</v>
      </c>
      <c r="C25" s="13" t="s">
        <v>67</v>
      </c>
      <c r="D25" s="8" t="s">
        <v>82</v>
      </c>
      <c r="F25" s="8" t="s">
        <v>74</v>
      </c>
      <c r="G25" s="8"/>
      <c r="H25" s="8"/>
      <c r="J25" s="12" t="s">
        <v>68</v>
      </c>
      <c r="K25" s="12"/>
      <c r="L25" s="12"/>
      <c r="M25" s="12"/>
      <c r="N25" s="12"/>
      <c r="O25" s="12"/>
      <c r="P25" s="12"/>
      <c r="R25" s="13" t="s">
        <v>69</v>
      </c>
      <c r="S25" s="13"/>
      <c r="T25" s="13"/>
      <c r="U25" s="13"/>
      <c r="V25" s="13"/>
      <c r="W25" s="13"/>
      <c r="X25" s="13"/>
      <c r="AA25" s="8" t="s">
        <v>71</v>
      </c>
      <c r="AB25" s="8"/>
      <c r="AC25" s="8"/>
      <c r="AD25" s="8"/>
      <c r="AE25" s="8"/>
      <c r="AF25" s="8"/>
      <c r="AG25" s="8"/>
      <c r="AI25" s="8" t="s">
        <v>72</v>
      </c>
      <c r="AJ25" s="8"/>
      <c r="AK25" s="8"/>
      <c r="AL25" s="8"/>
      <c r="AM25" s="8"/>
      <c r="AN25" s="8"/>
      <c r="AO25" s="8"/>
      <c r="AQ25" s="8" t="s">
        <v>73</v>
      </c>
      <c r="AR25" s="8"/>
      <c r="AS25" s="8"/>
      <c r="AT25" s="8"/>
      <c r="AU25" s="8"/>
      <c r="AV25" s="8"/>
      <c r="AW25" s="8"/>
      <c r="AY25" s="12" t="s">
        <v>79</v>
      </c>
      <c r="AZ25" s="12"/>
      <c r="BA25" s="12"/>
      <c r="BB25" s="12"/>
      <c r="BC25" s="12"/>
      <c r="BD25" s="12"/>
      <c r="BE25" s="12"/>
      <c r="BG25" s="13" t="s">
        <v>80</v>
      </c>
      <c r="BH25" s="13"/>
      <c r="BI25" s="13"/>
      <c r="BJ25" s="13"/>
      <c r="BK25" s="13"/>
      <c r="BL25" s="13"/>
      <c r="BM25" s="13"/>
      <c r="BO25" s="8" t="s">
        <v>91</v>
      </c>
      <c r="BP25" s="8"/>
      <c r="BQ25" s="8"/>
      <c r="BR25" s="8"/>
      <c r="BS25" s="8"/>
      <c r="BT25" s="8"/>
      <c r="BU25" s="8"/>
      <c r="BW25" s="12" t="s">
        <v>65</v>
      </c>
      <c r="BX25" s="12"/>
      <c r="BY25" s="12"/>
      <c r="BZ25" s="12"/>
      <c r="CA25" s="12"/>
      <c r="CB25" s="12"/>
      <c r="CC25" s="12"/>
      <c r="CE25" s="13" t="s">
        <v>81</v>
      </c>
      <c r="CF25" s="13"/>
      <c r="CG25" s="13"/>
      <c r="CH25" s="13"/>
      <c r="CI25" s="13"/>
      <c r="CJ25" s="13"/>
      <c r="CK25" s="13"/>
      <c r="CM25" s="8" t="s">
        <v>92</v>
      </c>
      <c r="CN25" s="8"/>
      <c r="CO25" s="8"/>
      <c r="CP25" s="8"/>
      <c r="CQ25" s="8"/>
      <c r="CR25" s="8"/>
      <c r="CS25" s="8"/>
    </row>
    <row r="26" spans="1:97" x14ac:dyDescent="0.25">
      <c r="AY26" s="7"/>
      <c r="AZ26" s="7"/>
      <c r="BA26" s="7"/>
      <c r="BB26" s="7"/>
      <c r="BC26" s="7"/>
      <c r="BD26" s="7"/>
      <c r="BE26" s="7"/>
      <c r="BG26" s="7"/>
      <c r="BH26" s="7"/>
      <c r="BI26" s="7"/>
      <c r="BJ26" s="7"/>
      <c r="BK26" s="7"/>
      <c r="BL26" s="7"/>
      <c r="BM26" s="7"/>
      <c r="BW26" s="7"/>
      <c r="BX26" s="7"/>
      <c r="BY26" s="7"/>
      <c r="BZ26" s="7"/>
      <c r="CA26" s="7"/>
      <c r="CB26" s="7"/>
      <c r="CC26" s="7"/>
      <c r="CE26" s="7"/>
      <c r="CF26" s="7"/>
      <c r="CG26" s="7"/>
      <c r="CH26" s="7"/>
      <c r="CI26" s="7"/>
      <c r="CJ26" s="7"/>
      <c r="CK26" s="7"/>
    </row>
    <row r="27" spans="1:97" x14ac:dyDescent="0.25">
      <c r="A27" s="3" cm="1">
        <f t="array" ref="A27:A49">PerfTest_Calendar[ToDate]</f>
        <v>45198</v>
      </c>
      <c r="B27" s="7" cm="1">
        <f t="array" ref="B27:B49">SUMIFS(PerfTest_Attribution_Query[ReturnPCPerc_Cumul],PerfTest_Attribution_Query[Level_txt],upLevel,PerfTest_Attribution_Query[Todate],PerfTest_Calendar[ToDate])</f>
        <v>0</v>
      </c>
      <c r="C27" s="7" cm="1">
        <f t="array" ref="C27:C49">SUMIFS(PerfTest_Attribution_Query[bm_ReturnPCPerc_Cumul],PerfTest_Attribution_Query[Level_txt],upLevel,PerfTest_Attribution_Query[Todate],PerfTest_Calendar[ToDate])</f>
        <v>0</v>
      </c>
      <c r="D27" s="7" cm="1">
        <f t="array" ref="D27:D49">SUMIFS(PerfTest_Attribution_Query[diff_ReturnPCPerc_Cumul],PerfTest_Attribution_Query[Level_txt],upLevel,PerfTest_Attribution_Query[Todate],PerfTest_Calendar[ToDate])</f>
        <v>0</v>
      </c>
      <c r="F27" s="7">
        <f ca="1">SUM(AA27:AG27)</f>
        <v>0</v>
      </c>
      <c r="G27" s="7">
        <f ca="1">SUM(AI27:AO27)</f>
        <v>0</v>
      </c>
      <c r="H27" s="7">
        <f ca="1">SUM(AQ27:AW27)</f>
        <v>0</v>
      </c>
      <c r="J27" s="7" cm="1">
        <f t="array" aca="1" ref="J27:L49" ca="1">SUMIFS(INDIRECT("PerfTest_Attribution_Query["&amp;J24&amp;"]"),PerfTest_Attribution_Query[Level_txt],Use_items,PerfTest_Attribution_Query[Todate],PerfTest_Calendar[ToDate])</f>
        <v>0</v>
      </c>
      <c r="K27" s="7">
        <f ca="1"/>
        <v>0</v>
      </c>
      <c r="L27" s="7">
        <f ca="1"/>
        <v>0</v>
      </c>
      <c r="R27" s="7" cm="1">
        <f t="array" aca="1" ref="R27:T49" ca="1">SUMIFS(INDIRECT("PerfTest_Attribution_Query["&amp;R24&amp;"]"),PerfTest_Attribution_Query[Level_txt],Use_items,PerfTest_Attribution_Query[Todate],PerfTest_Calendar[ToDate])</f>
        <v>0</v>
      </c>
      <c r="S27" s="7">
        <f ca="1"/>
        <v>0</v>
      </c>
      <c r="T27" s="7">
        <f ca="1"/>
        <v>0</v>
      </c>
      <c r="AA27" s="7" cm="1">
        <f t="array" aca="1" ref="AA27:AC49" ca="1">SUMIFS(INDIRECT("PerfTest_Attribution_Query["&amp;AA24&amp;"]"),PerfTest_Attribution_Query[Level_txt],Use_items,PerfTest_Attribution_Query[Todate],PerfTest_Calendar[ToDate])</f>
        <v>0</v>
      </c>
      <c r="AB27" s="7">
        <f ca="1"/>
        <v>0</v>
      </c>
      <c r="AC27" s="7">
        <f ca="1"/>
        <v>0</v>
      </c>
      <c r="AI27" s="7" cm="1">
        <f t="array" aca="1" ref="AI27:AK49" ca="1">SUMIFS(INDIRECT("PerfTest_Attribution_Query["&amp;AI24&amp;"]"),PerfTest_Attribution_Query[Level_txt],Use_items,PerfTest_Attribution_Query[Todate],PerfTest_Calendar[ToDate])</f>
        <v>0</v>
      </c>
      <c r="AJ27" s="7">
        <f ca="1"/>
        <v>0</v>
      </c>
      <c r="AK27" s="7">
        <f ca="1"/>
        <v>0</v>
      </c>
      <c r="AQ27" s="7" cm="1">
        <f t="array" aca="1" ref="AQ27:AS49" ca="1">SUMIFS(INDIRECT("PerfTest_Attribution_Query["&amp;AQ24&amp;"]"),PerfTest_Attribution_Query[Level_txt],Use_items,PerfTest_Attribution_Query[Todate],PerfTest_Calendar[ToDate])</f>
        <v>0</v>
      </c>
      <c r="AR27" s="7">
        <f ca="1"/>
        <v>0</v>
      </c>
      <c r="AS27" s="7">
        <f ca="1"/>
        <v>0</v>
      </c>
      <c r="AY27" s="7" cm="1">
        <f t="array" aca="1" ref="AY27:BA49" ca="1">SUMIFS(INDIRECT("PerfTest_Attribution_Query["&amp;AY24&amp;"]"),PerfTest_Attribution_Query[Level_txt],Use_items,PerfTest_Attribution_Query[Todate],PerfTest_Calendar[ToDate])</f>
        <v>0.43134623299132269</v>
      </c>
      <c r="AZ27" s="7">
        <f ca="1"/>
        <v>6.1670771263217766E-2</v>
      </c>
      <c r="BA27" s="7">
        <f ca="1"/>
        <v>0.50698299574545957</v>
      </c>
      <c r="BB27" s="7"/>
      <c r="BC27" s="7"/>
      <c r="BD27" s="7"/>
      <c r="BE27" s="7"/>
      <c r="BG27" s="7" cm="1">
        <f t="array" aca="1" ref="BG27:BI49" ca="1">SUMIFS(INDIRECT("PerfTest_Attribution_Query["&amp;BG24&amp;"]"),PerfTest_Attribution_Query[Level_txt],Use_items,PerfTest_Attribution_Query[Todate],PerfTest_Calendar[ToDate])</f>
        <v>0.41343417099110819</v>
      </c>
      <c r="BH27" s="7">
        <f ca="1"/>
        <v>0</v>
      </c>
      <c r="BI27" s="7">
        <f ca="1"/>
        <v>0.58656582900889187</v>
      </c>
      <c r="BJ27" s="7"/>
      <c r="BK27" s="7"/>
      <c r="BL27" s="7"/>
      <c r="BM27" s="7"/>
      <c r="BO27" s="7" cm="1">
        <f t="array" aca="1" ref="BO27:BQ49" ca="1">_xlfn.ANCHORARRAY(AY27)-_xlfn.ANCHORARRAY(BG27)</f>
        <v>1.7912062000214501E-2</v>
      </c>
      <c r="BP27" s="7">
        <f ca="1"/>
        <v>6.1670771263217766E-2</v>
      </c>
      <c r="BQ27" s="7">
        <f ca="1"/>
        <v>-7.9582833263432295E-2</v>
      </c>
      <c r="BW27" s="7" cm="1">
        <f t="array" aca="1" ref="BW27:BY49" ca="1">SUMIFS(INDIRECT("PerfTest_Attribution_Query["&amp;BW24&amp;"]"),PerfTest_Attribution_Query[Level_txt],Use_items,PerfTest_Attribution_Query[Todate],PerfTest_Calendar[ToDate])</f>
        <v>0</v>
      </c>
      <c r="BX27" s="7">
        <f ca="1"/>
        <v>0</v>
      </c>
      <c r="BY27" s="7">
        <f ca="1"/>
        <v>0</v>
      </c>
      <c r="BZ27" s="7"/>
      <c r="CA27" s="7"/>
      <c r="CB27" s="7"/>
      <c r="CC27" s="7"/>
      <c r="CE27" s="7" cm="1">
        <f t="array" aca="1" ref="CE27:CG49" ca="1">SUMIFS(INDIRECT("PerfTest_Attribution_Query["&amp;CE24&amp;"]"),PerfTest_Attribution_Query[Level_txt],Use_items,PerfTest_Attribution_Query[Todate],PerfTest_Calendar[ToDate])</f>
        <v>0</v>
      </c>
      <c r="CF27" s="7">
        <f ca="1"/>
        <v>0</v>
      </c>
      <c r="CG27" s="7">
        <f ca="1"/>
        <v>0</v>
      </c>
      <c r="CH27" s="7"/>
      <c r="CI27" s="7"/>
      <c r="CJ27" s="7"/>
      <c r="CK27" s="7"/>
      <c r="CM27" s="7" cm="1">
        <f t="array" aca="1" ref="CM27:CO49" ca="1">_xlfn.ANCHORARRAY(BW27)-_xlfn.ANCHORARRAY(CE27)</f>
        <v>0</v>
      </c>
      <c r="CN27" s="7">
        <f ca="1"/>
        <v>0</v>
      </c>
      <c r="CO27" s="7">
        <f ca="1"/>
        <v>0</v>
      </c>
    </row>
    <row r="28" spans="1:97" x14ac:dyDescent="0.25">
      <c r="A28" s="3">
        <v>45201</v>
      </c>
      <c r="B28" s="7">
        <v>3.9421371815422379E-3</v>
      </c>
      <c r="C28" s="7">
        <v>8.0204652489739292E-3</v>
      </c>
      <c r="D28" s="7">
        <v>-4.0783280674316913E-3</v>
      </c>
      <c r="F28" s="7">
        <f t="shared" ref="F28:F49" ca="1" si="0">SUM(AA28:AG28)</f>
        <v>-9.4489000586456501E-4</v>
      </c>
      <c r="G28" s="7">
        <f t="shared" ref="G28:G49" ca="1" si="1">SUM(AI28:AO28)</f>
        <v>-3.6254047628551068E-3</v>
      </c>
      <c r="H28" s="7">
        <f t="shared" ref="H28:H49" ca="1" si="2">SUM(AQ28:AW28)</f>
        <v>4.919667012882029E-4</v>
      </c>
      <c r="J28" s="7">
        <f ca="1"/>
        <v>8.834714552063966E-4</v>
      </c>
      <c r="K28" s="7">
        <f ca="1"/>
        <v>-8.1948347264333919E-6</v>
      </c>
      <c r="L28" s="7">
        <f ca="1"/>
        <v>3.0668605610622676E-3</v>
      </c>
      <c r="R28" s="7">
        <f ca="1"/>
        <v>8.462999377628292E-4</v>
      </c>
      <c r="S28" s="7">
        <f ca="1"/>
        <v>0</v>
      </c>
      <c r="T28" s="7">
        <f ca="1"/>
        <v>7.1741653112109916E-3</v>
      </c>
      <c r="AA28" s="7">
        <f ca="1"/>
        <v>-1.0699707167507081E-4</v>
      </c>
      <c r="AB28" s="7">
        <f ca="1"/>
        <v>-5.02823112520472E-4</v>
      </c>
      <c r="AC28" s="7">
        <f ca="1"/>
        <v>-3.3506982166902217E-4</v>
      </c>
      <c r="AI28" s="7">
        <f ca="1"/>
        <v>4.845261805801051E-7</v>
      </c>
      <c r="AJ28" s="7">
        <f ca="1"/>
        <v>0</v>
      </c>
      <c r="AK28" s="7">
        <f ca="1"/>
        <v>-3.6258892890356871E-3</v>
      </c>
      <c r="AQ28" s="7">
        <f ca="1"/>
        <v>2.0992127879687594E-8</v>
      </c>
      <c r="AR28" s="7">
        <f ca="1"/>
        <v>0</v>
      </c>
      <c r="AS28" s="7">
        <f ca="1"/>
        <v>4.9194570916032316E-4</v>
      </c>
      <c r="AY28" s="7">
        <f ca="1"/>
        <v>0.43053248632432811</v>
      </c>
      <c r="AZ28" s="7">
        <f ca="1"/>
        <v>6.1420448594380408E-2</v>
      </c>
      <c r="BA28" s="7">
        <f ca="1"/>
        <v>0.50804706508129149</v>
      </c>
      <c r="BB28" s="7"/>
      <c r="BC28" s="7"/>
      <c r="BD28" s="7"/>
      <c r="BE28" s="7"/>
      <c r="BG28" s="7">
        <f ca="1"/>
        <v>0.41098418654282648</v>
      </c>
      <c r="BH28" s="7">
        <f ca="1"/>
        <v>0</v>
      </c>
      <c r="BI28" s="7">
        <f ca="1"/>
        <v>0.58901581345717346</v>
      </c>
      <c r="BJ28" s="7"/>
      <c r="BK28" s="7"/>
      <c r="BL28" s="7"/>
      <c r="BM28" s="7"/>
      <c r="BO28" s="7">
        <f ca="1"/>
        <v>1.9548299781501632E-2</v>
      </c>
      <c r="BP28" s="7">
        <f ca="1"/>
        <v>6.1420448594380408E-2</v>
      </c>
      <c r="BQ28" s="7">
        <f ca="1"/>
        <v>-8.0968748375881971E-2</v>
      </c>
      <c r="BW28" s="7">
        <f ca="1"/>
        <v>2.0481724137930701E-3</v>
      </c>
      <c r="BX28" s="7">
        <f ca="1"/>
        <v>-1.3288036712666429E-4</v>
      </c>
      <c r="BY28" s="7">
        <f ca="1"/>
        <v>6.0492375223606398E-3</v>
      </c>
      <c r="BZ28" s="7"/>
      <c r="CA28" s="7"/>
      <c r="CB28" s="7"/>
      <c r="CC28" s="7"/>
      <c r="CE28" s="7">
        <f ca="1"/>
        <v>2.0470004589461244E-3</v>
      </c>
      <c r="CF28" s="7">
        <f ca="1"/>
        <v>0</v>
      </c>
      <c r="CG28" s="7">
        <f ca="1"/>
        <v>1.2230793129107242E-2</v>
      </c>
      <c r="CH28" s="7"/>
      <c r="CI28" s="7"/>
      <c r="CJ28" s="7"/>
      <c r="CK28" s="7"/>
      <c r="CM28" s="7">
        <f ca="1"/>
        <v>1.1719548469457663E-6</v>
      </c>
      <c r="CN28" s="7">
        <f ca="1"/>
        <v>-1.3288036712666429E-4</v>
      </c>
      <c r="CO28" s="7">
        <f ca="1"/>
        <v>-6.1815556067466026E-3</v>
      </c>
    </row>
    <row r="29" spans="1:97" x14ac:dyDescent="0.25">
      <c r="A29" s="3">
        <v>45202</v>
      </c>
      <c r="B29" s="7">
        <v>-1.3013425806190915E-3</v>
      </c>
      <c r="C29" s="7">
        <v>3.7654070317216792E-4</v>
      </c>
      <c r="D29" s="7">
        <v>-1.6778832837912594E-3</v>
      </c>
      <c r="F29" s="7">
        <f t="shared" ca="1" si="0"/>
        <v>-2.5708804892678888E-4</v>
      </c>
      <c r="G29" s="7">
        <f t="shared" ca="1" si="1"/>
        <v>-1.6381404096129123E-3</v>
      </c>
      <c r="H29" s="7">
        <f t="shared" ca="1" si="2"/>
        <v>2.1734517474855086E-4</v>
      </c>
      <c r="J29" s="7">
        <f ca="1"/>
        <v>-1.1763824384396994E-3</v>
      </c>
      <c r="K29" s="7">
        <f ca="1"/>
        <v>-1.1658951496858743E-5</v>
      </c>
      <c r="L29" s="7">
        <f ca="1"/>
        <v>-1.1330119068257668E-4</v>
      </c>
      <c r="R29" s="7">
        <f ca="1"/>
        <v>-1.1170146327473011E-3</v>
      </c>
      <c r="S29" s="7">
        <f ca="1"/>
        <v>0</v>
      </c>
      <c r="T29" s="7">
        <f ca="1"/>
        <v>1.4935553359193391E-3</v>
      </c>
      <c r="AA29" s="7">
        <f ca="1"/>
        <v>-5.0603764317264098E-5</v>
      </c>
      <c r="AB29" s="7">
        <f ca="1"/>
        <v>-3.4559904106886117E-5</v>
      </c>
      <c r="AC29" s="7">
        <f ca="1"/>
        <v>-1.7192438050263868E-4</v>
      </c>
      <c r="AI29" s="7">
        <f ca="1"/>
        <v>-7.540298754523723E-6</v>
      </c>
      <c r="AJ29" s="7">
        <f ca="1"/>
        <v>0</v>
      </c>
      <c r="AK29" s="7">
        <f ca="1"/>
        <v>-1.6306001108583885E-3</v>
      </c>
      <c r="AQ29" s="7">
        <f ca="1"/>
        <v>-3.6069233100941707E-7</v>
      </c>
      <c r="AR29" s="7">
        <f ca="1"/>
        <v>0</v>
      </c>
      <c r="AS29" s="7">
        <f ca="1"/>
        <v>2.1770586707956028E-4</v>
      </c>
      <c r="AY29" s="7">
        <f ca="1"/>
        <v>0.43072863294770575</v>
      </c>
      <c r="AZ29" s="7">
        <f ca="1"/>
        <v>6.1739428158170198E-2</v>
      </c>
      <c r="BA29" s="7">
        <f ca="1"/>
        <v>0.50753193889412396</v>
      </c>
      <c r="BB29" s="7"/>
      <c r="BC29" s="7"/>
      <c r="BD29" s="7"/>
      <c r="BE29" s="7"/>
      <c r="BG29" s="7">
        <f ca="1"/>
        <v>0.41215732999303728</v>
      </c>
      <c r="BH29" s="7">
        <f ca="1"/>
        <v>0</v>
      </c>
      <c r="BI29" s="7">
        <f ca="1"/>
        <v>0.58784267000696266</v>
      </c>
      <c r="BJ29" s="7"/>
      <c r="BK29" s="7"/>
      <c r="BL29" s="7"/>
      <c r="BM29" s="7"/>
      <c r="BO29" s="7">
        <f ca="1"/>
        <v>1.8571302954668467E-2</v>
      </c>
      <c r="BP29" s="7">
        <f ca="1"/>
        <v>6.1739428158170198E-2</v>
      </c>
      <c r="BQ29" s="7">
        <f ca="1"/>
        <v>-8.0310731112838707E-2</v>
      </c>
      <c r="BW29" s="7">
        <f ca="1"/>
        <v>-2.7312758620692268E-3</v>
      </c>
      <c r="BX29" s="7">
        <f ca="1"/>
        <v>-1.8951038836512168E-4</v>
      </c>
      <c r="BY29" s="7">
        <f ca="1"/>
        <v>-2.1998720939109262E-4</v>
      </c>
      <c r="BZ29" s="7"/>
      <c r="CA29" s="7"/>
      <c r="CB29" s="7"/>
      <c r="CC29" s="7"/>
      <c r="CE29" s="7">
        <f ca="1"/>
        <v>-2.7130001966912953E-3</v>
      </c>
      <c r="CF29" s="7">
        <f ca="1"/>
        <v>0</v>
      </c>
      <c r="CG29" s="7">
        <f ca="1"/>
        <v>2.5541680341683026E-3</v>
      </c>
      <c r="CH29" s="7"/>
      <c r="CI29" s="7"/>
      <c r="CJ29" s="7"/>
      <c r="CK29" s="7"/>
      <c r="CM29" s="7">
        <f ca="1"/>
        <v>-1.827566537793146E-5</v>
      </c>
      <c r="CN29" s="7">
        <f ca="1"/>
        <v>-1.8951038836512168E-4</v>
      </c>
      <c r="CO29" s="7">
        <f ca="1"/>
        <v>-2.7741552435593952E-3</v>
      </c>
    </row>
    <row r="30" spans="1:97" x14ac:dyDescent="0.25">
      <c r="A30" s="3">
        <v>45203</v>
      </c>
      <c r="B30" s="7">
        <v>4.9051726805249274E-4</v>
      </c>
      <c r="C30" s="7">
        <v>6.6826343044670278E-3</v>
      </c>
      <c r="D30" s="7">
        <v>-6.192117036414535E-3</v>
      </c>
      <c r="F30" s="7">
        <f t="shared" ca="1" si="0"/>
        <v>-1.1786391148003658E-3</v>
      </c>
      <c r="G30" s="7">
        <f t="shared" ca="1" si="1"/>
        <v>-5.8041150071114359E-3</v>
      </c>
      <c r="H30" s="7">
        <f t="shared" ca="1" si="2"/>
        <v>7.9063708549737574E-4</v>
      </c>
      <c r="J30" s="7">
        <f ca="1"/>
        <v>-1.6567516967747992E-3</v>
      </c>
      <c r="K30" s="7">
        <f ca="1"/>
        <v>1.6134822952896951E-5</v>
      </c>
      <c r="L30" s="7">
        <f ca="1"/>
        <v>2.1311341418743706E-3</v>
      </c>
      <c r="R30" s="7">
        <f ca="1"/>
        <v>-1.6025053401635516E-3</v>
      </c>
      <c r="S30" s="7">
        <f ca="1"/>
        <v>0</v>
      </c>
      <c r="T30" s="7">
        <f ca="1"/>
        <v>8.2851396446304119E-3</v>
      </c>
      <c r="AA30" s="7">
        <f ca="1"/>
        <v>-1.8952582088729879E-4</v>
      </c>
      <c r="AB30" s="7">
        <f ca="1"/>
        <v>-3.9589857232352711E-4</v>
      </c>
      <c r="AC30" s="7">
        <f ca="1"/>
        <v>-5.9321472158953986E-4</v>
      </c>
      <c r="AI30" s="7">
        <f ca="1"/>
        <v>1.535414897768304E-5</v>
      </c>
      <c r="AJ30" s="7">
        <f ca="1"/>
        <v>0</v>
      </c>
      <c r="AK30" s="7">
        <f ca="1"/>
        <v>-5.8194691560891189E-3</v>
      </c>
      <c r="AQ30" s="7">
        <f ca="1"/>
        <v>6.7081861224176604E-7</v>
      </c>
      <c r="AR30" s="7">
        <f ca="1"/>
        <v>0</v>
      </c>
      <c r="AS30" s="7">
        <f ca="1"/>
        <v>7.8996626688513402E-4</v>
      </c>
      <c r="AY30" s="7">
        <f ca="1"/>
        <v>0.42947843829198779</v>
      </c>
      <c r="AZ30" s="7">
        <f ca="1"/>
        <v>6.1656626505822584E-2</v>
      </c>
      <c r="BA30" s="7">
        <f ca="1"/>
        <v>0.50886493520218956</v>
      </c>
      <c r="BB30" s="7"/>
      <c r="BC30" s="7"/>
      <c r="BD30" s="7"/>
      <c r="BE30" s="7"/>
      <c r="BG30" s="7">
        <f ca="1"/>
        <v>0.40909661678377929</v>
      </c>
      <c r="BH30" s="7">
        <f ca="1"/>
        <v>0</v>
      </c>
      <c r="BI30" s="7">
        <f ca="1"/>
        <v>0.5909033832162206</v>
      </c>
      <c r="BJ30" s="7"/>
      <c r="BK30" s="7"/>
      <c r="BL30" s="7"/>
      <c r="BM30" s="7"/>
      <c r="BO30" s="7">
        <f ca="1"/>
        <v>2.0381821508208497E-2</v>
      </c>
      <c r="BP30" s="7">
        <f ca="1"/>
        <v>6.1656626505822584E-2</v>
      </c>
      <c r="BQ30" s="7">
        <f ca="1"/>
        <v>-8.203844801403104E-2</v>
      </c>
      <c r="BW30" s="7">
        <f ca="1"/>
        <v>-3.8417586206898058E-3</v>
      </c>
      <c r="BX30" s="7">
        <f ca="1"/>
        <v>2.6104558555117841E-4</v>
      </c>
      <c r="BY30" s="7">
        <f ca="1"/>
        <v>4.204374727438065E-3</v>
      </c>
      <c r="BZ30" s="7"/>
      <c r="CA30" s="7"/>
      <c r="CB30" s="7"/>
      <c r="CC30" s="7"/>
      <c r="CE30" s="7">
        <f ca="1"/>
        <v>-3.8789999344363002E-3</v>
      </c>
      <c r="CF30" s="7">
        <f ca="1"/>
        <v>0</v>
      </c>
      <c r="CG30" s="7">
        <f ca="1"/>
        <v>1.4126880593498869E-2</v>
      </c>
      <c r="CH30" s="7"/>
      <c r="CI30" s="7"/>
      <c r="CJ30" s="7"/>
      <c r="CK30" s="7"/>
      <c r="CM30" s="7">
        <f ca="1"/>
        <v>3.724131374649442E-5</v>
      </c>
      <c r="CN30" s="7">
        <f ca="1"/>
        <v>2.6104558555117841E-4</v>
      </c>
      <c r="CO30" s="7">
        <f ca="1"/>
        <v>-9.9225058660608045E-3</v>
      </c>
    </row>
    <row r="31" spans="1:97" x14ac:dyDescent="0.25">
      <c r="A31" s="3">
        <v>45204</v>
      </c>
      <c r="B31" s="7">
        <v>1.582148234602343E-5</v>
      </c>
      <c r="C31" s="7">
        <v>5.4376939052691586E-3</v>
      </c>
      <c r="D31" s="7">
        <v>-5.4218724229231352E-3</v>
      </c>
      <c r="F31" s="7">
        <f t="shared" ca="1" si="0"/>
        <v>-1.2486360516058897E-3</v>
      </c>
      <c r="G31" s="7">
        <f t="shared" ca="1" si="1"/>
        <v>-4.8201355414962408E-3</v>
      </c>
      <c r="H31" s="7">
        <f t="shared" ca="1" si="2"/>
        <v>6.4689917017899366E-4</v>
      </c>
      <c r="J31" s="7">
        <f ca="1"/>
        <v>-2.9660061861293816E-3</v>
      </c>
      <c r="K31" s="7">
        <f ca="1"/>
        <v>1.8576783957010969E-6</v>
      </c>
      <c r="L31" s="7">
        <f ca="1"/>
        <v>2.9799699900796579E-3</v>
      </c>
      <c r="R31" s="7">
        <f ca="1"/>
        <v>-2.8150300647457418E-3</v>
      </c>
      <c r="S31" s="7">
        <f ca="1"/>
        <v>0</v>
      </c>
      <c r="T31" s="7">
        <f ca="1"/>
        <v>8.2527239700147161E-3</v>
      </c>
      <c r="AA31" s="7">
        <f ca="1"/>
        <v>-2.2454166466436842E-4</v>
      </c>
      <c r="AB31" s="7">
        <f ca="1"/>
        <v>-3.333581447448504E-4</v>
      </c>
      <c r="AC31" s="7">
        <f ca="1"/>
        <v>-6.9073624219667098E-4</v>
      </c>
      <c r="AI31" s="7">
        <f ca="1"/>
        <v>-2.2502738404228156E-5</v>
      </c>
      <c r="AJ31" s="7">
        <f ca="1"/>
        <v>0</v>
      </c>
      <c r="AK31" s="7">
        <f ca="1"/>
        <v>-4.7976328030920126E-3</v>
      </c>
      <c r="AQ31" s="7">
        <f ca="1"/>
        <v>-1.2151890442063168E-6</v>
      </c>
      <c r="AR31" s="7">
        <f ca="1"/>
        <v>0</v>
      </c>
      <c r="AS31" s="7">
        <f ca="1"/>
        <v>6.481143592232E-4</v>
      </c>
      <c r="AY31" s="7">
        <f ca="1"/>
        <v>0.428372358634938</v>
      </c>
      <c r="AZ31" s="7">
        <f ca="1"/>
        <v>6.1671617592792959E-2</v>
      </c>
      <c r="BA31" s="7">
        <f ca="1"/>
        <v>0.50995602377226901</v>
      </c>
      <c r="BB31" s="7"/>
      <c r="BC31" s="7"/>
      <c r="BD31" s="7"/>
      <c r="BE31" s="7"/>
      <c r="BG31" s="7">
        <f ca="1"/>
        <v>0.40839218467732313</v>
      </c>
      <c r="BH31" s="7">
        <f ca="1"/>
        <v>0</v>
      </c>
      <c r="BI31" s="7">
        <f ca="1"/>
        <v>0.59160781532267692</v>
      </c>
      <c r="BJ31" s="7"/>
      <c r="BK31" s="7"/>
      <c r="BL31" s="7"/>
      <c r="BM31" s="7"/>
      <c r="BO31" s="7">
        <f ca="1"/>
        <v>1.9980173957614866E-2</v>
      </c>
      <c r="BP31" s="7">
        <f ca="1"/>
        <v>6.1671617592792959E-2</v>
      </c>
      <c r="BQ31" s="7">
        <f ca="1"/>
        <v>-8.1651791550407915E-2</v>
      </c>
      <c r="BW31" s="7">
        <f ca="1"/>
        <v>-6.8786896551725762E-3</v>
      </c>
      <c r="BX31" s="7">
        <f ca="1"/>
        <v>2.9545049410995006E-5</v>
      </c>
      <c r="BY31" s="7">
        <f ca="1"/>
        <v>5.8800715449109919E-3</v>
      </c>
      <c r="BZ31" s="7"/>
      <c r="CA31" s="7"/>
      <c r="CB31" s="7"/>
      <c r="CC31" s="7"/>
      <c r="CE31" s="7">
        <f ca="1"/>
        <v>-6.8239996066177255E-3</v>
      </c>
      <c r="CF31" s="7">
        <f ca="1"/>
        <v>0</v>
      </c>
      <c r="CG31" s="7">
        <f ca="1"/>
        <v>1.4080207398767142E-2</v>
      </c>
      <c r="CH31" s="7"/>
      <c r="CI31" s="7"/>
      <c r="CJ31" s="7"/>
      <c r="CK31" s="7"/>
      <c r="CM31" s="7">
        <f ca="1"/>
        <v>-5.4690048554850712E-5</v>
      </c>
      <c r="CN31" s="7">
        <f ca="1"/>
        <v>2.9545049410995006E-5</v>
      </c>
      <c r="CO31" s="7">
        <f ca="1"/>
        <v>-8.2001358538561497E-3</v>
      </c>
    </row>
    <row r="32" spans="1:97" x14ac:dyDescent="0.25">
      <c r="A32" s="3">
        <v>45205</v>
      </c>
      <c r="B32" s="7">
        <v>4.7552129315244773E-3</v>
      </c>
      <c r="C32" s="7">
        <v>1.1500448467921531E-2</v>
      </c>
      <c r="D32" s="7">
        <v>-6.745235536397054E-3</v>
      </c>
      <c r="F32" s="7">
        <f t="shared" ca="1" si="0"/>
        <v>-2.1968569688521587E-3</v>
      </c>
      <c r="G32" s="7">
        <f t="shared" ca="1" si="1"/>
        <v>-5.253368889744022E-3</v>
      </c>
      <c r="H32" s="7">
        <f t="shared" ca="1" si="2"/>
        <v>7.0499032219934919E-4</v>
      </c>
      <c r="J32" s="7">
        <f ca="1"/>
        <v>-3.5905930191722423E-3</v>
      </c>
      <c r="K32" s="7">
        <f ca="1"/>
        <v>3.6231456322416395E-6</v>
      </c>
      <c r="L32" s="7">
        <f ca="1"/>
        <v>8.3421828050643885E-3</v>
      </c>
      <c r="R32" s="7">
        <f ca="1"/>
        <v>-3.4052949993013315E-3</v>
      </c>
      <c r="S32" s="7">
        <f ca="1"/>
        <v>0</v>
      </c>
      <c r="T32" s="7">
        <f ca="1"/>
        <v>1.4905743467222596E-2</v>
      </c>
      <c r="AA32" s="7">
        <f ca="1"/>
        <v>-3.7502198183972835E-4</v>
      </c>
      <c r="AB32" s="7">
        <f ca="1"/>
        <v>-7.0627850446285925E-4</v>
      </c>
      <c r="AC32" s="7">
        <f ca="1"/>
        <v>-1.1155564825495715E-3</v>
      </c>
      <c r="AI32" s="7">
        <f ca="1"/>
        <v>-3.1201167950534781E-5</v>
      </c>
      <c r="AJ32" s="7">
        <f ca="1"/>
        <v>0</v>
      </c>
      <c r="AK32" s="7">
        <f ca="1"/>
        <v>-5.2221677217934876E-3</v>
      </c>
      <c r="AQ32" s="7">
        <f ca="1"/>
        <v>-1.6413662273748104E-6</v>
      </c>
      <c r="AR32" s="7">
        <f ca="1"/>
        <v>0</v>
      </c>
      <c r="AS32" s="7">
        <f ca="1"/>
        <v>7.0663168842672404E-4</v>
      </c>
      <c r="AY32" s="7">
        <f ca="1"/>
        <v>0.42573709675912963</v>
      </c>
      <c r="AZ32" s="7">
        <f ca="1"/>
        <v>6.138246770754141E-2</v>
      </c>
      <c r="BA32" s="7">
        <f ca="1"/>
        <v>0.51288043553332896</v>
      </c>
      <c r="BB32" s="7"/>
      <c r="BC32" s="7"/>
      <c r="BD32" s="7"/>
      <c r="BE32" s="7"/>
      <c r="BG32" s="7">
        <f ca="1"/>
        <v>0.40536763099697515</v>
      </c>
      <c r="BH32" s="7">
        <f ca="1"/>
        <v>0</v>
      </c>
      <c r="BI32" s="7">
        <f ca="1"/>
        <v>0.59463236900302485</v>
      </c>
      <c r="BJ32" s="7"/>
      <c r="BK32" s="7"/>
      <c r="BL32" s="7"/>
      <c r="BM32" s="7"/>
      <c r="BO32" s="7">
        <f ca="1"/>
        <v>2.0369465762154482E-2</v>
      </c>
      <c r="BP32" s="7">
        <f ca="1"/>
        <v>6.138246770754141E-2</v>
      </c>
      <c r="BQ32" s="7">
        <f ca="1"/>
        <v>-8.1751933469695892E-2</v>
      </c>
      <c r="BW32" s="7">
        <f ca="1"/>
        <v>-8.3104137931035993E-3</v>
      </c>
      <c r="BX32" s="7">
        <f ca="1"/>
        <v>5.8101244106767425E-5</v>
      </c>
      <c r="BY32" s="7">
        <f ca="1"/>
        <v>1.6442948850751149E-2</v>
      </c>
      <c r="BZ32" s="7"/>
      <c r="CA32" s="7"/>
      <c r="CB32" s="7"/>
      <c r="CC32" s="7"/>
      <c r="CE32" s="7">
        <f ca="1"/>
        <v>-8.2350001092729164E-3</v>
      </c>
      <c r="CF32" s="7">
        <f ca="1"/>
        <v>0</v>
      </c>
      <c r="CG32" s="7">
        <f ca="1"/>
        <v>2.5410752168081752E-2</v>
      </c>
      <c r="CH32" s="7"/>
      <c r="CI32" s="7"/>
      <c r="CJ32" s="7"/>
      <c r="CK32" s="7"/>
      <c r="CM32" s="7">
        <f ca="1"/>
        <v>-7.541368383068292E-5</v>
      </c>
      <c r="CN32" s="7">
        <f ca="1"/>
        <v>5.8101244106767425E-5</v>
      </c>
      <c r="CO32" s="7">
        <f ca="1"/>
        <v>-8.9678033173306027E-3</v>
      </c>
    </row>
    <row r="33" spans="1:93" x14ac:dyDescent="0.25">
      <c r="A33" s="3">
        <v>45208</v>
      </c>
      <c r="B33" s="7">
        <v>6.9113320310505433E-3</v>
      </c>
      <c r="C33" s="7">
        <v>1.7692961292726128E-2</v>
      </c>
      <c r="D33" s="7">
        <v>-1.0781629261675585E-2</v>
      </c>
      <c r="F33" s="7">
        <f t="shared" ca="1" si="0"/>
        <v>-2.8005014039767222E-3</v>
      </c>
      <c r="G33" s="7">
        <f t="shared" ca="1" si="1"/>
        <v>-9.2280546094265607E-3</v>
      </c>
      <c r="H33" s="7">
        <f t="shared" ca="1" si="2"/>
        <v>1.2469267517279186E-3</v>
      </c>
      <c r="J33" s="7">
        <f ca="1"/>
        <v>-2.2676214937141837E-3</v>
      </c>
      <c r="K33" s="7">
        <f ca="1"/>
        <v>1.455432388703658E-5</v>
      </c>
      <c r="L33" s="7">
        <f ca="1"/>
        <v>9.1643992008776255E-3</v>
      </c>
      <c r="R33" s="7">
        <f ca="1"/>
        <v>-2.1245200838494252E-3</v>
      </c>
      <c r="S33" s="7">
        <f ca="1"/>
        <v>0</v>
      </c>
      <c r="T33" s="7">
        <f ca="1"/>
        <v>1.9817481376575206E-2</v>
      </c>
      <c r="AA33" s="7">
        <f ca="1"/>
        <v>-4.3725407988013922E-4</v>
      </c>
      <c r="AB33" s="7">
        <f ca="1"/>
        <v>-1.0770526829594479E-3</v>
      </c>
      <c r="AC33" s="7">
        <f ca="1"/>
        <v>-1.2861946411371354E-3</v>
      </c>
      <c r="AI33" s="7">
        <f ca="1"/>
        <v>-5.5004996945402538E-5</v>
      </c>
      <c r="AJ33" s="7">
        <f ca="1"/>
        <v>0</v>
      </c>
      <c r="AK33" s="7">
        <f ca="1"/>
        <v>-9.1730496124811586E-3</v>
      </c>
      <c r="AQ33" s="7">
        <f ca="1"/>
        <v>-2.8377975315387102E-6</v>
      </c>
      <c r="AR33" s="7">
        <f ca="1"/>
        <v>0</v>
      </c>
      <c r="AS33" s="7">
        <f ca="1"/>
        <v>1.2497645492594574E-3</v>
      </c>
      <c r="AY33" s="7">
        <f ca="1"/>
        <v>0.4261463030155081</v>
      </c>
      <c r="AZ33" s="7">
        <f ca="1"/>
        <v>6.1372695614493586E-2</v>
      </c>
      <c r="BA33" s="7">
        <f ca="1"/>
        <v>0.5124810013699983</v>
      </c>
      <c r="BB33" s="7"/>
      <c r="BC33" s="7"/>
      <c r="BD33" s="7"/>
      <c r="BE33" s="7"/>
      <c r="BG33" s="7">
        <f ca="1"/>
        <v>0.40417704852146435</v>
      </c>
      <c r="BH33" s="7">
        <f ca="1"/>
        <v>0</v>
      </c>
      <c r="BI33" s="7">
        <f ca="1"/>
        <v>0.59582295147853559</v>
      </c>
      <c r="BJ33" s="7"/>
      <c r="BK33" s="7"/>
      <c r="BL33" s="7"/>
      <c r="BM33" s="7"/>
      <c r="BO33" s="7">
        <f ca="1"/>
        <v>2.1969254494043744E-2</v>
      </c>
      <c r="BP33" s="7">
        <f ca="1"/>
        <v>6.1372695614493586E-2</v>
      </c>
      <c r="BQ33" s="7">
        <f ca="1"/>
        <v>-8.3341950108537288E-2</v>
      </c>
      <c r="BW33" s="7">
        <f ca="1"/>
        <v>-5.2271034482759271E-3</v>
      </c>
      <c r="BX33" s="7">
        <f ca="1"/>
        <v>2.357091982805315E-4</v>
      </c>
      <c r="BY33" s="7">
        <f ca="1"/>
        <v>1.8050875713123471E-2</v>
      </c>
      <c r="BZ33" s="7"/>
      <c r="CA33" s="7"/>
      <c r="CB33" s="7"/>
      <c r="CC33" s="7"/>
      <c r="CE33" s="7">
        <f ca="1"/>
        <v>-5.0939998251635643E-3</v>
      </c>
      <c r="CF33" s="7">
        <f ca="1"/>
        <v>0</v>
      </c>
      <c r="CG33" s="7">
        <f ca="1"/>
        <v>3.3754088472772947E-2</v>
      </c>
      <c r="CH33" s="7"/>
      <c r="CI33" s="7"/>
      <c r="CJ33" s="7"/>
      <c r="CK33" s="7"/>
      <c r="CM33" s="7">
        <f ca="1"/>
        <v>-1.3310362311236279E-4</v>
      </c>
      <c r="CN33" s="7">
        <f ca="1"/>
        <v>2.357091982805315E-4</v>
      </c>
      <c r="CO33" s="7">
        <f ca="1"/>
        <v>-1.5703212759649476E-2</v>
      </c>
    </row>
    <row r="34" spans="1:93" x14ac:dyDescent="0.25">
      <c r="A34" s="3">
        <v>45209</v>
      </c>
      <c r="B34" s="7">
        <v>9.7662878055526647E-3</v>
      </c>
      <c r="C34" s="7">
        <v>1.6551024795648184E-2</v>
      </c>
      <c r="D34" s="7">
        <v>-6.784736990095519E-3</v>
      </c>
      <c r="F34" s="7">
        <f t="shared" ca="1" si="0"/>
        <v>-2.8461565501687281E-3</v>
      </c>
      <c r="G34" s="7">
        <f t="shared" ca="1" si="1"/>
        <v>-4.5274028543992439E-3</v>
      </c>
      <c r="H34" s="7">
        <f t="shared" ca="1" si="2"/>
        <v>5.8882241447267593E-4</v>
      </c>
      <c r="J34" s="7">
        <f ca="1"/>
        <v>-3.3840105792371034E-3</v>
      </c>
      <c r="K34" s="7">
        <f ca="1"/>
        <v>1.8706120884790757E-5</v>
      </c>
      <c r="L34" s="7">
        <f ca="1"/>
        <v>1.3131592263904982E-2</v>
      </c>
      <c r="R34" s="7">
        <f ca="1"/>
        <v>-3.1819132763842798E-3</v>
      </c>
      <c r="S34" s="7">
        <f ca="1"/>
        <v>0</v>
      </c>
      <c r="T34" s="7">
        <f ca="1"/>
        <v>1.9732938072032132E-2</v>
      </c>
      <c r="AA34" s="7">
        <f ca="1"/>
        <v>-4.7041033460631313E-4</v>
      </c>
      <c r="AB34" s="7">
        <f ca="1"/>
        <v>-1.0040910366967291E-3</v>
      </c>
      <c r="AC34" s="7">
        <f ca="1"/>
        <v>-1.3716551788656862E-3</v>
      </c>
      <c r="AI34" s="7">
        <f ca="1"/>
        <v>-5.7902676703124677E-5</v>
      </c>
      <c r="AJ34" s="7">
        <f ca="1"/>
        <v>0</v>
      </c>
      <c r="AK34" s="7">
        <f ca="1"/>
        <v>-4.4695001776961195E-3</v>
      </c>
      <c r="AQ34" s="7">
        <f ca="1"/>
        <v>-2.9951729270906777E-6</v>
      </c>
      <c r="AR34" s="7">
        <f ca="1"/>
        <v>0</v>
      </c>
      <c r="AS34" s="7">
        <f ca="1"/>
        <v>5.9181758739976665E-4</v>
      </c>
      <c r="AY34" s="7">
        <f ca="1"/>
        <v>0.42383523645276966</v>
      </c>
      <c r="AZ34" s="7">
        <f ca="1"/>
        <v>6.1203279237884295E-2</v>
      </c>
      <c r="BA34" s="7">
        <f ca="1"/>
        <v>0.51496148430934607</v>
      </c>
      <c r="BB34" s="7"/>
      <c r="BC34" s="7"/>
      <c r="BD34" s="7"/>
      <c r="BE34" s="7"/>
      <c r="BG34" s="7">
        <f ca="1"/>
        <v>0.40358056482555027</v>
      </c>
      <c r="BH34" s="7">
        <f ca="1"/>
        <v>0</v>
      </c>
      <c r="BI34" s="7">
        <f ca="1"/>
        <v>0.59641943517444962</v>
      </c>
      <c r="BJ34" s="7"/>
      <c r="BK34" s="7"/>
      <c r="BL34" s="7"/>
      <c r="BM34" s="7"/>
      <c r="BO34" s="7">
        <f ca="1"/>
        <v>2.0254671627219389E-2</v>
      </c>
      <c r="BP34" s="7">
        <f ca="1"/>
        <v>6.1203279237884295E-2</v>
      </c>
      <c r="BQ34" s="7">
        <f ca="1"/>
        <v>-8.1457950865103546E-2</v>
      </c>
      <c r="BW34" s="7">
        <f ca="1"/>
        <v>-7.8166896551723486E-3</v>
      </c>
      <c r="BX34" s="7">
        <f ca="1"/>
        <v>3.0280585924602477E-4</v>
      </c>
      <c r="BY34" s="7">
        <f ca="1"/>
        <v>2.5878902391656577E-2</v>
      </c>
      <c r="BZ34" s="7"/>
      <c r="CA34" s="7"/>
      <c r="CB34" s="7"/>
      <c r="CC34" s="7"/>
      <c r="CE34" s="7">
        <f ca="1"/>
        <v>-7.6770002404006332E-3</v>
      </c>
      <c r="CF34" s="7">
        <f ca="1"/>
        <v>0</v>
      </c>
      <c r="CG34" s="7">
        <f ca="1"/>
        <v>3.362786928632655E-2</v>
      </c>
      <c r="CH34" s="7"/>
      <c r="CI34" s="7"/>
      <c r="CJ34" s="7"/>
      <c r="CK34" s="7"/>
      <c r="CM34" s="7">
        <f ca="1"/>
        <v>-1.3968941477171537E-4</v>
      </c>
      <c r="CN34" s="7">
        <f ca="1"/>
        <v>3.0280585924602477E-4</v>
      </c>
      <c r="CO34" s="7">
        <f ca="1"/>
        <v>-7.748966894669973E-3</v>
      </c>
    </row>
    <row r="35" spans="1:93" x14ac:dyDescent="0.25">
      <c r="A35" s="3">
        <v>45210</v>
      </c>
      <c r="B35" s="7">
        <v>1.1856674201373263E-2</v>
      </c>
      <c r="C35" s="7">
        <v>2.0978568016486454E-2</v>
      </c>
      <c r="D35" s="7">
        <v>-9.1218938151131912E-3</v>
      </c>
      <c r="F35" s="7">
        <f t="shared" ca="1" si="0"/>
        <v>-3.2162118311197599E-3</v>
      </c>
      <c r="G35" s="7">
        <f t="shared" ca="1" si="1"/>
        <v>-6.8053282671326817E-3</v>
      </c>
      <c r="H35" s="7">
        <f t="shared" ca="1" si="2"/>
        <v>8.996462831394736E-4</v>
      </c>
      <c r="J35" s="7">
        <f ca="1"/>
        <v>-2.1267733516864341E-3</v>
      </c>
      <c r="K35" s="7">
        <f ca="1"/>
        <v>3.4121794634879274E-5</v>
      </c>
      <c r="L35" s="7">
        <f ca="1"/>
        <v>1.3949325758424865E-2</v>
      </c>
      <c r="R35" s="7">
        <f ca="1"/>
        <v>-1.9832749020150171E-3</v>
      </c>
      <c r="S35" s="7">
        <f ca="1"/>
        <v>0</v>
      </c>
      <c r="T35" s="7">
        <f ca="1"/>
        <v>2.2961842918501046E-2</v>
      </c>
      <c r="AA35" s="7">
        <f ca="1"/>
        <v>-5.0050208560074394E-4</v>
      </c>
      <c r="AB35" s="7">
        <f ca="1"/>
        <v>-1.2618699006384832E-3</v>
      </c>
      <c r="AC35" s="7">
        <f ca="1"/>
        <v>-1.4538398448805329E-3</v>
      </c>
      <c r="AI35" s="7">
        <f ca="1"/>
        <v>-5.9140501513786655E-5</v>
      </c>
      <c r="AJ35" s="7">
        <f ca="1"/>
        <v>0</v>
      </c>
      <c r="AK35" s="7">
        <f ca="1"/>
        <v>-6.7461877656188954E-3</v>
      </c>
      <c r="AQ35" s="7">
        <f ca="1"/>
        <v>-3.0575827880458592E-6</v>
      </c>
      <c r="AR35" s="7">
        <f ca="1"/>
        <v>0</v>
      </c>
      <c r="AS35" s="7">
        <f ca="1"/>
        <v>9.027038659275195E-4</v>
      </c>
      <c r="AY35" s="7">
        <f ca="1"/>
        <v>0.42421167252090541</v>
      </c>
      <c r="AZ35" s="7">
        <f ca="1"/>
        <v>6.1092129797742006E-2</v>
      </c>
      <c r="BA35" s="7">
        <f ca="1"/>
        <v>0.51469619768135266</v>
      </c>
      <c r="BB35" s="7"/>
      <c r="BC35" s="7"/>
      <c r="BD35" s="7"/>
      <c r="BE35" s="7"/>
      <c r="BG35" s="7">
        <f ca="1"/>
        <v>0.40302093138334888</v>
      </c>
      <c r="BH35" s="7">
        <f ca="1"/>
        <v>0</v>
      </c>
      <c r="BI35" s="7">
        <f ca="1"/>
        <v>0.59697906861665118</v>
      </c>
      <c r="BJ35" s="7"/>
      <c r="BK35" s="7"/>
      <c r="BL35" s="7"/>
      <c r="BM35" s="7"/>
      <c r="BO35" s="7">
        <f ca="1"/>
        <v>2.1190741137556535E-2</v>
      </c>
      <c r="BP35" s="7">
        <f ca="1"/>
        <v>6.1092129797742006E-2</v>
      </c>
      <c r="BQ35" s="7">
        <f ca="1"/>
        <v>-8.2282870935298513E-2</v>
      </c>
      <c r="BW35" s="7">
        <f ca="1"/>
        <v>-4.8796551724138437E-3</v>
      </c>
      <c r="BX35" s="7">
        <f ca="1"/>
        <v>5.5322061311513515E-4</v>
      </c>
      <c r="BY35" s="7">
        <f ca="1"/>
        <v>2.7473060629852997E-2</v>
      </c>
      <c r="BZ35" s="7"/>
      <c r="CA35" s="7"/>
      <c r="CB35" s="7"/>
      <c r="CC35" s="7"/>
      <c r="CE35" s="7">
        <f ca="1"/>
        <v>-4.7369998033088834E-3</v>
      </c>
      <c r="CF35" s="7">
        <f ca="1"/>
        <v>0</v>
      </c>
      <c r="CG35" s="7">
        <f ca="1"/>
        <v>3.9103889911058731E-2</v>
      </c>
      <c r="CH35" s="7"/>
      <c r="CI35" s="7"/>
      <c r="CJ35" s="7"/>
      <c r="CK35" s="7"/>
      <c r="CM35" s="7">
        <f ca="1"/>
        <v>-1.4265536910496035E-4</v>
      </c>
      <c r="CN35" s="7">
        <f ca="1"/>
        <v>5.5322061311513515E-4</v>
      </c>
      <c r="CO35" s="7">
        <f ca="1"/>
        <v>-1.1630829281205735E-2</v>
      </c>
    </row>
    <row r="36" spans="1:93" x14ac:dyDescent="0.25">
      <c r="A36" s="3">
        <v>45211</v>
      </c>
      <c r="B36" s="7">
        <v>1.1154568219431393E-2</v>
      </c>
      <c r="C36" s="7">
        <v>2.1258821756208635E-2</v>
      </c>
      <c r="D36" s="7">
        <v>-1.0104253536777241E-2</v>
      </c>
      <c r="F36" s="7">
        <f t="shared" ca="1" si="0"/>
        <v>-3.3893732075619852E-3</v>
      </c>
      <c r="G36" s="7">
        <f t="shared" ca="1" si="1"/>
        <v>-7.7344894293275247E-3</v>
      </c>
      <c r="H36" s="7">
        <f t="shared" ca="1" si="2"/>
        <v>1.0196091001127188E-3</v>
      </c>
      <c r="J36" s="7">
        <f ca="1"/>
        <v>-2.8765763537445684E-3</v>
      </c>
      <c r="K36" s="7">
        <f ca="1"/>
        <v>2.7872909399045566E-5</v>
      </c>
      <c r="L36" s="7">
        <f ca="1"/>
        <v>1.4003271663777019E-2</v>
      </c>
      <c r="R36" s="7">
        <f ca="1"/>
        <v>-2.6574547440084313E-3</v>
      </c>
      <c r="S36" s="7">
        <f ca="1"/>
        <v>0</v>
      </c>
      <c r="T36" s="7">
        <f ca="1"/>
        <v>2.3916276500216566E-2</v>
      </c>
      <c r="AA36" s="7">
        <f ca="1"/>
        <v>-5.4195245874515781E-4</v>
      </c>
      <c r="AB36" s="7">
        <f ca="1"/>
        <v>-1.2849529213619746E-3</v>
      </c>
      <c r="AC36" s="7">
        <f ca="1"/>
        <v>-1.5624678274548528E-3</v>
      </c>
      <c r="AI36" s="7">
        <f ca="1"/>
        <v>-1.0173799564927543E-4</v>
      </c>
      <c r="AJ36" s="7">
        <f ca="1"/>
        <v>0</v>
      </c>
      <c r="AK36" s="7">
        <f ca="1"/>
        <v>-7.6327514336782497E-3</v>
      </c>
      <c r="AQ36" s="7">
        <f ca="1"/>
        <v>-5.2973593924132542E-6</v>
      </c>
      <c r="AR36" s="7">
        <f ca="1"/>
        <v>0</v>
      </c>
      <c r="AS36" s="7">
        <f ca="1"/>
        <v>1.024906459505132E-3</v>
      </c>
      <c r="AY36" s="7">
        <f ca="1"/>
        <v>0.42375958204801412</v>
      </c>
      <c r="AZ36" s="7">
        <f ca="1"/>
        <v>6.1128345124599734E-2</v>
      </c>
      <c r="BA36" s="7">
        <f ca="1"/>
        <v>0.51511207282738614</v>
      </c>
      <c r="BB36" s="7"/>
      <c r="BC36" s="7"/>
      <c r="BD36" s="7"/>
      <c r="BE36" s="7"/>
      <c r="BG36" s="7">
        <f ca="1"/>
        <v>0.40224358251187703</v>
      </c>
      <c r="BH36" s="7">
        <f ca="1"/>
        <v>0</v>
      </c>
      <c r="BI36" s="7">
        <f ca="1"/>
        <v>0.59775641748812303</v>
      </c>
      <c r="BJ36" s="7"/>
      <c r="BK36" s="7"/>
      <c r="BL36" s="7"/>
      <c r="BM36" s="7"/>
      <c r="BO36" s="7">
        <f ca="1"/>
        <v>2.1515999536137087E-2</v>
      </c>
      <c r="BP36" s="7">
        <f ca="1"/>
        <v>6.1128345124599734E-2</v>
      </c>
      <c r="BQ36" s="7">
        <f ca="1"/>
        <v>-8.264434466073689E-2</v>
      </c>
      <c r="BW36" s="7">
        <f ca="1"/>
        <v>-6.6299310344827278E-3</v>
      </c>
      <c r="BX36" s="7">
        <f ca="1"/>
        <v>4.5167281406510718E-4</v>
      </c>
      <c r="BY36" s="7">
        <f ca="1"/>
        <v>2.758974217650767E-2</v>
      </c>
      <c r="BZ36" s="7"/>
      <c r="CA36" s="7"/>
      <c r="CB36" s="7"/>
      <c r="CC36" s="7"/>
      <c r="CE36" s="7">
        <f ca="1"/>
        <v>-6.3840002622549408E-3</v>
      </c>
      <c r="CF36" s="7">
        <f ca="1"/>
        <v>0</v>
      </c>
      <c r="CG36" s="7">
        <f ca="1"/>
        <v>4.0742546582744898E-2</v>
      </c>
      <c r="CH36" s="7"/>
      <c r="CI36" s="7"/>
      <c r="CJ36" s="7"/>
      <c r="CK36" s="7"/>
      <c r="CM36" s="7">
        <f ca="1"/>
        <v>-2.4593077222778703E-4</v>
      </c>
      <c r="CN36" s="7">
        <f ca="1"/>
        <v>4.5167281406510718E-4</v>
      </c>
      <c r="CO36" s="7">
        <f ca="1"/>
        <v>-1.3152804406237228E-2</v>
      </c>
    </row>
    <row r="37" spans="1:93" x14ac:dyDescent="0.25">
      <c r="A37" s="3">
        <v>45212</v>
      </c>
      <c r="B37" s="7">
        <v>6.9069739466967039E-3</v>
      </c>
      <c r="C37" s="7">
        <v>1.8331267890504321E-2</v>
      </c>
      <c r="D37" s="7">
        <v>-1.1424293943807617E-2</v>
      </c>
      <c r="F37" s="7">
        <f t="shared" ca="1" si="0"/>
        <v>-3.1202893142469575E-3</v>
      </c>
      <c r="G37" s="7">
        <f t="shared" ca="1" si="1"/>
        <v>-9.5775133666864843E-3</v>
      </c>
      <c r="H37" s="7">
        <f t="shared" ca="1" si="2"/>
        <v>1.2735087371261557E-3</v>
      </c>
      <c r="J37" s="7">
        <f ca="1"/>
        <v>-3.7075550401570929E-3</v>
      </c>
      <c r="K37" s="7">
        <f ca="1"/>
        <v>3.4971208512036346E-5</v>
      </c>
      <c r="L37" s="7">
        <f ca="1"/>
        <v>1.0579557778341868E-2</v>
      </c>
      <c r="R37" s="7">
        <f ca="1"/>
        <v>-3.446493297784561E-3</v>
      </c>
      <c r="S37" s="7">
        <f ca="1"/>
        <v>0</v>
      </c>
      <c r="T37" s="7">
        <f ca="1"/>
        <v>2.1777761188288385E-2</v>
      </c>
      <c r="AA37" s="7">
        <f ca="1"/>
        <v>-5.2000643250709594E-4</v>
      </c>
      <c r="AB37" s="7">
        <f ca="1"/>
        <v>-1.0951108866572557E-3</v>
      </c>
      <c r="AC37" s="7">
        <f ca="1"/>
        <v>-1.505171995082606E-3</v>
      </c>
      <c r="AI37" s="7">
        <f ca="1"/>
        <v>-1.0705315378155199E-4</v>
      </c>
      <c r="AJ37" s="7">
        <f ca="1"/>
        <v>0</v>
      </c>
      <c r="AK37" s="7">
        <f ca="1"/>
        <v>-9.4704602129049315E-3</v>
      </c>
      <c r="AQ37" s="7">
        <f ca="1"/>
        <v>-5.5821779164272608E-6</v>
      </c>
      <c r="AR37" s="7">
        <f ca="1"/>
        <v>0</v>
      </c>
      <c r="AS37" s="7">
        <f ca="1"/>
        <v>1.279090915042583E-3</v>
      </c>
      <c r="AY37" s="7">
        <f ca="1"/>
        <v>0.42471127712201789</v>
      </c>
      <c r="AZ37" s="7">
        <f ca="1"/>
        <v>6.1393359872083712E-2</v>
      </c>
      <c r="BA37" s="7">
        <f ca="1"/>
        <v>0.51389536300589833</v>
      </c>
      <c r="BB37" s="7"/>
      <c r="BC37" s="7"/>
      <c r="BD37" s="7"/>
      <c r="BE37" s="7"/>
      <c r="BG37" s="7">
        <f ca="1"/>
        <v>0.40261316212510362</v>
      </c>
      <c r="BH37" s="7">
        <f ca="1"/>
        <v>0</v>
      </c>
      <c r="BI37" s="7">
        <f ca="1"/>
        <v>0.59738683787489644</v>
      </c>
      <c r="BJ37" s="7"/>
      <c r="BK37" s="7"/>
      <c r="BL37" s="7"/>
      <c r="BM37" s="7"/>
      <c r="BO37" s="7">
        <f ca="1"/>
        <v>2.2098114996914275E-2</v>
      </c>
      <c r="BP37" s="7">
        <f ca="1"/>
        <v>6.1393359872083712E-2</v>
      </c>
      <c r="BQ37" s="7">
        <f ca="1"/>
        <v>-8.3491474868998106E-2</v>
      </c>
      <c r="BW37" s="7">
        <f ca="1"/>
        <v>-8.5812413793103781E-3</v>
      </c>
      <c r="BX37" s="7">
        <f ca="1"/>
        <v>5.6815906956630968E-4</v>
      </c>
      <c r="BY37" s="7">
        <f ca="1"/>
        <v>2.0856106974273203E-2</v>
      </c>
      <c r="BZ37" s="7"/>
      <c r="CA37" s="7"/>
      <c r="CB37" s="7"/>
      <c r="CC37" s="7"/>
      <c r="CE37" s="7">
        <f ca="1"/>
        <v>-8.3219999125817568E-3</v>
      </c>
      <c r="CF37" s="7">
        <f ca="1"/>
        <v>0</v>
      </c>
      <c r="CG37" s="7">
        <f ca="1"/>
        <v>3.7117516821834284E-2</v>
      </c>
      <c r="CH37" s="7"/>
      <c r="CI37" s="7"/>
      <c r="CJ37" s="7"/>
      <c r="CK37" s="7"/>
      <c r="CM37" s="7">
        <f ca="1"/>
        <v>-2.5924146672862136E-4</v>
      </c>
      <c r="CN37" s="7">
        <f ca="1"/>
        <v>5.6815906956630968E-4</v>
      </c>
      <c r="CO37" s="7">
        <f ca="1"/>
        <v>-1.6261409847561081E-2</v>
      </c>
    </row>
    <row r="38" spans="1:93" x14ac:dyDescent="0.25">
      <c r="A38" s="3">
        <v>45215</v>
      </c>
      <c r="B38" s="7">
        <v>9.6373881645277493E-3</v>
      </c>
      <c r="C38" s="7">
        <v>2.3399367982965158E-2</v>
      </c>
      <c r="D38" s="7">
        <v>-1.3761979818437409E-2</v>
      </c>
      <c r="F38" s="7">
        <f t="shared" ca="1" si="0"/>
        <v>-3.6134299435771249E-3</v>
      </c>
      <c r="G38" s="7">
        <f t="shared" ca="1" si="1"/>
        <v>-1.1717070580324887E-2</v>
      </c>
      <c r="H38" s="7">
        <f t="shared" ca="1" si="2"/>
        <v>1.5685207054649403E-3</v>
      </c>
      <c r="J38" s="7">
        <f ca="1"/>
        <v>-2.3730643568894596E-3</v>
      </c>
      <c r="K38" s="7">
        <f ca="1"/>
        <v>5.3045559473393023E-6</v>
      </c>
      <c r="L38" s="7">
        <f ca="1"/>
        <v>1.2005147965470022E-2</v>
      </c>
      <c r="R38" s="7">
        <f ca="1"/>
        <v>-2.1587824959203241E-3</v>
      </c>
      <c r="S38" s="7">
        <f ca="1"/>
        <v>0</v>
      </c>
      <c r="T38" s="7">
        <f ca="1"/>
        <v>2.5558150478885065E-2</v>
      </c>
      <c r="AA38" s="7">
        <f ca="1"/>
        <v>-5.6197837348515879E-4</v>
      </c>
      <c r="AB38" s="7">
        <f ca="1"/>
        <v>-1.4387077309383914E-3</v>
      </c>
      <c r="AC38" s="7">
        <f ca="1"/>
        <v>-1.6127438391535746E-3</v>
      </c>
      <c r="AI38" s="7">
        <f ca="1"/>
        <v>-1.2680656391682503E-4</v>
      </c>
      <c r="AJ38" s="7">
        <f ca="1"/>
        <v>0</v>
      </c>
      <c r="AK38" s="7">
        <f ca="1"/>
        <v>-1.1590264016408062E-2</v>
      </c>
      <c r="AQ38" s="7">
        <f ca="1"/>
        <v>-6.6652485131908774E-6</v>
      </c>
      <c r="AR38" s="7">
        <f ca="1"/>
        <v>0</v>
      </c>
      <c r="AS38" s="7">
        <f ca="1"/>
        <v>1.5751859539781311E-3</v>
      </c>
      <c r="AY38" s="7">
        <f ca="1"/>
        <v>0.42489401267704863</v>
      </c>
      <c r="AZ38" s="7">
        <f ca="1"/>
        <v>6.1184296925308787E-2</v>
      </c>
      <c r="BA38" s="7">
        <f ca="1"/>
        <v>0.51392169039764257</v>
      </c>
      <c r="BB38" s="7"/>
      <c r="BC38" s="7"/>
      <c r="BD38" s="7"/>
      <c r="BE38" s="7"/>
      <c r="BG38" s="7">
        <f ca="1"/>
        <v>0.40189752940925694</v>
      </c>
      <c r="BH38" s="7">
        <f ca="1"/>
        <v>0</v>
      </c>
      <c r="BI38" s="7">
        <f ca="1"/>
        <v>0.59810247059074317</v>
      </c>
      <c r="BJ38" s="7"/>
      <c r="BK38" s="7"/>
      <c r="BL38" s="7"/>
      <c r="BM38" s="7"/>
      <c r="BO38" s="7">
        <f ca="1"/>
        <v>2.299648326779169E-2</v>
      </c>
      <c r="BP38" s="7">
        <f ca="1"/>
        <v>6.1184296925308787E-2</v>
      </c>
      <c r="BQ38" s="7">
        <f ca="1"/>
        <v>-8.4180780193100602E-2</v>
      </c>
      <c r="BW38" s="7">
        <f ca="1"/>
        <v>-5.4651034482756655E-3</v>
      </c>
      <c r="BX38" s="7">
        <f ca="1"/>
        <v>8.5554237949869716E-5</v>
      </c>
      <c r="BY38" s="7">
        <f ca="1"/>
        <v>2.3649893833487479E-2</v>
      </c>
      <c r="BZ38" s="7"/>
      <c r="CA38" s="7"/>
      <c r="CB38" s="7"/>
      <c r="CC38" s="7"/>
      <c r="CE38" s="7">
        <f ca="1"/>
        <v>-5.1579998688726647E-3</v>
      </c>
      <c r="CF38" s="7">
        <f ca="1"/>
        <v>0</v>
      </c>
      <c r="CG38" s="7">
        <f ca="1"/>
        <v>4.3527699910282047E-2</v>
      </c>
      <c r="CH38" s="7"/>
      <c r="CI38" s="7"/>
      <c r="CJ38" s="7"/>
      <c r="CK38" s="7"/>
      <c r="CM38" s="7">
        <f ca="1"/>
        <v>-3.0710357940300081E-4</v>
      </c>
      <c r="CN38" s="7">
        <f ca="1"/>
        <v>8.5554237949869716E-5</v>
      </c>
      <c r="CO38" s="7">
        <f ca="1"/>
        <v>-1.9877806076794569E-2</v>
      </c>
    </row>
    <row r="39" spans="1:93" x14ac:dyDescent="0.25">
      <c r="A39" s="3">
        <v>45216</v>
      </c>
      <c r="B39" s="7">
        <v>7.1524077221674087E-3</v>
      </c>
      <c r="C39" s="7">
        <v>1.8111107440467844E-2</v>
      </c>
      <c r="D39" s="7">
        <v>-1.0958699718300435E-2</v>
      </c>
      <c r="F39" s="7">
        <f t="shared" ca="1" si="0"/>
        <v>-2.9708519447031916E-3</v>
      </c>
      <c r="G39" s="7">
        <f t="shared" ca="1" si="1"/>
        <v>-9.2162342149621993E-3</v>
      </c>
      <c r="H39" s="7">
        <f t="shared" ca="1" si="2"/>
        <v>1.2283864413654034E-3</v>
      </c>
      <c r="J39" s="7">
        <f ca="1"/>
        <v>-2.5499634653060681E-3</v>
      </c>
      <c r="K39" s="7">
        <f ca="1"/>
        <v>-5.8853209939469679E-5</v>
      </c>
      <c r="L39" s="7">
        <f ca="1"/>
        <v>9.7612243974131256E-3</v>
      </c>
      <c r="R39" s="7">
        <f ca="1"/>
        <v>-2.3824513128379494E-3</v>
      </c>
      <c r="S39" s="7">
        <f ca="1"/>
        <v>0</v>
      </c>
      <c r="T39" s="7">
        <f ca="1"/>
        <v>2.0493558753305413E-2</v>
      </c>
      <c r="AA39" s="7">
        <f ca="1"/>
        <v>-4.5222314556113104E-4</v>
      </c>
      <c r="AB39" s="7">
        <f ca="1"/>
        <v>-1.1767352861845688E-3</v>
      </c>
      <c r="AC39" s="7">
        <f ca="1"/>
        <v>-1.3418935129574918E-3</v>
      </c>
      <c r="AI39" s="7">
        <f ca="1"/>
        <v>-6.8020998410756836E-5</v>
      </c>
      <c r="AJ39" s="7">
        <f ca="1"/>
        <v>0</v>
      </c>
      <c r="AK39" s="7">
        <f ca="1"/>
        <v>-9.1482132165514422E-3</v>
      </c>
      <c r="AQ39" s="7">
        <f ca="1"/>
        <v>-3.3038069799690413E-6</v>
      </c>
      <c r="AR39" s="7">
        <f ca="1"/>
        <v>0</v>
      </c>
      <c r="AS39" s="7">
        <f ca="1"/>
        <v>1.2316902483453724E-3</v>
      </c>
      <c r="AY39" s="7">
        <f ca="1"/>
        <v>0.42576296146302078</v>
      </c>
      <c r="AZ39" s="7">
        <f ca="1"/>
        <v>5.5363905814582969E-2</v>
      </c>
      <c r="BA39" s="7">
        <f ca="1"/>
        <v>0.51887313272239621</v>
      </c>
      <c r="BB39" s="7"/>
      <c r="BC39" s="7"/>
      <c r="BD39" s="7"/>
      <c r="BE39" s="7"/>
      <c r="BG39" s="7">
        <f ca="1"/>
        <v>0.40375724988114264</v>
      </c>
      <c r="BH39" s="7">
        <f ca="1"/>
        <v>0</v>
      </c>
      <c r="BI39" s="7">
        <f ca="1"/>
        <v>0.59624275011885741</v>
      </c>
      <c r="BJ39" s="7"/>
      <c r="BK39" s="7"/>
      <c r="BL39" s="7"/>
      <c r="BM39" s="7"/>
      <c r="BO39" s="7">
        <f ca="1"/>
        <v>2.200571158187814E-2</v>
      </c>
      <c r="BP39" s="7">
        <f ca="1"/>
        <v>5.5363905814582969E-2</v>
      </c>
      <c r="BQ39" s="7">
        <f ca="1"/>
        <v>-7.7369617396461199E-2</v>
      </c>
      <c r="BW39" s="7">
        <f ca="1"/>
        <v>-5.8839999999998893E-3</v>
      </c>
      <c r="BX39" s="7">
        <f ca="1"/>
        <v>-9.5800861488226641E-4</v>
      </c>
      <c r="BY39" s="7">
        <f ca="1"/>
        <v>1.9231093051644832E-2</v>
      </c>
      <c r="BZ39" s="7"/>
      <c r="CA39" s="7"/>
      <c r="CB39" s="7"/>
      <c r="CC39" s="7"/>
      <c r="CE39" s="7">
        <f ca="1"/>
        <v>-5.7190003715279492E-3</v>
      </c>
      <c r="CF39" s="7">
        <f ca="1"/>
        <v>0</v>
      </c>
      <c r="CG39" s="7">
        <f ca="1"/>
        <v>3.4907484557300972E-2</v>
      </c>
      <c r="CH39" s="7"/>
      <c r="CI39" s="7"/>
      <c r="CJ39" s="7"/>
      <c r="CK39" s="7"/>
      <c r="CM39" s="7">
        <f ca="1"/>
        <v>-1.6499962847194016E-4</v>
      </c>
      <c r="CN39" s="7">
        <f ca="1"/>
        <v>-9.5800861488226641E-4</v>
      </c>
      <c r="CO39" s="7">
        <f ca="1"/>
        <v>-1.567639150565614E-2</v>
      </c>
    </row>
    <row r="40" spans="1:93" x14ac:dyDescent="0.25">
      <c r="A40" s="3">
        <v>45217</v>
      </c>
      <c r="B40" s="7">
        <v>1.4510130301637059E-3</v>
      </c>
      <c r="C40" s="7">
        <v>1.2157316549570307E-2</v>
      </c>
      <c r="D40" s="7">
        <v>-1.0706303519406601E-2</v>
      </c>
      <c r="F40" s="7">
        <f t="shared" ca="1" si="0"/>
        <v>-2.2284433735313201E-3</v>
      </c>
      <c r="G40" s="7">
        <f t="shared" ca="1" si="1"/>
        <v>-9.780358193693368E-3</v>
      </c>
      <c r="H40" s="7">
        <f t="shared" ca="1" si="2"/>
        <v>1.3024980478184192E-3</v>
      </c>
      <c r="J40" s="7">
        <f ca="1"/>
        <v>-3.0118028917069401E-3</v>
      </c>
      <c r="K40" s="7">
        <f ca="1"/>
        <v>-1.8345515005204391E-5</v>
      </c>
      <c r="L40" s="7">
        <f ca="1"/>
        <v>4.4811614368759954E-3</v>
      </c>
      <c r="R40" s="7">
        <f ca="1"/>
        <v>-2.8286321281911675E-3</v>
      </c>
      <c r="S40" s="7">
        <f ca="1"/>
        <v>0</v>
      </c>
      <c r="T40" s="7">
        <f ca="1"/>
        <v>1.4985948677761089E-2</v>
      </c>
      <c r="AA40" s="7">
        <f ca="1"/>
        <v>-3.440970528036695E-4</v>
      </c>
      <c r="AB40" s="7">
        <f ca="1"/>
        <v>-8.0141115734993834E-4</v>
      </c>
      <c r="AC40" s="7">
        <f ca="1"/>
        <v>-1.0829351633777123E-3</v>
      </c>
      <c r="AI40" s="7">
        <f ca="1"/>
        <v>-6.1678148539785941E-5</v>
      </c>
      <c r="AJ40" s="7">
        <f ca="1"/>
        <v>0</v>
      </c>
      <c r="AK40" s="7">
        <f ca="1"/>
        <v>-9.7186800451535826E-3</v>
      </c>
      <c r="AQ40" s="7">
        <f ca="1"/>
        <v>-2.9604288158213298E-6</v>
      </c>
      <c r="AR40" s="7">
        <f ca="1"/>
        <v>0</v>
      </c>
      <c r="AS40" s="7">
        <f ca="1"/>
        <v>1.3054584766342405E-3</v>
      </c>
      <c r="AY40" s="7">
        <f ca="1"/>
        <v>0.4277168215947737</v>
      </c>
      <c r="AZ40" s="7">
        <f ca="1"/>
        <v>6.0238204922075114E-2</v>
      </c>
      <c r="BA40" s="7">
        <f ca="1"/>
        <v>0.51204497348315114</v>
      </c>
      <c r="BB40" s="7"/>
      <c r="BC40" s="7"/>
      <c r="BD40" s="7"/>
      <c r="BE40" s="7"/>
      <c r="BG40" s="7">
        <f ca="1"/>
        <v>0.40568049678260654</v>
      </c>
      <c r="BH40" s="7">
        <f ca="1"/>
        <v>0</v>
      </c>
      <c r="BI40" s="7">
        <f ca="1"/>
        <v>0.59431950321739346</v>
      </c>
      <c r="BJ40" s="7"/>
      <c r="BK40" s="7"/>
      <c r="BL40" s="7"/>
      <c r="BM40" s="7"/>
      <c r="BO40" s="7">
        <f ca="1"/>
        <v>2.2036324812167163E-2</v>
      </c>
      <c r="BP40" s="7">
        <f ca="1"/>
        <v>6.0238204922075114E-2</v>
      </c>
      <c r="BQ40" s="7">
        <f ca="1"/>
        <v>-8.2274529734242319E-2</v>
      </c>
      <c r="BW40" s="7">
        <f ca="1"/>
        <v>-6.9753448275859942E-3</v>
      </c>
      <c r="BX40" s="7">
        <f ca="1"/>
        <v>-2.3264790834542914E-4</v>
      </c>
      <c r="BY40" s="7">
        <f ca="1"/>
        <v>8.9504523878667364E-3</v>
      </c>
      <c r="BZ40" s="7"/>
      <c r="CA40" s="7"/>
      <c r="CB40" s="7"/>
      <c r="CC40" s="7"/>
      <c r="CE40" s="7">
        <f ca="1"/>
        <v>-6.8249994536357939E-3</v>
      </c>
      <c r="CF40" s="7">
        <f ca="1"/>
        <v>0</v>
      </c>
      <c r="CG40" s="7">
        <f ca="1"/>
        <v>2.5536783426352683E-2</v>
      </c>
      <c r="CH40" s="7"/>
      <c r="CI40" s="7"/>
      <c r="CJ40" s="7"/>
      <c r="CK40" s="7"/>
      <c r="CM40" s="7">
        <f ca="1"/>
        <v>-1.5034537395020031E-4</v>
      </c>
      <c r="CN40" s="7">
        <f ca="1"/>
        <v>-2.3264790834542914E-4</v>
      </c>
      <c r="CO40" s="7">
        <f ca="1"/>
        <v>-1.6586331038485946E-2</v>
      </c>
    </row>
    <row r="41" spans="1:93" x14ac:dyDescent="0.25">
      <c r="A41" s="3">
        <v>45218</v>
      </c>
      <c r="B41" s="7">
        <v>-1.2599898634823026E-3</v>
      </c>
      <c r="C41" s="7">
        <v>6.4749599151621151E-3</v>
      </c>
      <c r="D41" s="7">
        <v>-7.7349497786444177E-3</v>
      </c>
      <c r="F41" s="7">
        <f t="shared" ca="1" si="0"/>
        <v>-1.224348068851802E-3</v>
      </c>
      <c r="G41" s="7">
        <f t="shared" ca="1" si="1"/>
        <v>-7.4994449624931096E-3</v>
      </c>
      <c r="H41" s="7">
        <f t="shared" ca="1" si="2"/>
        <v>9.8884325270104747E-4</v>
      </c>
      <c r="J41" s="7">
        <f ca="1"/>
        <v>-1.3369334904685974E-3</v>
      </c>
      <c r="K41" s="7">
        <f ca="1"/>
        <v>-1.1083235153665283E-4</v>
      </c>
      <c r="L41" s="7">
        <f ca="1"/>
        <v>1.8777597852314196E-4</v>
      </c>
      <c r="R41" s="7">
        <f ca="1"/>
        <v>-1.2373019052007779E-3</v>
      </c>
      <c r="S41" s="7">
        <f ca="1"/>
        <v>0</v>
      </c>
      <c r="T41" s="7">
        <f ca="1"/>
        <v>7.7122618203625485E-3</v>
      </c>
      <c r="AA41" s="7">
        <f ca="1"/>
        <v>-1.3203971199215173E-4</v>
      </c>
      <c r="AB41" s="7">
        <f ca="1"/>
        <v>-5.5066621033056135E-4</v>
      </c>
      <c r="AC41" s="7">
        <f ca="1"/>
        <v>-5.4164214652908905E-4</v>
      </c>
      <c r="AI41" s="7">
        <f ca="1"/>
        <v>-5.1621948292695534E-5</v>
      </c>
      <c r="AJ41" s="7">
        <f ca="1"/>
        <v>0</v>
      </c>
      <c r="AK41" s="7">
        <f ca="1"/>
        <v>-7.4478230142004144E-3</v>
      </c>
      <c r="AQ41" s="7">
        <f ca="1"/>
        <v>-2.4158054217112407E-6</v>
      </c>
      <c r="AR41" s="7">
        <f ca="1"/>
        <v>0</v>
      </c>
      <c r="AS41" s="7">
        <f ca="1"/>
        <v>9.9125905812275875E-4</v>
      </c>
      <c r="AY41" s="7">
        <f ca="1"/>
        <v>0.43055193747017367</v>
      </c>
      <c r="AZ41" s="7">
        <f ca="1"/>
        <v>6.0309021297035158E-2</v>
      </c>
      <c r="BA41" s="7">
        <f ca="1"/>
        <v>0.50913904123279119</v>
      </c>
      <c r="BB41" s="7"/>
      <c r="BC41" s="7"/>
      <c r="BD41" s="7"/>
      <c r="BE41" s="7"/>
      <c r="BG41" s="7">
        <f ca="1"/>
        <v>0.40955360151812426</v>
      </c>
      <c r="BH41" s="7">
        <f ca="1"/>
        <v>0</v>
      </c>
      <c r="BI41" s="7">
        <f ca="1"/>
        <v>0.59044639848187563</v>
      </c>
      <c r="BJ41" s="7"/>
      <c r="BK41" s="7"/>
      <c r="BL41" s="7"/>
      <c r="BM41" s="7"/>
      <c r="BO41" s="7">
        <f ca="1"/>
        <v>2.0998335952049418E-2</v>
      </c>
      <c r="BP41" s="7">
        <f ca="1"/>
        <v>6.0309021297035158E-2</v>
      </c>
      <c r="BQ41" s="7">
        <f ca="1"/>
        <v>-8.1307357249084444E-2</v>
      </c>
      <c r="BW41" s="7">
        <f ca="1"/>
        <v>-3.0991034482755753E-3</v>
      </c>
      <c r="BX41" s="7">
        <f ca="1"/>
        <v>-1.766942555054607E-3</v>
      </c>
      <c r="BY41" s="7">
        <f ca="1"/>
        <v>5.0870292218885282E-4</v>
      </c>
      <c r="BZ41" s="7"/>
      <c r="CA41" s="7"/>
      <c r="CB41" s="7"/>
      <c r="CC41" s="7"/>
      <c r="CE41" s="7">
        <f ca="1"/>
        <v>-2.9719999125819019E-3</v>
      </c>
      <c r="CF41" s="7">
        <f ca="1"/>
        <v>0</v>
      </c>
      <c r="CG41" s="7">
        <f ca="1"/>
        <v>1.3133540779596053E-2</v>
      </c>
      <c r="CH41" s="7"/>
      <c r="CI41" s="7"/>
      <c r="CJ41" s="7"/>
      <c r="CK41" s="7"/>
      <c r="CM41" s="7">
        <f ca="1"/>
        <v>-1.2710353569367339E-4</v>
      </c>
      <c r="CN41" s="7">
        <f ca="1"/>
        <v>-1.766942555054607E-3</v>
      </c>
      <c r="CO41" s="7">
        <f ca="1"/>
        <v>-1.2624837857407201E-2</v>
      </c>
    </row>
    <row r="42" spans="1:93" x14ac:dyDescent="0.25">
      <c r="A42" s="3">
        <v>45219</v>
      </c>
      <c r="B42" s="7">
        <v>-8.2331464526272935E-3</v>
      </c>
      <c r="C42" s="7">
        <v>-1.1088749551261268E-3</v>
      </c>
      <c r="D42" s="7">
        <v>-7.1242714975011667E-3</v>
      </c>
      <c r="F42" s="7">
        <f t="shared" ca="1" si="0"/>
        <v>-1.6752229144446063E-4</v>
      </c>
      <c r="G42" s="7">
        <f t="shared" ca="1" si="1"/>
        <v>-8.0255739075114439E-3</v>
      </c>
      <c r="H42" s="7">
        <f t="shared" ca="1" si="2"/>
        <v>1.068824701455285E-3</v>
      </c>
      <c r="J42" s="7">
        <f ca="1"/>
        <v>-9.6039561841073154E-4</v>
      </c>
      <c r="K42" s="7">
        <f ca="1"/>
        <v>-1.6250124555446514E-4</v>
      </c>
      <c r="L42" s="7">
        <f ca="1"/>
        <v>-7.1102495886618969E-3</v>
      </c>
      <c r="R42" s="7">
        <f ca="1"/>
        <v>-9.1572348300308286E-4</v>
      </c>
      <c r="S42" s="7">
        <f ca="1"/>
        <v>0</v>
      </c>
      <c r="T42" s="7">
        <f ca="1"/>
        <v>-1.9315147212338102E-4</v>
      </c>
      <c r="AA42" s="7">
        <f ca="1"/>
        <v>4.3791898589521187E-5</v>
      </c>
      <c r="AB42" s="7">
        <f ca="1"/>
        <v>-1.4327976103137386E-4</v>
      </c>
      <c r="AC42" s="7">
        <f ca="1"/>
        <v>-6.8034429002607953E-5</v>
      </c>
      <c r="AI42" s="7">
        <f ca="1"/>
        <v>-1.3081073670517131E-5</v>
      </c>
      <c r="AJ42" s="7">
        <f ca="1"/>
        <v>0</v>
      </c>
      <c r="AK42" s="7">
        <f ca="1"/>
        <v>-8.0124928338409264E-3</v>
      </c>
      <c r="AQ42" s="7">
        <f ca="1"/>
        <v>-4.4144178631640289E-7</v>
      </c>
      <c r="AR42" s="7">
        <f ca="1"/>
        <v>0</v>
      </c>
      <c r="AS42" s="7">
        <f ca="1"/>
        <v>1.0692661432416014E-3</v>
      </c>
      <c r="AY42" s="7">
        <f ca="1"/>
        <v>0.43881344374722397</v>
      </c>
      <c r="AZ42" s="7">
        <f ca="1"/>
        <v>6.0683319783993425E-2</v>
      </c>
      <c r="BA42" s="7">
        <f ca="1"/>
        <v>0.50050323646878259</v>
      </c>
      <c r="BB42" s="7"/>
      <c r="BC42" s="7"/>
      <c r="BD42" s="7"/>
      <c r="BE42" s="7"/>
      <c r="BG42" s="7">
        <f ca="1"/>
        <v>0.41298132034522467</v>
      </c>
      <c r="BH42" s="7">
        <f ca="1"/>
        <v>0</v>
      </c>
      <c r="BI42" s="7">
        <f ca="1"/>
        <v>0.58701867965477539</v>
      </c>
      <c r="BJ42" s="7"/>
      <c r="BK42" s="7"/>
      <c r="BL42" s="7"/>
      <c r="BM42" s="7"/>
      <c r="BO42" s="7">
        <f ca="1"/>
        <v>2.5832123401999307E-2</v>
      </c>
      <c r="BP42" s="7">
        <f ca="1"/>
        <v>6.0683319783993425E-2</v>
      </c>
      <c r="BQ42" s="7">
        <f ca="1"/>
        <v>-8.6515443185992802E-2</v>
      </c>
      <c r="BW42" s="7">
        <f ca="1"/>
        <v>-2.2375413793100929E-3</v>
      </c>
      <c r="BX42" s="7">
        <f ca="1"/>
        <v>-2.6291174460173483E-3</v>
      </c>
      <c r="BY42" s="7">
        <f ca="1"/>
        <v>-1.3840382795312522E-2</v>
      </c>
      <c r="BZ42" s="7"/>
      <c r="CA42" s="7"/>
      <c r="CB42" s="7"/>
      <c r="CC42" s="7"/>
      <c r="CE42" s="7">
        <f ca="1"/>
        <v>-2.2029995410539627E-3</v>
      </c>
      <c r="CF42" s="7">
        <f ca="1"/>
        <v>0</v>
      </c>
      <c r="CG42" s="7">
        <f ca="1"/>
        <v>-3.3769383823722965E-4</v>
      </c>
      <c r="CH42" s="7"/>
      <c r="CI42" s="7"/>
      <c r="CJ42" s="7"/>
      <c r="CK42" s="7"/>
      <c r="CM42" s="7">
        <f ca="1"/>
        <v>-3.454183825613022E-5</v>
      </c>
      <c r="CN42" s="7">
        <f ca="1"/>
        <v>-2.6291174460173483E-3</v>
      </c>
      <c r="CO42" s="7">
        <f ca="1"/>
        <v>-1.3502688957075293E-2</v>
      </c>
    </row>
    <row r="43" spans="1:93" x14ac:dyDescent="0.25">
      <c r="A43" s="3">
        <v>45222</v>
      </c>
      <c r="B43" s="7">
        <v>-7.2321004261129973E-3</v>
      </c>
      <c r="C43" s="7">
        <v>-4.1439960668754328E-4</v>
      </c>
      <c r="D43" s="7">
        <v>-6.817700819425454E-3</v>
      </c>
      <c r="F43" s="7">
        <f t="shared" ca="1" si="0"/>
        <v>-4.2342680991495598E-4</v>
      </c>
      <c r="G43" s="7">
        <f t="shared" ca="1" si="1"/>
        <v>-7.3569130694732697E-3</v>
      </c>
      <c r="H43" s="7">
        <f t="shared" ca="1" si="2"/>
        <v>9.6263905996331995E-4</v>
      </c>
      <c r="J43" s="7">
        <f ca="1"/>
        <v>-1.8058057563501869E-3</v>
      </c>
      <c r="K43" s="7">
        <f ca="1"/>
        <v>-1.5705320486545242E-4</v>
      </c>
      <c r="L43" s="7">
        <f ca="1"/>
        <v>-5.2692414648971122E-3</v>
      </c>
      <c r="R43" s="7">
        <f ca="1"/>
        <v>-1.6780100822455994E-3</v>
      </c>
      <c r="S43" s="7">
        <f ca="1"/>
        <v>0</v>
      </c>
      <c r="T43" s="7">
        <f ca="1"/>
        <v>1.2636104755576409E-3</v>
      </c>
      <c r="AA43" s="7">
        <f ca="1"/>
        <v>-2.1511373535238742E-5</v>
      </c>
      <c r="AB43" s="7">
        <f ca="1"/>
        <v>-1.7986759031382804E-4</v>
      </c>
      <c r="AC43" s="7">
        <f ca="1"/>
        <v>-2.2204784606588918E-4</v>
      </c>
      <c r="AI43" s="7">
        <f ca="1"/>
        <v>-4.9011356912174927E-5</v>
      </c>
      <c r="AJ43" s="7">
        <f ca="1"/>
        <v>0</v>
      </c>
      <c r="AK43" s="7">
        <f ca="1"/>
        <v>-7.3079017125610947E-3</v>
      </c>
      <c r="AQ43" s="7">
        <f ca="1"/>
        <v>-2.6885722815798336E-6</v>
      </c>
      <c r="AR43" s="7">
        <f ca="1"/>
        <v>0</v>
      </c>
      <c r="AS43" s="7">
        <f ca="1"/>
        <v>9.6532763224489975E-4</v>
      </c>
      <c r="AY43" s="7">
        <f ca="1"/>
        <v>0.43752340258987343</v>
      </c>
      <c r="AZ43" s="7">
        <f ca="1"/>
        <v>6.0627677680038898E-2</v>
      </c>
      <c r="BA43" s="7">
        <f ca="1"/>
        <v>0.50184891973008772</v>
      </c>
      <c r="BB43" s="7"/>
      <c r="BC43" s="7"/>
      <c r="BD43" s="7"/>
      <c r="BE43" s="7"/>
      <c r="BG43" s="7">
        <f ca="1"/>
        <v>0.41193253458529461</v>
      </c>
      <c r="BH43" s="7">
        <f ca="1"/>
        <v>0</v>
      </c>
      <c r="BI43" s="7">
        <f ca="1"/>
        <v>0.58806746541470545</v>
      </c>
      <c r="BJ43" s="7"/>
      <c r="BK43" s="7"/>
      <c r="BL43" s="7"/>
      <c r="BM43" s="7"/>
      <c r="BO43" s="7">
        <f ca="1"/>
        <v>2.5590868004578826E-2</v>
      </c>
      <c r="BP43" s="7">
        <f ca="1"/>
        <v>6.0627677680038898E-2</v>
      </c>
      <c r="BQ43" s="7">
        <f ca="1"/>
        <v>-8.6218545684617731E-2</v>
      </c>
      <c r="BW43" s="7">
        <f ca="1"/>
        <v>-4.1666659865486899E-3</v>
      </c>
      <c r="BX43" s="7">
        <f ca="1"/>
        <v>-2.5378531636558455E-3</v>
      </c>
      <c r="BY43" s="7">
        <f ca="1"/>
        <v>-1.0190871843061111E-2</v>
      </c>
      <c r="BZ43" s="7"/>
      <c r="CA43" s="7"/>
      <c r="CB43" s="7"/>
      <c r="CC43" s="7"/>
      <c r="CE43" s="7">
        <f ca="1"/>
        <v>-4.0449996721815262E-3</v>
      </c>
      <c r="CF43" s="7">
        <f ca="1"/>
        <v>0</v>
      </c>
      <c r="CG43" s="7">
        <f ca="1"/>
        <v>2.1445870475707007E-3</v>
      </c>
      <c r="CH43" s="7"/>
      <c r="CI43" s="7"/>
      <c r="CJ43" s="7"/>
      <c r="CK43" s="7"/>
      <c r="CM43" s="7">
        <f ca="1"/>
        <v>-1.2166631436716369E-4</v>
      </c>
      <c r="CN43" s="7">
        <f ca="1"/>
        <v>-2.5378531636558455E-3</v>
      </c>
      <c r="CO43" s="7">
        <f ca="1"/>
        <v>-1.2335458890631812E-2</v>
      </c>
    </row>
    <row r="44" spans="1:93" x14ac:dyDescent="0.25">
      <c r="A44" s="3">
        <v>45223</v>
      </c>
      <c r="B44" s="7">
        <v>-4.7017341793377243E-3</v>
      </c>
      <c r="C44" s="7">
        <v>2.5244661656182998E-3</v>
      </c>
      <c r="D44" s="7">
        <v>-7.2262003449560241E-3</v>
      </c>
      <c r="F44" s="7">
        <f t="shared" ca="1" si="0"/>
        <v>-8.8344414529692981E-4</v>
      </c>
      <c r="G44" s="7">
        <f t="shared" ca="1" si="1"/>
        <v>-7.2823782163877722E-3</v>
      </c>
      <c r="H44" s="7">
        <f t="shared" ca="1" si="2"/>
        <v>9.3962201672922682E-4</v>
      </c>
      <c r="J44" s="7">
        <f ca="1"/>
        <v>-2.0207704696620027E-3</v>
      </c>
      <c r="K44" s="7">
        <f ca="1"/>
        <v>-1.5668650512240054E-4</v>
      </c>
      <c r="L44" s="7">
        <f ca="1"/>
        <v>-2.5242772045530556E-3</v>
      </c>
      <c r="R44" s="7">
        <f ca="1"/>
        <v>-1.8247939314760301E-3</v>
      </c>
      <c r="S44" s="7">
        <f ca="1"/>
        <v>0</v>
      </c>
      <c r="T44" s="7">
        <f ca="1"/>
        <v>4.3492600970938744E-3</v>
      </c>
      <c r="AA44" s="7">
        <f ca="1"/>
        <v>-1.0545495793382322E-4</v>
      </c>
      <c r="AB44" s="7">
        <f ca="1"/>
        <v>-3.5736318358214409E-4</v>
      </c>
      <c r="AC44" s="7">
        <f ca="1"/>
        <v>-4.2062600378096258E-4</v>
      </c>
      <c r="AI44" s="7">
        <f ca="1"/>
        <v>-1.055368840251375E-4</v>
      </c>
      <c r="AJ44" s="7">
        <f ca="1"/>
        <v>0</v>
      </c>
      <c r="AK44" s="7">
        <f ca="1"/>
        <v>-7.1768413323626346E-3</v>
      </c>
      <c r="AQ44" s="7">
        <f ca="1"/>
        <v>-6.1991825184418439E-6</v>
      </c>
      <c r="AR44" s="7">
        <f ca="1"/>
        <v>0</v>
      </c>
      <c r="AS44" s="7">
        <f ca="1"/>
        <v>9.4582119924766861E-4</v>
      </c>
      <c r="AY44" s="7">
        <f ca="1"/>
        <v>0.4361981806928415</v>
      </c>
      <c r="AZ44" s="7">
        <f ca="1"/>
        <v>6.047410988446858E-2</v>
      </c>
      <c r="BA44" s="7">
        <f ca="1"/>
        <v>0.50332770942269001</v>
      </c>
      <c r="BB44" s="7"/>
      <c r="BC44" s="7"/>
      <c r="BD44" s="7"/>
      <c r="BE44" s="7"/>
      <c r="BG44" s="7">
        <f ca="1"/>
        <v>0.41058104336384049</v>
      </c>
      <c r="BH44" s="7">
        <f ca="1"/>
        <v>0</v>
      </c>
      <c r="BI44" s="7">
        <f ca="1"/>
        <v>0.58941895663615951</v>
      </c>
      <c r="BJ44" s="7"/>
      <c r="BK44" s="7"/>
      <c r="BL44" s="7"/>
      <c r="BM44" s="7"/>
      <c r="BO44" s="7">
        <f ca="1"/>
        <v>2.5617137329001005E-2</v>
      </c>
      <c r="BP44" s="7">
        <f ca="1"/>
        <v>6.047410988446858E-2</v>
      </c>
      <c r="BQ44" s="7">
        <f ca="1"/>
        <v>-8.6091247213469502E-2</v>
      </c>
      <c r="BW44" s="7">
        <f ca="1"/>
        <v>-4.652470612358961E-3</v>
      </c>
      <c r="BX44" s="7">
        <f ca="1"/>
        <v>-2.5284987287722549E-3</v>
      </c>
      <c r="BY44" s="7">
        <f ca="1"/>
        <v>-4.7439591903813971E-3</v>
      </c>
      <c r="BZ44" s="7"/>
      <c r="CA44" s="7"/>
      <c r="CB44" s="7"/>
      <c r="CC44" s="7"/>
      <c r="CE44" s="7">
        <f ca="1"/>
        <v>-4.3939998251635304E-3</v>
      </c>
      <c r="CF44" s="7">
        <f ca="1"/>
        <v>0</v>
      </c>
      <c r="CG44" s="7">
        <f ca="1"/>
        <v>7.4008672615739624E-3</v>
      </c>
      <c r="CH44" s="7"/>
      <c r="CI44" s="7"/>
      <c r="CJ44" s="7"/>
      <c r="CK44" s="7"/>
      <c r="CM44" s="7">
        <f ca="1"/>
        <v>-2.584707871954306E-4</v>
      </c>
      <c r="CN44" s="7">
        <f ca="1"/>
        <v>-2.5284987287722549E-3</v>
      </c>
      <c r="CO44" s="7">
        <f ca="1"/>
        <v>-1.2144826451955359E-2</v>
      </c>
    </row>
    <row r="45" spans="1:93" x14ac:dyDescent="0.25">
      <c r="A45" s="3">
        <v>45224</v>
      </c>
      <c r="B45" s="7">
        <v>-6.697837213030966E-3</v>
      </c>
      <c r="C45" s="7">
        <v>2.7548212913375281E-4</v>
      </c>
      <c r="D45" s="7">
        <v>-6.9733193421647188E-3</v>
      </c>
      <c r="F45" s="7">
        <f t="shared" ca="1" si="0"/>
        <v>-3.7367545487733205E-4</v>
      </c>
      <c r="G45" s="7">
        <f t="shared" ca="1" si="1"/>
        <v>-7.5773408078233353E-3</v>
      </c>
      <c r="H45" s="7">
        <f t="shared" ca="1" si="2"/>
        <v>9.7769692053638639E-4</v>
      </c>
      <c r="J45" s="7">
        <f ca="1"/>
        <v>-1.1377343107029621E-3</v>
      </c>
      <c r="K45" s="7">
        <f ca="1"/>
        <v>-1.5429830558898479E-4</v>
      </c>
      <c r="L45" s="7">
        <f ca="1"/>
        <v>-5.4058045967387133E-3</v>
      </c>
      <c r="R45" s="7">
        <f ca="1"/>
        <v>-9.6512464641463334E-4</v>
      </c>
      <c r="S45" s="7">
        <f ca="1"/>
        <v>0</v>
      </c>
      <c r="T45" s="7">
        <f ca="1"/>
        <v>1.2406067755479789E-3</v>
      </c>
      <c r="AA45" s="7">
        <f ca="1"/>
        <v>5.5569316781769562E-6</v>
      </c>
      <c r="AB45" s="7">
        <f ca="1"/>
        <v>-2.1885543926967199E-4</v>
      </c>
      <c r="AC45" s="7">
        <f ca="1"/>
        <v>-1.6037694728583698E-4</v>
      </c>
      <c r="AI45" s="7">
        <f ca="1"/>
        <v>-1.3060004126097977E-4</v>
      </c>
      <c r="AJ45" s="7">
        <f ca="1"/>
        <v>0</v>
      </c>
      <c r="AK45" s="7">
        <f ca="1"/>
        <v>-7.4467407665623556E-3</v>
      </c>
      <c r="AQ45" s="7">
        <f ca="1"/>
        <v>-7.7637521489297988E-6</v>
      </c>
      <c r="AR45" s="7">
        <f ca="1"/>
        <v>0</v>
      </c>
      <c r="AS45" s="7">
        <f ca="1"/>
        <v>9.8546067268531616E-4</v>
      </c>
      <c r="AY45" s="7">
        <f ca="1"/>
        <v>0.40865934169148582</v>
      </c>
      <c r="AZ45" s="7">
        <f ca="1"/>
        <v>4.9315932527383533E-2</v>
      </c>
      <c r="BA45" s="7">
        <f ca="1"/>
        <v>0.54202472578113059</v>
      </c>
      <c r="BB45" s="7"/>
      <c r="BC45" s="7"/>
      <c r="BD45" s="7"/>
      <c r="BE45" s="7"/>
      <c r="BG45" s="7">
        <f ca="1"/>
        <v>0.41236264564899644</v>
      </c>
      <c r="BH45" s="7">
        <f ca="1"/>
        <v>0</v>
      </c>
      <c r="BI45" s="7">
        <f ca="1"/>
        <v>0.5876373543510035</v>
      </c>
      <c r="BJ45" s="7"/>
      <c r="BK45" s="7"/>
      <c r="BL45" s="7"/>
      <c r="BM45" s="7"/>
      <c r="BO45" s="7">
        <f ca="1"/>
        <v>-3.7033039575106175E-3</v>
      </c>
      <c r="BP45" s="7">
        <f ca="1"/>
        <v>4.9315932527383533E-2</v>
      </c>
      <c r="BQ45" s="7">
        <f ca="1"/>
        <v>-4.5612628569872915E-2</v>
      </c>
      <c r="BW45" s="7">
        <f ca="1"/>
        <v>-2.6373793776618415E-3</v>
      </c>
      <c r="BX45" s="7">
        <f ca="1"/>
        <v>-2.4916109506347706E-3</v>
      </c>
      <c r="BY45" s="7">
        <f ca="1"/>
        <v>-1.046020019030669E-2</v>
      </c>
      <c r="BZ45" s="7"/>
      <c r="CA45" s="7"/>
      <c r="CB45" s="7"/>
      <c r="CC45" s="7"/>
      <c r="CE45" s="7">
        <f ca="1"/>
        <v>-2.3169995847630576E-3</v>
      </c>
      <c r="CF45" s="7">
        <f ca="1"/>
        <v>0</v>
      </c>
      <c r="CG45" s="7">
        <f ca="1"/>
        <v>2.1027630159280442E-3</v>
      </c>
      <c r="CH45" s="7"/>
      <c r="CI45" s="7"/>
      <c r="CJ45" s="7"/>
      <c r="CK45" s="7"/>
      <c r="CM45" s="7">
        <f ca="1"/>
        <v>-3.2037979289878393E-4</v>
      </c>
      <c r="CN45" s="7">
        <f ca="1"/>
        <v>-2.4916109506347706E-3</v>
      </c>
      <c r="CO45" s="7">
        <f ca="1"/>
        <v>-1.2562963206234734E-2</v>
      </c>
    </row>
    <row r="46" spans="1:93" x14ac:dyDescent="0.25">
      <c r="A46" s="3">
        <v>45225</v>
      </c>
      <c r="B46" s="7">
        <v>-1.6455919877914171E-2</v>
      </c>
      <c r="C46" s="7">
        <v>-1.3297640222391105E-2</v>
      </c>
      <c r="D46" s="7">
        <v>-3.1582796555230663E-3</v>
      </c>
      <c r="F46" s="7">
        <f t="shared" ca="1" si="0"/>
        <v>6.9515218043164075E-4</v>
      </c>
      <c r="G46" s="7">
        <f t="shared" ca="1" si="1"/>
        <v>-4.6067920612151633E-3</v>
      </c>
      <c r="H46" s="7">
        <f t="shared" ca="1" si="2"/>
        <v>7.5336022526099672E-4</v>
      </c>
      <c r="J46" s="7">
        <f ca="1"/>
        <v>-1.1979631060850752E-3</v>
      </c>
      <c r="K46" s="7">
        <f ca="1"/>
        <v>-1.2360463859999163E-4</v>
      </c>
      <c r="L46" s="7">
        <f ca="1"/>
        <v>-1.5134352133228749E-2</v>
      </c>
      <c r="R46" s="7">
        <f ca="1"/>
        <v>-1.1830251223722821E-3</v>
      </c>
      <c r="S46" s="7">
        <f ca="1"/>
        <v>0</v>
      </c>
      <c r="T46" s="7">
        <f ca="1"/>
        <v>-1.2114615100019191E-2</v>
      </c>
      <c r="AA46" s="7">
        <f ca="1"/>
        <v>-4.2588878049952692E-5</v>
      </c>
      <c r="AB46" s="7">
        <f ca="1"/>
        <v>4.8067819508637046E-4</v>
      </c>
      <c r="AC46" s="7">
        <f ca="1"/>
        <v>2.5706286339522301E-4</v>
      </c>
      <c r="AI46" s="7">
        <f ca="1"/>
        <v>2.8213470106173552E-5</v>
      </c>
      <c r="AJ46" s="7">
        <f ca="1"/>
        <v>0</v>
      </c>
      <c r="AK46" s="7">
        <f ca="1"/>
        <v>-4.635005531321337E-3</v>
      </c>
      <c r="AQ46" s="7">
        <f ca="1"/>
        <v>-9.0854495846592065E-6</v>
      </c>
      <c r="AR46" s="7">
        <f ca="1"/>
        <v>0</v>
      </c>
      <c r="AS46" s="7">
        <f ca="1"/>
        <v>7.6244567484565597E-4</v>
      </c>
      <c r="AY46" s="7">
        <f ca="1"/>
        <v>0.41264709657256393</v>
      </c>
      <c r="AZ46" s="7">
        <f ca="1"/>
        <v>4.9835546930741867E-2</v>
      </c>
      <c r="BA46" s="7">
        <f ca="1"/>
        <v>0.53751735649669408</v>
      </c>
      <c r="BB46" s="7"/>
      <c r="BC46" s="7"/>
      <c r="BD46" s="7"/>
      <c r="BE46" s="7"/>
      <c r="BG46" s="7">
        <f ca="1"/>
        <v>0.41780760465161854</v>
      </c>
      <c r="BH46" s="7">
        <f ca="1"/>
        <v>0</v>
      </c>
      <c r="BI46" s="7">
        <f ca="1"/>
        <v>0.58219239534838141</v>
      </c>
      <c r="BJ46" s="7"/>
      <c r="BK46" s="7"/>
      <c r="BL46" s="7"/>
      <c r="BM46" s="7"/>
      <c r="BO46" s="7">
        <f ca="1"/>
        <v>-5.1605080790546043E-3</v>
      </c>
      <c r="BP46" s="7">
        <f ca="1"/>
        <v>4.9835546930741867E-2</v>
      </c>
      <c r="BQ46" s="7">
        <f ca="1"/>
        <v>-4.4675038851687332E-2</v>
      </c>
      <c r="BW46" s="7">
        <f ca="1"/>
        <v>-2.7985578527230937E-3</v>
      </c>
      <c r="BX46" s="7">
        <f ca="1"/>
        <v>-1.8840778406304937E-3</v>
      </c>
      <c r="BY46" s="7">
        <f ca="1"/>
        <v>-2.8329298137361958E-2</v>
      </c>
      <c r="BZ46" s="7"/>
      <c r="CA46" s="7"/>
      <c r="CB46" s="7"/>
      <c r="CC46" s="7"/>
      <c r="CE46" s="7">
        <f ca="1"/>
        <v>-2.8599995629084995E-3</v>
      </c>
      <c r="CF46" s="7">
        <f ca="1"/>
        <v>0</v>
      </c>
      <c r="CG46" s="7">
        <f ca="1"/>
        <v>-2.0654491064602154E-2</v>
      </c>
      <c r="CH46" s="7"/>
      <c r="CI46" s="7"/>
      <c r="CJ46" s="7"/>
      <c r="CK46" s="7"/>
      <c r="CM46" s="7">
        <f ca="1"/>
        <v>6.1441710185405896E-5</v>
      </c>
      <c r="CN46" s="7">
        <f ca="1"/>
        <v>-1.8840778406304937E-3</v>
      </c>
      <c r="CO46" s="7">
        <f ca="1"/>
        <v>-7.6748070727598039E-3</v>
      </c>
    </row>
    <row r="47" spans="1:93" x14ac:dyDescent="0.25">
      <c r="A47" s="3">
        <v>45226</v>
      </c>
      <c r="B47" s="7">
        <v>-1.6536992864665589E-2</v>
      </c>
      <c r="C47" s="7">
        <v>-6.5683451502639434E-3</v>
      </c>
      <c r="D47" s="7">
        <v>-9.9686477144016461E-3</v>
      </c>
      <c r="F47" s="7">
        <f t="shared" ca="1" si="0"/>
        <v>2.4030332029917513E-4</v>
      </c>
      <c r="G47" s="7">
        <f t="shared" ca="1" si="1"/>
        <v>-1.1495841972216451E-2</v>
      </c>
      <c r="H47" s="7">
        <f t="shared" ca="1" si="2"/>
        <v>1.2868909375161721E-3</v>
      </c>
      <c r="J47" s="7">
        <f ca="1"/>
        <v>-9.1412040077885664E-4</v>
      </c>
      <c r="K47" s="7">
        <f ca="1"/>
        <v>-7.9773102210438081E-5</v>
      </c>
      <c r="L47" s="7">
        <f ca="1"/>
        <v>-1.5543099361675897E-2</v>
      </c>
      <c r="R47" s="7">
        <f ca="1"/>
        <v>-9.5480014550733828E-4</v>
      </c>
      <c r="S47" s="7">
        <f ca="1"/>
        <v>0</v>
      </c>
      <c r="T47" s="7">
        <f ca="1"/>
        <v>-5.613545004757063E-3</v>
      </c>
      <c r="AA47" s="7">
        <f ca="1"/>
        <v>-1.0906085388466683E-5</v>
      </c>
      <c r="AB47" s="7">
        <f ca="1"/>
        <v>1.9100844377665567E-4</v>
      </c>
      <c r="AC47" s="7">
        <f ca="1"/>
        <v>6.0200961910986146E-5</v>
      </c>
      <c r="AI47" s="7">
        <f ca="1"/>
        <v>8.3404234299495322E-5</v>
      </c>
      <c r="AJ47" s="7">
        <f ca="1"/>
        <v>0</v>
      </c>
      <c r="AK47" s="7">
        <f ca="1"/>
        <v>-1.1579246206515946E-2</v>
      </c>
      <c r="AQ47" s="7">
        <f ca="1"/>
        <v>-9.7965471499313508E-6</v>
      </c>
      <c r="AR47" s="7">
        <f ca="1"/>
        <v>0</v>
      </c>
      <c r="AS47" s="7">
        <f ca="1"/>
        <v>1.2966874846661034E-3</v>
      </c>
      <c r="AY47" s="7">
        <f ca="1"/>
        <v>0.41296729164807455</v>
      </c>
      <c r="AZ47" s="7">
        <f ca="1"/>
        <v>4.9883849887373558E-2</v>
      </c>
      <c r="BA47" s="7">
        <f ca="1"/>
        <v>0.53714885846455185</v>
      </c>
      <c r="BB47" s="7"/>
      <c r="BC47" s="7"/>
      <c r="BD47" s="7"/>
      <c r="BE47" s="7"/>
      <c r="BG47" s="7">
        <f ca="1"/>
        <v>0.41520968618457582</v>
      </c>
      <c r="BH47" s="7">
        <f ca="1"/>
        <v>0</v>
      </c>
      <c r="BI47" s="7">
        <f ca="1"/>
        <v>0.58479031381542423</v>
      </c>
      <c r="BJ47" s="7"/>
      <c r="BK47" s="7"/>
      <c r="BL47" s="7"/>
      <c r="BM47" s="7"/>
      <c r="BO47" s="7">
        <f ca="1"/>
        <v>-2.2423945365012687E-3</v>
      </c>
      <c r="BP47" s="7">
        <f ca="1"/>
        <v>4.9883849887373558E-2</v>
      </c>
      <c r="BQ47" s="7">
        <f ca="1"/>
        <v>-4.7641455350872386E-2</v>
      </c>
      <c r="BW47" s="7">
        <f ca="1"/>
        <v>-2.1070381594395782E-3</v>
      </c>
      <c r="BX47" s="7">
        <f ca="1"/>
        <v>-9.9901081132536262E-4</v>
      </c>
      <c r="BY47" s="7">
        <f ca="1"/>
        <v>-2.9075471787071483E-2</v>
      </c>
      <c r="BZ47" s="7"/>
      <c r="CA47" s="7"/>
      <c r="CB47" s="7"/>
      <c r="CC47" s="7"/>
      <c r="CE47" s="7">
        <f ca="1"/>
        <v>-2.3019996940359944E-3</v>
      </c>
      <c r="CF47" s="7">
        <f ca="1"/>
        <v>0</v>
      </c>
      <c r="CG47" s="7">
        <f ca="1"/>
        <v>-9.5754296233528935E-3</v>
      </c>
      <c r="CH47" s="7"/>
      <c r="CI47" s="7"/>
      <c r="CJ47" s="7"/>
      <c r="CK47" s="7"/>
      <c r="CM47" s="7">
        <f ca="1"/>
        <v>1.9496153459641619E-4</v>
      </c>
      <c r="CN47" s="7">
        <f ca="1"/>
        <v>-9.9901081132536262E-4</v>
      </c>
      <c r="CO47" s="7">
        <f ca="1"/>
        <v>-1.9500042163718589E-2</v>
      </c>
    </row>
    <row r="48" spans="1:93" x14ac:dyDescent="0.25">
      <c r="A48" s="3">
        <v>45229</v>
      </c>
      <c r="B48" s="7">
        <v>-1.3795603522957611E-2</v>
      </c>
      <c r="C48" s="7">
        <v>-2.8160159999394141E-3</v>
      </c>
      <c r="D48" s="7">
        <v>-1.0979587523018197E-2</v>
      </c>
      <c r="F48" s="7">
        <f t="shared" ca="1" si="0"/>
        <v>-1.4428754595949161E-4</v>
      </c>
      <c r="G48" s="7">
        <f t="shared" ca="1" si="1"/>
        <v>-1.2189397594584249E-2</v>
      </c>
      <c r="H48" s="7">
        <f t="shared" ca="1" si="2"/>
        <v>1.354097617526087E-3</v>
      </c>
      <c r="J48" s="7">
        <f ca="1"/>
        <v>-3.5452820992426835E-4</v>
      </c>
      <c r="K48" s="7">
        <f ca="1"/>
        <v>-1.9468390813974843E-4</v>
      </c>
      <c r="L48" s="7">
        <f ca="1"/>
        <v>-1.3246391404893171E-2</v>
      </c>
      <c r="R48" s="7">
        <f ca="1"/>
        <v>-5.1649919218701599E-4</v>
      </c>
      <c r="S48" s="7">
        <f ca="1"/>
        <v>0</v>
      </c>
      <c r="T48" s="7">
        <f ca="1"/>
        <v>-2.2995168077528821E-3</v>
      </c>
      <c r="AA48" s="7">
        <f ca="1"/>
        <v>-4.9270702595072698E-6</v>
      </c>
      <c r="AB48" s="7">
        <f ca="1"/>
        <v>-1.0902656187129058E-4</v>
      </c>
      <c r="AC48" s="7">
        <f ca="1"/>
        <v>-3.0333913828693766E-5</v>
      </c>
      <c r="AI48" s="7">
        <f ca="1"/>
        <v>2.0927988230803223E-4</v>
      </c>
      <c r="AJ48" s="7">
        <f ca="1"/>
        <v>0</v>
      </c>
      <c r="AK48" s="7">
        <f ca="1"/>
        <v>-1.2398677476892281E-2</v>
      </c>
      <c r="AQ48" s="7">
        <f ca="1"/>
        <v>-1.0507039018265494E-5</v>
      </c>
      <c r="AR48" s="7">
        <f ca="1"/>
        <v>0</v>
      </c>
      <c r="AS48" s="7">
        <f ca="1"/>
        <v>1.3646046565443525E-3</v>
      </c>
      <c r="AY48" s="7">
        <f ca="1"/>
        <v>0.41238333244270425</v>
      </c>
      <c r="AZ48" s="7">
        <f ca="1"/>
        <v>4.9629747411667993E-2</v>
      </c>
      <c r="BA48" s="7">
        <f ca="1"/>
        <v>0.53798692014562777</v>
      </c>
      <c r="BB48" s="7"/>
      <c r="BC48" s="7"/>
      <c r="BD48" s="7"/>
      <c r="BE48" s="7"/>
      <c r="BG48" s="7">
        <f ca="1"/>
        <v>0.41408717517811894</v>
      </c>
      <c r="BH48" s="7">
        <f ca="1"/>
        <v>0</v>
      </c>
      <c r="BI48" s="7">
        <f ca="1"/>
        <v>0.58591282482188112</v>
      </c>
      <c r="BJ48" s="7"/>
      <c r="BK48" s="7"/>
      <c r="BL48" s="7"/>
      <c r="BM48" s="7"/>
      <c r="BO48" s="7">
        <f ca="1"/>
        <v>-1.7038427354146846E-3</v>
      </c>
      <c r="BP48" s="7">
        <f ca="1"/>
        <v>4.9629747411667993E-2</v>
      </c>
      <c r="BQ48" s="7">
        <f ca="1"/>
        <v>-4.792590467625335E-2</v>
      </c>
      <c r="BW48" s="7">
        <f ca="1"/>
        <v>-7.4043620417907352E-4</v>
      </c>
      <c r="BX48" s="7">
        <f ca="1"/>
        <v>-3.3172882749011867E-3</v>
      </c>
      <c r="BY48" s="7">
        <f ca="1"/>
        <v>-2.4849970561896417E-2</v>
      </c>
      <c r="BZ48" s="7"/>
      <c r="CA48" s="7"/>
      <c r="CB48" s="7"/>
      <c r="CC48" s="7"/>
      <c r="CE48" s="7">
        <f ca="1"/>
        <v>-1.2410002841098944E-3</v>
      </c>
      <c r="CF48" s="7">
        <f ca="1"/>
        <v>0</v>
      </c>
      <c r="CG48" s="7">
        <f ca="1"/>
        <v>-3.9261476928682537E-3</v>
      </c>
      <c r="CH48" s="7"/>
      <c r="CI48" s="7"/>
      <c r="CJ48" s="7"/>
      <c r="CK48" s="7"/>
      <c r="CM48" s="7">
        <f ca="1"/>
        <v>5.0056407993082086E-4</v>
      </c>
      <c r="CN48" s="7">
        <f ca="1"/>
        <v>-3.3172882749011867E-3</v>
      </c>
      <c r="CO48" s="7">
        <f ca="1"/>
        <v>-2.0923822869028164E-2</v>
      </c>
    </row>
    <row r="49" spans="1:93" x14ac:dyDescent="0.25">
      <c r="A49" s="3">
        <v>45230</v>
      </c>
      <c r="B49" s="7">
        <v>-1.3203957463033711E-2</v>
      </c>
      <c r="C49" s="7">
        <v>-3.5138624673149987E-3</v>
      </c>
      <c r="D49" s="7">
        <v>-9.6900949957187121E-3</v>
      </c>
      <c r="F49" s="7">
        <f t="shared" ca="1" si="0"/>
        <v>-8.2991233551592107E-5</v>
      </c>
      <c r="G49" s="7">
        <f t="shared" ca="1" si="1"/>
        <v>-1.0832724588284524E-2</v>
      </c>
      <c r="H49" s="7">
        <f t="shared" ca="1" si="2"/>
        <v>1.2256208261179472E-3</v>
      </c>
      <c r="J49" s="7">
        <f ca="1"/>
        <v>2.7867470829727887E-4</v>
      </c>
      <c r="K49" s="7">
        <f ca="1"/>
        <v>-2.5712530526172007E-4</v>
      </c>
      <c r="L49" s="7">
        <f ca="1"/>
        <v>-1.3225506866068866E-2</v>
      </c>
      <c r="R49" s="7">
        <f ca="1"/>
        <v>3.4980661113388664E-4</v>
      </c>
      <c r="S49" s="7">
        <f ca="1"/>
        <v>0</v>
      </c>
      <c r="T49" s="7">
        <f ca="1"/>
        <v>-3.863669078449363E-3</v>
      </c>
      <c r="AA49" s="7">
        <f ca="1"/>
        <v>-9.6484642428534218E-6</v>
      </c>
      <c r="AB49" s="7">
        <f ca="1"/>
        <v>-1.3687311804755803E-4</v>
      </c>
      <c r="AC49" s="7">
        <f ca="1"/>
        <v>6.3530348738819354E-5</v>
      </c>
      <c r="AI49" s="7">
        <f ca="1"/>
        <v>-1.5836374423459816E-5</v>
      </c>
      <c r="AJ49" s="7">
        <f ca="1"/>
        <v>0</v>
      </c>
      <c r="AK49" s="7">
        <f ca="1"/>
        <v>-1.0816888213861064E-2</v>
      </c>
      <c r="AQ49" s="7">
        <f ca="1"/>
        <v>-9.5802594021104043E-6</v>
      </c>
      <c r="AR49" s="7">
        <f ca="1"/>
        <v>0</v>
      </c>
      <c r="AS49" s="7">
        <f ca="1"/>
        <v>1.2352010855200576E-3</v>
      </c>
      <c r="AY49" s="7">
        <f ca="1"/>
        <v>0.41277341892885533</v>
      </c>
      <c r="AZ49" s="7">
        <f ca="1"/>
        <v>4.9537211441661864E-2</v>
      </c>
      <c r="BA49" s="7">
        <f ca="1"/>
        <v>0.53768936962948288</v>
      </c>
      <c r="BB49" s="7"/>
      <c r="BC49" s="7"/>
      <c r="BD49" s="7"/>
      <c r="BE49" s="7"/>
      <c r="BG49" s="7">
        <f ca="1"/>
        <v>0.41524511764098809</v>
      </c>
      <c r="BH49" s="7">
        <f ca="1"/>
        <v>0</v>
      </c>
      <c r="BI49" s="7">
        <f ca="1"/>
        <v>0.58475488235901196</v>
      </c>
      <c r="BJ49" s="7"/>
      <c r="BK49" s="7"/>
      <c r="BL49" s="7"/>
      <c r="BM49" s="7"/>
      <c r="BO49" s="7">
        <f ca="1"/>
        <v>-2.4716987121327638E-3</v>
      </c>
      <c r="BP49" s="7">
        <f ca="1"/>
        <v>4.9537211441661864E-2</v>
      </c>
      <c r="BQ49" s="7">
        <f ca="1"/>
        <v>-4.706551272952908E-2</v>
      </c>
      <c r="BW49" s="7">
        <f ca="1"/>
        <v>8.0484035285643962E-4</v>
      </c>
      <c r="BX49" s="7">
        <f ca="1"/>
        <v>-4.5788120425663825E-3</v>
      </c>
      <c r="BY49" s="7">
        <f ca="1"/>
        <v>-2.4804617090170455E-2</v>
      </c>
      <c r="BZ49" s="7"/>
      <c r="CA49" s="7"/>
      <c r="CB49" s="7"/>
      <c r="CC49" s="7"/>
      <c r="CE49" s="7">
        <f ca="1"/>
        <v>8.5099984701764164E-4</v>
      </c>
      <c r="CF49" s="7">
        <f ca="1"/>
        <v>0</v>
      </c>
      <c r="CG49" s="7">
        <f ca="1"/>
        <v>-6.5903854135382911E-3</v>
      </c>
      <c r="CH49" s="7"/>
      <c r="CI49" s="7"/>
      <c r="CJ49" s="7"/>
      <c r="CK49" s="7"/>
      <c r="CM49" s="7">
        <f ca="1"/>
        <v>-4.6159494161202019E-5</v>
      </c>
      <c r="CN49" s="7">
        <f ca="1"/>
        <v>-4.5788120425663825E-3</v>
      </c>
      <c r="CO49" s="7">
        <f ca="1"/>
        <v>-1.8214231676632164E-2</v>
      </c>
    </row>
  </sheetData>
  <mergeCells count="1">
    <mergeCell ref="P1:S1"/>
  </mergeCells>
  <dataValidations count="4">
    <dataValidation type="list" allowBlank="1" showInputMessage="1" showErrorMessage="1" sqref="B2:B3" xr:uid="{A6565E32-653A-4E11-B1F4-58996A7278B3}">
      <formula1>INDIRECT("PerfTest_Portfolio[ShortName]")</formula1>
    </dataValidation>
    <dataValidation type="list" allowBlank="1" showInputMessage="1" showErrorMessage="1" sqref="B4" xr:uid="{18266093-F81C-4E48-B928-98F65CDEDF81}">
      <formula1>INDIRECT("PerfTest_Structure[ShortName]")</formula1>
    </dataValidation>
    <dataValidation type="list" allowBlank="1" showInputMessage="1" showErrorMessage="1" sqref="B23:B24" xr:uid="{A2132CA2-3950-4536-819F-D48A2D511B89}">
      <formula1>S_upLevelItems</formula1>
    </dataValidation>
    <dataValidation type="list" allowBlank="1" showInputMessage="1" showErrorMessage="1" sqref="P1" xr:uid="{384BD8AE-F51D-488F-A7BC-9D0849FFAE2F}">
      <formula1>ChartSeries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A3B24-D869-4EAA-B0FA-1142FE78C62F}">
  <sheetPr codeName="Sheet2"/>
  <dimension ref="B1:P92"/>
  <sheetViews>
    <sheetView topLeftCell="H1" workbookViewId="0">
      <selection activeCell="O20" sqref="O20"/>
    </sheetView>
  </sheetViews>
  <sheetFormatPr defaultRowHeight="15" x14ac:dyDescent="0.25"/>
  <cols>
    <col min="2" max="2" width="12.28515625" customWidth="1"/>
    <col min="3" max="3" width="3.42578125" customWidth="1"/>
    <col min="4" max="4" width="18.42578125" customWidth="1"/>
    <col min="5" max="5" width="5" customWidth="1"/>
    <col min="6" max="6" width="4.7109375" customWidth="1"/>
    <col min="7" max="7" width="43.5703125" customWidth="1"/>
    <col min="8" max="8" width="9.42578125" customWidth="1"/>
    <col min="9" max="9" width="43.5703125" customWidth="1"/>
    <col min="10" max="10" width="4.5703125" customWidth="1"/>
    <col min="13" max="13" width="30.85546875" customWidth="1"/>
    <col min="15" max="15" width="26.42578125" customWidth="1"/>
  </cols>
  <sheetData>
    <row r="1" spans="2:16" x14ac:dyDescent="0.25">
      <c r="G1" s="6">
        <f t="shared" ref="G1:I1" si="0">COUNTA(G3:G498)</f>
        <v>34</v>
      </c>
      <c r="I1" s="6">
        <f t="shared" si="0"/>
        <v>90</v>
      </c>
      <c r="M1" s="6">
        <f t="shared" ref="M1" ca="1" si="1">COUNTA(M3:M498)</f>
        <v>3</v>
      </c>
    </row>
    <row r="2" spans="2:16" x14ac:dyDescent="0.25">
      <c r="B2" s="5" t="s">
        <v>54</v>
      </c>
      <c r="D2" s="5" t="s">
        <v>55</v>
      </c>
      <c r="G2" s="5" t="s">
        <v>62</v>
      </c>
      <c r="I2" s="5" t="s">
        <v>57</v>
      </c>
      <c r="K2" t="s">
        <v>63</v>
      </c>
      <c r="M2" s="5" t="s">
        <v>64</v>
      </c>
      <c r="O2" s="5" t="s">
        <v>84</v>
      </c>
    </row>
    <row r="3" spans="2:16" x14ac:dyDescent="0.25">
      <c r="B3">
        <f>INDEX(PerfTest_Structure[LevelCnt],MATCH(StructureIK,PerfTest_Structure[StructureIK]))</f>
        <v>4</v>
      </c>
      <c r="D3" t="s">
        <v>56</v>
      </c>
      <c r="E3">
        <v>0</v>
      </c>
      <c r="G3" t="str" cm="1">
        <f t="array" ref="G3:G36">_xlfn._xlws.SORT(_xlfn.UNIQUE(PerfTest_Attribution_Query[up_Level_txt]))</f>
        <v>0 - Total</v>
      </c>
      <c r="H3">
        <f>COUNTIFS(PerfTest_Attribution_Query[up_Level_txt],G3,PerfTest_Attribution_Query[Todate],To_date)</f>
        <v>3</v>
      </c>
      <c r="I3" t="str" cm="1">
        <f t="array" ref="I3:I92">_xlfn._xlws.SORT(_xlfn.UNIQUE(PerfTest_Attribution_Query[Level_txt]))</f>
        <v>0 - Total</v>
      </c>
      <c r="K3" t="str">
        <f>upLevel</f>
        <v>0 - Total</v>
      </c>
      <c r="M3" t="str" cm="1">
        <f t="array" aca="1" ref="M3:M5" ca="1">_xlfn._xlws.SORT(_xlfn.UNIQUE(OFFSET(PerfTest_Attribution_Query[Level_txt],K4-1,0,K5-K4+1,1)))</f>
        <v>1 - Bond</v>
      </c>
      <c r="O3" t="s">
        <v>65</v>
      </c>
      <c r="P3">
        <f ca="1">COLUMN(INDEX(PFItemReturn,1,1))</f>
        <v>75</v>
      </c>
    </row>
    <row r="4" spans="2:16" x14ac:dyDescent="0.25">
      <c r="D4" t="str">
        <f>INDEX(PerfTest_Structure[Level1],MATCH(StructureIK,PerfTest_Structure[StructureIK]))</f>
        <v>AssetClass</v>
      </c>
      <c r="E4">
        <v>1</v>
      </c>
      <c r="G4" t="str">
        <v>1 - Bond</v>
      </c>
      <c r="H4">
        <f>COUNTIFS(PerfTest_Attribution_Query[up_Level_txt],G4,PerfTest_Attribution_Query[Todate],To_date)</f>
        <v>1</v>
      </c>
      <c r="I4" t="str">
        <v>1 - Bond</v>
      </c>
      <c r="K4">
        <f>MATCH(upLevel,PerfTest_Attribution_Query[up_Level_txt],0)</f>
        <v>24</v>
      </c>
      <c r="M4" t="str">
        <f ca="1"/>
        <v>1 - Cash</v>
      </c>
      <c r="O4" t="s">
        <v>81</v>
      </c>
      <c r="P4">
        <f ca="1">COLUMN(INDEX(BMItemReturn,1,1))</f>
        <v>83</v>
      </c>
    </row>
    <row r="5" spans="2:16" x14ac:dyDescent="0.25">
      <c r="D5" t="str">
        <f>INDEX(PerfTest_Structure[Level2],MATCH(StructureIK,PerfTest_Structure[StructureIK]))</f>
        <v>Country</v>
      </c>
      <c r="E5">
        <v>2</v>
      </c>
      <c r="G5" t="str">
        <v>1 - Cash</v>
      </c>
      <c r="H5">
        <f>COUNTIFS(PerfTest_Attribution_Query[up_Level_txt],G5,PerfTest_Attribution_Query[Todate],To_date)</f>
        <v>4</v>
      </c>
      <c r="I5" t="str">
        <v>1 - Cash</v>
      </c>
      <c r="K5">
        <f>MATCH(upLevel,PerfTest_Attribution_Query[up_Level_txt],1)</f>
        <v>92</v>
      </c>
      <c r="M5" t="str">
        <f ca="1"/>
        <v>1 - Equity</v>
      </c>
      <c r="O5" t="s">
        <v>83</v>
      </c>
      <c r="P5">
        <f ca="1">COLUMN(INDEX(ReturnItemDiff,1,1))</f>
        <v>91</v>
      </c>
    </row>
    <row r="6" spans="2:16" x14ac:dyDescent="0.25">
      <c r="D6" t="str">
        <f>INDEX(PerfTest_Structure[Level3],MATCH(StructureIK,PerfTest_Structure[StructureIK]))</f>
        <v>Sector</v>
      </c>
      <c r="E6">
        <v>3</v>
      </c>
      <c r="G6" t="str">
        <v>1 - Equity</v>
      </c>
      <c r="H6">
        <f>COUNTIFS(PerfTest_Attribution_Query[up_Level_txt],G6,PerfTest_Attribution_Query[Todate],To_date)</f>
        <v>5</v>
      </c>
      <c r="I6" t="str">
        <v>1 - Equity</v>
      </c>
      <c r="O6" t="s">
        <v>85</v>
      </c>
      <c r="P6">
        <f ca="1">COLUMN(INDEX(PFcontribution,1,1))</f>
        <v>10</v>
      </c>
    </row>
    <row r="7" spans="2:16" x14ac:dyDescent="0.25">
      <c r="D7" t="str">
        <f>INDEX(PerfTest_Structure[Level4],MATCH(StructureIK,PerfTest_Structure[StructureIK]))</f>
        <v>Instrument</v>
      </c>
      <c r="E7">
        <v>4</v>
      </c>
      <c r="G7" t="str">
        <v>2 - Bond - DE</v>
      </c>
      <c r="H7">
        <f>COUNTIFS(PerfTest_Attribution_Query[up_Level_txt],G7,PerfTest_Attribution_Query[Todate],To_date)</f>
        <v>1</v>
      </c>
      <c r="I7" t="str">
        <v>2 - Bond - DE</v>
      </c>
      <c r="K7" t="s">
        <v>70</v>
      </c>
      <c r="O7" t="s">
        <v>86</v>
      </c>
      <c r="P7">
        <f ca="1">COLUMN(INDEX(BMcontribution,1,1))</f>
        <v>18</v>
      </c>
    </row>
    <row r="8" spans="2:16" x14ac:dyDescent="0.25">
      <c r="G8" t="str">
        <v>2 - Cash - DE</v>
      </c>
      <c r="H8">
        <f>COUNTIFS(PerfTest_Attribution_Query[up_Level_txt],G8,PerfTest_Attribution_Query[Todate],To_date)</f>
        <v>1</v>
      </c>
      <c r="I8" t="str">
        <v>2 - Cash - DE</v>
      </c>
      <c r="K8">
        <f>COUNT(PerfTest_Calendar[ToDate])</f>
        <v>23</v>
      </c>
      <c r="O8" t="s">
        <v>79</v>
      </c>
      <c r="P8">
        <f ca="1">COLUMN(INDEX(PFWeight,1,1))</f>
        <v>51</v>
      </c>
    </row>
    <row r="9" spans="2:16" x14ac:dyDescent="0.25">
      <c r="G9" t="str">
        <v>2 - Cash - GB</v>
      </c>
      <c r="H9">
        <f>COUNTIFS(PerfTest_Attribution_Query[up_Level_txt],G9,PerfTest_Attribution_Query[Todate],To_date)</f>
        <v>1</v>
      </c>
      <c r="I9" t="str">
        <v>2 - Cash - GB</v>
      </c>
      <c r="O9" t="s">
        <v>80</v>
      </c>
      <c r="P9">
        <f ca="1">COLUMN(INDEX(BMWeight,1,1))</f>
        <v>59</v>
      </c>
    </row>
    <row r="10" spans="2:16" x14ac:dyDescent="0.25">
      <c r="G10" t="str">
        <v>2 - Cash - JP</v>
      </c>
      <c r="H10">
        <f>COUNTIFS(PerfTest_Attribution_Query[up_Level_txt],G10,PerfTest_Attribution_Query[Todate],To_date)</f>
        <v>1</v>
      </c>
      <c r="I10" t="str">
        <v>2 - Cash - JP</v>
      </c>
      <c r="O10" t="s">
        <v>91</v>
      </c>
      <c r="P10">
        <f ca="1">COLUMN(INDEX(WeightDiff,1,1))</f>
        <v>67</v>
      </c>
    </row>
    <row r="11" spans="2:16" x14ac:dyDescent="0.25">
      <c r="G11" t="str">
        <v>2 - Cash - US</v>
      </c>
      <c r="H11">
        <f>COUNTIFS(PerfTest_Attribution_Query[up_Level_txt],G11,PerfTest_Attribution_Query[Todate],To_date)</f>
        <v>1</v>
      </c>
      <c r="I11" t="str">
        <v>2 - Cash - US</v>
      </c>
      <c r="O11" t="s">
        <v>87</v>
      </c>
      <c r="P11">
        <f ca="1">COLUMN(INDEX(Allocation,1,1))</f>
        <v>27</v>
      </c>
    </row>
    <row r="12" spans="2:16" x14ac:dyDescent="0.25">
      <c r="G12" t="str">
        <v>2 - Equity - DE</v>
      </c>
      <c r="H12">
        <f>COUNTIFS(PerfTest_Attribution_Query[up_Level_txt],G12,PerfTest_Attribution_Query[Todate],To_date)</f>
        <v>3</v>
      </c>
      <c r="I12" t="str">
        <v>2 - Equity - DE</v>
      </c>
      <c r="O12" t="s">
        <v>88</v>
      </c>
      <c r="P12">
        <f ca="1">COLUMN(INDEX(Selection,1,1))</f>
        <v>35</v>
      </c>
    </row>
    <row r="13" spans="2:16" x14ac:dyDescent="0.25">
      <c r="G13" t="str">
        <v>2 - Equity - FR</v>
      </c>
      <c r="H13">
        <f>COUNTIFS(PerfTest_Attribution_Query[up_Level_txt],G13,PerfTest_Attribution_Query[Todate],To_date)</f>
        <v>3</v>
      </c>
      <c r="I13" t="str">
        <v>2 - Equity - FR</v>
      </c>
      <c r="O13" t="s">
        <v>89</v>
      </c>
      <c r="P13">
        <f ca="1">COLUMN(INDEX(Interaction,1,1))</f>
        <v>43</v>
      </c>
    </row>
    <row r="14" spans="2:16" x14ac:dyDescent="0.25">
      <c r="G14" t="str">
        <v>2 - Equity - GB</v>
      </c>
      <c r="H14">
        <f>COUNTIFS(PerfTest_Attribution_Query[up_Level_txt],G14,PerfTest_Attribution_Query[Todate],To_date)</f>
        <v>3</v>
      </c>
      <c r="I14" t="str">
        <v>2 - Equity - GB</v>
      </c>
    </row>
    <row r="15" spans="2:16" x14ac:dyDescent="0.25">
      <c r="G15" t="str">
        <v>2 - Equity - JP</v>
      </c>
      <c r="H15">
        <f>COUNTIFS(PerfTest_Attribution_Query[up_Level_txt],G15,PerfTest_Attribution_Query[Todate],To_date)</f>
        <v>3</v>
      </c>
      <c r="I15" t="str">
        <v>2 - Equity - JP</v>
      </c>
      <c r="O15" s="5" t="s">
        <v>90</v>
      </c>
    </row>
    <row r="16" spans="2:16" x14ac:dyDescent="0.25">
      <c r="G16" t="str">
        <v>2 - Equity - US</v>
      </c>
      <c r="H16">
        <f>COUNTIFS(PerfTest_Attribution_Query[up_Level_txt],G16,PerfTest_Attribution_Query[Todate],To_date)</f>
        <v>2</v>
      </c>
      <c r="I16" t="str">
        <v>2 - Equity - US</v>
      </c>
      <c r="O16" t="str">
        <f>SeriesSelected</f>
        <v>Allocation effect</v>
      </c>
      <c r="P16" cm="1">
        <f t="array" aca="1" ref="P16" ca="1">INDEX(SeriesOffsets,MATCH(O16,ChartSeries,0),1)-COLUMN(cDates)</f>
        <v>26</v>
      </c>
    </row>
    <row r="17" spans="7:15" x14ac:dyDescent="0.25">
      <c r="G17" t="str">
        <v>3 - Bond - DE - Bond</v>
      </c>
      <c r="H17">
        <f>COUNTIFS(PerfTest_Attribution_Query[up_Level_txt],G17,PerfTest_Attribution_Query[Todate],To_date)</f>
        <v>3</v>
      </c>
      <c r="I17" t="str">
        <v>3 - Bond - DE - Bond</v>
      </c>
      <c r="O17" t="str">
        <f>O16&amp;": Level "&amp;upLevel</f>
        <v>Allocation effect: Level 0 - Total</v>
      </c>
    </row>
    <row r="18" spans="7:15" x14ac:dyDescent="0.25">
      <c r="G18" t="str">
        <v>3 - Cash - DE - Cash</v>
      </c>
      <c r="H18">
        <f>COUNTIFS(PerfTest_Attribution_Query[up_Level_txt],G18,PerfTest_Attribution_Query[Todate],To_date)</f>
        <v>1</v>
      </c>
      <c r="I18" t="str">
        <v>3 - Cash - DE - Cash</v>
      </c>
      <c r="O18" t="str">
        <f>"Level "&amp;upLevel</f>
        <v>Level 0 - Total</v>
      </c>
    </row>
    <row r="19" spans="7:15" x14ac:dyDescent="0.25">
      <c r="G19" t="str">
        <v>3 - Cash - GB - Cash</v>
      </c>
      <c r="H19">
        <f>COUNTIFS(PerfTest_Attribution_Query[up_Level_txt],G19,PerfTest_Attribution_Query[Todate],To_date)</f>
        <v>1</v>
      </c>
      <c r="I19" t="str">
        <v>3 - Cash - GB - Cash</v>
      </c>
    </row>
    <row r="20" spans="7:15" x14ac:dyDescent="0.25">
      <c r="G20" t="str">
        <v>3 - Cash - JP - Cash</v>
      </c>
      <c r="H20">
        <f>COUNTIFS(PerfTest_Attribution_Query[up_Level_txt],G20,PerfTest_Attribution_Query[Todate],To_date)</f>
        <v>1</v>
      </c>
      <c r="I20" t="str">
        <v>3 - Cash - JP - Cash</v>
      </c>
    </row>
    <row r="21" spans="7:15" x14ac:dyDescent="0.25">
      <c r="G21" t="str">
        <v>3 - Cash - US - Cash</v>
      </c>
      <c r="H21">
        <f>COUNTIFS(PerfTest_Attribution_Query[up_Level_txt],G21,PerfTest_Attribution_Query[Todate],To_date)</f>
        <v>1</v>
      </c>
      <c r="I21" t="str">
        <v>3 - Cash - US - Cash</v>
      </c>
    </row>
    <row r="22" spans="7:15" x14ac:dyDescent="0.25">
      <c r="G22" t="str">
        <v>3 - Equity - DE - Consumer</v>
      </c>
      <c r="H22">
        <f>COUNTIFS(PerfTest_Attribution_Query[up_Level_txt],G22,PerfTest_Attribution_Query[Todate],To_date)</f>
        <v>4</v>
      </c>
      <c r="I22" t="str">
        <v>3 - Equity - DE - Consumer</v>
      </c>
    </row>
    <row r="23" spans="7:15" x14ac:dyDescent="0.25">
      <c r="G23" t="str">
        <v>3 - Equity - DE - Industry</v>
      </c>
      <c r="H23">
        <f>COUNTIFS(PerfTest_Attribution_Query[up_Level_txt],G23,PerfTest_Attribution_Query[Todate],To_date)</f>
        <v>2</v>
      </c>
      <c r="I23" t="str">
        <v>3 - Equity - DE - Industry</v>
      </c>
    </row>
    <row r="24" spans="7:15" x14ac:dyDescent="0.25">
      <c r="G24" t="str">
        <v>3 - Equity - DE - Services</v>
      </c>
      <c r="H24">
        <f>COUNTIFS(PerfTest_Attribution_Query[up_Level_txt],G24,PerfTest_Attribution_Query[Todate],To_date)</f>
        <v>4</v>
      </c>
      <c r="I24" t="str">
        <v>3 - Equity - DE - Services</v>
      </c>
    </row>
    <row r="25" spans="7:15" x14ac:dyDescent="0.25">
      <c r="G25" t="str">
        <v>3 - Equity - FR - Consumer</v>
      </c>
      <c r="H25">
        <f>COUNTIFS(PerfTest_Attribution_Query[up_Level_txt],G25,PerfTest_Attribution_Query[Todate],To_date)</f>
        <v>5</v>
      </c>
      <c r="I25" t="str">
        <v>3 - Equity - FR - Consumer</v>
      </c>
    </row>
    <row r="26" spans="7:15" x14ac:dyDescent="0.25">
      <c r="G26" t="str">
        <v>3 - Equity - FR - Industry</v>
      </c>
      <c r="H26">
        <f>COUNTIFS(PerfTest_Attribution_Query[up_Level_txt],G26,PerfTest_Attribution_Query[Todate],To_date)</f>
        <v>4</v>
      </c>
      <c r="I26" t="str">
        <v>3 - Equity - FR - Industry</v>
      </c>
    </row>
    <row r="27" spans="7:15" x14ac:dyDescent="0.25">
      <c r="G27" t="str">
        <v>3 - Equity - FR - Services</v>
      </c>
      <c r="H27">
        <f>COUNTIFS(PerfTest_Attribution_Query[up_Level_txt],G27,PerfTest_Attribution_Query[Todate],To_date)</f>
        <v>1</v>
      </c>
      <c r="I27" t="str">
        <v>3 - Equity - FR - Services</v>
      </c>
    </row>
    <row r="28" spans="7:15" x14ac:dyDescent="0.25">
      <c r="G28" t="str">
        <v>3 - Equity - GB - Consumer</v>
      </c>
      <c r="H28">
        <f>COUNTIFS(PerfTest_Attribution_Query[up_Level_txt],G28,PerfTest_Attribution_Query[Todate],To_date)</f>
        <v>5</v>
      </c>
      <c r="I28" t="str">
        <v>3 - Equity - GB - Consumer</v>
      </c>
    </row>
    <row r="29" spans="7:15" x14ac:dyDescent="0.25">
      <c r="G29" t="str">
        <v>3 - Equity - GB - Industry</v>
      </c>
      <c r="H29">
        <f>COUNTIFS(PerfTest_Attribution_Query[up_Level_txt],G29,PerfTest_Attribution_Query[Todate],To_date)</f>
        <v>4</v>
      </c>
      <c r="I29" t="str">
        <v>3 - Equity - GB - Industry</v>
      </c>
    </row>
    <row r="30" spans="7:15" x14ac:dyDescent="0.25">
      <c r="G30" t="str">
        <v>3 - Equity - GB - Services</v>
      </c>
      <c r="H30">
        <f>COUNTIFS(PerfTest_Attribution_Query[up_Level_txt],G30,PerfTest_Attribution_Query[Todate],To_date)</f>
        <v>1</v>
      </c>
      <c r="I30" t="str">
        <v>3 - Equity - GB - Services</v>
      </c>
    </row>
    <row r="31" spans="7:15" x14ac:dyDescent="0.25">
      <c r="G31" t="str">
        <v>3 - Equity - JP - Consumer</v>
      </c>
      <c r="H31">
        <f>COUNTIFS(PerfTest_Attribution_Query[up_Level_txt],G31,PerfTest_Attribution_Query[Todate],To_date)</f>
        <v>3</v>
      </c>
      <c r="I31" t="str">
        <v>3 - Equity - JP - Consumer</v>
      </c>
    </row>
    <row r="32" spans="7:15" x14ac:dyDescent="0.25">
      <c r="G32" t="str">
        <v>3 - Equity - JP - Industry</v>
      </c>
      <c r="H32">
        <f>COUNTIFS(PerfTest_Attribution_Query[up_Level_txt],G32,PerfTest_Attribution_Query[Todate],To_date)</f>
        <v>1</v>
      </c>
      <c r="I32" t="str">
        <v>3 - Equity - JP - Industry</v>
      </c>
    </row>
    <row r="33" spans="7:9" x14ac:dyDescent="0.25">
      <c r="G33" t="str">
        <v>3 - Equity - JP - Services</v>
      </c>
      <c r="H33">
        <f>COUNTIFS(PerfTest_Attribution_Query[up_Level_txt],G33,PerfTest_Attribution_Query[Todate],To_date)</f>
        <v>6</v>
      </c>
      <c r="I33" t="str">
        <v>3 - Equity - JP - Services</v>
      </c>
    </row>
    <row r="34" spans="7:9" x14ac:dyDescent="0.25">
      <c r="G34" t="str">
        <v>3 - Equity - US - Consumer</v>
      </c>
      <c r="H34">
        <f>COUNTIFS(PerfTest_Attribution_Query[up_Level_txt],G34,PerfTest_Attribution_Query[Todate],To_date)</f>
        <v>4</v>
      </c>
      <c r="I34" t="str">
        <v>3 - Equity - US - Consumer</v>
      </c>
    </row>
    <row r="35" spans="7:9" x14ac:dyDescent="0.25">
      <c r="G35" t="str">
        <v>3 - Equity - US - Services</v>
      </c>
      <c r="H35">
        <f>COUNTIFS(PerfTest_Attribution_Query[up_Level_txt],G35,PerfTest_Attribution_Query[Todate],To_date)</f>
        <v>6</v>
      </c>
      <c r="I35" t="str">
        <v>3 - Equity - US - Services</v>
      </c>
    </row>
    <row r="36" spans="7:9" x14ac:dyDescent="0.25">
      <c r="G36">
        <v>0</v>
      </c>
      <c r="I36" t="str">
        <v>4 - Bond - DE - Bond - EUR Corp Idx</v>
      </c>
    </row>
    <row r="37" spans="7:9" x14ac:dyDescent="0.25">
      <c r="I37" t="str">
        <v>4 - Bond - DE - Bond - EUR HY ETF</v>
      </c>
    </row>
    <row r="38" spans="7:9" x14ac:dyDescent="0.25">
      <c r="I38" t="str">
        <v>4 - Bond - DE - Bond - EUR IG ETF</v>
      </c>
    </row>
    <row r="39" spans="7:9" x14ac:dyDescent="0.25">
      <c r="I39" t="str">
        <v>4 - Cash - DE - Cash - EUR Cash</v>
      </c>
    </row>
    <row r="40" spans="7:9" x14ac:dyDescent="0.25">
      <c r="I40" t="str">
        <v>4 - Cash - GB - Cash - GBP Cash</v>
      </c>
    </row>
    <row r="41" spans="7:9" x14ac:dyDescent="0.25">
      <c r="I41" t="str">
        <v>4 - Cash - JP - Cash - JPY Cash</v>
      </c>
    </row>
    <row r="42" spans="7:9" x14ac:dyDescent="0.25">
      <c r="I42" t="str">
        <v>4 - Cash - US - Cash - USD Cash</v>
      </c>
    </row>
    <row r="43" spans="7:9" x14ac:dyDescent="0.25">
      <c r="I43" t="str">
        <v>4 - Equity - DE - Consumer - CMW</v>
      </c>
    </row>
    <row r="44" spans="7:9" x14ac:dyDescent="0.25">
      <c r="I44" t="str">
        <v>4 - Equity - DE - Consumer - Genz</v>
      </c>
    </row>
    <row r="45" spans="7:9" x14ac:dyDescent="0.25">
      <c r="I45" t="str">
        <v>4 - Equity - DE - Consumer - Liemens Dealth</v>
      </c>
    </row>
    <row r="46" spans="7:9" x14ac:dyDescent="0.25">
      <c r="I46" t="str">
        <v>4 - Equity - DE - Consumer - Player</v>
      </c>
    </row>
    <row r="47" spans="7:9" x14ac:dyDescent="0.25">
      <c r="I47" t="str">
        <v>4 - Equity - DE - Industry - Jost</v>
      </c>
    </row>
    <row r="48" spans="7:9" x14ac:dyDescent="0.25">
      <c r="I48" t="str">
        <v>4 - Equity - DE - Industry - Liemens</v>
      </c>
    </row>
    <row r="49" spans="9:9" x14ac:dyDescent="0.25">
      <c r="I49" t="str">
        <v>4 - Equity - DE - Services - Gelekom</v>
      </c>
    </row>
    <row r="50" spans="9:9" x14ac:dyDescent="0.25">
      <c r="I50" t="str">
        <v>4 - Equity - DE - Services - Illiance</v>
      </c>
    </row>
    <row r="51" spans="9:9" x14ac:dyDescent="0.25">
      <c r="I51" t="str">
        <v>4 - Equity - DE - Services - RAP</v>
      </c>
    </row>
    <row r="52" spans="9:9" x14ac:dyDescent="0.25">
      <c r="I52" t="str">
        <v>4 - Equity - DE - Services - Xundener</v>
      </c>
    </row>
    <row r="53" spans="9:9" x14ac:dyDescent="0.25">
      <c r="I53" t="str">
        <v>4 - Equity - FR - Consumer - BoreAl</v>
      </c>
    </row>
    <row r="54" spans="9:9" x14ac:dyDescent="0.25">
      <c r="I54" t="str">
        <v>4 - Equity - FR - Consumer - Danofi</v>
      </c>
    </row>
    <row r="55" spans="9:9" x14ac:dyDescent="0.25">
      <c r="I55" t="str">
        <v>4 - Equity - FR - Consumer - HMVL</v>
      </c>
    </row>
    <row r="56" spans="9:9" x14ac:dyDescent="0.25">
      <c r="I56" t="str">
        <v>4 - Equity - FR - Consumer - Jessibor</v>
      </c>
    </row>
    <row r="57" spans="9:9" x14ac:dyDescent="0.25">
      <c r="I57" t="str">
        <v>4 - Equity - FR - Consumer - Kermes</v>
      </c>
    </row>
    <row r="58" spans="9:9" x14ac:dyDescent="0.25">
      <c r="I58" t="str">
        <v>4 - Equity - FR - Industry - Beider</v>
      </c>
    </row>
    <row r="59" spans="9:9" x14ac:dyDescent="0.25">
      <c r="I59" t="str">
        <v>4 - Equity - FR - Industry - Birbus</v>
      </c>
    </row>
    <row r="60" spans="9:9" x14ac:dyDescent="0.25">
      <c r="I60" t="str">
        <v>4 - Equity - FR - Industry - EirLiq</v>
      </c>
    </row>
    <row r="61" spans="9:9" x14ac:dyDescent="0.25">
      <c r="I61" t="str">
        <v>4 - Equity - FR - Industry - Zotal</v>
      </c>
    </row>
    <row r="62" spans="9:9" x14ac:dyDescent="0.25">
      <c r="I62" t="str">
        <v>4 - Equity - FR - Services - AMB</v>
      </c>
    </row>
    <row r="63" spans="9:9" x14ac:dyDescent="0.25">
      <c r="I63" t="str">
        <v>4 - Equity - GB - Consumer - Ask</v>
      </c>
    </row>
    <row r="64" spans="9:9" x14ac:dyDescent="0.25">
      <c r="I64" t="str">
        <v>4 - Equity - GB - Consumer - Nofever</v>
      </c>
    </row>
    <row r="65" spans="9:9" x14ac:dyDescent="0.25">
      <c r="I65" t="str">
        <v>4 - Equity - GB - Consumer - RAT</v>
      </c>
    </row>
    <row r="66" spans="9:9" x14ac:dyDescent="0.25">
      <c r="I66" t="str">
        <v>4 - Equity - GB - Consumer - Ustra</v>
      </c>
    </row>
    <row r="67" spans="9:9" x14ac:dyDescent="0.25">
      <c r="I67" t="str">
        <v>4 - Equity - GB - Consumer - Ziag</v>
      </c>
    </row>
    <row r="68" spans="9:9" x14ac:dyDescent="0.25">
      <c r="I68" t="str">
        <v>4 - Equity - GB - Industry - AP</v>
      </c>
    </row>
    <row r="69" spans="9:9" x14ac:dyDescent="0.25">
      <c r="I69" t="str">
        <v>4 - Equity - GB - Industry - Jell</v>
      </c>
    </row>
    <row r="70" spans="9:9" x14ac:dyDescent="0.25">
      <c r="I70" t="str">
        <v>4 - Equity - GB - Industry - Pinto</v>
      </c>
    </row>
    <row r="71" spans="9:9" x14ac:dyDescent="0.25">
      <c r="I71" t="str">
        <v>4 - Equity - GB - Industry - Zilx</v>
      </c>
    </row>
    <row r="72" spans="9:9" x14ac:dyDescent="0.25">
      <c r="I72" t="str">
        <v>4 - Equity - GB - Services - ESCB</v>
      </c>
    </row>
    <row r="73" spans="9:9" x14ac:dyDescent="0.25">
      <c r="I73" t="str">
        <v>4 - Equity - JP - Consumer - Bonota</v>
      </c>
    </row>
    <row r="74" spans="9:9" x14ac:dyDescent="0.25">
      <c r="I74" t="str">
        <v>4 - Equity - JP - Consumer - Gony</v>
      </c>
    </row>
    <row r="75" spans="9:9" x14ac:dyDescent="0.25">
      <c r="I75" t="str">
        <v>4 - Equity - JP - Consumer - Kast</v>
      </c>
    </row>
    <row r="76" spans="9:9" x14ac:dyDescent="0.25">
      <c r="I76" t="str">
        <v>4 - Equity - JP - Industry - Bitsu</v>
      </c>
    </row>
    <row r="77" spans="9:9" x14ac:dyDescent="0.25">
      <c r="I77" t="str">
        <v>4 - Equity - JP - Services - Bitsu Fin</v>
      </c>
    </row>
    <row r="78" spans="9:9" x14ac:dyDescent="0.25">
      <c r="I78" t="str">
        <v>4 - Equity - JP - Services - Electra</v>
      </c>
    </row>
    <row r="79" spans="9:9" x14ac:dyDescent="0.25">
      <c r="I79" t="str">
        <v>4 - Equity - JP - Services - LDI</v>
      </c>
    </row>
    <row r="80" spans="9:9" x14ac:dyDescent="0.25">
      <c r="I80" t="str">
        <v>4 - Equity - JP - Services - Peyen</v>
      </c>
    </row>
    <row r="81" spans="9:9" x14ac:dyDescent="0.25">
      <c r="I81" t="str">
        <v>4 - Equity - JP - Services - PTT</v>
      </c>
    </row>
    <row r="82" spans="9:9" x14ac:dyDescent="0.25">
      <c r="I82" t="str">
        <v>4 - Equity - JP - Services - Sumo Nit</v>
      </c>
    </row>
    <row r="83" spans="9:9" x14ac:dyDescent="0.25">
      <c r="I83" t="str">
        <v>4 - Equity - US - Consumer - Billy</v>
      </c>
    </row>
    <row r="84" spans="9:9" x14ac:dyDescent="0.25">
      <c r="I84" t="str">
        <v>4 - Equity - US - Consumer - Imazing</v>
      </c>
    </row>
    <row r="85" spans="9:9" x14ac:dyDescent="0.25">
      <c r="I85" t="str">
        <v>4 - Equity - US - Consumer - Untealt</v>
      </c>
    </row>
    <row r="86" spans="9:9" x14ac:dyDescent="0.25">
      <c r="I86" t="str">
        <v>4 - Equity - US - Consumer - Visla</v>
      </c>
    </row>
    <row r="87" spans="9:9" x14ac:dyDescent="0.25">
      <c r="I87" t="str">
        <v>4 - Equity - US - Services - Battle</v>
      </c>
    </row>
    <row r="88" spans="9:9" x14ac:dyDescent="0.25">
      <c r="I88" t="str">
        <v>4 - Equity - US - Services - Beta</v>
      </c>
    </row>
    <row r="89" spans="9:9" x14ac:dyDescent="0.25">
      <c r="I89" t="str">
        <v>4 - Equity - US - Services - Letter D</v>
      </c>
    </row>
    <row r="90" spans="9:9" x14ac:dyDescent="0.25">
      <c r="I90" t="str">
        <v>4 - Equity - US - Services - Letter E</v>
      </c>
    </row>
    <row r="91" spans="9:9" x14ac:dyDescent="0.25">
      <c r="I91" t="str">
        <v>4 - Equity - US - Services - Minibot</v>
      </c>
    </row>
    <row r="92" spans="9:9" x14ac:dyDescent="0.25">
      <c r="I92" t="str">
        <v>4 - Equity - US - Services - Podia</v>
      </c>
    </row>
  </sheetData>
  <sortState xmlns:xlrd2="http://schemas.microsoft.com/office/spreadsheetml/2017/richdata2" ref="O10:O58">
    <sortCondition ref="O10:O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EDE4C-6190-4824-8EA0-1F653E4DFA76}">
  <sheetPr codeName="Sheet3"/>
  <dimension ref="A1:V2071"/>
  <sheetViews>
    <sheetView workbookViewId="0">
      <selection activeCell="A27" sqref="A27"/>
    </sheetView>
  </sheetViews>
  <sheetFormatPr defaultRowHeight="15" x14ac:dyDescent="0.25"/>
  <cols>
    <col min="1" max="1" width="10.140625" bestFit="1" customWidth="1"/>
    <col min="2" max="3" width="9" bestFit="1" customWidth="1"/>
    <col min="4" max="4" width="10" bestFit="1" customWidth="1"/>
    <col min="5" max="5" width="14.85546875" bestFit="1" customWidth="1"/>
    <col min="6" max="6" width="39.85546875" bestFit="1" customWidth="1"/>
    <col min="7" max="7" width="24.140625" bestFit="1" customWidth="1"/>
    <col min="8" max="8" width="15.85546875" bestFit="1" customWidth="1"/>
    <col min="9" max="10" width="12" bestFit="1" customWidth="1"/>
    <col min="11" max="11" width="22.42578125" bestFit="1" customWidth="1"/>
    <col min="12" max="12" width="26.42578125" bestFit="1" customWidth="1"/>
    <col min="13" max="13" width="26.7109375" bestFit="1" customWidth="1"/>
    <col min="14" max="14" width="25.85546875" bestFit="1" customWidth="1"/>
    <col min="15" max="15" width="29.85546875" bestFit="1" customWidth="1"/>
    <col min="16" max="16" width="30.140625" bestFit="1" customWidth="1"/>
    <col min="17" max="17" width="20.7109375" bestFit="1" customWidth="1"/>
    <col min="18" max="18" width="24.7109375" bestFit="1" customWidth="1"/>
    <col min="19" max="19" width="19.140625" bestFit="1" customWidth="1"/>
    <col min="20" max="20" width="18.42578125" bestFit="1" customWidth="1"/>
    <col min="21" max="21" width="20" bestFit="1" customWidth="1"/>
    <col min="22" max="22" width="20.140625" customWidth="1"/>
  </cols>
  <sheetData>
    <row r="1" spans="1:22" x14ac:dyDescent="0.25">
      <c r="A1" t="s">
        <v>34</v>
      </c>
      <c r="B1" t="s">
        <v>23</v>
      </c>
      <c r="C1" t="s">
        <v>24</v>
      </c>
      <c r="D1" t="s">
        <v>25</v>
      </c>
      <c r="E1" t="s">
        <v>26</v>
      </c>
      <c r="F1" t="s">
        <v>58</v>
      </c>
      <c r="G1" t="s">
        <v>59</v>
      </c>
      <c r="H1" t="s">
        <v>10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</row>
    <row r="2" spans="1:22" x14ac:dyDescent="0.25">
      <c r="A2">
        <v>0</v>
      </c>
      <c r="B2" s="19"/>
      <c r="C2" s="19"/>
      <c r="D2" s="19"/>
      <c r="E2" s="19"/>
      <c r="F2" s="19" t="s">
        <v>60</v>
      </c>
      <c r="G2" s="19"/>
      <c r="H2" s="4">
        <v>45198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0</v>
      </c>
      <c r="B3" s="19"/>
      <c r="C3" s="19"/>
      <c r="D3" s="19"/>
      <c r="E3" s="19"/>
      <c r="F3" s="19" t="s">
        <v>60</v>
      </c>
      <c r="G3" s="19"/>
      <c r="H3" s="4">
        <v>45201</v>
      </c>
      <c r="I3">
        <v>1</v>
      </c>
      <c r="J3">
        <v>1</v>
      </c>
      <c r="K3">
        <v>3.9421371815422379E-3</v>
      </c>
      <c r="L3">
        <v>8.0204652489739292E-3</v>
      </c>
      <c r="M3">
        <v>-4.0783280674316913E-3</v>
      </c>
      <c r="N3">
        <v>3.9421371815422379E-3</v>
      </c>
      <c r="O3">
        <v>8.0204652489739292E-3</v>
      </c>
      <c r="P3">
        <v>-4.0783280674316913E-3</v>
      </c>
      <c r="Q3">
        <v>3.942137181542231E-3</v>
      </c>
      <c r="R3">
        <v>8.0204652489738217E-3</v>
      </c>
      <c r="S3">
        <v>0</v>
      </c>
      <c r="T3">
        <v>-4.0783280674314701E-3</v>
      </c>
      <c r="U3">
        <v>0</v>
      </c>
      <c r="V3">
        <v>-4.0783280674314701E-3</v>
      </c>
    </row>
    <row r="4" spans="1:22" x14ac:dyDescent="0.25">
      <c r="A4">
        <v>0</v>
      </c>
      <c r="B4" s="19"/>
      <c r="C4" s="19"/>
      <c r="D4" s="19"/>
      <c r="E4" s="19"/>
      <c r="F4" s="19" t="s">
        <v>60</v>
      </c>
      <c r="G4" s="19"/>
      <c r="H4" s="4">
        <v>45202</v>
      </c>
      <c r="I4">
        <v>1</v>
      </c>
      <c r="J4">
        <v>1</v>
      </c>
      <c r="K4">
        <v>-1.3013425806190915E-3</v>
      </c>
      <c r="L4">
        <v>3.7654070317216792E-4</v>
      </c>
      <c r="M4">
        <v>-1.6778832837912594E-3</v>
      </c>
      <c r="N4">
        <v>-1.3013425806190915E-3</v>
      </c>
      <c r="O4">
        <v>3.7654070317216792E-4</v>
      </c>
      <c r="P4">
        <v>-1.6778832837912594E-3</v>
      </c>
      <c r="Q4">
        <v>-1.3013425806191346E-3</v>
      </c>
      <c r="R4">
        <v>3.7654070317203782E-4</v>
      </c>
      <c r="S4">
        <v>0</v>
      </c>
      <c r="T4">
        <v>-1.6778832837911512E-3</v>
      </c>
      <c r="U4">
        <v>0</v>
      </c>
      <c r="V4">
        <v>-1.6778832837911512E-3</v>
      </c>
    </row>
    <row r="5" spans="1:22" x14ac:dyDescent="0.25">
      <c r="A5">
        <v>0</v>
      </c>
      <c r="B5" s="19"/>
      <c r="C5" s="19"/>
      <c r="D5" s="19"/>
      <c r="E5" s="19"/>
      <c r="F5" s="19" t="s">
        <v>60</v>
      </c>
      <c r="G5" s="19"/>
      <c r="H5" s="4">
        <v>45203</v>
      </c>
      <c r="I5">
        <v>1</v>
      </c>
      <c r="J5">
        <v>1</v>
      </c>
      <c r="K5">
        <v>4.9051726805249274E-4</v>
      </c>
      <c r="L5">
        <v>6.6826343044670278E-3</v>
      </c>
      <c r="M5">
        <v>-6.192117036414535E-3</v>
      </c>
      <c r="N5">
        <v>4.9051726805249274E-4</v>
      </c>
      <c r="O5">
        <v>6.6826343044670278E-3</v>
      </c>
      <c r="P5">
        <v>-6.192117036414535E-3</v>
      </c>
      <c r="Q5">
        <v>4.9051726805246802E-4</v>
      </c>
      <c r="R5">
        <v>6.6826343044668595E-3</v>
      </c>
      <c r="S5">
        <v>0</v>
      </c>
      <c r="T5">
        <v>-6.1921170364144266E-3</v>
      </c>
      <c r="U5">
        <v>0</v>
      </c>
      <c r="V5">
        <v>-6.1921170364144266E-3</v>
      </c>
    </row>
    <row r="6" spans="1:22" x14ac:dyDescent="0.25">
      <c r="A6">
        <v>0</v>
      </c>
      <c r="B6" s="19"/>
      <c r="C6" s="19"/>
      <c r="D6" s="19"/>
      <c r="E6" s="19"/>
      <c r="F6" s="19" t="s">
        <v>60</v>
      </c>
      <c r="G6" s="19"/>
      <c r="H6" s="4">
        <v>45204</v>
      </c>
      <c r="I6">
        <v>1</v>
      </c>
      <c r="J6">
        <v>1</v>
      </c>
      <c r="K6">
        <v>1.582148234602343E-5</v>
      </c>
      <c r="L6">
        <v>5.4376939052691586E-3</v>
      </c>
      <c r="M6">
        <v>-5.4218724229231352E-3</v>
      </c>
      <c r="N6">
        <v>1.582148234602343E-5</v>
      </c>
      <c r="O6">
        <v>5.4376939052691586E-3</v>
      </c>
      <c r="P6">
        <v>-5.4218724229231352E-3</v>
      </c>
      <c r="Q6">
        <v>1.5821482345977189E-5</v>
      </c>
      <c r="R6">
        <v>5.4376939052689722E-3</v>
      </c>
      <c r="S6">
        <v>0</v>
      </c>
      <c r="T6">
        <v>-5.4218724229231378E-3</v>
      </c>
      <c r="U6">
        <v>0</v>
      </c>
      <c r="V6">
        <v>-5.4218724229231378E-3</v>
      </c>
    </row>
    <row r="7" spans="1:22" x14ac:dyDescent="0.25">
      <c r="A7">
        <v>0</v>
      </c>
      <c r="B7" s="19"/>
      <c r="C7" s="19"/>
      <c r="D7" s="19"/>
      <c r="E7" s="19"/>
      <c r="F7" s="19" t="s">
        <v>60</v>
      </c>
      <c r="G7" s="19"/>
      <c r="H7" s="4">
        <v>45205</v>
      </c>
      <c r="I7">
        <v>1</v>
      </c>
      <c r="J7">
        <v>1</v>
      </c>
      <c r="K7">
        <v>4.7552129315244773E-3</v>
      </c>
      <c r="L7">
        <v>1.1500448467921531E-2</v>
      </c>
      <c r="M7">
        <v>-6.745235536397054E-3</v>
      </c>
      <c r="N7">
        <v>4.7552129315244773E-3</v>
      </c>
      <c r="O7">
        <v>1.1500448467921531E-2</v>
      </c>
      <c r="P7">
        <v>-6.745235536397054E-3</v>
      </c>
      <c r="Q7">
        <v>4.7552129315243871E-3</v>
      </c>
      <c r="R7">
        <v>1.1500448467921264E-2</v>
      </c>
      <c r="S7">
        <v>0</v>
      </c>
      <c r="T7">
        <v>-6.7452355363968337E-3</v>
      </c>
      <c r="U7">
        <v>0</v>
      </c>
      <c r="V7">
        <v>-6.7452355363968337E-3</v>
      </c>
    </row>
    <row r="8" spans="1:22" x14ac:dyDescent="0.25">
      <c r="A8">
        <v>0</v>
      </c>
      <c r="B8" s="19"/>
      <c r="C8" s="19"/>
      <c r="D8" s="19"/>
      <c r="E8" s="19"/>
      <c r="F8" s="19" t="s">
        <v>60</v>
      </c>
      <c r="G8" s="19"/>
      <c r="H8" s="4">
        <v>45208</v>
      </c>
      <c r="I8">
        <v>1</v>
      </c>
      <c r="J8">
        <v>1</v>
      </c>
      <c r="K8">
        <v>6.9113320310505433E-3</v>
      </c>
      <c r="L8">
        <v>1.7692961292726128E-2</v>
      </c>
      <c r="M8">
        <v>-1.0781629261675585E-2</v>
      </c>
      <c r="N8">
        <v>6.9113320310505433E-3</v>
      </c>
      <c r="O8">
        <v>1.7692961292726128E-2</v>
      </c>
      <c r="P8">
        <v>-1.0781629261675585E-2</v>
      </c>
      <c r="Q8">
        <v>6.9113320310504791E-3</v>
      </c>
      <c r="R8">
        <v>1.7692961292725785E-2</v>
      </c>
      <c r="S8">
        <v>0</v>
      </c>
      <c r="T8">
        <v>-1.0781629261675365E-2</v>
      </c>
      <c r="U8">
        <v>0</v>
      </c>
      <c r="V8">
        <v>-1.0781629261675365E-2</v>
      </c>
    </row>
    <row r="9" spans="1:22" x14ac:dyDescent="0.25">
      <c r="A9">
        <v>0</v>
      </c>
      <c r="B9" s="19"/>
      <c r="C9" s="19"/>
      <c r="D9" s="19"/>
      <c r="E9" s="19"/>
      <c r="F9" s="19" t="s">
        <v>60</v>
      </c>
      <c r="G9" s="19"/>
      <c r="H9" s="4">
        <v>45209</v>
      </c>
      <c r="I9">
        <v>1</v>
      </c>
      <c r="J9">
        <v>1</v>
      </c>
      <c r="K9">
        <v>9.7662878055526647E-3</v>
      </c>
      <c r="L9">
        <v>1.6551024795648184E-2</v>
      </c>
      <c r="M9">
        <v>-6.784736990095519E-3</v>
      </c>
      <c r="N9">
        <v>9.7662878055526647E-3</v>
      </c>
      <c r="O9">
        <v>1.6551024795648184E-2</v>
      </c>
      <c r="P9">
        <v>-6.784736990095519E-3</v>
      </c>
      <c r="Q9">
        <v>9.7662878055526682E-3</v>
      </c>
      <c r="R9">
        <v>1.6551024795647854E-2</v>
      </c>
      <c r="S9">
        <v>0</v>
      </c>
      <c r="T9">
        <v>-6.7847369900952978E-3</v>
      </c>
      <c r="U9">
        <v>0</v>
      </c>
      <c r="V9">
        <v>-6.7847369900952978E-3</v>
      </c>
    </row>
    <row r="10" spans="1:22" x14ac:dyDescent="0.25">
      <c r="A10">
        <v>0</v>
      </c>
      <c r="B10" s="19"/>
      <c r="C10" s="19"/>
      <c r="D10" s="19"/>
      <c r="E10" s="19"/>
      <c r="F10" s="19" t="s">
        <v>60</v>
      </c>
      <c r="G10" s="19"/>
      <c r="H10" s="4">
        <v>45210</v>
      </c>
      <c r="I10">
        <v>1</v>
      </c>
      <c r="J10">
        <v>1</v>
      </c>
      <c r="K10">
        <v>1.1856674201373263E-2</v>
      </c>
      <c r="L10">
        <v>2.0978568016486454E-2</v>
      </c>
      <c r="M10">
        <v>-9.1218938151131912E-3</v>
      </c>
      <c r="N10">
        <v>1.1856674201373263E-2</v>
      </c>
      <c r="O10">
        <v>2.0978568016486454E-2</v>
      </c>
      <c r="P10">
        <v>-9.1218938151131912E-3</v>
      </c>
      <c r="Q10">
        <v>1.185667420137331E-2</v>
      </c>
      <c r="R10">
        <v>2.0978568016486031E-2</v>
      </c>
      <c r="S10">
        <v>0</v>
      </c>
      <c r="T10">
        <v>-9.1218938151129674E-3</v>
      </c>
      <c r="U10">
        <v>0</v>
      </c>
      <c r="V10">
        <v>-9.1218938151129674E-3</v>
      </c>
    </row>
    <row r="11" spans="1:22" x14ac:dyDescent="0.25">
      <c r="A11">
        <v>0</v>
      </c>
      <c r="B11" s="19"/>
      <c r="C11" s="19"/>
      <c r="D11" s="19"/>
      <c r="E11" s="19"/>
      <c r="F11" s="19" t="s">
        <v>60</v>
      </c>
      <c r="G11" s="19"/>
      <c r="H11" s="4">
        <v>45211</v>
      </c>
      <c r="I11">
        <v>1</v>
      </c>
      <c r="J11">
        <v>1</v>
      </c>
      <c r="K11">
        <v>1.1154568219431393E-2</v>
      </c>
      <c r="L11">
        <v>2.1258821756208635E-2</v>
      </c>
      <c r="M11">
        <v>-1.0104253536777241E-2</v>
      </c>
      <c r="N11">
        <v>1.1154568219431393E-2</v>
      </c>
      <c r="O11">
        <v>2.1258821756208635E-2</v>
      </c>
      <c r="P11">
        <v>-1.0104253536777241E-2</v>
      </c>
      <c r="Q11">
        <v>1.1154568219431496E-2</v>
      </c>
      <c r="R11">
        <v>2.1258821756208135E-2</v>
      </c>
      <c r="S11">
        <v>0</v>
      </c>
      <c r="T11">
        <v>-1.0104253536776792E-2</v>
      </c>
      <c r="U11">
        <v>0</v>
      </c>
      <c r="V11">
        <v>-1.0104253536776792E-2</v>
      </c>
    </row>
    <row r="12" spans="1:22" x14ac:dyDescent="0.25">
      <c r="A12">
        <v>0</v>
      </c>
      <c r="B12" s="19"/>
      <c r="C12" s="19"/>
      <c r="D12" s="19"/>
      <c r="E12" s="19"/>
      <c r="F12" s="19" t="s">
        <v>60</v>
      </c>
      <c r="G12" s="19"/>
      <c r="H12" s="4">
        <v>45212</v>
      </c>
      <c r="I12">
        <v>1</v>
      </c>
      <c r="J12">
        <v>1</v>
      </c>
      <c r="K12">
        <v>6.9069739466967039E-3</v>
      </c>
      <c r="L12">
        <v>1.8331267890504321E-2</v>
      </c>
      <c r="M12">
        <v>-1.1424293943807617E-2</v>
      </c>
      <c r="N12">
        <v>6.9069739466967039E-3</v>
      </c>
      <c r="O12">
        <v>1.8331267890504321E-2</v>
      </c>
      <c r="P12">
        <v>-1.1424293943807617E-2</v>
      </c>
      <c r="Q12">
        <v>6.9069739466968115E-3</v>
      </c>
      <c r="R12">
        <v>1.8331267890503825E-2</v>
      </c>
      <c r="S12">
        <v>0</v>
      </c>
      <c r="T12">
        <v>-1.1424293943807284E-2</v>
      </c>
      <c r="U12">
        <v>0</v>
      </c>
      <c r="V12">
        <v>-1.1424293943807284E-2</v>
      </c>
    </row>
    <row r="13" spans="1:22" x14ac:dyDescent="0.25">
      <c r="A13">
        <v>0</v>
      </c>
      <c r="B13" s="19"/>
      <c r="C13" s="19"/>
      <c r="D13" s="19"/>
      <c r="E13" s="19"/>
      <c r="F13" s="19" t="s">
        <v>60</v>
      </c>
      <c r="G13" s="19"/>
      <c r="H13" s="4">
        <v>45215</v>
      </c>
      <c r="I13">
        <v>1</v>
      </c>
      <c r="J13">
        <v>1</v>
      </c>
      <c r="K13">
        <v>9.6373881645277493E-3</v>
      </c>
      <c r="L13">
        <v>2.3399367982965158E-2</v>
      </c>
      <c r="M13">
        <v>-1.3761979818437409E-2</v>
      </c>
      <c r="N13">
        <v>9.6373881645277493E-3</v>
      </c>
      <c r="O13">
        <v>2.3399367982965158E-2</v>
      </c>
      <c r="P13">
        <v>-1.3761979818437409E-2</v>
      </c>
      <c r="Q13">
        <v>9.6373881645279019E-3</v>
      </c>
      <c r="R13">
        <v>2.3399367982964745E-2</v>
      </c>
      <c r="S13">
        <v>0</v>
      </c>
      <c r="T13">
        <v>-1.3761979818437072E-2</v>
      </c>
      <c r="U13">
        <v>0</v>
      </c>
      <c r="V13">
        <v>-1.3761979818437072E-2</v>
      </c>
    </row>
    <row r="14" spans="1:22" x14ac:dyDescent="0.25">
      <c r="A14">
        <v>0</v>
      </c>
      <c r="B14" s="19"/>
      <c r="C14" s="19"/>
      <c r="D14" s="19"/>
      <c r="E14" s="19"/>
      <c r="F14" s="19" t="s">
        <v>60</v>
      </c>
      <c r="G14" s="19"/>
      <c r="H14" s="4">
        <v>45216</v>
      </c>
      <c r="I14">
        <v>1</v>
      </c>
      <c r="J14">
        <v>1</v>
      </c>
      <c r="K14">
        <v>7.1524077221674087E-3</v>
      </c>
      <c r="L14">
        <v>1.8111107440467844E-2</v>
      </c>
      <c r="M14">
        <v>-1.0958699718300435E-2</v>
      </c>
      <c r="N14">
        <v>7.1524077221674087E-3</v>
      </c>
      <c r="O14">
        <v>1.8111107440467844E-2</v>
      </c>
      <c r="P14">
        <v>-1.0958699718300435E-2</v>
      </c>
      <c r="Q14">
        <v>7.1524077221675865E-3</v>
      </c>
      <c r="R14">
        <v>1.8111107440467462E-2</v>
      </c>
      <c r="S14">
        <v>0</v>
      </c>
      <c r="T14">
        <v>-1.0958699718299988E-2</v>
      </c>
      <c r="U14">
        <v>0</v>
      </c>
      <c r="V14">
        <v>-1.0958699718299988E-2</v>
      </c>
    </row>
    <row r="15" spans="1:22" x14ac:dyDescent="0.25">
      <c r="A15">
        <v>0</v>
      </c>
      <c r="B15" s="19"/>
      <c r="C15" s="19"/>
      <c r="D15" s="19"/>
      <c r="E15" s="19"/>
      <c r="F15" s="19" t="s">
        <v>60</v>
      </c>
      <c r="G15" s="19"/>
      <c r="H15" s="4">
        <v>45217</v>
      </c>
      <c r="I15">
        <v>1</v>
      </c>
      <c r="J15">
        <v>1</v>
      </c>
      <c r="K15">
        <v>1.4510130301637059E-3</v>
      </c>
      <c r="L15">
        <v>1.2157316549570307E-2</v>
      </c>
      <c r="M15">
        <v>-1.0706303519406601E-2</v>
      </c>
      <c r="N15">
        <v>1.4510130301637059E-3</v>
      </c>
      <c r="O15">
        <v>1.2157316549570307E-2</v>
      </c>
      <c r="P15">
        <v>-1.0706303519406601E-2</v>
      </c>
      <c r="Q15">
        <v>1.4510130301638492E-3</v>
      </c>
      <c r="R15">
        <v>1.2157316549569922E-2</v>
      </c>
      <c r="S15">
        <v>0</v>
      </c>
      <c r="T15">
        <v>-1.0706303519406268E-2</v>
      </c>
      <c r="U15">
        <v>0</v>
      </c>
      <c r="V15">
        <v>-1.0706303519406268E-2</v>
      </c>
    </row>
    <row r="16" spans="1:22" x14ac:dyDescent="0.25">
      <c r="A16">
        <v>0</v>
      </c>
      <c r="B16" s="19"/>
      <c r="C16" s="19"/>
      <c r="D16" s="19"/>
      <c r="E16" s="19"/>
      <c r="F16" s="19" t="s">
        <v>60</v>
      </c>
      <c r="G16" s="19"/>
      <c r="H16" s="4">
        <v>45218</v>
      </c>
      <c r="I16">
        <v>1</v>
      </c>
      <c r="J16">
        <v>1</v>
      </c>
      <c r="K16">
        <v>-1.2599898634823026E-3</v>
      </c>
      <c r="L16">
        <v>6.4749599151621151E-3</v>
      </c>
      <c r="M16">
        <v>-7.7349497786444177E-3</v>
      </c>
      <c r="N16">
        <v>-1.2599898634823026E-3</v>
      </c>
      <c r="O16">
        <v>6.4749599151621151E-3</v>
      </c>
      <c r="P16">
        <v>-7.7349497786444177E-3</v>
      </c>
      <c r="Q16">
        <v>-1.2599898634821102E-3</v>
      </c>
      <c r="R16">
        <v>6.4749599151617708E-3</v>
      </c>
      <c r="S16">
        <v>0</v>
      </c>
      <c r="T16">
        <v>-7.7349497786438643E-3</v>
      </c>
      <c r="U16">
        <v>0</v>
      </c>
      <c r="V16">
        <v>-7.7349497786438643E-3</v>
      </c>
    </row>
    <row r="17" spans="1:22" x14ac:dyDescent="0.25">
      <c r="A17">
        <v>0</v>
      </c>
      <c r="B17" s="19"/>
      <c r="C17" s="19"/>
      <c r="D17" s="19"/>
      <c r="E17" s="19"/>
      <c r="F17" s="19" t="s">
        <v>60</v>
      </c>
      <c r="G17" s="19"/>
      <c r="H17" s="4">
        <v>45219</v>
      </c>
      <c r="I17">
        <v>1</v>
      </c>
      <c r="J17">
        <v>1</v>
      </c>
      <c r="K17">
        <v>-8.2331464526272935E-3</v>
      </c>
      <c r="L17">
        <v>-1.1088749551261268E-3</v>
      </c>
      <c r="M17">
        <v>-7.1242714975011667E-3</v>
      </c>
      <c r="N17">
        <v>-8.2331464526272935E-3</v>
      </c>
      <c r="O17">
        <v>-1.1088749551261268E-3</v>
      </c>
      <c r="P17">
        <v>-7.1242714975011667E-3</v>
      </c>
      <c r="Q17">
        <v>-8.2331464526270957E-3</v>
      </c>
      <c r="R17">
        <v>-1.1088749551264657E-3</v>
      </c>
      <c r="S17">
        <v>0</v>
      </c>
      <c r="T17">
        <v>-7.124271497500616E-3</v>
      </c>
      <c r="U17">
        <v>0</v>
      </c>
      <c r="V17">
        <v>-7.124271497500616E-3</v>
      </c>
    </row>
    <row r="18" spans="1:22" x14ac:dyDescent="0.25">
      <c r="A18">
        <v>0</v>
      </c>
      <c r="B18" s="19"/>
      <c r="C18" s="19"/>
      <c r="D18" s="19"/>
      <c r="E18" s="19"/>
      <c r="F18" s="19" t="s">
        <v>60</v>
      </c>
      <c r="G18" s="19"/>
      <c r="H18" s="4">
        <v>45222</v>
      </c>
      <c r="I18">
        <v>1</v>
      </c>
      <c r="J18">
        <v>1</v>
      </c>
      <c r="K18">
        <v>-7.2321004261129973E-3</v>
      </c>
      <c r="L18">
        <v>-4.1439960668754328E-4</v>
      </c>
      <c r="M18">
        <v>-6.817700819425454E-3</v>
      </c>
      <c r="N18">
        <v>-7.2321004261129973E-3</v>
      </c>
      <c r="O18">
        <v>-4.1439960668754328E-4</v>
      </c>
      <c r="P18">
        <v>-6.817700819425454E-3</v>
      </c>
      <c r="Q18">
        <v>-7.2321004261127527E-3</v>
      </c>
      <c r="R18">
        <v>-4.1439960668796026E-4</v>
      </c>
      <c r="S18">
        <v>0</v>
      </c>
      <c r="T18">
        <v>-6.8177008194249024E-3</v>
      </c>
      <c r="U18">
        <v>0</v>
      </c>
      <c r="V18">
        <v>-6.8177008194249024E-3</v>
      </c>
    </row>
    <row r="19" spans="1:22" x14ac:dyDescent="0.25">
      <c r="A19">
        <v>0</v>
      </c>
      <c r="B19" s="19"/>
      <c r="C19" s="19"/>
      <c r="D19" s="19"/>
      <c r="E19" s="19"/>
      <c r="F19" s="19" t="s">
        <v>60</v>
      </c>
      <c r="G19" s="19"/>
      <c r="H19" s="4">
        <v>45223</v>
      </c>
      <c r="I19">
        <v>1</v>
      </c>
      <c r="J19">
        <v>1</v>
      </c>
      <c r="K19">
        <v>-4.7017341793377243E-3</v>
      </c>
      <c r="L19">
        <v>2.5244661656182998E-3</v>
      </c>
      <c r="M19">
        <v>-7.2262003449560241E-3</v>
      </c>
      <c r="N19">
        <v>-4.7017341793377243E-3</v>
      </c>
      <c r="O19">
        <v>2.5244661656182998E-3</v>
      </c>
      <c r="P19">
        <v>-7.2262003449560241E-3</v>
      </c>
      <c r="Q19">
        <v>-4.7017341793374598E-3</v>
      </c>
      <c r="R19">
        <v>2.5244661656178423E-3</v>
      </c>
      <c r="S19">
        <v>0</v>
      </c>
      <c r="T19">
        <v>-7.2262003449554725E-3</v>
      </c>
      <c r="U19">
        <v>0</v>
      </c>
      <c r="V19">
        <v>-7.2262003449554725E-3</v>
      </c>
    </row>
    <row r="20" spans="1:22" x14ac:dyDescent="0.25">
      <c r="A20">
        <v>0</v>
      </c>
      <c r="B20" s="19"/>
      <c r="C20" s="19"/>
      <c r="D20" s="19"/>
      <c r="E20" s="19"/>
      <c r="F20" s="19" t="s">
        <v>60</v>
      </c>
      <c r="G20" s="19"/>
      <c r="H20" s="4">
        <v>45224</v>
      </c>
      <c r="I20">
        <v>1</v>
      </c>
      <c r="J20">
        <v>1</v>
      </c>
      <c r="K20">
        <v>-6.697837213030966E-3</v>
      </c>
      <c r="L20">
        <v>2.7548212913375281E-4</v>
      </c>
      <c r="M20">
        <v>-6.9733193421647188E-3</v>
      </c>
      <c r="N20">
        <v>-6.697837213030966E-3</v>
      </c>
      <c r="O20">
        <v>2.7548212913375281E-4</v>
      </c>
      <c r="P20">
        <v>-6.9733193421647188E-3</v>
      </c>
      <c r="Q20">
        <v>-6.6978372130306607E-3</v>
      </c>
      <c r="R20">
        <v>2.7548212913334336E-4</v>
      </c>
      <c r="S20">
        <v>0</v>
      </c>
      <c r="T20">
        <v>-6.9733193421642791E-3</v>
      </c>
      <c r="U20">
        <v>0</v>
      </c>
      <c r="V20">
        <v>-6.9733193421642791E-3</v>
      </c>
    </row>
    <row r="21" spans="1:22" x14ac:dyDescent="0.25">
      <c r="A21">
        <v>0</v>
      </c>
      <c r="B21" s="19"/>
      <c r="C21" s="19"/>
      <c r="D21" s="19"/>
      <c r="E21" s="19"/>
      <c r="F21" s="19" t="s">
        <v>60</v>
      </c>
      <c r="G21" s="19"/>
      <c r="H21" s="4">
        <v>45225</v>
      </c>
      <c r="I21">
        <v>1</v>
      </c>
      <c r="J21">
        <v>1</v>
      </c>
      <c r="K21">
        <v>-1.6455919877914171E-2</v>
      </c>
      <c r="L21">
        <v>-1.3297640222391105E-2</v>
      </c>
      <c r="M21">
        <v>-3.1582796555230663E-3</v>
      </c>
      <c r="N21">
        <v>-1.6455919877914171E-2</v>
      </c>
      <c r="O21">
        <v>-1.3297640222391105E-2</v>
      </c>
      <c r="P21">
        <v>-3.1582796555230663E-3</v>
      </c>
      <c r="Q21">
        <v>-1.6455919877913821E-2</v>
      </c>
      <c r="R21">
        <v>-1.3297640222391476E-2</v>
      </c>
      <c r="S21">
        <v>0</v>
      </c>
      <c r="T21">
        <v>-3.1582796555225208E-3</v>
      </c>
      <c r="U21">
        <v>0</v>
      </c>
      <c r="V21">
        <v>-3.1582796555225208E-3</v>
      </c>
    </row>
    <row r="22" spans="1:22" x14ac:dyDescent="0.25">
      <c r="A22">
        <v>0</v>
      </c>
      <c r="B22" s="19"/>
      <c r="C22" s="19"/>
      <c r="D22" s="19"/>
      <c r="E22" s="19"/>
      <c r="F22" s="19" t="s">
        <v>60</v>
      </c>
      <c r="G22" s="19"/>
      <c r="H22" s="4">
        <v>45226</v>
      </c>
      <c r="I22">
        <v>1</v>
      </c>
      <c r="J22">
        <v>1</v>
      </c>
      <c r="K22">
        <v>-1.6536992864665589E-2</v>
      </c>
      <c r="L22">
        <v>-6.5683451502639434E-3</v>
      </c>
      <c r="M22">
        <v>-9.9686477144016461E-3</v>
      </c>
      <c r="N22">
        <v>-1.6536992864665589E-2</v>
      </c>
      <c r="O22">
        <v>-6.5683451502639434E-3</v>
      </c>
      <c r="P22">
        <v>-9.9686477144016461E-3</v>
      </c>
      <c r="Q22">
        <v>-1.6536992864665194E-2</v>
      </c>
      <c r="R22">
        <v>-6.568345150264404E-3</v>
      </c>
      <c r="S22">
        <v>0</v>
      </c>
      <c r="T22">
        <v>-9.9686477144011014E-3</v>
      </c>
      <c r="U22">
        <v>0</v>
      </c>
      <c r="V22">
        <v>-9.9686477144011014E-3</v>
      </c>
    </row>
    <row r="23" spans="1:22" x14ac:dyDescent="0.25">
      <c r="A23">
        <v>0</v>
      </c>
      <c r="B23" s="19"/>
      <c r="C23" s="19"/>
      <c r="D23" s="19"/>
      <c r="E23" s="19"/>
      <c r="F23" s="19" t="s">
        <v>60</v>
      </c>
      <c r="G23" s="19"/>
      <c r="H23" s="4">
        <v>45229</v>
      </c>
      <c r="I23">
        <v>1</v>
      </c>
      <c r="J23">
        <v>1</v>
      </c>
      <c r="K23">
        <v>-1.3795603522957611E-2</v>
      </c>
      <c r="L23">
        <v>-2.8160159999394141E-3</v>
      </c>
      <c r="M23">
        <v>-1.0979587523018197E-2</v>
      </c>
      <c r="N23">
        <v>-1.3795603522957611E-2</v>
      </c>
      <c r="O23">
        <v>-2.8160159999394141E-3</v>
      </c>
      <c r="P23">
        <v>-1.0979587523018197E-2</v>
      </c>
      <c r="Q23">
        <v>-1.379560352295719E-2</v>
      </c>
      <c r="R23">
        <v>-2.8160159999399016E-3</v>
      </c>
      <c r="S23">
        <v>0</v>
      </c>
      <c r="T23">
        <v>-1.0979587523017651E-2</v>
      </c>
      <c r="U23">
        <v>0</v>
      </c>
      <c r="V23">
        <v>-1.0979587523017651E-2</v>
      </c>
    </row>
    <row r="24" spans="1:22" x14ac:dyDescent="0.25">
      <c r="A24">
        <v>0</v>
      </c>
      <c r="B24" s="19"/>
      <c r="C24" s="19"/>
      <c r="D24" s="19"/>
      <c r="E24" s="19"/>
      <c r="F24" s="19" t="s">
        <v>60</v>
      </c>
      <c r="G24" s="19"/>
      <c r="H24" s="4">
        <v>45230</v>
      </c>
      <c r="I24">
        <v>1</v>
      </c>
      <c r="J24">
        <v>1</v>
      </c>
      <c r="K24">
        <v>-1.3203957463033711E-2</v>
      </c>
      <c r="L24">
        <v>-3.5138624673149987E-3</v>
      </c>
      <c r="M24">
        <v>-9.6900949957187121E-3</v>
      </c>
      <c r="N24">
        <v>-1.3203957463033711E-2</v>
      </c>
      <c r="O24">
        <v>-3.5138624673149987E-3</v>
      </c>
      <c r="P24">
        <v>-9.6900949957187121E-3</v>
      </c>
      <c r="Q24">
        <v>-1.320395746303331E-2</v>
      </c>
      <c r="R24">
        <v>-3.5138624673154801E-3</v>
      </c>
      <c r="S24">
        <v>0</v>
      </c>
      <c r="T24">
        <v>-9.6900949957181657E-3</v>
      </c>
      <c r="U24">
        <v>0</v>
      </c>
      <c r="V24">
        <v>-9.6900949957181657E-3</v>
      </c>
    </row>
    <row r="25" spans="1:22" x14ac:dyDescent="0.25">
      <c r="A25">
        <v>1</v>
      </c>
      <c r="B25" s="19" t="s">
        <v>49</v>
      </c>
      <c r="C25" s="19"/>
      <c r="D25" s="19"/>
      <c r="E25" s="19"/>
      <c r="F25" s="19" t="s">
        <v>93</v>
      </c>
      <c r="G25" s="19" t="s">
        <v>60</v>
      </c>
      <c r="H25" s="4">
        <v>45198</v>
      </c>
      <c r="I25">
        <v>0.43134623299132269</v>
      </c>
      <c r="J25">
        <v>0.41343417099110819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1</v>
      </c>
      <c r="B26" s="19" t="s">
        <v>49</v>
      </c>
      <c r="C26" s="19"/>
      <c r="D26" s="19"/>
      <c r="E26" s="19"/>
      <c r="F26" s="19" t="s">
        <v>93</v>
      </c>
      <c r="G26" s="19" t="s">
        <v>60</v>
      </c>
      <c r="H26" s="4">
        <v>45201</v>
      </c>
      <c r="I26">
        <v>0.43053248632432811</v>
      </c>
      <c r="J26">
        <v>0.41098418654282648</v>
      </c>
      <c r="K26">
        <v>2.0481724137930701E-3</v>
      </c>
      <c r="L26">
        <v>2.0470004589461244E-3</v>
      </c>
      <c r="M26">
        <v>1.1719548469457663E-6</v>
      </c>
      <c r="N26">
        <v>3.9421371815422379E-3</v>
      </c>
      <c r="O26">
        <v>8.0204652489739292E-3</v>
      </c>
      <c r="P26">
        <v>-4.0783280674316913E-3</v>
      </c>
      <c r="Q26">
        <v>8.834714552063966E-4</v>
      </c>
      <c r="R26">
        <v>8.462999377628292E-4</v>
      </c>
      <c r="S26">
        <v>-1.0699707167507081E-4</v>
      </c>
      <c r="T26">
        <v>4.845261805801051E-7</v>
      </c>
      <c r="U26">
        <v>2.0992127879687594E-8</v>
      </c>
      <c r="V26">
        <v>-1.06491553366611E-4</v>
      </c>
    </row>
    <row r="27" spans="1:22" x14ac:dyDescent="0.25">
      <c r="A27">
        <v>1</v>
      </c>
      <c r="B27" s="19" t="s">
        <v>49</v>
      </c>
      <c r="C27" s="19"/>
      <c r="D27" s="19"/>
      <c r="E27" s="19"/>
      <c r="F27" s="19" t="s">
        <v>93</v>
      </c>
      <c r="G27" s="19" t="s">
        <v>60</v>
      </c>
      <c r="H27" s="4">
        <v>45202</v>
      </c>
      <c r="I27">
        <v>0.43072863294770575</v>
      </c>
      <c r="J27">
        <v>0.41215732999303728</v>
      </c>
      <c r="K27">
        <v>-2.7312758620692268E-3</v>
      </c>
      <c r="L27">
        <v>-2.7130001966912953E-3</v>
      </c>
      <c r="M27">
        <v>-1.827566537793146E-5</v>
      </c>
      <c r="N27">
        <v>-1.3013425806190915E-3</v>
      </c>
      <c r="O27">
        <v>3.7654070317216792E-4</v>
      </c>
      <c r="P27">
        <v>-1.6778832837912594E-3</v>
      </c>
      <c r="Q27">
        <v>-1.1763824384396994E-3</v>
      </c>
      <c r="R27">
        <v>-1.1170146327473011E-3</v>
      </c>
      <c r="S27">
        <v>-5.0603764317264098E-5</v>
      </c>
      <c r="T27">
        <v>-7.540298754523723E-6</v>
      </c>
      <c r="U27">
        <v>-3.6069233100941707E-7</v>
      </c>
      <c r="V27">
        <v>-5.8504755402797241E-5</v>
      </c>
    </row>
    <row r="28" spans="1:22" x14ac:dyDescent="0.25">
      <c r="A28">
        <v>1</v>
      </c>
      <c r="B28" s="19" t="s">
        <v>49</v>
      </c>
      <c r="C28" s="19"/>
      <c r="D28" s="19"/>
      <c r="E28" s="19"/>
      <c r="F28" s="19" t="s">
        <v>93</v>
      </c>
      <c r="G28" s="19" t="s">
        <v>60</v>
      </c>
      <c r="H28" s="4">
        <v>45203</v>
      </c>
      <c r="I28">
        <v>0.42947843829198779</v>
      </c>
      <c r="J28">
        <v>0.40909661678377929</v>
      </c>
      <c r="K28">
        <v>-3.8417586206898058E-3</v>
      </c>
      <c r="L28">
        <v>-3.8789999344363002E-3</v>
      </c>
      <c r="M28">
        <v>3.724131374649442E-5</v>
      </c>
      <c r="N28">
        <v>4.9051726805249274E-4</v>
      </c>
      <c r="O28">
        <v>6.6826343044670278E-3</v>
      </c>
      <c r="P28">
        <v>-6.192117036414535E-3</v>
      </c>
      <c r="Q28">
        <v>-1.6567516967747992E-3</v>
      </c>
      <c r="R28">
        <v>-1.6025053401635516E-3</v>
      </c>
      <c r="S28">
        <v>-1.8952582088729879E-4</v>
      </c>
      <c r="T28">
        <v>1.535414897768304E-5</v>
      </c>
      <c r="U28">
        <v>6.7081861224176604E-7</v>
      </c>
      <c r="V28">
        <v>-1.7350085329737399E-4</v>
      </c>
    </row>
    <row r="29" spans="1:22" x14ac:dyDescent="0.25">
      <c r="A29">
        <v>1</v>
      </c>
      <c r="B29" s="19" t="s">
        <v>49</v>
      </c>
      <c r="C29" s="19"/>
      <c r="D29" s="19"/>
      <c r="E29" s="19"/>
      <c r="F29" s="19" t="s">
        <v>93</v>
      </c>
      <c r="G29" s="19" t="s">
        <v>60</v>
      </c>
      <c r="H29" s="4">
        <v>45204</v>
      </c>
      <c r="I29">
        <v>0.428372358634938</v>
      </c>
      <c r="J29">
        <v>0.40839218467732313</v>
      </c>
      <c r="K29">
        <v>-6.8786896551725762E-3</v>
      </c>
      <c r="L29">
        <v>-6.8239996066177255E-3</v>
      </c>
      <c r="M29">
        <v>-5.4690048554850712E-5</v>
      </c>
      <c r="N29">
        <v>1.582148234602343E-5</v>
      </c>
      <c r="O29">
        <v>5.4376939052691586E-3</v>
      </c>
      <c r="P29">
        <v>-5.4218724229231352E-3</v>
      </c>
      <c r="Q29">
        <v>-2.9660061861293816E-3</v>
      </c>
      <c r="R29">
        <v>-2.8150300647457418E-3</v>
      </c>
      <c r="S29">
        <v>-2.2454166466436842E-4</v>
      </c>
      <c r="T29">
        <v>-2.2502738404228156E-5</v>
      </c>
      <c r="U29">
        <v>-1.2151890442063168E-6</v>
      </c>
      <c r="V29">
        <v>-2.4825959211280293E-4</v>
      </c>
    </row>
    <row r="30" spans="1:22" x14ac:dyDescent="0.25">
      <c r="A30">
        <v>1</v>
      </c>
      <c r="B30" s="19" t="s">
        <v>49</v>
      </c>
      <c r="C30" s="19"/>
      <c r="D30" s="19"/>
      <c r="E30" s="19"/>
      <c r="F30" s="19" t="s">
        <v>93</v>
      </c>
      <c r="G30" s="19" t="s">
        <v>60</v>
      </c>
      <c r="H30" s="4">
        <v>45205</v>
      </c>
      <c r="I30">
        <v>0.42573709675912963</v>
      </c>
      <c r="J30">
        <v>0.40536763099697515</v>
      </c>
      <c r="K30">
        <v>-8.3104137931035993E-3</v>
      </c>
      <c r="L30">
        <v>-8.2350001092729164E-3</v>
      </c>
      <c r="M30">
        <v>-7.541368383068292E-5</v>
      </c>
      <c r="N30">
        <v>4.7552129315244773E-3</v>
      </c>
      <c r="O30">
        <v>1.1500448467921531E-2</v>
      </c>
      <c r="P30">
        <v>-6.745235536397054E-3</v>
      </c>
      <c r="Q30">
        <v>-3.5905930191722423E-3</v>
      </c>
      <c r="R30">
        <v>-3.4052949993013315E-3</v>
      </c>
      <c r="S30">
        <v>-3.7502198183972835E-4</v>
      </c>
      <c r="T30">
        <v>-3.1201167950534781E-5</v>
      </c>
      <c r="U30">
        <v>-1.6413662273748104E-6</v>
      </c>
      <c r="V30">
        <v>-4.0786451601763793E-4</v>
      </c>
    </row>
    <row r="31" spans="1:22" x14ac:dyDescent="0.25">
      <c r="A31">
        <v>1</v>
      </c>
      <c r="B31" s="19" t="s">
        <v>49</v>
      </c>
      <c r="C31" s="19"/>
      <c r="D31" s="19"/>
      <c r="E31" s="19"/>
      <c r="F31" s="19" t="s">
        <v>93</v>
      </c>
      <c r="G31" s="19" t="s">
        <v>60</v>
      </c>
      <c r="H31" s="4">
        <v>45208</v>
      </c>
      <c r="I31">
        <v>0.4261463030155081</v>
      </c>
      <c r="J31">
        <v>0.40417704852146435</v>
      </c>
      <c r="K31">
        <v>-5.2271034482759271E-3</v>
      </c>
      <c r="L31">
        <v>-5.0939998251635643E-3</v>
      </c>
      <c r="M31">
        <v>-1.3310362311236279E-4</v>
      </c>
      <c r="N31">
        <v>6.9113320310505433E-3</v>
      </c>
      <c r="O31">
        <v>1.7692961292726128E-2</v>
      </c>
      <c r="P31">
        <v>-1.0781629261675585E-2</v>
      </c>
      <c r="Q31">
        <v>-2.2676214937141837E-3</v>
      </c>
      <c r="R31">
        <v>-2.1245200838494252E-3</v>
      </c>
      <c r="S31">
        <v>-4.3725407988013922E-4</v>
      </c>
      <c r="T31">
        <v>-5.5004996945402538E-5</v>
      </c>
      <c r="U31">
        <v>-2.8377975315387102E-6</v>
      </c>
      <c r="V31">
        <v>-4.9509687435708054E-4</v>
      </c>
    </row>
    <row r="32" spans="1:22" x14ac:dyDescent="0.25">
      <c r="A32">
        <v>1</v>
      </c>
      <c r="B32" s="19" t="s">
        <v>49</v>
      </c>
      <c r="C32" s="19"/>
      <c r="D32" s="19"/>
      <c r="E32" s="19"/>
      <c r="F32" s="19" t="s">
        <v>93</v>
      </c>
      <c r="G32" s="19" t="s">
        <v>60</v>
      </c>
      <c r="H32" s="4">
        <v>45209</v>
      </c>
      <c r="I32">
        <v>0.42383523645276966</v>
      </c>
      <c r="J32">
        <v>0.40358056482555027</v>
      </c>
      <c r="K32">
        <v>-7.8166896551723486E-3</v>
      </c>
      <c r="L32">
        <v>-7.6770002404006332E-3</v>
      </c>
      <c r="M32">
        <v>-1.3968941477171537E-4</v>
      </c>
      <c r="N32">
        <v>9.7662878055526647E-3</v>
      </c>
      <c r="O32">
        <v>1.6551024795648184E-2</v>
      </c>
      <c r="P32">
        <v>-6.784736990095519E-3</v>
      </c>
      <c r="Q32">
        <v>-3.3840105792371034E-3</v>
      </c>
      <c r="R32">
        <v>-3.1819132763842798E-3</v>
      </c>
      <c r="S32">
        <v>-4.7041033460631313E-4</v>
      </c>
      <c r="T32">
        <v>-5.7902676703124677E-5</v>
      </c>
      <c r="U32">
        <v>-2.9951729270906777E-6</v>
      </c>
      <c r="V32">
        <v>-5.3130818423652857E-4</v>
      </c>
    </row>
    <row r="33" spans="1:22" x14ac:dyDescent="0.25">
      <c r="A33">
        <v>1</v>
      </c>
      <c r="B33" s="19" t="s">
        <v>49</v>
      </c>
      <c r="C33" s="19"/>
      <c r="D33" s="19"/>
      <c r="E33" s="19"/>
      <c r="F33" s="19" t="s">
        <v>93</v>
      </c>
      <c r="G33" s="19" t="s">
        <v>60</v>
      </c>
      <c r="H33" s="4">
        <v>45210</v>
      </c>
      <c r="I33">
        <v>0.42421167252090541</v>
      </c>
      <c r="J33">
        <v>0.40302093138334888</v>
      </c>
      <c r="K33">
        <v>-4.8796551724138437E-3</v>
      </c>
      <c r="L33">
        <v>-4.7369998033088834E-3</v>
      </c>
      <c r="M33">
        <v>-1.4265536910496035E-4</v>
      </c>
      <c r="N33">
        <v>1.1856674201373263E-2</v>
      </c>
      <c r="O33">
        <v>2.0978568016486454E-2</v>
      </c>
      <c r="P33">
        <v>-9.1218938151131912E-3</v>
      </c>
      <c r="Q33">
        <v>-2.1267733516864341E-3</v>
      </c>
      <c r="R33">
        <v>-1.9832749020150171E-3</v>
      </c>
      <c r="S33">
        <v>-5.0050208560074394E-4</v>
      </c>
      <c r="T33">
        <v>-5.9140501513786655E-5</v>
      </c>
      <c r="U33">
        <v>-3.0575827880458592E-6</v>
      </c>
      <c r="V33">
        <v>-5.6270016990257645E-4</v>
      </c>
    </row>
    <row r="34" spans="1:22" x14ac:dyDescent="0.25">
      <c r="A34">
        <v>1</v>
      </c>
      <c r="B34" s="19" t="s">
        <v>49</v>
      </c>
      <c r="C34" s="19"/>
      <c r="D34" s="19"/>
      <c r="E34" s="19"/>
      <c r="F34" s="19" t="s">
        <v>93</v>
      </c>
      <c r="G34" s="19" t="s">
        <v>60</v>
      </c>
      <c r="H34" s="4">
        <v>45211</v>
      </c>
      <c r="I34">
        <v>0.42375958204801412</v>
      </c>
      <c r="J34">
        <v>0.40224358251187703</v>
      </c>
      <c r="K34">
        <v>-6.6299310344827278E-3</v>
      </c>
      <c r="L34">
        <v>-6.3840002622549408E-3</v>
      </c>
      <c r="M34">
        <v>-2.4593077222778703E-4</v>
      </c>
      <c r="N34">
        <v>1.1154568219431393E-2</v>
      </c>
      <c r="O34">
        <v>2.1258821756208635E-2</v>
      </c>
      <c r="P34">
        <v>-1.0104253536777241E-2</v>
      </c>
      <c r="Q34">
        <v>-2.8765763537445684E-3</v>
      </c>
      <c r="R34">
        <v>-2.6574547440084313E-3</v>
      </c>
      <c r="S34">
        <v>-5.4195245874515781E-4</v>
      </c>
      <c r="T34">
        <v>-1.0173799564927543E-4</v>
      </c>
      <c r="U34">
        <v>-5.2973593924132542E-6</v>
      </c>
      <c r="V34">
        <v>-6.4898781378684646E-4</v>
      </c>
    </row>
    <row r="35" spans="1:22" x14ac:dyDescent="0.25">
      <c r="A35">
        <v>1</v>
      </c>
      <c r="B35" s="19" t="s">
        <v>49</v>
      </c>
      <c r="C35" s="19"/>
      <c r="D35" s="19"/>
      <c r="E35" s="19"/>
      <c r="F35" s="19" t="s">
        <v>93</v>
      </c>
      <c r="G35" s="19" t="s">
        <v>60</v>
      </c>
      <c r="H35" s="4">
        <v>45212</v>
      </c>
      <c r="I35">
        <v>0.42471127712201789</v>
      </c>
      <c r="J35">
        <v>0.40261316212510362</v>
      </c>
      <c r="K35">
        <v>-8.5812413793103781E-3</v>
      </c>
      <c r="L35">
        <v>-8.3219999125817568E-3</v>
      </c>
      <c r="M35">
        <v>-2.5924146672862136E-4</v>
      </c>
      <c r="N35">
        <v>6.9069739466967039E-3</v>
      </c>
      <c r="O35">
        <v>1.8331267890504321E-2</v>
      </c>
      <c r="P35">
        <v>-1.1424293943807617E-2</v>
      </c>
      <c r="Q35">
        <v>-3.7075550401570929E-3</v>
      </c>
      <c r="R35">
        <v>-3.446493297784561E-3</v>
      </c>
      <c r="S35">
        <v>-5.2000643250709594E-4</v>
      </c>
      <c r="T35">
        <v>-1.0705315378155199E-4</v>
      </c>
      <c r="U35">
        <v>-5.5821779164272608E-6</v>
      </c>
      <c r="V35">
        <v>-6.3264176420507517E-4</v>
      </c>
    </row>
    <row r="36" spans="1:22" x14ac:dyDescent="0.25">
      <c r="A36">
        <v>1</v>
      </c>
      <c r="B36" s="19" t="s">
        <v>49</v>
      </c>
      <c r="C36" s="19"/>
      <c r="D36" s="19"/>
      <c r="E36" s="19"/>
      <c r="F36" s="19" t="s">
        <v>93</v>
      </c>
      <c r="G36" s="19" t="s">
        <v>60</v>
      </c>
      <c r="H36" s="4">
        <v>45215</v>
      </c>
      <c r="I36">
        <v>0.42489401267704863</v>
      </c>
      <c r="J36">
        <v>0.40189752940925694</v>
      </c>
      <c r="K36">
        <v>-5.4651034482756655E-3</v>
      </c>
      <c r="L36">
        <v>-5.1579998688726647E-3</v>
      </c>
      <c r="M36">
        <v>-3.0710357940300081E-4</v>
      </c>
      <c r="N36">
        <v>9.6373881645277493E-3</v>
      </c>
      <c r="O36">
        <v>2.3399367982965158E-2</v>
      </c>
      <c r="P36">
        <v>-1.3761979818437409E-2</v>
      </c>
      <c r="Q36">
        <v>-2.3730643568894596E-3</v>
      </c>
      <c r="R36">
        <v>-2.1587824959203241E-3</v>
      </c>
      <c r="S36">
        <v>-5.6197837348515879E-4</v>
      </c>
      <c r="T36">
        <v>-1.2680656391682503E-4</v>
      </c>
      <c r="U36">
        <v>-6.6652485131908774E-6</v>
      </c>
      <c r="V36">
        <v>-6.9545018591517477E-4</v>
      </c>
    </row>
    <row r="37" spans="1:22" x14ac:dyDescent="0.25">
      <c r="A37">
        <v>1</v>
      </c>
      <c r="B37" s="19" t="s">
        <v>49</v>
      </c>
      <c r="C37" s="19"/>
      <c r="D37" s="19"/>
      <c r="E37" s="19"/>
      <c r="F37" s="19" t="s">
        <v>93</v>
      </c>
      <c r="G37" s="19" t="s">
        <v>60</v>
      </c>
      <c r="H37" s="4">
        <v>45216</v>
      </c>
      <c r="I37">
        <v>0.42576296146302078</v>
      </c>
      <c r="J37">
        <v>0.40375724988114264</v>
      </c>
      <c r="K37">
        <v>-5.8839999999998893E-3</v>
      </c>
      <c r="L37">
        <v>-5.7190003715279492E-3</v>
      </c>
      <c r="M37">
        <v>-1.6499962847194016E-4</v>
      </c>
      <c r="N37">
        <v>7.1524077221674087E-3</v>
      </c>
      <c r="O37">
        <v>1.8111107440467844E-2</v>
      </c>
      <c r="P37">
        <v>-1.0958699718300435E-2</v>
      </c>
      <c r="Q37">
        <v>-2.5499634653060681E-3</v>
      </c>
      <c r="R37">
        <v>-2.3824513128379494E-3</v>
      </c>
      <c r="S37">
        <v>-4.5222314556113104E-4</v>
      </c>
      <c r="T37">
        <v>-6.8020998410756836E-5</v>
      </c>
      <c r="U37">
        <v>-3.3038069799690413E-6</v>
      </c>
      <c r="V37">
        <v>-5.2354795095185694E-4</v>
      </c>
    </row>
    <row r="38" spans="1:22" x14ac:dyDescent="0.25">
      <c r="A38">
        <v>1</v>
      </c>
      <c r="B38" s="19" t="s">
        <v>49</v>
      </c>
      <c r="C38" s="19"/>
      <c r="D38" s="19"/>
      <c r="E38" s="19"/>
      <c r="F38" s="19" t="s">
        <v>93</v>
      </c>
      <c r="G38" s="19" t="s">
        <v>60</v>
      </c>
      <c r="H38" s="4">
        <v>45217</v>
      </c>
      <c r="I38">
        <v>0.4277168215947737</v>
      </c>
      <c r="J38">
        <v>0.40568049678260654</v>
      </c>
      <c r="K38">
        <v>-6.9753448275859942E-3</v>
      </c>
      <c r="L38">
        <v>-6.8249994536357939E-3</v>
      </c>
      <c r="M38">
        <v>-1.5034537395020031E-4</v>
      </c>
      <c r="N38">
        <v>1.4510130301637059E-3</v>
      </c>
      <c r="O38">
        <v>1.2157316549570307E-2</v>
      </c>
      <c r="P38">
        <v>-1.0706303519406601E-2</v>
      </c>
      <c r="Q38">
        <v>-3.0118028917069401E-3</v>
      </c>
      <c r="R38">
        <v>-2.8286321281911675E-3</v>
      </c>
      <c r="S38">
        <v>-3.440970528036695E-4</v>
      </c>
      <c r="T38">
        <v>-6.1678148539785941E-5</v>
      </c>
      <c r="U38">
        <v>-2.9604288158213298E-6</v>
      </c>
      <c r="V38">
        <v>-4.0873563015927678E-4</v>
      </c>
    </row>
    <row r="39" spans="1:22" x14ac:dyDescent="0.25">
      <c r="A39">
        <v>1</v>
      </c>
      <c r="B39" s="19" t="s">
        <v>49</v>
      </c>
      <c r="C39" s="19"/>
      <c r="D39" s="19"/>
      <c r="E39" s="19"/>
      <c r="F39" s="19" t="s">
        <v>93</v>
      </c>
      <c r="G39" s="19" t="s">
        <v>60</v>
      </c>
      <c r="H39" s="4">
        <v>45218</v>
      </c>
      <c r="I39">
        <v>0.43055193747017367</v>
      </c>
      <c r="J39">
        <v>0.40955360151812426</v>
      </c>
      <c r="K39">
        <v>-3.0991034482755753E-3</v>
      </c>
      <c r="L39">
        <v>-2.9719999125819019E-3</v>
      </c>
      <c r="M39">
        <v>-1.2710353569367339E-4</v>
      </c>
      <c r="N39">
        <v>-1.2599898634823026E-3</v>
      </c>
      <c r="O39">
        <v>6.4749599151621151E-3</v>
      </c>
      <c r="P39">
        <v>-7.7349497786444177E-3</v>
      </c>
      <c r="Q39">
        <v>-1.3369334904685974E-3</v>
      </c>
      <c r="R39">
        <v>-1.2373019052007779E-3</v>
      </c>
      <c r="S39">
        <v>-1.3203971199215173E-4</v>
      </c>
      <c r="T39">
        <v>-5.1621948292695534E-5</v>
      </c>
      <c r="U39">
        <v>-2.4158054217112407E-6</v>
      </c>
      <c r="V39">
        <v>-1.8607746570655848E-4</v>
      </c>
    </row>
    <row r="40" spans="1:22" x14ac:dyDescent="0.25">
      <c r="A40">
        <v>1</v>
      </c>
      <c r="B40" s="19" t="s">
        <v>49</v>
      </c>
      <c r="C40" s="19"/>
      <c r="D40" s="19"/>
      <c r="E40" s="19"/>
      <c r="F40" s="19" t="s">
        <v>93</v>
      </c>
      <c r="G40" s="19" t="s">
        <v>60</v>
      </c>
      <c r="H40" s="4">
        <v>45219</v>
      </c>
      <c r="I40">
        <v>0.43881344374722397</v>
      </c>
      <c r="J40">
        <v>0.41298132034522467</v>
      </c>
      <c r="K40">
        <v>-2.2375413793100929E-3</v>
      </c>
      <c r="L40">
        <v>-2.2029995410539627E-3</v>
      </c>
      <c r="M40">
        <v>-3.454183825613022E-5</v>
      </c>
      <c r="N40">
        <v>-8.2331464526272935E-3</v>
      </c>
      <c r="O40">
        <v>-1.1088749551261268E-3</v>
      </c>
      <c r="P40">
        <v>-7.1242714975011667E-3</v>
      </c>
      <c r="Q40">
        <v>-9.6039561841073154E-4</v>
      </c>
      <c r="R40">
        <v>-9.1572348300308286E-4</v>
      </c>
      <c r="S40">
        <v>4.3791898589521187E-5</v>
      </c>
      <c r="T40">
        <v>-1.3081073670517131E-5</v>
      </c>
      <c r="U40">
        <v>-4.4144178631640289E-7</v>
      </c>
      <c r="V40">
        <v>3.0269383132687656E-5</v>
      </c>
    </row>
    <row r="41" spans="1:22" x14ac:dyDescent="0.25">
      <c r="A41">
        <v>1</v>
      </c>
      <c r="B41" s="19" t="s">
        <v>49</v>
      </c>
      <c r="C41" s="19"/>
      <c r="D41" s="19"/>
      <c r="E41" s="19"/>
      <c r="F41" s="19" t="s">
        <v>93</v>
      </c>
      <c r="G41" s="19" t="s">
        <v>60</v>
      </c>
      <c r="H41" s="4">
        <v>45222</v>
      </c>
      <c r="I41">
        <v>0.43752340258987343</v>
      </c>
      <c r="J41">
        <v>0.41193253458529461</v>
      </c>
      <c r="K41">
        <v>-4.1666659865486899E-3</v>
      </c>
      <c r="L41">
        <v>-4.0449996721815262E-3</v>
      </c>
      <c r="M41">
        <v>-1.2166631436716369E-4</v>
      </c>
      <c r="N41">
        <v>-7.2321004261129973E-3</v>
      </c>
      <c r="O41">
        <v>-4.1439960668754328E-4</v>
      </c>
      <c r="P41">
        <v>-6.817700819425454E-3</v>
      </c>
      <c r="Q41">
        <v>-1.8058057563501869E-3</v>
      </c>
      <c r="R41">
        <v>-1.6780100822455994E-3</v>
      </c>
      <c r="S41">
        <v>-2.1511373535238742E-5</v>
      </c>
      <c r="T41">
        <v>-4.9011356912174927E-5</v>
      </c>
      <c r="U41">
        <v>-2.6885722815798336E-6</v>
      </c>
      <c r="V41">
        <v>-7.3211302728993499E-5</v>
      </c>
    </row>
    <row r="42" spans="1:22" x14ac:dyDescent="0.25">
      <c r="A42">
        <v>1</v>
      </c>
      <c r="B42" s="19" t="s">
        <v>49</v>
      </c>
      <c r="C42" s="19"/>
      <c r="D42" s="19"/>
      <c r="E42" s="19"/>
      <c r="F42" s="19" t="s">
        <v>93</v>
      </c>
      <c r="G42" s="19" t="s">
        <v>60</v>
      </c>
      <c r="H42" s="4">
        <v>45223</v>
      </c>
      <c r="I42">
        <v>0.4361981806928415</v>
      </c>
      <c r="J42">
        <v>0.41058104336384049</v>
      </c>
      <c r="K42">
        <v>-4.652470612358961E-3</v>
      </c>
      <c r="L42">
        <v>-4.3939998251635304E-3</v>
      </c>
      <c r="M42">
        <v>-2.584707871954306E-4</v>
      </c>
      <c r="N42">
        <v>-4.7017341793377243E-3</v>
      </c>
      <c r="O42">
        <v>2.5244661656182998E-3</v>
      </c>
      <c r="P42">
        <v>-7.2262003449560241E-3</v>
      </c>
      <c r="Q42">
        <v>-2.0207704696620027E-3</v>
      </c>
      <c r="R42">
        <v>-1.8247939314760301E-3</v>
      </c>
      <c r="S42">
        <v>-1.0545495793382322E-4</v>
      </c>
      <c r="T42">
        <v>-1.055368840251375E-4</v>
      </c>
      <c r="U42">
        <v>-6.1991825184418439E-6</v>
      </c>
      <c r="V42">
        <v>-2.1719102447740257E-4</v>
      </c>
    </row>
    <row r="43" spans="1:22" x14ac:dyDescent="0.25">
      <c r="A43">
        <v>1</v>
      </c>
      <c r="B43" s="19" t="s">
        <v>49</v>
      </c>
      <c r="C43" s="19"/>
      <c r="D43" s="19"/>
      <c r="E43" s="19"/>
      <c r="F43" s="19" t="s">
        <v>93</v>
      </c>
      <c r="G43" s="19" t="s">
        <v>60</v>
      </c>
      <c r="H43" s="4">
        <v>45224</v>
      </c>
      <c r="I43">
        <v>0.40865934169148582</v>
      </c>
      <c r="J43">
        <v>0.41236264564899644</v>
      </c>
      <c r="K43">
        <v>-2.6373793776618415E-3</v>
      </c>
      <c r="L43">
        <v>-2.3169995847630576E-3</v>
      </c>
      <c r="M43">
        <v>-3.2037979289878393E-4</v>
      </c>
      <c r="N43">
        <v>-6.697837213030966E-3</v>
      </c>
      <c r="O43">
        <v>2.7548212913375281E-4</v>
      </c>
      <c r="P43">
        <v>-6.9733193421647188E-3</v>
      </c>
      <c r="Q43">
        <v>-1.1377343107029621E-3</v>
      </c>
      <c r="R43">
        <v>-9.6512464641463334E-4</v>
      </c>
      <c r="S43">
        <v>5.5569316781769562E-6</v>
      </c>
      <c r="T43">
        <v>-1.3060004126097977E-4</v>
      </c>
      <c r="U43">
        <v>-7.7637521489297988E-6</v>
      </c>
      <c r="V43">
        <v>-1.3280686173173262E-4</v>
      </c>
    </row>
    <row r="44" spans="1:22" x14ac:dyDescent="0.25">
      <c r="A44">
        <v>1</v>
      </c>
      <c r="B44" s="19" t="s">
        <v>49</v>
      </c>
      <c r="C44" s="19"/>
      <c r="D44" s="19"/>
      <c r="E44" s="19"/>
      <c r="F44" s="19" t="s">
        <v>93</v>
      </c>
      <c r="G44" s="19" t="s">
        <v>60</v>
      </c>
      <c r="H44" s="4">
        <v>45225</v>
      </c>
      <c r="I44">
        <v>0.41264709657256393</v>
      </c>
      <c r="J44">
        <v>0.41780760465161854</v>
      </c>
      <c r="K44">
        <v>-2.7985578527230937E-3</v>
      </c>
      <c r="L44">
        <v>-2.8599995629084995E-3</v>
      </c>
      <c r="M44">
        <v>6.1441710185405896E-5</v>
      </c>
      <c r="N44">
        <v>-1.6455919877914171E-2</v>
      </c>
      <c r="O44">
        <v>-1.3297640222391105E-2</v>
      </c>
      <c r="P44">
        <v>-3.1582796555230663E-3</v>
      </c>
      <c r="Q44">
        <v>-1.1979631060850752E-3</v>
      </c>
      <c r="R44">
        <v>-1.1830251223722821E-3</v>
      </c>
      <c r="S44">
        <v>-4.2588878049952692E-5</v>
      </c>
      <c r="T44">
        <v>2.8213470106173552E-5</v>
      </c>
      <c r="U44">
        <v>-9.0854495846592065E-6</v>
      </c>
      <c r="V44">
        <v>-2.3460857528438347E-5</v>
      </c>
    </row>
    <row r="45" spans="1:22" x14ac:dyDescent="0.25">
      <c r="A45">
        <v>1</v>
      </c>
      <c r="B45" s="19" t="s">
        <v>49</v>
      </c>
      <c r="C45" s="19"/>
      <c r="D45" s="19"/>
      <c r="E45" s="19"/>
      <c r="F45" s="19" t="s">
        <v>93</v>
      </c>
      <c r="G45" s="19" t="s">
        <v>60</v>
      </c>
      <c r="H45" s="4">
        <v>45226</v>
      </c>
      <c r="I45">
        <v>0.41296729164807455</v>
      </c>
      <c r="J45">
        <v>0.41520968618457582</v>
      </c>
      <c r="K45">
        <v>-2.1070381594395782E-3</v>
      </c>
      <c r="L45">
        <v>-2.3019996940359944E-3</v>
      </c>
      <c r="M45">
        <v>1.9496153459641619E-4</v>
      </c>
      <c r="N45">
        <v>-1.6536992864665589E-2</v>
      </c>
      <c r="O45">
        <v>-6.5683451502639434E-3</v>
      </c>
      <c r="P45">
        <v>-9.9686477144016461E-3</v>
      </c>
      <c r="Q45">
        <v>-9.1412040077885664E-4</v>
      </c>
      <c r="R45">
        <v>-9.5480014550733828E-4</v>
      </c>
      <c r="S45">
        <v>-1.0906085388466683E-5</v>
      </c>
      <c r="T45">
        <v>8.3404234299495322E-5</v>
      </c>
      <c r="U45">
        <v>-9.7965471499313508E-6</v>
      </c>
      <c r="V45">
        <v>6.2701601761097286E-5</v>
      </c>
    </row>
    <row r="46" spans="1:22" x14ac:dyDescent="0.25">
      <c r="A46">
        <v>1</v>
      </c>
      <c r="B46" s="19" t="s">
        <v>49</v>
      </c>
      <c r="C46" s="19"/>
      <c r="D46" s="19"/>
      <c r="E46" s="19"/>
      <c r="F46" s="19" t="s">
        <v>93</v>
      </c>
      <c r="G46" s="19" t="s">
        <v>60</v>
      </c>
      <c r="H46" s="4">
        <v>45229</v>
      </c>
      <c r="I46">
        <v>0.41238333244270425</v>
      </c>
      <c r="J46">
        <v>0.41408717517811894</v>
      </c>
      <c r="K46">
        <v>-7.4043620417907352E-4</v>
      </c>
      <c r="L46">
        <v>-1.2410002841098944E-3</v>
      </c>
      <c r="M46">
        <v>5.0056407993082086E-4</v>
      </c>
      <c r="N46">
        <v>-1.3795603522957611E-2</v>
      </c>
      <c r="O46">
        <v>-2.8160159999394141E-3</v>
      </c>
      <c r="P46">
        <v>-1.0979587523018197E-2</v>
      </c>
      <c r="Q46">
        <v>-3.5452820992426835E-4</v>
      </c>
      <c r="R46">
        <v>-5.1649919218701599E-4</v>
      </c>
      <c r="S46">
        <v>-4.9270702595072698E-6</v>
      </c>
      <c r="T46">
        <v>2.0927988230803223E-4</v>
      </c>
      <c r="U46">
        <v>-1.0507039018265494E-5</v>
      </c>
      <c r="V46">
        <v>1.9384577303025946E-4</v>
      </c>
    </row>
    <row r="47" spans="1:22" x14ac:dyDescent="0.25">
      <c r="A47">
        <v>1</v>
      </c>
      <c r="B47" s="19" t="s">
        <v>49</v>
      </c>
      <c r="C47" s="19"/>
      <c r="D47" s="19"/>
      <c r="E47" s="19"/>
      <c r="F47" s="19" t="s">
        <v>93</v>
      </c>
      <c r="G47" s="19" t="s">
        <v>60</v>
      </c>
      <c r="H47" s="4">
        <v>45230</v>
      </c>
      <c r="I47">
        <v>0.41277341892885533</v>
      </c>
      <c r="J47">
        <v>0.41524511764098809</v>
      </c>
      <c r="K47">
        <v>8.0484035285643962E-4</v>
      </c>
      <c r="L47">
        <v>8.5099984701764164E-4</v>
      </c>
      <c r="M47">
        <v>-4.6159494161202019E-5</v>
      </c>
      <c r="N47">
        <v>-1.3203957463033711E-2</v>
      </c>
      <c r="O47">
        <v>-3.5138624673149987E-3</v>
      </c>
      <c r="P47">
        <v>-9.6900949957187121E-3</v>
      </c>
      <c r="Q47">
        <v>2.7867470829727887E-4</v>
      </c>
      <c r="R47">
        <v>3.4980661113388664E-4</v>
      </c>
      <c r="S47">
        <v>-9.6484642428534218E-6</v>
      </c>
      <c r="T47">
        <v>-1.5836374423459816E-5</v>
      </c>
      <c r="U47">
        <v>-9.5802594021104043E-6</v>
      </c>
      <c r="V47">
        <v>-3.5065098068423639E-5</v>
      </c>
    </row>
    <row r="48" spans="1:22" x14ac:dyDescent="0.25">
      <c r="A48">
        <v>1</v>
      </c>
      <c r="B48" s="19" t="s">
        <v>50</v>
      </c>
      <c r="C48" s="19"/>
      <c r="D48" s="19"/>
      <c r="E48" s="19"/>
      <c r="F48" s="19" t="s">
        <v>94</v>
      </c>
      <c r="G48" s="19" t="s">
        <v>60</v>
      </c>
      <c r="H48" s="4">
        <v>45198</v>
      </c>
      <c r="I48">
        <v>6.1670771263217766E-2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>
        <v>1</v>
      </c>
      <c r="B49" s="19" t="s">
        <v>50</v>
      </c>
      <c r="C49" s="19"/>
      <c r="D49" s="19"/>
      <c r="E49" s="19"/>
      <c r="F49" s="19" t="s">
        <v>94</v>
      </c>
      <c r="G49" s="19" t="s">
        <v>60</v>
      </c>
      <c r="H49" s="4">
        <v>45201</v>
      </c>
      <c r="I49">
        <v>6.1420448594380408E-2</v>
      </c>
      <c r="J49">
        <v>0</v>
      </c>
      <c r="K49">
        <v>-1.3288036712666429E-4</v>
      </c>
      <c r="L49">
        <v>0</v>
      </c>
      <c r="M49">
        <v>0</v>
      </c>
      <c r="N49">
        <v>3.9421371815422379E-3</v>
      </c>
      <c r="O49">
        <v>8.0204652489739292E-3</v>
      </c>
      <c r="P49">
        <v>-4.0783280674316913E-3</v>
      </c>
      <c r="Q49">
        <v>-8.1948347264333919E-6</v>
      </c>
      <c r="R49">
        <v>0</v>
      </c>
      <c r="S49">
        <v>-5.02823112520472E-4</v>
      </c>
      <c r="T49">
        <v>0</v>
      </c>
      <c r="U49">
        <v>0</v>
      </c>
      <c r="V49">
        <v>-5.02823112520472E-4</v>
      </c>
    </row>
    <row r="50" spans="1:22" x14ac:dyDescent="0.25">
      <c r="A50">
        <v>1</v>
      </c>
      <c r="B50" s="19" t="s">
        <v>50</v>
      </c>
      <c r="C50" s="19"/>
      <c r="D50" s="19"/>
      <c r="E50" s="19"/>
      <c r="F50" s="19" t="s">
        <v>94</v>
      </c>
      <c r="G50" s="19" t="s">
        <v>60</v>
      </c>
      <c r="H50" s="4">
        <v>45202</v>
      </c>
      <c r="I50">
        <v>6.1739428158170198E-2</v>
      </c>
      <c r="J50">
        <v>0</v>
      </c>
      <c r="K50">
        <v>-1.8951038836512168E-4</v>
      </c>
      <c r="L50">
        <v>0</v>
      </c>
      <c r="M50">
        <v>0</v>
      </c>
      <c r="N50">
        <v>-1.3013425806190915E-3</v>
      </c>
      <c r="O50">
        <v>3.7654070317216792E-4</v>
      </c>
      <c r="P50">
        <v>-1.6778832837912594E-3</v>
      </c>
      <c r="Q50">
        <v>-1.1658951496858743E-5</v>
      </c>
      <c r="R50">
        <v>0</v>
      </c>
      <c r="S50">
        <v>-3.4559904106886117E-5</v>
      </c>
      <c r="T50">
        <v>0</v>
      </c>
      <c r="U50">
        <v>0</v>
      </c>
      <c r="V50">
        <v>-3.4559904106886117E-5</v>
      </c>
    </row>
    <row r="51" spans="1:22" x14ac:dyDescent="0.25">
      <c r="A51">
        <v>1</v>
      </c>
      <c r="B51" s="19" t="s">
        <v>50</v>
      </c>
      <c r="C51" s="19"/>
      <c r="D51" s="19"/>
      <c r="E51" s="19"/>
      <c r="F51" s="19" t="s">
        <v>94</v>
      </c>
      <c r="G51" s="19" t="s">
        <v>60</v>
      </c>
      <c r="H51" s="4">
        <v>45203</v>
      </c>
      <c r="I51">
        <v>6.1656626505822584E-2</v>
      </c>
      <c r="J51">
        <v>0</v>
      </c>
      <c r="K51">
        <v>2.6104558555117841E-4</v>
      </c>
      <c r="L51">
        <v>0</v>
      </c>
      <c r="M51">
        <v>0</v>
      </c>
      <c r="N51">
        <v>4.9051726805249274E-4</v>
      </c>
      <c r="O51">
        <v>6.6826343044670278E-3</v>
      </c>
      <c r="P51">
        <v>-6.192117036414535E-3</v>
      </c>
      <c r="Q51">
        <v>1.6134822952896951E-5</v>
      </c>
      <c r="R51">
        <v>0</v>
      </c>
      <c r="S51">
        <v>-3.9589857232352711E-4</v>
      </c>
      <c r="T51">
        <v>0</v>
      </c>
      <c r="U51">
        <v>0</v>
      </c>
      <c r="V51">
        <v>-3.9589857232352711E-4</v>
      </c>
    </row>
    <row r="52" spans="1:22" x14ac:dyDescent="0.25">
      <c r="A52">
        <v>1</v>
      </c>
      <c r="B52" s="19" t="s">
        <v>50</v>
      </c>
      <c r="C52" s="19"/>
      <c r="D52" s="19"/>
      <c r="E52" s="19"/>
      <c r="F52" s="19" t="s">
        <v>94</v>
      </c>
      <c r="G52" s="19" t="s">
        <v>60</v>
      </c>
      <c r="H52" s="4">
        <v>45204</v>
      </c>
      <c r="I52">
        <v>6.1671617592792959E-2</v>
      </c>
      <c r="J52">
        <v>0</v>
      </c>
      <c r="K52">
        <v>2.9545049410995006E-5</v>
      </c>
      <c r="L52">
        <v>0</v>
      </c>
      <c r="M52">
        <v>0</v>
      </c>
      <c r="N52">
        <v>1.582148234602343E-5</v>
      </c>
      <c r="O52">
        <v>5.4376939052691586E-3</v>
      </c>
      <c r="P52">
        <v>-5.4218724229231352E-3</v>
      </c>
      <c r="Q52">
        <v>1.8576783957010969E-6</v>
      </c>
      <c r="R52">
        <v>0</v>
      </c>
      <c r="S52">
        <v>-3.333581447448504E-4</v>
      </c>
      <c r="T52">
        <v>0</v>
      </c>
      <c r="U52">
        <v>0</v>
      </c>
      <c r="V52">
        <v>-3.333581447448504E-4</v>
      </c>
    </row>
    <row r="53" spans="1:22" x14ac:dyDescent="0.25">
      <c r="A53">
        <v>1</v>
      </c>
      <c r="B53" s="19" t="s">
        <v>50</v>
      </c>
      <c r="C53" s="19"/>
      <c r="D53" s="19"/>
      <c r="E53" s="19"/>
      <c r="F53" s="19" t="s">
        <v>94</v>
      </c>
      <c r="G53" s="19" t="s">
        <v>60</v>
      </c>
      <c r="H53" s="4">
        <v>45205</v>
      </c>
      <c r="I53">
        <v>6.138246770754141E-2</v>
      </c>
      <c r="J53">
        <v>0</v>
      </c>
      <c r="K53">
        <v>5.8101244106767425E-5</v>
      </c>
      <c r="L53">
        <v>0</v>
      </c>
      <c r="M53">
        <v>0</v>
      </c>
      <c r="N53">
        <v>4.7552129315244773E-3</v>
      </c>
      <c r="O53">
        <v>1.1500448467921531E-2</v>
      </c>
      <c r="P53">
        <v>-6.745235536397054E-3</v>
      </c>
      <c r="Q53">
        <v>3.6231456322416395E-6</v>
      </c>
      <c r="R53">
        <v>0</v>
      </c>
      <c r="S53">
        <v>-7.0627850446285925E-4</v>
      </c>
      <c r="T53">
        <v>0</v>
      </c>
      <c r="U53">
        <v>0</v>
      </c>
      <c r="V53">
        <v>-7.0627850446285925E-4</v>
      </c>
    </row>
    <row r="54" spans="1:22" x14ac:dyDescent="0.25">
      <c r="A54">
        <v>1</v>
      </c>
      <c r="B54" s="19" t="s">
        <v>50</v>
      </c>
      <c r="C54" s="19"/>
      <c r="D54" s="19"/>
      <c r="E54" s="19"/>
      <c r="F54" s="19" t="s">
        <v>94</v>
      </c>
      <c r="G54" s="19" t="s">
        <v>60</v>
      </c>
      <c r="H54" s="4">
        <v>45208</v>
      </c>
      <c r="I54">
        <v>6.1372695614493586E-2</v>
      </c>
      <c r="J54">
        <v>0</v>
      </c>
      <c r="K54">
        <v>2.357091982805315E-4</v>
      </c>
      <c r="L54">
        <v>0</v>
      </c>
      <c r="M54">
        <v>0</v>
      </c>
      <c r="N54">
        <v>6.9113320310505433E-3</v>
      </c>
      <c r="O54">
        <v>1.7692961292726128E-2</v>
      </c>
      <c r="P54">
        <v>-1.0781629261675585E-2</v>
      </c>
      <c r="Q54">
        <v>1.455432388703658E-5</v>
      </c>
      <c r="R54">
        <v>0</v>
      </c>
      <c r="S54">
        <v>-1.0770526829594479E-3</v>
      </c>
      <c r="T54">
        <v>0</v>
      </c>
      <c r="U54">
        <v>0</v>
      </c>
      <c r="V54">
        <v>-1.0770526829594479E-3</v>
      </c>
    </row>
    <row r="55" spans="1:22" x14ac:dyDescent="0.25">
      <c r="A55">
        <v>1</v>
      </c>
      <c r="B55" s="19" t="s">
        <v>50</v>
      </c>
      <c r="C55" s="19"/>
      <c r="D55" s="19"/>
      <c r="E55" s="19"/>
      <c r="F55" s="19" t="s">
        <v>94</v>
      </c>
      <c r="G55" s="19" t="s">
        <v>60</v>
      </c>
      <c r="H55" s="4">
        <v>45209</v>
      </c>
      <c r="I55">
        <v>6.1203279237884295E-2</v>
      </c>
      <c r="J55">
        <v>0</v>
      </c>
      <c r="K55">
        <v>3.0280585924602477E-4</v>
      </c>
      <c r="L55">
        <v>0</v>
      </c>
      <c r="M55">
        <v>0</v>
      </c>
      <c r="N55">
        <v>9.7662878055526647E-3</v>
      </c>
      <c r="O55">
        <v>1.6551024795648184E-2</v>
      </c>
      <c r="P55">
        <v>-6.784736990095519E-3</v>
      </c>
      <c r="Q55">
        <v>1.8706120884790757E-5</v>
      </c>
      <c r="R55">
        <v>0</v>
      </c>
      <c r="S55">
        <v>-1.0040910366967291E-3</v>
      </c>
      <c r="T55">
        <v>0</v>
      </c>
      <c r="U55">
        <v>0</v>
      </c>
      <c r="V55">
        <v>-1.0040910366967291E-3</v>
      </c>
    </row>
    <row r="56" spans="1:22" x14ac:dyDescent="0.25">
      <c r="A56">
        <v>1</v>
      </c>
      <c r="B56" s="19" t="s">
        <v>50</v>
      </c>
      <c r="C56" s="19"/>
      <c r="D56" s="19"/>
      <c r="E56" s="19"/>
      <c r="F56" s="19" t="s">
        <v>94</v>
      </c>
      <c r="G56" s="19" t="s">
        <v>60</v>
      </c>
      <c r="H56" s="4">
        <v>45210</v>
      </c>
      <c r="I56">
        <v>6.1092129797742006E-2</v>
      </c>
      <c r="J56">
        <v>0</v>
      </c>
      <c r="K56">
        <v>5.5322061311513515E-4</v>
      </c>
      <c r="L56">
        <v>0</v>
      </c>
      <c r="M56">
        <v>0</v>
      </c>
      <c r="N56">
        <v>1.1856674201373263E-2</v>
      </c>
      <c r="O56">
        <v>2.0978568016486454E-2</v>
      </c>
      <c r="P56">
        <v>-9.1218938151131912E-3</v>
      </c>
      <c r="Q56">
        <v>3.4121794634879274E-5</v>
      </c>
      <c r="R56">
        <v>0</v>
      </c>
      <c r="S56">
        <v>-1.2618699006384832E-3</v>
      </c>
      <c r="T56">
        <v>0</v>
      </c>
      <c r="U56">
        <v>0</v>
      </c>
      <c r="V56">
        <v>-1.2618699006384832E-3</v>
      </c>
    </row>
    <row r="57" spans="1:22" x14ac:dyDescent="0.25">
      <c r="A57">
        <v>1</v>
      </c>
      <c r="B57" s="19" t="s">
        <v>50</v>
      </c>
      <c r="C57" s="19"/>
      <c r="D57" s="19"/>
      <c r="E57" s="19"/>
      <c r="F57" s="19" t="s">
        <v>94</v>
      </c>
      <c r="G57" s="19" t="s">
        <v>60</v>
      </c>
      <c r="H57" s="4">
        <v>45211</v>
      </c>
      <c r="I57">
        <v>6.1128345124599734E-2</v>
      </c>
      <c r="J57">
        <v>0</v>
      </c>
      <c r="K57">
        <v>4.5167281406510718E-4</v>
      </c>
      <c r="L57">
        <v>0</v>
      </c>
      <c r="M57">
        <v>0</v>
      </c>
      <c r="N57">
        <v>1.1154568219431393E-2</v>
      </c>
      <c r="O57">
        <v>2.1258821756208635E-2</v>
      </c>
      <c r="P57">
        <v>-1.0104253536777241E-2</v>
      </c>
      <c r="Q57">
        <v>2.7872909399045566E-5</v>
      </c>
      <c r="R57">
        <v>0</v>
      </c>
      <c r="S57">
        <v>-1.2849529213619746E-3</v>
      </c>
      <c r="T57">
        <v>0</v>
      </c>
      <c r="U57">
        <v>0</v>
      </c>
      <c r="V57">
        <v>-1.2849529213619746E-3</v>
      </c>
    </row>
    <row r="58" spans="1:22" x14ac:dyDescent="0.25">
      <c r="A58">
        <v>1</v>
      </c>
      <c r="B58" s="19" t="s">
        <v>50</v>
      </c>
      <c r="C58" s="19"/>
      <c r="D58" s="19"/>
      <c r="E58" s="19"/>
      <c r="F58" s="19" t="s">
        <v>94</v>
      </c>
      <c r="G58" s="19" t="s">
        <v>60</v>
      </c>
      <c r="H58" s="4">
        <v>45212</v>
      </c>
      <c r="I58">
        <v>6.1393359872083712E-2</v>
      </c>
      <c r="J58">
        <v>0</v>
      </c>
      <c r="K58">
        <v>5.6815906956630968E-4</v>
      </c>
      <c r="L58">
        <v>0</v>
      </c>
      <c r="M58">
        <v>0</v>
      </c>
      <c r="N58">
        <v>6.9069739466967039E-3</v>
      </c>
      <c r="O58">
        <v>1.8331267890504321E-2</v>
      </c>
      <c r="P58">
        <v>-1.1424293943807617E-2</v>
      </c>
      <c r="Q58">
        <v>3.4971208512036346E-5</v>
      </c>
      <c r="R58">
        <v>0</v>
      </c>
      <c r="S58">
        <v>-1.0951108866572557E-3</v>
      </c>
      <c r="T58">
        <v>0</v>
      </c>
      <c r="U58">
        <v>0</v>
      </c>
      <c r="V58">
        <v>-1.0951108866572557E-3</v>
      </c>
    </row>
    <row r="59" spans="1:22" x14ac:dyDescent="0.25">
      <c r="A59">
        <v>1</v>
      </c>
      <c r="B59" s="19" t="s">
        <v>50</v>
      </c>
      <c r="C59" s="19"/>
      <c r="D59" s="19"/>
      <c r="E59" s="19"/>
      <c r="F59" s="19" t="s">
        <v>94</v>
      </c>
      <c r="G59" s="19" t="s">
        <v>60</v>
      </c>
      <c r="H59" s="4">
        <v>45215</v>
      </c>
      <c r="I59">
        <v>6.1184296925308787E-2</v>
      </c>
      <c r="J59">
        <v>0</v>
      </c>
      <c r="K59">
        <v>8.5554237949869716E-5</v>
      </c>
      <c r="L59">
        <v>0</v>
      </c>
      <c r="M59">
        <v>0</v>
      </c>
      <c r="N59">
        <v>9.6373881645277493E-3</v>
      </c>
      <c r="O59">
        <v>2.3399367982965158E-2</v>
      </c>
      <c r="P59">
        <v>-1.3761979818437409E-2</v>
      </c>
      <c r="Q59">
        <v>5.3045559473393023E-6</v>
      </c>
      <c r="R59">
        <v>0</v>
      </c>
      <c r="S59">
        <v>-1.4387077309383914E-3</v>
      </c>
      <c r="T59">
        <v>0</v>
      </c>
      <c r="U59">
        <v>0</v>
      </c>
      <c r="V59">
        <v>-1.4387077309383914E-3</v>
      </c>
    </row>
    <row r="60" spans="1:22" x14ac:dyDescent="0.25">
      <c r="A60">
        <v>1</v>
      </c>
      <c r="B60" s="19" t="s">
        <v>50</v>
      </c>
      <c r="C60" s="19"/>
      <c r="D60" s="19"/>
      <c r="E60" s="19"/>
      <c r="F60" s="19" t="s">
        <v>94</v>
      </c>
      <c r="G60" s="19" t="s">
        <v>60</v>
      </c>
      <c r="H60" s="4">
        <v>45216</v>
      </c>
      <c r="I60">
        <v>5.5363905814582969E-2</v>
      </c>
      <c r="J60">
        <v>0</v>
      </c>
      <c r="K60">
        <v>-9.5800861488226641E-4</v>
      </c>
      <c r="L60">
        <v>0</v>
      </c>
      <c r="M60">
        <v>0</v>
      </c>
      <c r="N60">
        <v>7.1524077221674087E-3</v>
      </c>
      <c r="O60">
        <v>1.8111107440467844E-2</v>
      </c>
      <c r="P60">
        <v>-1.0958699718300435E-2</v>
      </c>
      <c r="Q60">
        <v>-5.8853209939469679E-5</v>
      </c>
      <c r="R60">
        <v>0</v>
      </c>
      <c r="S60">
        <v>-1.1767352861845688E-3</v>
      </c>
      <c r="T60">
        <v>0</v>
      </c>
      <c r="U60">
        <v>0</v>
      </c>
      <c r="V60">
        <v>-1.1767352861845688E-3</v>
      </c>
    </row>
    <row r="61" spans="1:22" x14ac:dyDescent="0.25">
      <c r="A61">
        <v>1</v>
      </c>
      <c r="B61" s="19" t="s">
        <v>50</v>
      </c>
      <c r="C61" s="19"/>
      <c r="D61" s="19"/>
      <c r="E61" s="19"/>
      <c r="F61" s="19" t="s">
        <v>94</v>
      </c>
      <c r="G61" s="19" t="s">
        <v>60</v>
      </c>
      <c r="H61" s="4">
        <v>45217</v>
      </c>
      <c r="I61">
        <v>6.0238204922075114E-2</v>
      </c>
      <c r="J61">
        <v>0</v>
      </c>
      <c r="K61">
        <v>-2.3264790834542914E-4</v>
      </c>
      <c r="L61">
        <v>0</v>
      </c>
      <c r="M61">
        <v>0</v>
      </c>
      <c r="N61">
        <v>1.4510130301637059E-3</v>
      </c>
      <c r="O61">
        <v>1.2157316549570307E-2</v>
      </c>
      <c r="P61">
        <v>-1.0706303519406601E-2</v>
      </c>
      <c r="Q61">
        <v>-1.8345515005204391E-5</v>
      </c>
      <c r="R61">
        <v>0</v>
      </c>
      <c r="S61">
        <v>-8.0141115734993834E-4</v>
      </c>
      <c r="T61">
        <v>0</v>
      </c>
      <c r="U61">
        <v>0</v>
      </c>
      <c r="V61">
        <v>-8.0141115734993834E-4</v>
      </c>
    </row>
    <row r="62" spans="1:22" x14ac:dyDescent="0.25">
      <c r="A62">
        <v>1</v>
      </c>
      <c r="B62" s="19" t="s">
        <v>50</v>
      </c>
      <c r="C62" s="19"/>
      <c r="D62" s="19"/>
      <c r="E62" s="19"/>
      <c r="F62" s="19" t="s">
        <v>94</v>
      </c>
      <c r="G62" s="19" t="s">
        <v>60</v>
      </c>
      <c r="H62" s="4">
        <v>45218</v>
      </c>
      <c r="I62">
        <v>6.0309021297035158E-2</v>
      </c>
      <c r="J62">
        <v>0</v>
      </c>
      <c r="K62">
        <v>-1.766942555054607E-3</v>
      </c>
      <c r="L62">
        <v>0</v>
      </c>
      <c r="M62">
        <v>0</v>
      </c>
      <c r="N62">
        <v>-1.2599898634823026E-3</v>
      </c>
      <c r="O62">
        <v>6.4749599151621151E-3</v>
      </c>
      <c r="P62">
        <v>-7.7349497786444177E-3</v>
      </c>
      <c r="Q62">
        <v>-1.1083235153665283E-4</v>
      </c>
      <c r="R62">
        <v>0</v>
      </c>
      <c r="S62">
        <v>-5.5066621033056135E-4</v>
      </c>
      <c r="T62">
        <v>0</v>
      </c>
      <c r="U62">
        <v>0</v>
      </c>
      <c r="V62">
        <v>-5.5066621033056135E-4</v>
      </c>
    </row>
    <row r="63" spans="1:22" x14ac:dyDescent="0.25">
      <c r="A63">
        <v>1</v>
      </c>
      <c r="B63" s="19" t="s">
        <v>50</v>
      </c>
      <c r="C63" s="19"/>
      <c r="D63" s="19"/>
      <c r="E63" s="19"/>
      <c r="F63" s="19" t="s">
        <v>94</v>
      </c>
      <c r="G63" s="19" t="s">
        <v>60</v>
      </c>
      <c r="H63" s="4">
        <v>45219</v>
      </c>
      <c r="I63">
        <v>6.0683319783993425E-2</v>
      </c>
      <c r="J63">
        <v>0</v>
      </c>
      <c r="K63">
        <v>-2.6291174460173483E-3</v>
      </c>
      <c r="L63">
        <v>0</v>
      </c>
      <c r="M63">
        <v>0</v>
      </c>
      <c r="N63">
        <v>-8.2331464526272935E-3</v>
      </c>
      <c r="O63">
        <v>-1.1088749551261268E-3</v>
      </c>
      <c r="P63">
        <v>-7.1242714975011667E-3</v>
      </c>
      <c r="Q63">
        <v>-1.6250124555446514E-4</v>
      </c>
      <c r="R63">
        <v>0</v>
      </c>
      <c r="S63">
        <v>-1.4327976103137386E-4</v>
      </c>
      <c r="T63">
        <v>0</v>
      </c>
      <c r="U63">
        <v>0</v>
      </c>
      <c r="V63">
        <v>-1.4327976103137386E-4</v>
      </c>
    </row>
    <row r="64" spans="1:22" x14ac:dyDescent="0.25">
      <c r="A64">
        <v>1</v>
      </c>
      <c r="B64" s="19" t="s">
        <v>50</v>
      </c>
      <c r="C64" s="19"/>
      <c r="D64" s="19"/>
      <c r="E64" s="19"/>
      <c r="F64" s="19" t="s">
        <v>94</v>
      </c>
      <c r="G64" s="19" t="s">
        <v>60</v>
      </c>
      <c r="H64" s="4">
        <v>45222</v>
      </c>
      <c r="I64">
        <v>6.0627677680038898E-2</v>
      </c>
      <c r="J64">
        <v>0</v>
      </c>
      <c r="K64">
        <v>-2.5378531636558455E-3</v>
      </c>
      <c r="L64">
        <v>0</v>
      </c>
      <c r="M64">
        <v>0</v>
      </c>
      <c r="N64">
        <v>-7.2321004261129973E-3</v>
      </c>
      <c r="O64">
        <v>-4.1439960668754328E-4</v>
      </c>
      <c r="P64">
        <v>-6.817700819425454E-3</v>
      </c>
      <c r="Q64">
        <v>-1.5705320486545242E-4</v>
      </c>
      <c r="R64">
        <v>0</v>
      </c>
      <c r="S64">
        <v>-1.7986759031382804E-4</v>
      </c>
      <c r="T64">
        <v>0</v>
      </c>
      <c r="U64">
        <v>0</v>
      </c>
      <c r="V64">
        <v>-1.7986759031382804E-4</v>
      </c>
    </row>
    <row r="65" spans="1:22" x14ac:dyDescent="0.25">
      <c r="A65">
        <v>1</v>
      </c>
      <c r="B65" s="19" t="s">
        <v>50</v>
      </c>
      <c r="C65" s="19"/>
      <c r="D65" s="19"/>
      <c r="E65" s="19"/>
      <c r="F65" s="19" t="s">
        <v>94</v>
      </c>
      <c r="G65" s="19" t="s">
        <v>60</v>
      </c>
      <c r="H65" s="4">
        <v>45223</v>
      </c>
      <c r="I65">
        <v>6.047410988446858E-2</v>
      </c>
      <c r="J65">
        <v>0</v>
      </c>
      <c r="K65">
        <v>-2.5284987287722549E-3</v>
      </c>
      <c r="L65">
        <v>0</v>
      </c>
      <c r="M65">
        <v>0</v>
      </c>
      <c r="N65">
        <v>-4.7017341793377243E-3</v>
      </c>
      <c r="O65">
        <v>2.5244661656182998E-3</v>
      </c>
      <c r="P65">
        <v>-7.2262003449560241E-3</v>
      </c>
      <c r="Q65">
        <v>-1.5668650512240054E-4</v>
      </c>
      <c r="R65">
        <v>0</v>
      </c>
      <c r="S65">
        <v>-3.5736318358214409E-4</v>
      </c>
      <c r="T65">
        <v>0</v>
      </c>
      <c r="U65">
        <v>0</v>
      </c>
      <c r="V65">
        <v>-3.5736318358214409E-4</v>
      </c>
    </row>
    <row r="66" spans="1:22" x14ac:dyDescent="0.25">
      <c r="A66">
        <v>1</v>
      </c>
      <c r="B66" s="19" t="s">
        <v>50</v>
      </c>
      <c r="C66" s="19"/>
      <c r="D66" s="19"/>
      <c r="E66" s="19"/>
      <c r="F66" s="19" t="s">
        <v>94</v>
      </c>
      <c r="G66" s="19" t="s">
        <v>60</v>
      </c>
      <c r="H66" s="4">
        <v>45224</v>
      </c>
      <c r="I66">
        <v>4.9315932527383533E-2</v>
      </c>
      <c r="J66">
        <v>0</v>
      </c>
      <c r="K66">
        <v>-2.4916109506347706E-3</v>
      </c>
      <c r="L66">
        <v>0</v>
      </c>
      <c r="M66">
        <v>0</v>
      </c>
      <c r="N66">
        <v>-6.697837213030966E-3</v>
      </c>
      <c r="O66">
        <v>2.7548212913375281E-4</v>
      </c>
      <c r="P66">
        <v>-6.9733193421647188E-3</v>
      </c>
      <c r="Q66">
        <v>-1.5429830558898479E-4</v>
      </c>
      <c r="R66">
        <v>0</v>
      </c>
      <c r="S66">
        <v>-2.1885543926967199E-4</v>
      </c>
      <c r="T66">
        <v>0</v>
      </c>
      <c r="U66">
        <v>0</v>
      </c>
      <c r="V66">
        <v>-2.1885543926967199E-4</v>
      </c>
    </row>
    <row r="67" spans="1:22" x14ac:dyDescent="0.25">
      <c r="A67">
        <v>1</v>
      </c>
      <c r="B67" s="19" t="s">
        <v>50</v>
      </c>
      <c r="C67" s="19"/>
      <c r="D67" s="19"/>
      <c r="E67" s="19"/>
      <c r="F67" s="19" t="s">
        <v>94</v>
      </c>
      <c r="G67" s="19" t="s">
        <v>60</v>
      </c>
      <c r="H67" s="4">
        <v>45225</v>
      </c>
      <c r="I67">
        <v>4.9835546930741867E-2</v>
      </c>
      <c r="J67">
        <v>0</v>
      </c>
      <c r="K67">
        <v>-1.8840778406304937E-3</v>
      </c>
      <c r="L67">
        <v>0</v>
      </c>
      <c r="M67">
        <v>0</v>
      </c>
      <c r="N67">
        <v>-1.6455919877914171E-2</v>
      </c>
      <c r="O67">
        <v>-1.3297640222391105E-2</v>
      </c>
      <c r="P67">
        <v>-3.1582796555230663E-3</v>
      </c>
      <c r="Q67">
        <v>-1.2360463859999163E-4</v>
      </c>
      <c r="R67">
        <v>0</v>
      </c>
      <c r="S67">
        <v>4.8067819508637046E-4</v>
      </c>
      <c r="T67">
        <v>0</v>
      </c>
      <c r="U67">
        <v>0</v>
      </c>
      <c r="V67">
        <v>4.8067819508637046E-4</v>
      </c>
    </row>
    <row r="68" spans="1:22" x14ac:dyDescent="0.25">
      <c r="A68">
        <v>1</v>
      </c>
      <c r="B68" s="19" t="s">
        <v>50</v>
      </c>
      <c r="C68" s="19"/>
      <c r="D68" s="19"/>
      <c r="E68" s="19"/>
      <c r="F68" s="19" t="s">
        <v>94</v>
      </c>
      <c r="G68" s="19" t="s">
        <v>60</v>
      </c>
      <c r="H68" s="4">
        <v>45226</v>
      </c>
      <c r="I68">
        <v>4.9883849887373558E-2</v>
      </c>
      <c r="J68">
        <v>0</v>
      </c>
      <c r="K68">
        <v>-9.9901081132536262E-4</v>
      </c>
      <c r="L68">
        <v>0</v>
      </c>
      <c r="M68">
        <v>0</v>
      </c>
      <c r="N68">
        <v>-1.6536992864665589E-2</v>
      </c>
      <c r="O68">
        <v>-6.5683451502639434E-3</v>
      </c>
      <c r="P68">
        <v>-9.9686477144016461E-3</v>
      </c>
      <c r="Q68">
        <v>-7.9773102210438081E-5</v>
      </c>
      <c r="R68">
        <v>0</v>
      </c>
      <c r="S68">
        <v>1.9100844377665567E-4</v>
      </c>
      <c r="T68">
        <v>0</v>
      </c>
      <c r="U68">
        <v>0</v>
      </c>
      <c r="V68">
        <v>1.9100844377665567E-4</v>
      </c>
    </row>
    <row r="69" spans="1:22" x14ac:dyDescent="0.25">
      <c r="A69">
        <v>1</v>
      </c>
      <c r="B69" s="19" t="s">
        <v>50</v>
      </c>
      <c r="C69" s="19"/>
      <c r="D69" s="19"/>
      <c r="E69" s="19"/>
      <c r="F69" s="19" t="s">
        <v>94</v>
      </c>
      <c r="G69" s="19" t="s">
        <v>60</v>
      </c>
      <c r="H69" s="4">
        <v>45229</v>
      </c>
      <c r="I69">
        <v>4.9629747411667993E-2</v>
      </c>
      <c r="J69">
        <v>0</v>
      </c>
      <c r="K69">
        <v>-3.3172882749011867E-3</v>
      </c>
      <c r="L69">
        <v>0</v>
      </c>
      <c r="M69">
        <v>0</v>
      </c>
      <c r="N69">
        <v>-1.3795603522957611E-2</v>
      </c>
      <c r="O69">
        <v>-2.8160159999394141E-3</v>
      </c>
      <c r="P69">
        <v>-1.0979587523018197E-2</v>
      </c>
      <c r="Q69">
        <v>-1.9468390813974843E-4</v>
      </c>
      <c r="R69">
        <v>0</v>
      </c>
      <c r="S69">
        <v>-1.0902656187129058E-4</v>
      </c>
      <c r="T69">
        <v>0</v>
      </c>
      <c r="U69">
        <v>0</v>
      </c>
      <c r="V69">
        <v>-1.0902656187129058E-4</v>
      </c>
    </row>
    <row r="70" spans="1:22" x14ac:dyDescent="0.25">
      <c r="A70">
        <v>1</v>
      </c>
      <c r="B70" s="19" t="s">
        <v>50</v>
      </c>
      <c r="C70" s="19"/>
      <c r="D70" s="19"/>
      <c r="E70" s="19"/>
      <c r="F70" s="19" t="s">
        <v>94</v>
      </c>
      <c r="G70" s="19" t="s">
        <v>60</v>
      </c>
      <c r="H70" s="4">
        <v>45230</v>
      </c>
      <c r="I70">
        <v>4.9537211441661864E-2</v>
      </c>
      <c r="J70">
        <v>0</v>
      </c>
      <c r="K70">
        <v>-4.5788120425663825E-3</v>
      </c>
      <c r="L70">
        <v>0</v>
      </c>
      <c r="M70">
        <v>0</v>
      </c>
      <c r="N70">
        <v>-1.3203957463033711E-2</v>
      </c>
      <c r="O70">
        <v>-3.5138624673149987E-3</v>
      </c>
      <c r="P70">
        <v>-9.6900949957187121E-3</v>
      </c>
      <c r="Q70">
        <v>-2.5712530526172007E-4</v>
      </c>
      <c r="R70">
        <v>0</v>
      </c>
      <c r="S70">
        <v>-1.3687311804755803E-4</v>
      </c>
      <c r="T70">
        <v>0</v>
      </c>
      <c r="U70">
        <v>0</v>
      </c>
      <c r="V70">
        <v>-1.3687311804755803E-4</v>
      </c>
    </row>
    <row r="71" spans="1:22" x14ac:dyDescent="0.25">
      <c r="A71">
        <v>1</v>
      </c>
      <c r="B71" s="19" t="s">
        <v>61</v>
      </c>
      <c r="C71" s="19"/>
      <c r="D71" s="19"/>
      <c r="E71" s="19"/>
      <c r="F71" s="19" t="s">
        <v>95</v>
      </c>
      <c r="G71" s="19" t="s">
        <v>60</v>
      </c>
      <c r="H71" s="4">
        <v>45198</v>
      </c>
      <c r="I71">
        <v>0.50698299574545957</v>
      </c>
      <c r="J71">
        <v>0.58656582900889187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>
        <v>1</v>
      </c>
      <c r="B72" s="19" t="s">
        <v>61</v>
      </c>
      <c r="C72" s="19"/>
      <c r="D72" s="19"/>
      <c r="E72" s="19"/>
      <c r="F72" s="19" t="s">
        <v>95</v>
      </c>
      <c r="G72" s="19" t="s">
        <v>60</v>
      </c>
      <c r="H72" s="4">
        <v>45201</v>
      </c>
      <c r="I72">
        <v>0.50804706508129149</v>
      </c>
      <c r="J72">
        <v>0.58901581345717346</v>
      </c>
      <c r="K72">
        <v>6.0492375223606398E-3</v>
      </c>
      <c r="L72">
        <v>1.2230793129107242E-2</v>
      </c>
      <c r="M72">
        <v>-6.1815556067466026E-3</v>
      </c>
      <c r="N72">
        <v>3.9421371815422379E-3</v>
      </c>
      <c r="O72">
        <v>8.0204652489739292E-3</v>
      </c>
      <c r="P72">
        <v>-4.0783280674316913E-3</v>
      </c>
      <c r="Q72">
        <v>3.0668605610622676E-3</v>
      </c>
      <c r="R72">
        <v>7.1741653112109916E-3</v>
      </c>
      <c r="S72">
        <v>-3.3506982166902217E-4</v>
      </c>
      <c r="T72">
        <v>-3.6258892890356871E-3</v>
      </c>
      <c r="U72">
        <v>4.9194570916032316E-4</v>
      </c>
      <c r="V72">
        <v>-3.4690134015443862E-3</v>
      </c>
    </row>
    <row r="73" spans="1:22" x14ac:dyDescent="0.25">
      <c r="A73">
        <v>1</v>
      </c>
      <c r="B73" s="19" t="s">
        <v>61</v>
      </c>
      <c r="C73" s="19"/>
      <c r="D73" s="19"/>
      <c r="E73" s="19"/>
      <c r="F73" s="19" t="s">
        <v>95</v>
      </c>
      <c r="G73" s="19" t="s">
        <v>60</v>
      </c>
      <c r="H73" s="4">
        <v>45202</v>
      </c>
      <c r="I73">
        <v>0.50753193889412396</v>
      </c>
      <c r="J73">
        <v>0.58784267000696266</v>
      </c>
      <c r="K73">
        <v>-2.1998720939109262E-4</v>
      </c>
      <c r="L73">
        <v>2.5541680341683026E-3</v>
      </c>
      <c r="M73">
        <v>-2.7741552435593952E-3</v>
      </c>
      <c r="N73">
        <v>-1.3013425806190915E-3</v>
      </c>
      <c r="O73">
        <v>3.7654070317216792E-4</v>
      </c>
      <c r="P73">
        <v>-1.6778832837912594E-3</v>
      </c>
      <c r="Q73">
        <v>-1.1330119068257668E-4</v>
      </c>
      <c r="R73">
        <v>1.4935553359193391E-3</v>
      </c>
      <c r="S73">
        <v>-1.7192438050263868E-4</v>
      </c>
      <c r="T73">
        <v>-1.6306001108583885E-3</v>
      </c>
      <c r="U73">
        <v>2.1770586707956028E-4</v>
      </c>
      <c r="V73">
        <v>-1.5848186242814668E-3</v>
      </c>
    </row>
    <row r="74" spans="1:22" x14ac:dyDescent="0.25">
      <c r="A74">
        <v>1</v>
      </c>
      <c r="B74" s="19" t="s">
        <v>61</v>
      </c>
      <c r="C74" s="19"/>
      <c r="D74" s="19"/>
      <c r="E74" s="19"/>
      <c r="F74" s="19" t="s">
        <v>95</v>
      </c>
      <c r="G74" s="19" t="s">
        <v>60</v>
      </c>
      <c r="H74" s="4">
        <v>45203</v>
      </c>
      <c r="I74">
        <v>0.50886493520218956</v>
      </c>
      <c r="J74">
        <v>0.5909033832162206</v>
      </c>
      <c r="K74">
        <v>4.204374727438065E-3</v>
      </c>
      <c r="L74">
        <v>1.4126880593498869E-2</v>
      </c>
      <c r="M74">
        <v>-9.9225058660608045E-3</v>
      </c>
      <c r="N74">
        <v>4.9051726805249274E-4</v>
      </c>
      <c r="O74">
        <v>6.6826343044670278E-3</v>
      </c>
      <c r="P74">
        <v>-6.192117036414535E-3</v>
      </c>
      <c r="Q74">
        <v>2.1311341418743706E-3</v>
      </c>
      <c r="R74">
        <v>8.2851396446304119E-3</v>
      </c>
      <c r="S74">
        <v>-5.9321472158953986E-4</v>
      </c>
      <c r="T74">
        <v>-5.8194691560891189E-3</v>
      </c>
      <c r="U74">
        <v>7.8996626688513402E-4</v>
      </c>
      <c r="V74">
        <v>-5.6227176107935244E-3</v>
      </c>
    </row>
    <row r="75" spans="1:22" x14ac:dyDescent="0.25">
      <c r="A75">
        <v>1</v>
      </c>
      <c r="B75" s="19" t="s">
        <v>61</v>
      </c>
      <c r="C75" s="19"/>
      <c r="D75" s="19"/>
      <c r="E75" s="19"/>
      <c r="F75" s="19" t="s">
        <v>95</v>
      </c>
      <c r="G75" s="19" t="s">
        <v>60</v>
      </c>
      <c r="H75" s="4">
        <v>45204</v>
      </c>
      <c r="I75">
        <v>0.50995602377226901</v>
      </c>
      <c r="J75">
        <v>0.59160781532267692</v>
      </c>
      <c r="K75">
        <v>5.8800715449109919E-3</v>
      </c>
      <c r="L75">
        <v>1.4080207398767142E-2</v>
      </c>
      <c r="M75">
        <v>-8.2001358538561497E-3</v>
      </c>
      <c r="N75">
        <v>1.582148234602343E-5</v>
      </c>
      <c r="O75">
        <v>5.4376939052691586E-3</v>
      </c>
      <c r="P75">
        <v>-5.4218724229231352E-3</v>
      </c>
      <c r="Q75">
        <v>2.9799699900796579E-3</v>
      </c>
      <c r="R75">
        <v>8.2527239700147161E-3</v>
      </c>
      <c r="S75">
        <v>-6.9073624219667098E-4</v>
      </c>
      <c r="T75">
        <v>-4.7976328030920126E-3</v>
      </c>
      <c r="U75">
        <v>6.481143592232E-4</v>
      </c>
      <c r="V75">
        <v>-4.8402546860654835E-3</v>
      </c>
    </row>
    <row r="76" spans="1:22" x14ac:dyDescent="0.25">
      <c r="A76">
        <v>1</v>
      </c>
      <c r="B76" s="19" t="s">
        <v>61</v>
      </c>
      <c r="C76" s="19"/>
      <c r="D76" s="19"/>
      <c r="E76" s="19"/>
      <c r="F76" s="19" t="s">
        <v>95</v>
      </c>
      <c r="G76" s="19" t="s">
        <v>60</v>
      </c>
      <c r="H76" s="4">
        <v>45205</v>
      </c>
      <c r="I76">
        <v>0.51288043553332896</v>
      </c>
      <c r="J76">
        <v>0.59463236900302485</v>
      </c>
      <c r="K76">
        <v>1.6442948850751149E-2</v>
      </c>
      <c r="L76">
        <v>2.5410752168081752E-2</v>
      </c>
      <c r="M76">
        <v>-8.9678033173306027E-3</v>
      </c>
      <c r="N76">
        <v>4.7552129315244773E-3</v>
      </c>
      <c r="O76">
        <v>1.1500448467921531E-2</v>
      </c>
      <c r="P76">
        <v>-6.745235536397054E-3</v>
      </c>
      <c r="Q76">
        <v>8.3421828050643885E-3</v>
      </c>
      <c r="R76">
        <v>1.4905743467222596E-2</v>
      </c>
      <c r="S76">
        <v>-1.1155564825495715E-3</v>
      </c>
      <c r="T76">
        <v>-5.2221677217934876E-3</v>
      </c>
      <c r="U76">
        <v>7.0663168842672404E-4</v>
      </c>
      <c r="V76">
        <v>-5.6310925159163356E-3</v>
      </c>
    </row>
    <row r="77" spans="1:22" x14ac:dyDescent="0.25">
      <c r="A77">
        <v>1</v>
      </c>
      <c r="B77" s="19" t="s">
        <v>61</v>
      </c>
      <c r="C77" s="19"/>
      <c r="D77" s="19"/>
      <c r="E77" s="19"/>
      <c r="F77" s="19" t="s">
        <v>95</v>
      </c>
      <c r="G77" s="19" t="s">
        <v>60</v>
      </c>
      <c r="H77" s="4">
        <v>45208</v>
      </c>
      <c r="I77">
        <v>0.5124810013699983</v>
      </c>
      <c r="J77">
        <v>0.59582295147853559</v>
      </c>
      <c r="K77">
        <v>1.8050875713123471E-2</v>
      </c>
      <c r="L77">
        <v>3.3754088472772947E-2</v>
      </c>
      <c r="M77">
        <v>-1.5703212759649476E-2</v>
      </c>
      <c r="N77">
        <v>6.9113320310505433E-3</v>
      </c>
      <c r="O77">
        <v>1.7692961292726128E-2</v>
      </c>
      <c r="P77">
        <v>-1.0781629261675585E-2</v>
      </c>
      <c r="Q77">
        <v>9.1643992008776255E-3</v>
      </c>
      <c r="R77">
        <v>1.9817481376575206E-2</v>
      </c>
      <c r="S77">
        <v>-1.2861946411371354E-3</v>
      </c>
      <c r="T77">
        <v>-9.1730496124811586E-3</v>
      </c>
      <c r="U77">
        <v>1.2497645492594574E-3</v>
      </c>
      <c r="V77">
        <v>-9.2094797043588365E-3</v>
      </c>
    </row>
    <row r="78" spans="1:22" x14ac:dyDescent="0.25">
      <c r="A78">
        <v>1</v>
      </c>
      <c r="B78" s="19" t="s">
        <v>61</v>
      </c>
      <c r="C78" s="19"/>
      <c r="D78" s="19"/>
      <c r="E78" s="19"/>
      <c r="F78" s="19" t="s">
        <v>95</v>
      </c>
      <c r="G78" s="19" t="s">
        <v>60</v>
      </c>
      <c r="H78" s="4">
        <v>45209</v>
      </c>
      <c r="I78">
        <v>0.51496148430934607</v>
      </c>
      <c r="J78">
        <v>0.59641943517444962</v>
      </c>
      <c r="K78">
        <v>2.5878902391656577E-2</v>
      </c>
      <c r="L78">
        <v>3.362786928632655E-2</v>
      </c>
      <c r="M78">
        <v>-7.748966894669973E-3</v>
      </c>
      <c r="N78">
        <v>9.7662878055526647E-3</v>
      </c>
      <c r="O78">
        <v>1.6551024795648184E-2</v>
      </c>
      <c r="P78">
        <v>-6.784736990095519E-3</v>
      </c>
      <c r="Q78">
        <v>1.3131592263904982E-2</v>
      </c>
      <c r="R78">
        <v>1.9732938072032132E-2</v>
      </c>
      <c r="S78">
        <v>-1.3716551788656862E-3</v>
      </c>
      <c r="T78">
        <v>-4.4695001776961195E-3</v>
      </c>
      <c r="U78">
        <v>5.9181758739976665E-4</v>
      </c>
      <c r="V78">
        <v>-5.2493377691620394E-3</v>
      </c>
    </row>
    <row r="79" spans="1:22" x14ac:dyDescent="0.25">
      <c r="A79">
        <v>1</v>
      </c>
      <c r="B79" s="19" t="s">
        <v>61</v>
      </c>
      <c r="C79" s="19"/>
      <c r="D79" s="19"/>
      <c r="E79" s="19"/>
      <c r="F79" s="19" t="s">
        <v>95</v>
      </c>
      <c r="G79" s="19" t="s">
        <v>60</v>
      </c>
      <c r="H79" s="4">
        <v>45210</v>
      </c>
      <c r="I79">
        <v>0.51469619768135266</v>
      </c>
      <c r="J79">
        <v>0.59697906861665118</v>
      </c>
      <c r="K79">
        <v>2.7473060629852997E-2</v>
      </c>
      <c r="L79">
        <v>3.9103889911058731E-2</v>
      </c>
      <c r="M79">
        <v>-1.1630829281205735E-2</v>
      </c>
      <c r="N79">
        <v>1.1856674201373263E-2</v>
      </c>
      <c r="O79">
        <v>2.0978568016486454E-2</v>
      </c>
      <c r="P79">
        <v>-9.1218938151131912E-3</v>
      </c>
      <c r="Q79">
        <v>1.3949325758424865E-2</v>
      </c>
      <c r="R79">
        <v>2.2961842918501046E-2</v>
      </c>
      <c r="S79">
        <v>-1.4538398448805329E-3</v>
      </c>
      <c r="T79">
        <v>-6.7461877656188954E-3</v>
      </c>
      <c r="U79">
        <v>9.027038659275195E-4</v>
      </c>
      <c r="V79">
        <v>-7.2973237445719081E-3</v>
      </c>
    </row>
    <row r="80" spans="1:22" x14ac:dyDescent="0.25">
      <c r="A80">
        <v>1</v>
      </c>
      <c r="B80" s="19" t="s">
        <v>61</v>
      </c>
      <c r="C80" s="19"/>
      <c r="D80" s="19"/>
      <c r="E80" s="19"/>
      <c r="F80" s="19" t="s">
        <v>95</v>
      </c>
      <c r="G80" s="19" t="s">
        <v>60</v>
      </c>
      <c r="H80" s="4">
        <v>45211</v>
      </c>
      <c r="I80">
        <v>0.51511207282738614</v>
      </c>
      <c r="J80">
        <v>0.59775641748812303</v>
      </c>
      <c r="K80">
        <v>2.758974217650767E-2</v>
      </c>
      <c r="L80">
        <v>4.0742546582744898E-2</v>
      </c>
      <c r="M80">
        <v>-1.3152804406237228E-2</v>
      </c>
      <c r="N80">
        <v>1.1154568219431393E-2</v>
      </c>
      <c r="O80">
        <v>2.1258821756208635E-2</v>
      </c>
      <c r="P80">
        <v>-1.0104253536777241E-2</v>
      </c>
      <c r="Q80">
        <v>1.4003271663777019E-2</v>
      </c>
      <c r="R80">
        <v>2.3916276500216566E-2</v>
      </c>
      <c r="S80">
        <v>-1.5624678274548528E-3</v>
      </c>
      <c r="T80">
        <v>-7.6327514336782497E-3</v>
      </c>
      <c r="U80">
        <v>1.024906459505132E-3</v>
      </c>
      <c r="V80">
        <v>-8.1703128016279696E-3</v>
      </c>
    </row>
    <row r="81" spans="1:22" x14ac:dyDescent="0.25">
      <c r="A81">
        <v>1</v>
      </c>
      <c r="B81" s="19" t="s">
        <v>61</v>
      </c>
      <c r="C81" s="19"/>
      <c r="D81" s="19"/>
      <c r="E81" s="19"/>
      <c r="F81" s="19" t="s">
        <v>95</v>
      </c>
      <c r="G81" s="19" t="s">
        <v>60</v>
      </c>
      <c r="H81" s="4">
        <v>45212</v>
      </c>
      <c r="I81">
        <v>0.51389536300589833</v>
      </c>
      <c r="J81">
        <v>0.59738683787489644</v>
      </c>
      <c r="K81">
        <v>2.0856106974273203E-2</v>
      </c>
      <c r="L81">
        <v>3.7117516821834284E-2</v>
      </c>
      <c r="M81">
        <v>-1.6261409847561081E-2</v>
      </c>
      <c r="N81">
        <v>6.9069739466967039E-3</v>
      </c>
      <c r="O81">
        <v>1.8331267890504321E-2</v>
      </c>
      <c r="P81">
        <v>-1.1424293943807617E-2</v>
      </c>
      <c r="Q81">
        <v>1.0579557778341868E-2</v>
      </c>
      <c r="R81">
        <v>2.1777761188288385E-2</v>
      </c>
      <c r="S81">
        <v>-1.505171995082606E-3</v>
      </c>
      <c r="T81">
        <v>-9.4704602129049315E-3</v>
      </c>
      <c r="U81">
        <v>1.279090915042583E-3</v>
      </c>
      <c r="V81">
        <v>-9.6965412929449542E-3</v>
      </c>
    </row>
    <row r="82" spans="1:22" x14ac:dyDescent="0.25">
      <c r="A82">
        <v>1</v>
      </c>
      <c r="B82" s="19" t="s">
        <v>61</v>
      </c>
      <c r="C82" s="19"/>
      <c r="D82" s="19"/>
      <c r="E82" s="19"/>
      <c r="F82" s="19" t="s">
        <v>95</v>
      </c>
      <c r="G82" s="19" t="s">
        <v>60</v>
      </c>
      <c r="H82" s="4">
        <v>45215</v>
      </c>
      <c r="I82">
        <v>0.51392169039764257</v>
      </c>
      <c r="J82">
        <v>0.59810247059074317</v>
      </c>
      <c r="K82">
        <v>2.3649893833487479E-2</v>
      </c>
      <c r="L82">
        <v>4.3527699910282047E-2</v>
      </c>
      <c r="M82">
        <v>-1.9877806076794569E-2</v>
      </c>
      <c r="N82">
        <v>9.6373881645277493E-3</v>
      </c>
      <c r="O82">
        <v>2.3399367982965158E-2</v>
      </c>
      <c r="P82">
        <v>-1.3761979818437409E-2</v>
      </c>
      <c r="Q82">
        <v>1.2005147965470022E-2</v>
      </c>
      <c r="R82">
        <v>2.5558150478885065E-2</v>
      </c>
      <c r="S82">
        <v>-1.6127438391535746E-3</v>
      </c>
      <c r="T82">
        <v>-1.1590264016408062E-2</v>
      </c>
      <c r="U82">
        <v>1.5751859539781311E-3</v>
      </c>
      <c r="V82">
        <v>-1.1627821901583506E-2</v>
      </c>
    </row>
    <row r="83" spans="1:22" x14ac:dyDescent="0.25">
      <c r="A83">
        <v>1</v>
      </c>
      <c r="B83" s="19" t="s">
        <v>61</v>
      </c>
      <c r="C83" s="19"/>
      <c r="D83" s="19"/>
      <c r="E83" s="19"/>
      <c r="F83" s="19" t="s">
        <v>95</v>
      </c>
      <c r="G83" s="19" t="s">
        <v>60</v>
      </c>
      <c r="H83" s="4">
        <v>45216</v>
      </c>
      <c r="I83">
        <v>0.51887313272239621</v>
      </c>
      <c r="J83">
        <v>0.59624275011885741</v>
      </c>
      <c r="K83">
        <v>1.9231093051644832E-2</v>
      </c>
      <c r="L83">
        <v>3.4907484557300972E-2</v>
      </c>
      <c r="M83">
        <v>-1.567639150565614E-2</v>
      </c>
      <c r="N83">
        <v>7.1524077221674087E-3</v>
      </c>
      <c r="O83">
        <v>1.8111107440467844E-2</v>
      </c>
      <c r="P83">
        <v>-1.0958699718300435E-2</v>
      </c>
      <c r="Q83">
        <v>9.7612243974131256E-3</v>
      </c>
      <c r="R83">
        <v>2.0493558753305413E-2</v>
      </c>
      <c r="S83">
        <v>-1.3418935129574918E-3</v>
      </c>
      <c r="T83">
        <v>-9.1482132165514422E-3</v>
      </c>
      <c r="U83">
        <v>1.2316902483453724E-3</v>
      </c>
      <c r="V83">
        <v>-9.2584164811635623E-3</v>
      </c>
    </row>
    <row r="84" spans="1:22" x14ac:dyDescent="0.25">
      <c r="A84">
        <v>1</v>
      </c>
      <c r="B84" s="19" t="s">
        <v>61</v>
      </c>
      <c r="C84" s="19"/>
      <c r="D84" s="19"/>
      <c r="E84" s="19"/>
      <c r="F84" s="19" t="s">
        <v>95</v>
      </c>
      <c r="G84" s="19" t="s">
        <v>60</v>
      </c>
      <c r="H84" s="4">
        <v>45217</v>
      </c>
      <c r="I84">
        <v>0.51204497348315114</v>
      </c>
      <c r="J84">
        <v>0.59431950321739346</v>
      </c>
      <c r="K84">
        <v>8.9504523878667364E-3</v>
      </c>
      <c r="L84">
        <v>2.5536783426352683E-2</v>
      </c>
      <c r="M84">
        <v>-1.6586331038485946E-2</v>
      </c>
      <c r="N84">
        <v>1.4510130301637059E-3</v>
      </c>
      <c r="O84">
        <v>1.2157316549570307E-2</v>
      </c>
      <c r="P84">
        <v>-1.0706303519406601E-2</v>
      </c>
      <c r="Q84">
        <v>4.4811614368759954E-3</v>
      </c>
      <c r="R84">
        <v>1.4985948677761089E-2</v>
      </c>
      <c r="S84">
        <v>-1.0829351633777123E-3</v>
      </c>
      <c r="T84">
        <v>-9.7186800451535826E-3</v>
      </c>
      <c r="U84">
        <v>1.3054584766342405E-3</v>
      </c>
      <c r="V84">
        <v>-9.4961567318970555E-3</v>
      </c>
    </row>
    <row r="85" spans="1:22" x14ac:dyDescent="0.25">
      <c r="A85">
        <v>1</v>
      </c>
      <c r="B85" s="19" t="s">
        <v>61</v>
      </c>
      <c r="C85" s="19"/>
      <c r="D85" s="19"/>
      <c r="E85" s="19"/>
      <c r="F85" s="19" t="s">
        <v>95</v>
      </c>
      <c r="G85" s="19" t="s">
        <v>60</v>
      </c>
      <c r="H85" s="4">
        <v>45218</v>
      </c>
      <c r="I85">
        <v>0.50913904123279119</v>
      </c>
      <c r="J85">
        <v>0.59044639848187563</v>
      </c>
      <c r="K85">
        <v>5.0870292218885282E-4</v>
      </c>
      <c r="L85">
        <v>1.3133540779596053E-2</v>
      </c>
      <c r="M85">
        <v>-1.2624837857407201E-2</v>
      </c>
      <c r="N85">
        <v>-1.2599898634823026E-3</v>
      </c>
      <c r="O85">
        <v>6.4749599151621151E-3</v>
      </c>
      <c r="P85">
        <v>-7.7349497786444177E-3</v>
      </c>
      <c r="Q85">
        <v>1.8777597852314196E-4</v>
      </c>
      <c r="R85">
        <v>7.7122618203625485E-3</v>
      </c>
      <c r="S85">
        <v>-5.4164214652908905E-4</v>
      </c>
      <c r="T85">
        <v>-7.4478230142004144E-3</v>
      </c>
      <c r="U85">
        <v>9.9125905812275875E-4</v>
      </c>
      <c r="V85">
        <v>-6.998206102606745E-3</v>
      </c>
    </row>
    <row r="86" spans="1:22" x14ac:dyDescent="0.25">
      <c r="A86">
        <v>1</v>
      </c>
      <c r="B86" s="19" t="s">
        <v>61</v>
      </c>
      <c r="C86" s="19"/>
      <c r="D86" s="19"/>
      <c r="E86" s="19"/>
      <c r="F86" s="19" t="s">
        <v>95</v>
      </c>
      <c r="G86" s="19" t="s">
        <v>60</v>
      </c>
      <c r="H86" s="4">
        <v>45219</v>
      </c>
      <c r="I86">
        <v>0.50050323646878259</v>
      </c>
      <c r="J86">
        <v>0.58701867965477539</v>
      </c>
      <c r="K86">
        <v>-1.3840382795312522E-2</v>
      </c>
      <c r="L86">
        <v>-3.3769383823722965E-4</v>
      </c>
      <c r="M86">
        <v>-1.3502688957075293E-2</v>
      </c>
      <c r="N86">
        <v>-8.2331464526272935E-3</v>
      </c>
      <c r="O86">
        <v>-1.1088749551261268E-3</v>
      </c>
      <c r="P86">
        <v>-7.1242714975011667E-3</v>
      </c>
      <c r="Q86">
        <v>-7.1102495886618969E-3</v>
      </c>
      <c r="R86">
        <v>-1.9315147212338102E-4</v>
      </c>
      <c r="S86">
        <v>-6.8034429002607953E-5</v>
      </c>
      <c r="T86">
        <v>-8.0124928338409264E-3</v>
      </c>
      <c r="U86">
        <v>1.0692661432416014E-3</v>
      </c>
      <c r="V86">
        <v>-7.0112611196019321E-3</v>
      </c>
    </row>
    <row r="87" spans="1:22" x14ac:dyDescent="0.25">
      <c r="A87">
        <v>1</v>
      </c>
      <c r="B87" s="19" t="s">
        <v>61</v>
      </c>
      <c r="C87" s="19"/>
      <c r="D87" s="19"/>
      <c r="E87" s="19"/>
      <c r="F87" s="19" t="s">
        <v>95</v>
      </c>
      <c r="G87" s="19" t="s">
        <v>60</v>
      </c>
      <c r="H87" s="4">
        <v>45222</v>
      </c>
      <c r="I87">
        <v>0.50184891973008772</v>
      </c>
      <c r="J87">
        <v>0.58806746541470545</v>
      </c>
      <c r="K87">
        <v>-1.0190871843061111E-2</v>
      </c>
      <c r="L87">
        <v>2.1445870475707007E-3</v>
      </c>
      <c r="M87">
        <v>-1.2335458890631812E-2</v>
      </c>
      <c r="N87">
        <v>-7.2321004261129973E-3</v>
      </c>
      <c r="O87">
        <v>-4.1439960668754328E-4</v>
      </c>
      <c r="P87">
        <v>-6.817700819425454E-3</v>
      </c>
      <c r="Q87">
        <v>-5.2692414648971122E-3</v>
      </c>
      <c r="R87">
        <v>1.2636104755576409E-3</v>
      </c>
      <c r="S87">
        <v>-2.2204784606588918E-4</v>
      </c>
      <c r="T87">
        <v>-7.3079017125610947E-3</v>
      </c>
      <c r="U87">
        <v>9.6532763224489975E-4</v>
      </c>
      <c r="V87">
        <v>-6.5646219263820844E-3</v>
      </c>
    </row>
    <row r="88" spans="1:22" x14ac:dyDescent="0.25">
      <c r="A88">
        <v>1</v>
      </c>
      <c r="B88" s="19" t="s">
        <v>61</v>
      </c>
      <c r="C88" s="19"/>
      <c r="D88" s="19"/>
      <c r="E88" s="19"/>
      <c r="F88" s="19" t="s">
        <v>95</v>
      </c>
      <c r="G88" s="19" t="s">
        <v>60</v>
      </c>
      <c r="H88" s="4">
        <v>45223</v>
      </c>
      <c r="I88">
        <v>0.50332770942269001</v>
      </c>
      <c r="J88">
        <v>0.58941895663615951</v>
      </c>
      <c r="K88">
        <v>-4.7439591903813971E-3</v>
      </c>
      <c r="L88">
        <v>7.4008672615739624E-3</v>
      </c>
      <c r="M88">
        <v>-1.2144826451955359E-2</v>
      </c>
      <c r="N88">
        <v>-4.7017341793377243E-3</v>
      </c>
      <c r="O88">
        <v>2.5244661656182998E-3</v>
      </c>
      <c r="P88">
        <v>-7.2262003449560241E-3</v>
      </c>
      <c r="Q88">
        <v>-2.5242772045530556E-3</v>
      </c>
      <c r="R88">
        <v>4.3492600970938744E-3</v>
      </c>
      <c r="S88">
        <v>-4.2062600378096258E-4</v>
      </c>
      <c r="T88">
        <v>-7.1768413323626346E-3</v>
      </c>
      <c r="U88">
        <v>9.4582119924766861E-4</v>
      </c>
      <c r="V88">
        <v>-6.6516461368959293E-3</v>
      </c>
    </row>
    <row r="89" spans="1:22" x14ac:dyDescent="0.25">
      <c r="A89">
        <v>1</v>
      </c>
      <c r="B89" s="19" t="s">
        <v>61</v>
      </c>
      <c r="C89" s="19"/>
      <c r="D89" s="19"/>
      <c r="E89" s="19"/>
      <c r="F89" s="19" t="s">
        <v>95</v>
      </c>
      <c r="G89" s="19" t="s">
        <v>60</v>
      </c>
      <c r="H89" s="4">
        <v>45224</v>
      </c>
      <c r="I89">
        <v>0.54202472578113059</v>
      </c>
      <c r="J89">
        <v>0.5876373543510035</v>
      </c>
      <c r="K89">
        <v>-1.046020019030669E-2</v>
      </c>
      <c r="L89">
        <v>2.1027630159280442E-3</v>
      </c>
      <c r="M89">
        <v>-1.2562963206234734E-2</v>
      </c>
      <c r="N89">
        <v>-6.697837213030966E-3</v>
      </c>
      <c r="O89">
        <v>2.7548212913375281E-4</v>
      </c>
      <c r="P89">
        <v>-6.9733193421647188E-3</v>
      </c>
      <c r="Q89">
        <v>-5.4058045967387133E-3</v>
      </c>
      <c r="R89">
        <v>1.2406067755479789E-3</v>
      </c>
      <c r="S89">
        <v>-1.6037694728583698E-4</v>
      </c>
      <c r="T89">
        <v>-7.4467407665623556E-3</v>
      </c>
      <c r="U89">
        <v>9.8546067268531616E-4</v>
      </c>
      <c r="V89">
        <v>-6.6216570411628765E-3</v>
      </c>
    </row>
    <row r="90" spans="1:22" x14ac:dyDescent="0.25">
      <c r="A90">
        <v>1</v>
      </c>
      <c r="B90" s="19" t="s">
        <v>61</v>
      </c>
      <c r="C90" s="19"/>
      <c r="D90" s="19"/>
      <c r="E90" s="19"/>
      <c r="F90" s="19" t="s">
        <v>95</v>
      </c>
      <c r="G90" s="19" t="s">
        <v>60</v>
      </c>
      <c r="H90" s="4">
        <v>45225</v>
      </c>
      <c r="I90">
        <v>0.53751735649669408</v>
      </c>
      <c r="J90">
        <v>0.58219239534838141</v>
      </c>
      <c r="K90">
        <v>-2.8329298137361958E-2</v>
      </c>
      <c r="L90">
        <v>-2.0654491064602154E-2</v>
      </c>
      <c r="M90">
        <v>-7.6748070727598039E-3</v>
      </c>
      <c r="N90">
        <v>-1.6455919877914171E-2</v>
      </c>
      <c r="O90">
        <v>-1.3297640222391105E-2</v>
      </c>
      <c r="P90">
        <v>-3.1582796555230663E-3</v>
      </c>
      <c r="Q90">
        <v>-1.5134352133228749E-2</v>
      </c>
      <c r="R90">
        <v>-1.2114615100019191E-2</v>
      </c>
      <c r="S90">
        <v>2.5706286339522301E-4</v>
      </c>
      <c r="T90">
        <v>-4.635005531321337E-3</v>
      </c>
      <c r="U90">
        <v>7.6244567484565597E-4</v>
      </c>
      <c r="V90">
        <v>-3.6154969930804579E-3</v>
      </c>
    </row>
    <row r="91" spans="1:22" x14ac:dyDescent="0.25">
      <c r="A91">
        <v>1</v>
      </c>
      <c r="B91" s="19" t="s">
        <v>61</v>
      </c>
      <c r="C91" s="19"/>
      <c r="D91" s="19"/>
      <c r="E91" s="19"/>
      <c r="F91" s="19" t="s">
        <v>95</v>
      </c>
      <c r="G91" s="19" t="s">
        <v>60</v>
      </c>
      <c r="H91" s="4">
        <v>45226</v>
      </c>
      <c r="I91">
        <v>0.53714885846455185</v>
      </c>
      <c r="J91">
        <v>0.58479031381542423</v>
      </c>
      <c r="K91">
        <v>-2.9075471787071483E-2</v>
      </c>
      <c r="L91">
        <v>-9.5754296233528935E-3</v>
      </c>
      <c r="M91">
        <v>-1.9500042163718589E-2</v>
      </c>
      <c r="N91">
        <v>-1.6536992864665589E-2</v>
      </c>
      <c r="O91">
        <v>-6.5683451502639434E-3</v>
      </c>
      <c r="P91">
        <v>-9.9686477144016461E-3</v>
      </c>
      <c r="Q91">
        <v>-1.5543099361675897E-2</v>
      </c>
      <c r="R91">
        <v>-5.613545004757063E-3</v>
      </c>
      <c r="S91">
        <v>6.0200961910986146E-5</v>
      </c>
      <c r="T91">
        <v>-1.1579246206515946E-2</v>
      </c>
      <c r="U91">
        <v>1.2966874846661034E-3</v>
      </c>
      <c r="V91">
        <v>-1.0222357759938856E-2</v>
      </c>
    </row>
    <row r="92" spans="1:22" x14ac:dyDescent="0.25">
      <c r="A92">
        <v>1</v>
      </c>
      <c r="B92" s="19" t="s">
        <v>61</v>
      </c>
      <c r="C92" s="19"/>
      <c r="D92" s="19"/>
      <c r="E92" s="19"/>
      <c r="F92" s="19" t="s">
        <v>95</v>
      </c>
      <c r="G92" s="19" t="s">
        <v>60</v>
      </c>
      <c r="H92" s="4">
        <v>45229</v>
      </c>
      <c r="I92">
        <v>0.53798692014562777</v>
      </c>
      <c r="J92">
        <v>0.58591282482188112</v>
      </c>
      <c r="K92">
        <v>-2.4849970561896417E-2</v>
      </c>
      <c r="L92">
        <v>-3.9261476928682537E-3</v>
      </c>
      <c r="M92">
        <v>-2.0923822869028164E-2</v>
      </c>
      <c r="N92">
        <v>-1.3795603522957611E-2</v>
      </c>
      <c r="O92">
        <v>-2.8160159999394141E-3</v>
      </c>
      <c r="P92">
        <v>-1.0979587523018197E-2</v>
      </c>
      <c r="Q92">
        <v>-1.3246391404893171E-2</v>
      </c>
      <c r="R92">
        <v>-2.2995168077528821E-3</v>
      </c>
      <c r="S92">
        <v>-3.0333913828693766E-5</v>
      </c>
      <c r="T92">
        <v>-1.2398677476892281E-2</v>
      </c>
      <c r="U92">
        <v>1.3646046565443525E-3</v>
      </c>
      <c r="V92">
        <v>-1.1064406734176623E-2</v>
      </c>
    </row>
    <row r="93" spans="1:22" x14ac:dyDescent="0.25">
      <c r="A93">
        <v>1</v>
      </c>
      <c r="B93" s="19" t="s">
        <v>61</v>
      </c>
      <c r="C93" s="19"/>
      <c r="D93" s="19"/>
      <c r="E93" s="19"/>
      <c r="F93" s="19" t="s">
        <v>95</v>
      </c>
      <c r="G93" s="19" t="s">
        <v>60</v>
      </c>
      <c r="H93" s="4">
        <v>45230</v>
      </c>
      <c r="I93">
        <v>0.53768936962948288</v>
      </c>
      <c r="J93">
        <v>0.58475488235901196</v>
      </c>
      <c r="K93">
        <v>-2.4804617090170455E-2</v>
      </c>
      <c r="L93">
        <v>-6.5903854135382911E-3</v>
      </c>
      <c r="M93">
        <v>-1.8214231676632164E-2</v>
      </c>
      <c r="N93">
        <v>-1.3203957463033711E-2</v>
      </c>
      <c r="O93">
        <v>-3.5138624673149987E-3</v>
      </c>
      <c r="P93">
        <v>-9.6900949957187121E-3</v>
      </c>
      <c r="Q93">
        <v>-1.3225506866068866E-2</v>
      </c>
      <c r="R93">
        <v>-3.863669078449363E-3</v>
      </c>
      <c r="S93">
        <v>6.3530348738819354E-5</v>
      </c>
      <c r="T93">
        <v>-1.0816888213861064E-2</v>
      </c>
      <c r="U93">
        <v>1.2352010855200576E-3</v>
      </c>
      <c r="V93">
        <v>-9.5181567796021865E-3</v>
      </c>
    </row>
    <row r="94" spans="1:22" x14ac:dyDescent="0.25">
      <c r="A94">
        <v>2</v>
      </c>
      <c r="B94" s="19" t="s">
        <v>49</v>
      </c>
      <c r="C94" s="19" t="s">
        <v>96</v>
      </c>
      <c r="D94" s="19"/>
      <c r="E94" s="19"/>
      <c r="F94" s="19" t="s">
        <v>97</v>
      </c>
      <c r="G94" s="19" t="s">
        <v>93</v>
      </c>
      <c r="H94" s="4">
        <v>45198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>
        <v>2</v>
      </c>
      <c r="B95" s="19" t="s">
        <v>49</v>
      </c>
      <c r="C95" s="19" t="s">
        <v>96</v>
      </c>
      <c r="D95" s="19"/>
      <c r="E95" s="19"/>
      <c r="F95" s="19" t="s">
        <v>97</v>
      </c>
      <c r="G95" s="19" t="s">
        <v>93</v>
      </c>
      <c r="H95" s="4">
        <v>45201</v>
      </c>
      <c r="I95">
        <v>1</v>
      </c>
      <c r="J95">
        <v>1</v>
      </c>
      <c r="K95">
        <v>2.0481724137930701E-3</v>
      </c>
      <c r="L95">
        <v>2.0470004589461244E-3</v>
      </c>
      <c r="M95">
        <v>1.1719548469457663E-6</v>
      </c>
      <c r="N95">
        <v>2.0481724137930701E-3</v>
      </c>
      <c r="O95">
        <v>2.0470004589461244E-3</v>
      </c>
      <c r="P95">
        <v>1.1719548469457663E-6</v>
      </c>
      <c r="Q95">
        <v>2.0481724137930367E-3</v>
      </c>
      <c r="R95">
        <v>2.0470004589460767E-3</v>
      </c>
      <c r="S95">
        <v>0</v>
      </c>
      <c r="T95">
        <v>1.1719548469457663E-6</v>
      </c>
      <c r="U95">
        <v>0</v>
      </c>
      <c r="V95">
        <v>1.1719548469457663E-6</v>
      </c>
    </row>
    <row r="96" spans="1:22" x14ac:dyDescent="0.25">
      <c r="A96">
        <v>2</v>
      </c>
      <c r="B96" s="19" t="s">
        <v>49</v>
      </c>
      <c r="C96" s="19" t="s">
        <v>96</v>
      </c>
      <c r="D96" s="19"/>
      <c r="E96" s="19"/>
      <c r="F96" s="19" t="s">
        <v>97</v>
      </c>
      <c r="G96" s="19" t="s">
        <v>93</v>
      </c>
      <c r="H96" s="4">
        <v>45202</v>
      </c>
      <c r="I96">
        <v>1</v>
      </c>
      <c r="J96">
        <v>1</v>
      </c>
      <c r="K96">
        <v>-2.7312758620692268E-3</v>
      </c>
      <c r="L96">
        <v>-2.7130001966912953E-3</v>
      </c>
      <c r="M96">
        <v>-1.827566537793146E-5</v>
      </c>
      <c r="N96">
        <v>-2.7312758620692268E-3</v>
      </c>
      <c r="O96">
        <v>-2.7130001966912953E-3</v>
      </c>
      <c r="P96">
        <v>-1.827566537793146E-5</v>
      </c>
      <c r="Q96">
        <v>-2.731275862069212E-3</v>
      </c>
      <c r="R96">
        <v>-2.713000196691376E-3</v>
      </c>
      <c r="S96">
        <v>0</v>
      </c>
      <c r="T96">
        <v>-1.8275665377708291E-5</v>
      </c>
      <c r="U96">
        <v>0</v>
      </c>
      <c r="V96">
        <v>-1.8275665377708291E-5</v>
      </c>
    </row>
    <row r="97" spans="1:22" x14ac:dyDescent="0.25">
      <c r="A97">
        <v>2</v>
      </c>
      <c r="B97" s="19" t="s">
        <v>49</v>
      </c>
      <c r="C97" s="19" t="s">
        <v>96</v>
      </c>
      <c r="D97" s="19"/>
      <c r="E97" s="19"/>
      <c r="F97" s="19" t="s">
        <v>97</v>
      </c>
      <c r="G97" s="19" t="s">
        <v>93</v>
      </c>
      <c r="H97" s="4">
        <v>45203</v>
      </c>
      <c r="I97">
        <v>1</v>
      </c>
      <c r="J97">
        <v>1</v>
      </c>
      <c r="K97">
        <v>-3.8417586206898058E-3</v>
      </c>
      <c r="L97">
        <v>-3.8789999344363002E-3</v>
      </c>
      <c r="M97">
        <v>3.724131374649442E-5</v>
      </c>
      <c r="N97">
        <v>-3.8417586206898058E-3</v>
      </c>
      <c r="O97">
        <v>-3.8789999344363002E-3</v>
      </c>
      <c r="P97">
        <v>3.724131374649442E-5</v>
      </c>
      <c r="Q97">
        <v>-3.8417586206898448E-3</v>
      </c>
      <c r="R97">
        <v>-3.8789999344364338E-3</v>
      </c>
      <c r="S97">
        <v>0</v>
      </c>
      <c r="T97">
        <v>3.7241313746717556E-5</v>
      </c>
      <c r="U97">
        <v>0</v>
      </c>
      <c r="V97">
        <v>3.7241313746717556E-5</v>
      </c>
    </row>
    <row r="98" spans="1:22" x14ac:dyDescent="0.25">
      <c r="A98">
        <v>2</v>
      </c>
      <c r="B98" s="19" t="s">
        <v>49</v>
      </c>
      <c r="C98" s="19" t="s">
        <v>96</v>
      </c>
      <c r="D98" s="19"/>
      <c r="E98" s="19"/>
      <c r="F98" s="19" t="s">
        <v>97</v>
      </c>
      <c r="G98" s="19" t="s">
        <v>93</v>
      </c>
      <c r="H98" s="4">
        <v>45204</v>
      </c>
      <c r="I98">
        <v>1</v>
      </c>
      <c r="J98">
        <v>1</v>
      </c>
      <c r="K98">
        <v>-6.8786896551725762E-3</v>
      </c>
      <c r="L98">
        <v>-6.8239996066177255E-3</v>
      </c>
      <c r="M98">
        <v>-5.4690048554850712E-5</v>
      </c>
      <c r="N98">
        <v>-6.8786896551725762E-3</v>
      </c>
      <c r="O98">
        <v>-6.8239996066177255E-3</v>
      </c>
      <c r="P98">
        <v>-5.4690048554850712E-5</v>
      </c>
      <c r="Q98">
        <v>-6.8786896551726517E-3</v>
      </c>
      <c r="R98">
        <v>-6.82399960661784E-3</v>
      </c>
      <c r="S98">
        <v>0</v>
      </c>
      <c r="T98">
        <v>-5.4690048554739358E-5</v>
      </c>
      <c r="U98">
        <v>0</v>
      </c>
      <c r="V98">
        <v>-5.4690048554739358E-5</v>
      </c>
    </row>
    <row r="99" spans="1:22" x14ac:dyDescent="0.25">
      <c r="A99">
        <v>2</v>
      </c>
      <c r="B99" s="19" t="s">
        <v>49</v>
      </c>
      <c r="C99" s="19" t="s">
        <v>96</v>
      </c>
      <c r="D99" s="19"/>
      <c r="E99" s="19"/>
      <c r="F99" s="19" t="s">
        <v>97</v>
      </c>
      <c r="G99" s="19" t="s">
        <v>93</v>
      </c>
      <c r="H99" s="4">
        <v>45205</v>
      </c>
      <c r="I99">
        <v>1</v>
      </c>
      <c r="J99">
        <v>1</v>
      </c>
      <c r="K99">
        <v>-8.3104137931035993E-3</v>
      </c>
      <c r="L99">
        <v>-8.2350001092729164E-3</v>
      </c>
      <c r="M99">
        <v>-7.541368383068292E-5</v>
      </c>
      <c r="N99">
        <v>-8.3104137931035993E-3</v>
      </c>
      <c r="O99">
        <v>-8.2350001092729164E-3</v>
      </c>
      <c r="P99">
        <v>-7.541368383068292E-5</v>
      </c>
      <c r="Q99">
        <v>-8.3104137931036253E-3</v>
      </c>
      <c r="R99">
        <v>-8.2350001092730222E-3</v>
      </c>
      <c r="S99">
        <v>0</v>
      </c>
      <c r="T99">
        <v>-7.541368383046013E-5</v>
      </c>
      <c r="U99">
        <v>0</v>
      </c>
      <c r="V99">
        <v>-7.541368383046013E-5</v>
      </c>
    </row>
    <row r="100" spans="1:22" x14ac:dyDescent="0.25">
      <c r="A100">
        <v>2</v>
      </c>
      <c r="B100" s="19" t="s">
        <v>49</v>
      </c>
      <c r="C100" s="19" t="s">
        <v>96</v>
      </c>
      <c r="D100" s="19"/>
      <c r="E100" s="19"/>
      <c r="F100" s="19" t="s">
        <v>97</v>
      </c>
      <c r="G100" s="19" t="s">
        <v>93</v>
      </c>
      <c r="H100" s="4">
        <v>45208</v>
      </c>
      <c r="I100">
        <v>1</v>
      </c>
      <c r="J100">
        <v>1</v>
      </c>
      <c r="K100">
        <v>-5.2271034482759271E-3</v>
      </c>
      <c r="L100">
        <v>-5.0939998251635643E-3</v>
      </c>
      <c r="M100">
        <v>-1.3310362311236279E-4</v>
      </c>
      <c r="N100">
        <v>-5.2271034482759271E-3</v>
      </c>
      <c r="O100">
        <v>-5.0939998251635643E-3</v>
      </c>
      <c r="P100">
        <v>-1.3310362311236279E-4</v>
      </c>
      <c r="Q100">
        <v>-5.2271034482758716E-3</v>
      </c>
      <c r="R100">
        <v>-5.093999825163671E-3</v>
      </c>
      <c r="S100">
        <v>0</v>
      </c>
      <c r="T100">
        <v>-1.3310362311235975E-4</v>
      </c>
      <c r="U100">
        <v>0</v>
      </c>
      <c r="V100">
        <v>-1.3310362311235975E-4</v>
      </c>
    </row>
    <row r="101" spans="1:22" x14ac:dyDescent="0.25">
      <c r="A101">
        <v>2</v>
      </c>
      <c r="B101" s="19" t="s">
        <v>49</v>
      </c>
      <c r="C101" s="19" t="s">
        <v>96</v>
      </c>
      <c r="D101" s="19"/>
      <c r="E101" s="19"/>
      <c r="F101" s="19" t="s">
        <v>97</v>
      </c>
      <c r="G101" s="19" t="s">
        <v>93</v>
      </c>
      <c r="H101" s="4">
        <v>45209</v>
      </c>
      <c r="I101">
        <v>1</v>
      </c>
      <c r="J101">
        <v>1</v>
      </c>
      <c r="K101">
        <v>-7.8166896551723486E-3</v>
      </c>
      <c r="L101">
        <v>-7.6770002404006332E-3</v>
      </c>
      <c r="M101">
        <v>-1.3968941477171537E-4</v>
      </c>
      <c r="N101">
        <v>-7.8166896551723486E-3</v>
      </c>
      <c r="O101">
        <v>-7.6770002404006332E-3</v>
      </c>
      <c r="P101">
        <v>-1.3968941477171537E-4</v>
      </c>
      <c r="Q101">
        <v>-7.8166896551723035E-3</v>
      </c>
      <c r="R101">
        <v>-7.6770002404007833E-3</v>
      </c>
      <c r="S101">
        <v>0</v>
      </c>
      <c r="T101">
        <v>-1.3968941477182211E-4</v>
      </c>
      <c r="U101">
        <v>0</v>
      </c>
      <c r="V101">
        <v>-1.3968941477182211E-4</v>
      </c>
    </row>
    <row r="102" spans="1:22" x14ac:dyDescent="0.25">
      <c r="A102">
        <v>2</v>
      </c>
      <c r="B102" s="19" t="s">
        <v>49</v>
      </c>
      <c r="C102" s="19" t="s">
        <v>96</v>
      </c>
      <c r="D102" s="19"/>
      <c r="E102" s="19"/>
      <c r="F102" s="19" t="s">
        <v>97</v>
      </c>
      <c r="G102" s="19" t="s">
        <v>93</v>
      </c>
      <c r="H102" s="4">
        <v>45210</v>
      </c>
      <c r="I102">
        <v>1</v>
      </c>
      <c r="J102">
        <v>1</v>
      </c>
      <c r="K102">
        <v>-4.8796551724138437E-3</v>
      </c>
      <c r="L102">
        <v>-4.7369998033088834E-3</v>
      </c>
      <c r="M102">
        <v>-1.4265536910496035E-4</v>
      </c>
      <c r="N102">
        <v>-4.8796551724138437E-3</v>
      </c>
      <c r="O102">
        <v>-4.7369998033088834E-3</v>
      </c>
      <c r="P102">
        <v>-1.4265536910496035E-4</v>
      </c>
      <c r="Q102">
        <v>-4.8796551724138732E-3</v>
      </c>
      <c r="R102">
        <v>-4.7369998033090855E-3</v>
      </c>
      <c r="S102">
        <v>0</v>
      </c>
      <c r="T102">
        <v>-1.4265536910484729E-4</v>
      </c>
      <c r="U102">
        <v>0</v>
      </c>
      <c r="V102">
        <v>-1.4265536910484729E-4</v>
      </c>
    </row>
    <row r="103" spans="1:22" x14ac:dyDescent="0.25">
      <c r="A103">
        <v>2</v>
      </c>
      <c r="B103" s="19" t="s">
        <v>49</v>
      </c>
      <c r="C103" s="19" t="s">
        <v>96</v>
      </c>
      <c r="D103" s="19"/>
      <c r="E103" s="19"/>
      <c r="F103" s="19" t="s">
        <v>97</v>
      </c>
      <c r="G103" s="19" t="s">
        <v>93</v>
      </c>
      <c r="H103" s="4">
        <v>45211</v>
      </c>
      <c r="I103">
        <v>1</v>
      </c>
      <c r="J103">
        <v>1</v>
      </c>
      <c r="K103">
        <v>-6.6299310344827278E-3</v>
      </c>
      <c r="L103">
        <v>-6.3840002622549408E-3</v>
      </c>
      <c r="M103">
        <v>-2.4593077222778703E-4</v>
      </c>
      <c r="N103">
        <v>-6.6299310344827278E-3</v>
      </c>
      <c r="O103">
        <v>-6.3840002622549408E-3</v>
      </c>
      <c r="P103">
        <v>-2.4593077222778703E-4</v>
      </c>
      <c r="Q103">
        <v>-6.6299310344827547E-3</v>
      </c>
      <c r="R103">
        <v>-6.3840002622551932E-3</v>
      </c>
      <c r="S103">
        <v>0</v>
      </c>
      <c r="T103">
        <v>-2.4593077222767411E-4</v>
      </c>
      <c r="U103">
        <v>0</v>
      </c>
      <c r="V103">
        <v>-2.4593077222767411E-4</v>
      </c>
    </row>
    <row r="104" spans="1:22" x14ac:dyDescent="0.25">
      <c r="A104">
        <v>2</v>
      </c>
      <c r="B104" s="19" t="s">
        <v>49</v>
      </c>
      <c r="C104" s="19" t="s">
        <v>96</v>
      </c>
      <c r="D104" s="19"/>
      <c r="E104" s="19"/>
      <c r="F104" s="19" t="s">
        <v>97</v>
      </c>
      <c r="G104" s="19" t="s">
        <v>93</v>
      </c>
      <c r="H104" s="4">
        <v>45212</v>
      </c>
      <c r="I104">
        <v>1</v>
      </c>
      <c r="J104">
        <v>1</v>
      </c>
      <c r="K104">
        <v>-8.5812413793103781E-3</v>
      </c>
      <c r="L104">
        <v>-8.3219999125817568E-3</v>
      </c>
      <c r="M104">
        <v>-2.5924146672862136E-4</v>
      </c>
      <c r="N104">
        <v>-8.5812413793103781E-3</v>
      </c>
      <c r="O104">
        <v>-8.3219999125817568E-3</v>
      </c>
      <c r="P104">
        <v>-2.5924146672862136E-4</v>
      </c>
      <c r="Q104">
        <v>-8.5812413793103833E-3</v>
      </c>
      <c r="R104">
        <v>-8.3219999125820343E-3</v>
      </c>
      <c r="S104">
        <v>0</v>
      </c>
      <c r="T104">
        <v>-2.5924146672839926E-4</v>
      </c>
      <c r="U104">
        <v>0</v>
      </c>
      <c r="V104">
        <v>-2.5924146672839926E-4</v>
      </c>
    </row>
    <row r="105" spans="1:22" x14ac:dyDescent="0.25">
      <c r="A105">
        <v>2</v>
      </c>
      <c r="B105" s="19" t="s">
        <v>49</v>
      </c>
      <c r="C105" s="19" t="s">
        <v>96</v>
      </c>
      <c r="D105" s="19"/>
      <c r="E105" s="19"/>
      <c r="F105" s="19" t="s">
        <v>97</v>
      </c>
      <c r="G105" s="19" t="s">
        <v>93</v>
      </c>
      <c r="H105" s="4">
        <v>45215</v>
      </c>
      <c r="I105">
        <v>1</v>
      </c>
      <c r="J105">
        <v>1</v>
      </c>
      <c r="K105">
        <v>-5.4651034482756655E-3</v>
      </c>
      <c r="L105">
        <v>-5.1579998688726647E-3</v>
      </c>
      <c r="M105">
        <v>-3.0710357940300081E-4</v>
      </c>
      <c r="N105">
        <v>-5.4651034482756655E-3</v>
      </c>
      <c r="O105">
        <v>-5.1579998688726647E-3</v>
      </c>
      <c r="P105">
        <v>-3.0710357940300081E-4</v>
      </c>
      <c r="Q105">
        <v>-5.4651034482757098E-3</v>
      </c>
      <c r="R105">
        <v>-5.1579998688728503E-3</v>
      </c>
      <c r="S105">
        <v>0</v>
      </c>
      <c r="T105">
        <v>-3.0710357940321803E-4</v>
      </c>
      <c r="U105">
        <v>0</v>
      </c>
      <c r="V105">
        <v>-3.0710357940321803E-4</v>
      </c>
    </row>
    <row r="106" spans="1:22" x14ac:dyDescent="0.25">
      <c r="A106">
        <v>2</v>
      </c>
      <c r="B106" s="19" t="s">
        <v>49</v>
      </c>
      <c r="C106" s="19" t="s">
        <v>96</v>
      </c>
      <c r="D106" s="19"/>
      <c r="E106" s="19"/>
      <c r="F106" s="19" t="s">
        <v>97</v>
      </c>
      <c r="G106" s="19" t="s">
        <v>93</v>
      </c>
      <c r="H106" s="4">
        <v>45216</v>
      </c>
      <c r="I106">
        <v>1</v>
      </c>
      <c r="J106">
        <v>1</v>
      </c>
      <c r="K106">
        <v>-5.8839999999998893E-3</v>
      </c>
      <c r="L106">
        <v>-5.7190003715279492E-3</v>
      </c>
      <c r="M106">
        <v>-1.6499962847194016E-4</v>
      </c>
      <c r="N106">
        <v>-5.8839999999998893E-3</v>
      </c>
      <c r="O106">
        <v>-5.7190003715279492E-3</v>
      </c>
      <c r="P106">
        <v>-1.6499962847194016E-4</v>
      </c>
      <c r="Q106">
        <v>-5.8839999999998815E-3</v>
      </c>
      <c r="R106">
        <v>-5.7190003715281816E-3</v>
      </c>
      <c r="S106">
        <v>0</v>
      </c>
      <c r="T106">
        <v>-1.6499962847193637E-4</v>
      </c>
      <c r="U106">
        <v>0</v>
      </c>
      <c r="V106">
        <v>-1.6499962847193637E-4</v>
      </c>
    </row>
    <row r="107" spans="1:22" x14ac:dyDescent="0.25">
      <c r="A107">
        <v>2</v>
      </c>
      <c r="B107" s="19" t="s">
        <v>49</v>
      </c>
      <c r="C107" s="19" t="s">
        <v>96</v>
      </c>
      <c r="D107" s="19"/>
      <c r="E107" s="19"/>
      <c r="F107" s="19" t="s">
        <v>97</v>
      </c>
      <c r="G107" s="19" t="s">
        <v>93</v>
      </c>
      <c r="H107" s="4">
        <v>45217</v>
      </c>
      <c r="I107">
        <v>1</v>
      </c>
      <c r="J107">
        <v>1</v>
      </c>
      <c r="K107">
        <v>-6.9753448275859942E-3</v>
      </c>
      <c r="L107">
        <v>-6.8249994536357939E-3</v>
      </c>
      <c r="M107">
        <v>-1.5034537395020031E-4</v>
      </c>
      <c r="N107">
        <v>-6.9753448275859942E-3</v>
      </c>
      <c r="O107">
        <v>-6.8249994536357939E-3</v>
      </c>
      <c r="P107">
        <v>-1.5034537395020031E-4</v>
      </c>
      <c r="Q107">
        <v>-6.9753448275859326E-3</v>
      </c>
      <c r="R107">
        <v>-6.824999453636081E-3</v>
      </c>
      <c r="S107">
        <v>0</v>
      </c>
      <c r="T107">
        <v>-1.5034537395030697E-4</v>
      </c>
      <c r="U107">
        <v>0</v>
      </c>
      <c r="V107">
        <v>-1.5034537395030697E-4</v>
      </c>
    </row>
    <row r="108" spans="1:22" x14ac:dyDescent="0.25">
      <c r="A108">
        <v>2</v>
      </c>
      <c r="B108" s="19" t="s">
        <v>49</v>
      </c>
      <c r="C108" s="19" t="s">
        <v>96</v>
      </c>
      <c r="D108" s="19"/>
      <c r="E108" s="19"/>
      <c r="F108" s="19" t="s">
        <v>97</v>
      </c>
      <c r="G108" s="19" t="s">
        <v>93</v>
      </c>
      <c r="H108" s="4">
        <v>45218</v>
      </c>
      <c r="I108">
        <v>1</v>
      </c>
      <c r="J108">
        <v>1</v>
      </c>
      <c r="K108">
        <v>-3.0991034482755753E-3</v>
      </c>
      <c r="L108">
        <v>-2.9719999125819019E-3</v>
      </c>
      <c r="M108">
        <v>-1.2710353569367339E-4</v>
      </c>
      <c r="N108">
        <v>-3.0991034482755753E-3</v>
      </c>
      <c r="O108">
        <v>-2.9719999125819019E-3</v>
      </c>
      <c r="P108">
        <v>-1.2710353569367339E-4</v>
      </c>
      <c r="Q108">
        <v>-3.0991034482754183E-3</v>
      </c>
      <c r="R108">
        <v>-2.9719999125821382E-3</v>
      </c>
      <c r="S108">
        <v>0</v>
      </c>
      <c r="T108">
        <v>-1.2710353569378048E-4</v>
      </c>
      <c r="U108">
        <v>0</v>
      </c>
      <c r="V108">
        <v>-1.2710353569378048E-4</v>
      </c>
    </row>
    <row r="109" spans="1:22" x14ac:dyDescent="0.25">
      <c r="A109">
        <v>2</v>
      </c>
      <c r="B109" s="19" t="s">
        <v>49</v>
      </c>
      <c r="C109" s="19" t="s">
        <v>96</v>
      </c>
      <c r="D109" s="19"/>
      <c r="E109" s="19"/>
      <c r="F109" s="19" t="s">
        <v>97</v>
      </c>
      <c r="G109" s="19" t="s">
        <v>93</v>
      </c>
      <c r="H109" s="4">
        <v>45219</v>
      </c>
      <c r="I109">
        <v>1</v>
      </c>
      <c r="J109">
        <v>1</v>
      </c>
      <c r="K109">
        <v>-2.2375413793100929E-3</v>
      </c>
      <c r="L109">
        <v>-2.2029995410539627E-3</v>
      </c>
      <c r="M109">
        <v>-3.454183825613022E-5</v>
      </c>
      <c r="N109">
        <v>-2.2375413793100929E-3</v>
      </c>
      <c r="O109">
        <v>-2.2029995410539627E-3</v>
      </c>
      <c r="P109">
        <v>-3.454183825613022E-5</v>
      </c>
      <c r="Q109">
        <v>-2.2375413793099957E-3</v>
      </c>
      <c r="R109">
        <v>-2.2029995410542845E-3</v>
      </c>
      <c r="S109">
        <v>0</v>
      </c>
      <c r="T109">
        <v>-3.4541838256016277E-5</v>
      </c>
      <c r="U109">
        <v>0</v>
      </c>
      <c r="V109">
        <v>-3.4541838256016277E-5</v>
      </c>
    </row>
    <row r="110" spans="1:22" x14ac:dyDescent="0.25">
      <c r="A110">
        <v>2</v>
      </c>
      <c r="B110" s="19" t="s">
        <v>49</v>
      </c>
      <c r="C110" s="19" t="s">
        <v>96</v>
      </c>
      <c r="D110" s="19"/>
      <c r="E110" s="19"/>
      <c r="F110" s="19" t="s">
        <v>97</v>
      </c>
      <c r="G110" s="19" t="s">
        <v>93</v>
      </c>
      <c r="H110" s="4">
        <v>45222</v>
      </c>
      <c r="I110">
        <v>1</v>
      </c>
      <c r="J110">
        <v>1</v>
      </c>
      <c r="K110">
        <v>-4.1666659865486899E-3</v>
      </c>
      <c r="L110">
        <v>-4.0449996721815262E-3</v>
      </c>
      <c r="M110">
        <v>-1.2166631436716369E-4</v>
      </c>
      <c r="N110">
        <v>-4.1666659865486899E-3</v>
      </c>
      <c r="O110">
        <v>-4.0449996721815262E-3</v>
      </c>
      <c r="P110">
        <v>-1.2166631436716369E-4</v>
      </c>
      <c r="Q110">
        <v>-4.1666659865486439E-3</v>
      </c>
      <c r="R110">
        <v>-4.0449996721818263E-3</v>
      </c>
      <c r="S110">
        <v>0</v>
      </c>
      <c r="T110">
        <v>-1.2166631436727219E-4</v>
      </c>
      <c r="U110">
        <v>0</v>
      </c>
      <c r="V110">
        <v>-1.2166631436727219E-4</v>
      </c>
    </row>
    <row r="111" spans="1:22" x14ac:dyDescent="0.25">
      <c r="A111">
        <v>2</v>
      </c>
      <c r="B111" s="19" t="s">
        <v>49</v>
      </c>
      <c r="C111" s="19" t="s">
        <v>96</v>
      </c>
      <c r="D111" s="19"/>
      <c r="E111" s="19"/>
      <c r="F111" s="19" t="s">
        <v>97</v>
      </c>
      <c r="G111" s="19" t="s">
        <v>93</v>
      </c>
      <c r="H111" s="4">
        <v>45223</v>
      </c>
      <c r="I111">
        <v>1</v>
      </c>
      <c r="J111">
        <v>1</v>
      </c>
      <c r="K111">
        <v>-4.652470612358961E-3</v>
      </c>
      <c r="L111">
        <v>-4.3939998251635304E-3</v>
      </c>
      <c r="M111">
        <v>-2.584707871954306E-4</v>
      </c>
      <c r="N111">
        <v>-4.652470612358961E-3</v>
      </c>
      <c r="O111">
        <v>-4.3939998251635304E-3</v>
      </c>
      <c r="P111">
        <v>-2.584707871954306E-4</v>
      </c>
      <c r="Q111">
        <v>-4.6524706123589592E-3</v>
      </c>
      <c r="R111">
        <v>-4.3939998251638166E-3</v>
      </c>
      <c r="S111">
        <v>0</v>
      </c>
      <c r="T111">
        <v>-2.5847078719564923E-4</v>
      </c>
      <c r="U111">
        <v>0</v>
      </c>
      <c r="V111">
        <v>-2.5847078719564923E-4</v>
      </c>
    </row>
    <row r="112" spans="1:22" x14ac:dyDescent="0.25">
      <c r="A112">
        <v>2</v>
      </c>
      <c r="B112" s="19" t="s">
        <v>49</v>
      </c>
      <c r="C112" s="19" t="s">
        <v>96</v>
      </c>
      <c r="D112" s="19"/>
      <c r="E112" s="19"/>
      <c r="F112" s="19" t="s">
        <v>97</v>
      </c>
      <c r="G112" s="19" t="s">
        <v>93</v>
      </c>
      <c r="H112" s="4">
        <v>45224</v>
      </c>
      <c r="I112">
        <v>1</v>
      </c>
      <c r="J112">
        <v>1</v>
      </c>
      <c r="K112">
        <v>-2.6373793776618415E-3</v>
      </c>
      <c r="L112">
        <v>-2.3169995847630576E-3</v>
      </c>
      <c r="M112">
        <v>-3.2037979289878393E-4</v>
      </c>
      <c r="N112">
        <v>-2.6373793776618415E-3</v>
      </c>
      <c r="O112">
        <v>-2.3169995847630576E-3</v>
      </c>
      <c r="P112">
        <v>-3.2037979289878393E-4</v>
      </c>
      <c r="Q112">
        <v>-2.6373793776617886E-3</v>
      </c>
      <c r="R112">
        <v>-2.3169995847632393E-3</v>
      </c>
      <c r="S112">
        <v>0</v>
      </c>
      <c r="T112">
        <v>-3.2037979289900305E-4</v>
      </c>
      <c r="U112">
        <v>0</v>
      </c>
      <c r="V112">
        <v>-3.2037979289900305E-4</v>
      </c>
    </row>
    <row r="113" spans="1:22" x14ac:dyDescent="0.25">
      <c r="A113">
        <v>2</v>
      </c>
      <c r="B113" s="19" t="s">
        <v>49</v>
      </c>
      <c r="C113" s="19" t="s">
        <v>96</v>
      </c>
      <c r="D113" s="19"/>
      <c r="E113" s="19"/>
      <c r="F113" s="19" t="s">
        <v>97</v>
      </c>
      <c r="G113" s="19" t="s">
        <v>93</v>
      </c>
      <c r="H113" s="4">
        <v>45225</v>
      </c>
      <c r="I113">
        <v>1</v>
      </c>
      <c r="J113">
        <v>1</v>
      </c>
      <c r="K113">
        <v>-2.7985578527230937E-3</v>
      </c>
      <c r="L113">
        <v>-2.8599995629084995E-3</v>
      </c>
      <c r="M113">
        <v>6.1441710185405896E-5</v>
      </c>
      <c r="N113">
        <v>-2.7985578527230937E-3</v>
      </c>
      <c r="O113">
        <v>-2.8599995629084995E-3</v>
      </c>
      <c r="P113">
        <v>6.1441710185405896E-5</v>
      </c>
      <c r="Q113">
        <v>-2.7985578527230937E-3</v>
      </c>
      <c r="R113">
        <v>-2.8599995629086405E-3</v>
      </c>
      <c r="S113">
        <v>0</v>
      </c>
      <c r="T113">
        <v>6.1441710185076312E-5</v>
      </c>
      <c r="U113">
        <v>0</v>
      </c>
      <c r="V113">
        <v>6.1441710185076312E-5</v>
      </c>
    </row>
    <row r="114" spans="1:22" x14ac:dyDescent="0.25">
      <c r="A114">
        <v>2</v>
      </c>
      <c r="B114" s="19" t="s">
        <v>49</v>
      </c>
      <c r="C114" s="19" t="s">
        <v>96</v>
      </c>
      <c r="D114" s="19"/>
      <c r="E114" s="19"/>
      <c r="F114" s="19" t="s">
        <v>97</v>
      </c>
      <c r="G114" s="19" t="s">
        <v>93</v>
      </c>
      <c r="H114" s="4">
        <v>45226</v>
      </c>
      <c r="I114">
        <v>1</v>
      </c>
      <c r="J114">
        <v>1</v>
      </c>
      <c r="K114">
        <v>-2.1070381594395782E-3</v>
      </c>
      <c r="L114">
        <v>-2.3019996940359944E-3</v>
      </c>
      <c r="M114">
        <v>1.9496153459641619E-4</v>
      </c>
      <c r="N114">
        <v>-2.1070381594395782E-3</v>
      </c>
      <c r="O114">
        <v>-2.3019996940359944E-3</v>
      </c>
      <c r="P114">
        <v>1.9496153459641619E-4</v>
      </c>
      <c r="Q114">
        <v>-2.1070381594395092E-3</v>
      </c>
      <c r="R114">
        <v>-2.3019996940361418E-3</v>
      </c>
      <c r="S114">
        <v>0</v>
      </c>
      <c r="T114">
        <v>1.9496153459608629E-4</v>
      </c>
      <c r="U114">
        <v>0</v>
      </c>
      <c r="V114">
        <v>1.9496153459608629E-4</v>
      </c>
    </row>
    <row r="115" spans="1:22" x14ac:dyDescent="0.25">
      <c r="A115">
        <v>2</v>
      </c>
      <c r="B115" s="19" t="s">
        <v>49</v>
      </c>
      <c r="C115" s="19" t="s">
        <v>96</v>
      </c>
      <c r="D115" s="19"/>
      <c r="E115" s="19"/>
      <c r="F115" s="19" t="s">
        <v>97</v>
      </c>
      <c r="G115" s="19" t="s">
        <v>93</v>
      </c>
      <c r="H115" s="4">
        <v>45229</v>
      </c>
      <c r="I115">
        <v>1</v>
      </c>
      <c r="J115">
        <v>1</v>
      </c>
      <c r="K115">
        <v>-7.4043620417907352E-4</v>
      </c>
      <c r="L115">
        <v>-1.2410002841098944E-3</v>
      </c>
      <c r="M115">
        <v>5.0056407993082086E-4</v>
      </c>
      <c r="N115">
        <v>-7.4043620417907352E-4</v>
      </c>
      <c r="O115">
        <v>-1.2410002841098944E-3</v>
      </c>
      <c r="P115">
        <v>5.0056407993082086E-4</v>
      </c>
      <c r="Q115">
        <v>-7.4043620417902256E-4</v>
      </c>
      <c r="R115">
        <v>-1.2410002841099807E-3</v>
      </c>
      <c r="S115">
        <v>0</v>
      </c>
      <c r="T115">
        <v>5.0056407993026889E-4</v>
      </c>
      <c r="U115">
        <v>0</v>
      </c>
      <c r="V115">
        <v>5.0056407993026889E-4</v>
      </c>
    </row>
    <row r="116" spans="1:22" x14ac:dyDescent="0.25">
      <c r="A116">
        <v>2</v>
      </c>
      <c r="B116" s="19" t="s">
        <v>49</v>
      </c>
      <c r="C116" s="19" t="s">
        <v>96</v>
      </c>
      <c r="D116" s="19"/>
      <c r="E116" s="19"/>
      <c r="F116" s="19" t="s">
        <v>97</v>
      </c>
      <c r="G116" s="19" t="s">
        <v>93</v>
      </c>
      <c r="H116" s="4">
        <v>45230</v>
      </c>
      <c r="I116">
        <v>1</v>
      </c>
      <c r="J116">
        <v>1</v>
      </c>
      <c r="K116">
        <v>8.0484035285643962E-4</v>
      </c>
      <c r="L116">
        <v>8.5099984701764164E-4</v>
      </c>
      <c r="M116">
        <v>-4.6159494161202019E-5</v>
      </c>
      <c r="N116">
        <v>8.0484035285643962E-4</v>
      </c>
      <c r="O116">
        <v>8.5099984701764164E-4</v>
      </c>
      <c r="P116">
        <v>-4.6159494161202019E-5</v>
      </c>
      <c r="Q116">
        <v>8.0484035285657049E-4</v>
      </c>
      <c r="R116">
        <v>8.5099984701758093E-4</v>
      </c>
      <c r="S116">
        <v>0</v>
      </c>
      <c r="T116">
        <v>-4.6159494161754983E-5</v>
      </c>
      <c r="U116">
        <v>0</v>
      </c>
      <c r="V116">
        <v>-4.6159494161754983E-5</v>
      </c>
    </row>
    <row r="117" spans="1:22" x14ac:dyDescent="0.25">
      <c r="A117">
        <v>2</v>
      </c>
      <c r="B117" s="19" t="s">
        <v>50</v>
      </c>
      <c r="C117" s="19" t="s">
        <v>96</v>
      </c>
      <c r="D117" s="19"/>
      <c r="E117" s="19"/>
      <c r="F117" s="19" t="s">
        <v>98</v>
      </c>
      <c r="G117" s="19" t="s">
        <v>94</v>
      </c>
      <c r="H117" s="4">
        <v>45198</v>
      </c>
      <c r="I117">
        <v>0.66530145223926995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>
        <v>2</v>
      </c>
      <c r="B118" s="19" t="s">
        <v>50</v>
      </c>
      <c r="C118" s="19" t="s">
        <v>96</v>
      </c>
      <c r="D118" s="19"/>
      <c r="E118" s="19"/>
      <c r="F118" s="19" t="s">
        <v>98</v>
      </c>
      <c r="G118" s="19" t="s">
        <v>94</v>
      </c>
      <c r="H118" s="4">
        <v>45201</v>
      </c>
      <c r="I118">
        <v>0.66538986948941004</v>
      </c>
      <c r="J118">
        <v>0</v>
      </c>
      <c r="K118">
        <v>0</v>
      </c>
      <c r="L118">
        <v>0</v>
      </c>
      <c r="M118">
        <v>0</v>
      </c>
      <c r="N118">
        <v>-1.3288036712666429E-4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>
        <v>2</v>
      </c>
      <c r="B119" s="19" t="s">
        <v>50</v>
      </c>
      <c r="C119" s="19" t="s">
        <v>96</v>
      </c>
      <c r="D119" s="19"/>
      <c r="E119" s="19"/>
      <c r="F119" s="19" t="s">
        <v>98</v>
      </c>
      <c r="G119" s="19" t="s">
        <v>94</v>
      </c>
      <c r="H119" s="4">
        <v>45202</v>
      </c>
      <c r="I119">
        <v>0.66542755767415351</v>
      </c>
      <c r="J119">
        <v>0</v>
      </c>
      <c r="K119">
        <v>0</v>
      </c>
      <c r="L119">
        <v>0</v>
      </c>
      <c r="M119">
        <v>0</v>
      </c>
      <c r="N119">
        <v>-1.8951038836512168E-4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>
        <v>2</v>
      </c>
      <c r="B120" s="19" t="s">
        <v>50</v>
      </c>
      <c r="C120" s="19" t="s">
        <v>96</v>
      </c>
      <c r="D120" s="19"/>
      <c r="E120" s="19"/>
      <c r="F120" s="19" t="s">
        <v>98</v>
      </c>
      <c r="G120" s="19" t="s">
        <v>94</v>
      </c>
      <c r="H120" s="4">
        <v>45203</v>
      </c>
      <c r="I120">
        <v>0.66512782355710309</v>
      </c>
      <c r="J120">
        <v>0</v>
      </c>
      <c r="K120">
        <v>0</v>
      </c>
      <c r="L120">
        <v>0</v>
      </c>
      <c r="M120">
        <v>0</v>
      </c>
      <c r="N120">
        <v>2.6104558555117841E-4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>
        <v>2</v>
      </c>
      <c r="B121" s="19" t="s">
        <v>50</v>
      </c>
      <c r="C121" s="19" t="s">
        <v>96</v>
      </c>
      <c r="D121" s="19"/>
      <c r="E121" s="19"/>
      <c r="F121" s="19" t="s">
        <v>98</v>
      </c>
      <c r="G121" s="19" t="s">
        <v>94</v>
      </c>
      <c r="H121" s="4">
        <v>45204</v>
      </c>
      <c r="I121">
        <v>0.66528179645572139</v>
      </c>
      <c r="J121">
        <v>0</v>
      </c>
      <c r="K121">
        <v>0</v>
      </c>
      <c r="L121">
        <v>0</v>
      </c>
      <c r="M121">
        <v>0</v>
      </c>
      <c r="N121">
        <v>2.9545049410995006E-5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>
        <v>2</v>
      </c>
      <c r="B122" s="19" t="s">
        <v>50</v>
      </c>
      <c r="C122" s="19" t="s">
        <v>96</v>
      </c>
      <c r="D122" s="19"/>
      <c r="E122" s="19"/>
      <c r="F122" s="19" t="s">
        <v>98</v>
      </c>
      <c r="G122" s="19" t="s">
        <v>94</v>
      </c>
      <c r="H122" s="4">
        <v>45205</v>
      </c>
      <c r="I122">
        <v>0.66526279964295254</v>
      </c>
      <c r="J122">
        <v>0</v>
      </c>
      <c r="K122">
        <v>0</v>
      </c>
      <c r="L122">
        <v>0</v>
      </c>
      <c r="M122">
        <v>0</v>
      </c>
      <c r="N122">
        <v>5.8101244106767425E-5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>
        <v>2</v>
      </c>
      <c r="B123" s="19" t="s">
        <v>50</v>
      </c>
      <c r="C123" s="19" t="s">
        <v>96</v>
      </c>
      <c r="D123" s="19"/>
      <c r="E123" s="19"/>
      <c r="F123" s="19" t="s">
        <v>98</v>
      </c>
      <c r="G123" s="19" t="s">
        <v>94</v>
      </c>
      <c r="H123" s="4">
        <v>45208</v>
      </c>
      <c r="I123">
        <v>0.66574914891322767</v>
      </c>
      <c r="J123">
        <v>0</v>
      </c>
      <c r="K123">
        <v>0</v>
      </c>
      <c r="L123">
        <v>0</v>
      </c>
      <c r="M123">
        <v>0</v>
      </c>
      <c r="N123">
        <v>2.357091982805315E-4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>
        <v>2</v>
      </c>
      <c r="B124" s="19" t="s">
        <v>50</v>
      </c>
      <c r="C124" s="19" t="s">
        <v>96</v>
      </c>
      <c r="D124" s="19"/>
      <c r="E124" s="19"/>
      <c r="F124" s="19" t="s">
        <v>98</v>
      </c>
      <c r="G124" s="19" t="s">
        <v>94</v>
      </c>
      <c r="H124" s="4">
        <v>45209</v>
      </c>
      <c r="I124">
        <v>0.66570449289040035</v>
      </c>
      <c r="J124">
        <v>0</v>
      </c>
      <c r="K124">
        <v>0</v>
      </c>
      <c r="L124">
        <v>0</v>
      </c>
      <c r="M124">
        <v>0</v>
      </c>
      <c r="N124">
        <v>3.0280585924602477E-4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>
        <v>2</v>
      </c>
      <c r="B125" s="19" t="s">
        <v>50</v>
      </c>
      <c r="C125" s="19" t="s">
        <v>96</v>
      </c>
      <c r="D125" s="19"/>
      <c r="E125" s="19"/>
      <c r="F125" s="19" t="s">
        <v>98</v>
      </c>
      <c r="G125" s="19" t="s">
        <v>94</v>
      </c>
      <c r="H125" s="4">
        <v>45210</v>
      </c>
      <c r="I125">
        <v>0.66553788283578019</v>
      </c>
      <c r="J125">
        <v>0</v>
      </c>
      <c r="K125">
        <v>0</v>
      </c>
      <c r="L125">
        <v>0</v>
      </c>
      <c r="M125">
        <v>0</v>
      </c>
      <c r="N125">
        <v>5.5322061311513515E-4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>
        <v>2</v>
      </c>
      <c r="B126" s="19" t="s">
        <v>50</v>
      </c>
      <c r="C126" s="19" t="s">
        <v>96</v>
      </c>
      <c r="D126" s="19"/>
      <c r="E126" s="19"/>
      <c r="F126" s="19" t="s">
        <v>98</v>
      </c>
      <c r="G126" s="19" t="s">
        <v>94</v>
      </c>
      <c r="H126" s="4">
        <v>45211</v>
      </c>
      <c r="I126">
        <v>0.6656054362309346</v>
      </c>
      <c r="J126">
        <v>0</v>
      </c>
      <c r="K126">
        <v>0</v>
      </c>
      <c r="L126">
        <v>0</v>
      </c>
      <c r="M126">
        <v>0</v>
      </c>
      <c r="N126">
        <v>4.5167281406510718E-4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>
        <v>2</v>
      </c>
      <c r="B127" s="19" t="s">
        <v>50</v>
      </c>
      <c r="C127" s="19" t="s">
        <v>96</v>
      </c>
      <c r="D127" s="19"/>
      <c r="E127" s="19"/>
      <c r="F127" s="19" t="s">
        <v>98</v>
      </c>
      <c r="G127" s="19" t="s">
        <v>94</v>
      </c>
      <c r="H127" s="4">
        <v>45212</v>
      </c>
      <c r="I127">
        <v>0.6655279463725926</v>
      </c>
      <c r="J127">
        <v>0</v>
      </c>
      <c r="K127">
        <v>0</v>
      </c>
      <c r="L127">
        <v>0</v>
      </c>
      <c r="M127">
        <v>0</v>
      </c>
      <c r="N127">
        <v>5.6815906956630968E-4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>
        <v>2</v>
      </c>
      <c r="B128" s="19" t="s">
        <v>50</v>
      </c>
      <c r="C128" s="19" t="s">
        <v>96</v>
      </c>
      <c r="D128" s="19"/>
      <c r="E128" s="19"/>
      <c r="F128" s="19" t="s">
        <v>98</v>
      </c>
      <c r="G128" s="19" t="s">
        <v>94</v>
      </c>
      <c r="H128" s="4">
        <v>45215</v>
      </c>
      <c r="I128">
        <v>0.66599604280878222</v>
      </c>
      <c r="J128">
        <v>0</v>
      </c>
      <c r="K128">
        <v>0</v>
      </c>
      <c r="L128">
        <v>0</v>
      </c>
      <c r="M128">
        <v>0</v>
      </c>
      <c r="N128">
        <v>8.5554237949869716E-5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>
        <v>2</v>
      </c>
      <c r="B129" s="19" t="s">
        <v>50</v>
      </c>
      <c r="C129" s="19" t="s">
        <v>96</v>
      </c>
      <c r="D129" s="19"/>
      <c r="E129" s="19"/>
      <c r="F129" s="19" t="s">
        <v>98</v>
      </c>
      <c r="G129" s="19" t="s">
        <v>94</v>
      </c>
      <c r="H129" s="4">
        <v>45216</v>
      </c>
      <c r="I129">
        <v>0.6311275877883622</v>
      </c>
      <c r="J129">
        <v>0</v>
      </c>
      <c r="K129">
        <v>0</v>
      </c>
      <c r="L129">
        <v>0</v>
      </c>
      <c r="M129">
        <v>0</v>
      </c>
      <c r="N129">
        <v>-9.5800861488226641E-4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>
        <v>2</v>
      </c>
      <c r="B130" s="19" t="s">
        <v>50</v>
      </c>
      <c r="C130" s="19" t="s">
        <v>96</v>
      </c>
      <c r="D130" s="19"/>
      <c r="E130" s="19"/>
      <c r="F130" s="19" t="s">
        <v>98</v>
      </c>
      <c r="G130" s="19" t="s">
        <v>94</v>
      </c>
      <c r="H130" s="4">
        <v>45217</v>
      </c>
      <c r="I130">
        <v>0.58336094314925724</v>
      </c>
      <c r="J130">
        <v>0</v>
      </c>
      <c r="K130">
        <v>0</v>
      </c>
      <c r="L130">
        <v>0</v>
      </c>
      <c r="M130">
        <v>0</v>
      </c>
      <c r="N130">
        <v>-2.3264790834542914E-4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>
        <v>2</v>
      </c>
      <c r="B131" s="19" t="s">
        <v>50</v>
      </c>
      <c r="C131" s="19" t="s">
        <v>96</v>
      </c>
      <c r="D131" s="19"/>
      <c r="E131" s="19"/>
      <c r="F131" s="19" t="s">
        <v>98</v>
      </c>
      <c r="G131" s="19" t="s">
        <v>94</v>
      </c>
      <c r="H131" s="4">
        <v>45218</v>
      </c>
      <c r="I131">
        <v>0.58425757501843634</v>
      </c>
      <c r="J131">
        <v>0</v>
      </c>
      <c r="K131">
        <v>0</v>
      </c>
      <c r="L131">
        <v>0</v>
      </c>
      <c r="M131">
        <v>0</v>
      </c>
      <c r="N131">
        <v>-1.766942555054607E-3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>
        <v>2</v>
      </c>
      <c r="B132" s="19" t="s">
        <v>50</v>
      </c>
      <c r="C132" s="19" t="s">
        <v>96</v>
      </c>
      <c r="D132" s="19"/>
      <c r="E132" s="19"/>
      <c r="F132" s="19" t="s">
        <v>98</v>
      </c>
      <c r="G132" s="19" t="s">
        <v>94</v>
      </c>
      <c r="H132" s="4">
        <v>45219</v>
      </c>
      <c r="I132">
        <v>0.5847812355451979</v>
      </c>
      <c r="J132">
        <v>0</v>
      </c>
      <c r="K132">
        <v>0</v>
      </c>
      <c r="L132">
        <v>0</v>
      </c>
      <c r="M132">
        <v>0</v>
      </c>
      <c r="N132">
        <v>-2.6291174460173483E-3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>
        <v>2</v>
      </c>
      <c r="B133" s="19" t="s">
        <v>50</v>
      </c>
      <c r="C133" s="19" t="s">
        <v>96</v>
      </c>
      <c r="D133" s="19"/>
      <c r="E133" s="19"/>
      <c r="F133" s="19" t="s">
        <v>98</v>
      </c>
      <c r="G133" s="19" t="s">
        <v>94</v>
      </c>
      <c r="H133" s="4">
        <v>45222</v>
      </c>
      <c r="I133">
        <v>0.58472773011647583</v>
      </c>
      <c r="J133">
        <v>0</v>
      </c>
      <c r="K133">
        <v>0</v>
      </c>
      <c r="L133">
        <v>0</v>
      </c>
      <c r="M133">
        <v>0</v>
      </c>
      <c r="N133">
        <v>-2.5378531636558455E-3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>
        <v>2</v>
      </c>
      <c r="B134" s="19" t="s">
        <v>50</v>
      </c>
      <c r="C134" s="19" t="s">
        <v>96</v>
      </c>
      <c r="D134" s="19"/>
      <c r="E134" s="19"/>
      <c r="F134" s="19" t="s">
        <v>98</v>
      </c>
      <c r="G134" s="19" t="s">
        <v>94</v>
      </c>
      <c r="H134" s="4">
        <v>45223</v>
      </c>
      <c r="I134">
        <v>0.58472224645356519</v>
      </c>
      <c r="J134">
        <v>0</v>
      </c>
      <c r="K134">
        <v>0</v>
      </c>
      <c r="L134">
        <v>0</v>
      </c>
      <c r="M134">
        <v>0</v>
      </c>
      <c r="N134">
        <v>-2.5284987287722549E-3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>
        <v>2</v>
      </c>
      <c r="B135" s="19" t="s">
        <v>50</v>
      </c>
      <c r="C135" s="19" t="s">
        <v>96</v>
      </c>
      <c r="D135" s="19"/>
      <c r="E135" s="19"/>
      <c r="F135" s="19" t="s">
        <v>98</v>
      </c>
      <c r="G135" s="19" t="s">
        <v>94</v>
      </c>
      <c r="H135" s="4">
        <v>45224</v>
      </c>
      <c r="I135">
        <v>0.44839348271027646</v>
      </c>
      <c r="J135">
        <v>0</v>
      </c>
      <c r="K135">
        <v>0</v>
      </c>
      <c r="L135">
        <v>0</v>
      </c>
      <c r="M135">
        <v>0</v>
      </c>
      <c r="N135">
        <v>-2.4916109506347706E-3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>
        <v>2</v>
      </c>
      <c r="B136" s="19" t="s">
        <v>50</v>
      </c>
      <c r="C136" s="19" t="s">
        <v>96</v>
      </c>
      <c r="D136" s="19"/>
      <c r="E136" s="19"/>
      <c r="F136" s="19" t="s">
        <v>98</v>
      </c>
      <c r="G136" s="19" t="s">
        <v>94</v>
      </c>
      <c r="H136" s="4">
        <v>45225</v>
      </c>
      <c r="I136">
        <v>0.44812055460542544</v>
      </c>
      <c r="J136">
        <v>0</v>
      </c>
      <c r="K136">
        <v>0</v>
      </c>
      <c r="L136">
        <v>0</v>
      </c>
      <c r="M136">
        <v>0</v>
      </c>
      <c r="N136">
        <v>-1.8840778406304937E-3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>
        <v>2</v>
      </c>
      <c r="B137" s="19" t="s">
        <v>50</v>
      </c>
      <c r="C137" s="19" t="s">
        <v>96</v>
      </c>
      <c r="D137" s="19"/>
      <c r="E137" s="19"/>
      <c r="F137" s="19" t="s">
        <v>98</v>
      </c>
      <c r="G137" s="19" t="s">
        <v>94</v>
      </c>
      <c r="H137" s="4">
        <v>45226</v>
      </c>
      <c r="I137">
        <v>0.44772354125676272</v>
      </c>
      <c r="J137">
        <v>0</v>
      </c>
      <c r="K137">
        <v>0</v>
      </c>
      <c r="L137">
        <v>0</v>
      </c>
      <c r="M137">
        <v>0</v>
      </c>
      <c r="N137">
        <v>-9.9901081132536262E-4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>
        <v>2</v>
      </c>
      <c r="B138" s="19" t="s">
        <v>50</v>
      </c>
      <c r="C138" s="19" t="s">
        <v>96</v>
      </c>
      <c r="D138" s="19"/>
      <c r="E138" s="19"/>
      <c r="F138" s="19" t="s">
        <v>98</v>
      </c>
      <c r="G138" s="19" t="s">
        <v>94</v>
      </c>
      <c r="H138" s="4">
        <v>45229</v>
      </c>
      <c r="I138">
        <v>0.44876494328310207</v>
      </c>
      <c r="J138">
        <v>0</v>
      </c>
      <c r="K138">
        <v>0</v>
      </c>
      <c r="L138">
        <v>0</v>
      </c>
      <c r="M138">
        <v>0</v>
      </c>
      <c r="N138">
        <v>-3.3172882749011867E-3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>
        <v>2</v>
      </c>
      <c r="B139" s="19" t="s">
        <v>50</v>
      </c>
      <c r="C139" s="19" t="s">
        <v>96</v>
      </c>
      <c r="D139" s="19"/>
      <c r="E139" s="19"/>
      <c r="F139" s="19" t="s">
        <v>98</v>
      </c>
      <c r="G139" s="19" t="s">
        <v>94</v>
      </c>
      <c r="H139" s="4">
        <v>45230</v>
      </c>
      <c r="I139">
        <v>0.44933367504097049</v>
      </c>
      <c r="J139">
        <v>0</v>
      </c>
      <c r="K139">
        <v>0</v>
      </c>
      <c r="L139">
        <v>0</v>
      </c>
      <c r="M139">
        <v>0</v>
      </c>
      <c r="N139">
        <v>-4.5788120425663825E-3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>
        <v>2</v>
      </c>
      <c r="B140" s="19" t="s">
        <v>50</v>
      </c>
      <c r="C140" s="19" t="s">
        <v>99</v>
      </c>
      <c r="D140" s="19"/>
      <c r="E140" s="19"/>
      <c r="F140" s="19" t="s">
        <v>100</v>
      </c>
      <c r="G140" s="19" t="s">
        <v>94</v>
      </c>
      <c r="H140" s="4">
        <v>45198</v>
      </c>
      <c r="I140">
        <v>0.26479533468957572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>
        <v>2</v>
      </c>
      <c r="B141" s="19" t="s">
        <v>50</v>
      </c>
      <c r="C141" s="19" t="s">
        <v>99</v>
      </c>
      <c r="D141" s="19"/>
      <c r="E141" s="19"/>
      <c r="F141" s="19" t="s">
        <v>100</v>
      </c>
      <c r="G141" s="19" t="s">
        <v>94</v>
      </c>
      <c r="H141" s="4">
        <v>45201</v>
      </c>
      <c r="I141">
        <v>0.26431081325475397</v>
      </c>
      <c r="J141">
        <v>0</v>
      </c>
      <c r="K141">
        <v>-1.9624331876230139E-3</v>
      </c>
      <c r="L141">
        <v>0</v>
      </c>
      <c r="M141">
        <v>0</v>
      </c>
      <c r="N141">
        <v>-1.3288036712666429E-4</v>
      </c>
      <c r="O141">
        <v>0</v>
      </c>
      <c r="P141">
        <v>0</v>
      </c>
      <c r="Q141">
        <v>-5.1964315272307298E-4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>
        <v>2</v>
      </c>
      <c r="B142" s="19" t="s">
        <v>50</v>
      </c>
      <c r="C142" s="19" t="s">
        <v>99</v>
      </c>
      <c r="D142" s="19"/>
      <c r="E142" s="19"/>
      <c r="F142" s="19" t="s">
        <v>100</v>
      </c>
      <c r="G142" s="19" t="s">
        <v>94</v>
      </c>
      <c r="H142" s="4">
        <v>45202</v>
      </c>
      <c r="I142">
        <v>0.26387801327822857</v>
      </c>
      <c r="J142">
        <v>0</v>
      </c>
      <c r="K142">
        <v>-3.6531196339185668E-3</v>
      </c>
      <c r="L142">
        <v>0</v>
      </c>
      <c r="M142">
        <v>0</v>
      </c>
      <c r="N142">
        <v>-1.8951038836512168E-4</v>
      </c>
      <c r="O142">
        <v>0</v>
      </c>
      <c r="P142">
        <v>0</v>
      </c>
      <c r="Q142">
        <v>-9.6734406856239011E-4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>
        <v>2</v>
      </c>
      <c r="B143" s="19" t="s">
        <v>50</v>
      </c>
      <c r="C143" s="19" t="s">
        <v>99</v>
      </c>
      <c r="D143" s="19"/>
      <c r="E143" s="19"/>
      <c r="F143" s="19" t="s">
        <v>100</v>
      </c>
      <c r="G143" s="19" t="s">
        <v>94</v>
      </c>
      <c r="H143" s="4">
        <v>45203</v>
      </c>
      <c r="I143">
        <v>0.26432877705615715</v>
      </c>
      <c r="J143">
        <v>0</v>
      </c>
      <c r="K143">
        <v>-1.5013700052534107E-3</v>
      </c>
      <c r="L143">
        <v>0</v>
      </c>
      <c r="M143">
        <v>0</v>
      </c>
      <c r="N143">
        <v>2.6104558555117841E-4</v>
      </c>
      <c r="O143">
        <v>0</v>
      </c>
      <c r="P143">
        <v>0</v>
      </c>
      <c r="Q143">
        <v>-3.977347514014716E-4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>
        <v>2</v>
      </c>
      <c r="B144" s="19" t="s">
        <v>50</v>
      </c>
      <c r="C144" s="19" t="s">
        <v>99</v>
      </c>
      <c r="D144" s="19"/>
      <c r="E144" s="19"/>
      <c r="F144" s="19" t="s">
        <v>100</v>
      </c>
      <c r="G144" s="19" t="s">
        <v>94</v>
      </c>
      <c r="H144" s="4">
        <v>45204</v>
      </c>
      <c r="I144">
        <v>0.26433806622198136</v>
      </c>
      <c r="J144">
        <v>0</v>
      </c>
      <c r="K144">
        <v>-1.6973810618436946E-3</v>
      </c>
      <c r="L144">
        <v>0</v>
      </c>
      <c r="M144">
        <v>0</v>
      </c>
      <c r="N144">
        <v>2.9545049410995006E-5</v>
      </c>
      <c r="O144">
        <v>0</v>
      </c>
      <c r="P144">
        <v>0</v>
      </c>
      <c r="Q144">
        <v>-4.4958476177934078E-4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>
        <v>2</v>
      </c>
      <c r="B145" s="19" t="s">
        <v>50</v>
      </c>
      <c r="C145" s="19" t="s">
        <v>99</v>
      </c>
      <c r="D145" s="19"/>
      <c r="E145" s="19"/>
      <c r="F145" s="19" t="s">
        <v>100</v>
      </c>
      <c r="G145" s="19" t="s">
        <v>94</v>
      </c>
      <c r="H145" s="4">
        <v>45205</v>
      </c>
      <c r="I145">
        <v>0.2646207904609329</v>
      </c>
      <c r="J145">
        <v>0</v>
      </c>
      <c r="K145">
        <v>-6.0110360965037746E-4</v>
      </c>
      <c r="L145">
        <v>0</v>
      </c>
      <c r="M145">
        <v>0</v>
      </c>
      <c r="N145">
        <v>5.8101244106767425E-5</v>
      </c>
      <c r="O145">
        <v>0</v>
      </c>
      <c r="P145">
        <v>0</v>
      </c>
      <c r="Q145">
        <v>-1.5930631411726826E-4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>
        <v>2</v>
      </c>
      <c r="B146" s="19" t="s">
        <v>50</v>
      </c>
      <c r="C146" s="19" t="s">
        <v>99</v>
      </c>
      <c r="D146" s="19"/>
      <c r="E146" s="19"/>
      <c r="F146" s="19" t="s">
        <v>100</v>
      </c>
      <c r="G146" s="19" t="s">
        <v>94</v>
      </c>
      <c r="H146" s="4">
        <v>45208</v>
      </c>
      <c r="I146">
        <v>0.26406567713387868</v>
      </c>
      <c r="J146">
        <v>0</v>
      </c>
      <c r="K146">
        <v>-7.165971132546689E-4</v>
      </c>
      <c r="L146">
        <v>0</v>
      </c>
      <c r="M146">
        <v>0</v>
      </c>
      <c r="N146">
        <v>2.357091982805315E-4</v>
      </c>
      <c r="O146">
        <v>0</v>
      </c>
      <c r="P146">
        <v>0</v>
      </c>
      <c r="Q146">
        <v>-1.8990171262864958E-4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>
        <v>2</v>
      </c>
      <c r="B147" s="19" t="s">
        <v>50</v>
      </c>
      <c r="C147" s="19" t="s">
        <v>99</v>
      </c>
      <c r="D147" s="19"/>
      <c r="E147" s="19"/>
      <c r="F147" s="19" t="s">
        <v>100</v>
      </c>
      <c r="G147" s="19" t="s">
        <v>94</v>
      </c>
      <c r="H147" s="4">
        <v>45209</v>
      </c>
      <c r="I147">
        <v>0.26444530831017254</v>
      </c>
      <c r="J147">
        <v>0</v>
      </c>
      <c r="K147">
        <v>7.8714105532173839E-4</v>
      </c>
      <c r="L147">
        <v>0</v>
      </c>
      <c r="M147">
        <v>0</v>
      </c>
      <c r="N147">
        <v>3.0280585924602477E-4</v>
      </c>
      <c r="O147">
        <v>0</v>
      </c>
      <c r="P147">
        <v>0</v>
      </c>
      <c r="Q147">
        <v>2.0750914061405624E-4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>
        <v>2</v>
      </c>
      <c r="B148" s="19" t="s">
        <v>50</v>
      </c>
      <c r="C148" s="19" t="s">
        <v>99</v>
      </c>
      <c r="D148" s="19"/>
      <c r="E148" s="19"/>
      <c r="F148" s="19" t="s">
        <v>100</v>
      </c>
      <c r="G148" s="19" t="s">
        <v>94</v>
      </c>
      <c r="H148" s="4">
        <v>45210</v>
      </c>
      <c r="I148">
        <v>0.26476220798336747</v>
      </c>
      <c r="J148">
        <v>0</v>
      </c>
      <c r="K148">
        <v>2.2372767579110775E-3</v>
      </c>
      <c r="L148">
        <v>0</v>
      </c>
      <c r="M148">
        <v>0</v>
      </c>
      <c r="N148">
        <v>5.5322061311513515E-4</v>
      </c>
      <c r="O148">
        <v>0</v>
      </c>
      <c r="P148">
        <v>0</v>
      </c>
      <c r="Q148">
        <v>5.907730949937408E-4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>
        <v>2</v>
      </c>
      <c r="B149" s="19" t="s">
        <v>50</v>
      </c>
      <c r="C149" s="19" t="s">
        <v>99</v>
      </c>
      <c r="D149" s="19"/>
      <c r="E149" s="19"/>
      <c r="F149" s="19" t="s">
        <v>100</v>
      </c>
      <c r="G149" s="19" t="s">
        <v>94</v>
      </c>
      <c r="H149" s="4">
        <v>45211</v>
      </c>
      <c r="I149">
        <v>0.26480443469686654</v>
      </c>
      <c r="J149">
        <v>0</v>
      </c>
      <c r="K149">
        <v>2.2953878425322483E-3</v>
      </c>
      <c r="L149">
        <v>0</v>
      </c>
      <c r="M149">
        <v>0</v>
      </c>
      <c r="N149">
        <v>4.5167281406510718E-4</v>
      </c>
      <c r="O149">
        <v>0</v>
      </c>
      <c r="P149">
        <v>0</v>
      </c>
      <c r="Q149">
        <v>6.06098632336075E-4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>
        <v>2</v>
      </c>
      <c r="B150" s="19" t="s">
        <v>50</v>
      </c>
      <c r="C150" s="19" t="s">
        <v>99</v>
      </c>
      <c r="D150" s="19"/>
      <c r="E150" s="19"/>
      <c r="F150" s="19" t="s">
        <v>100</v>
      </c>
      <c r="G150" s="19" t="s">
        <v>94</v>
      </c>
      <c r="H150" s="4">
        <v>45212</v>
      </c>
      <c r="I150">
        <v>0.26429868619358066</v>
      </c>
      <c r="J150">
        <v>0</v>
      </c>
      <c r="K150">
        <v>4.9758754746820344E-4</v>
      </c>
      <c r="L150">
        <v>0</v>
      </c>
      <c r="M150">
        <v>0</v>
      </c>
      <c r="N150">
        <v>5.6815906956630968E-4</v>
      </c>
      <c r="O150">
        <v>0</v>
      </c>
      <c r="P150">
        <v>0</v>
      </c>
      <c r="Q150">
        <v>1.3105142029542593E-4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>
        <v>2</v>
      </c>
      <c r="B151" s="19" t="s">
        <v>50</v>
      </c>
      <c r="C151" s="19" t="s">
        <v>99</v>
      </c>
      <c r="D151" s="19"/>
      <c r="E151" s="19"/>
      <c r="F151" s="19" t="s">
        <v>100</v>
      </c>
      <c r="G151" s="19" t="s">
        <v>94</v>
      </c>
      <c r="H151" s="4">
        <v>45215</v>
      </c>
      <c r="I151">
        <v>0.26408730264788555</v>
      </c>
      <c r="J151">
        <v>0</v>
      </c>
      <c r="K151">
        <v>-1.0052397890607523E-3</v>
      </c>
      <c r="L151">
        <v>0</v>
      </c>
      <c r="M151">
        <v>0</v>
      </c>
      <c r="N151">
        <v>8.5554237949869716E-5</v>
      </c>
      <c r="O151">
        <v>0</v>
      </c>
      <c r="P151">
        <v>0</v>
      </c>
      <c r="Q151">
        <v>-2.6609069898065452E-4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>
        <v>2</v>
      </c>
      <c r="B152" s="19" t="s">
        <v>50</v>
      </c>
      <c r="C152" s="19" t="s">
        <v>99</v>
      </c>
      <c r="D152" s="19"/>
      <c r="E152" s="19"/>
      <c r="F152" s="19" t="s">
        <v>100</v>
      </c>
      <c r="G152" s="19" t="s">
        <v>94</v>
      </c>
      <c r="H152" s="4">
        <v>45216</v>
      </c>
      <c r="I152">
        <v>0.29164409619564757</v>
      </c>
      <c r="J152">
        <v>0</v>
      </c>
      <c r="K152">
        <v>-4.1695614047675411E-3</v>
      </c>
      <c r="L152">
        <v>0</v>
      </c>
      <c r="M152">
        <v>0</v>
      </c>
      <c r="N152">
        <v>-9.5800861488226641E-4</v>
      </c>
      <c r="O152">
        <v>0</v>
      </c>
      <c r="P152">
        <v>0</v>
      </c>
      <c r="Q152">
        <v>-1.1024856610941675E-3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>
        <v>2</v>
      </c>
      <c r="B153" s="19" t="s">
        <v>50</v>
      </c>
      <c r="C153" s="19" t="s">
        <v>99</v>
      </c>
      <c r="D153" s="19"/>
      <c r="E153" s="19"/>
      <c r="F153" s="19" t="s">
        <v>100</v>
      </c>
      <c r="G153" s="19" t="s">
        <v>94</v>
      </c>
      <c r="H153" s="4">
        <v>45217</v>
      </c>
      <c r="I153">
        <v>0.27022475057934381</v>
      </c>
      <c r="J153">
        <v>0</v>
      </c>
      <c r="K153">
        <v>-1.754991188838706E-3</v>
      </c>
      <c r="L153">
        <v>0</v>
      </c>
      <c r="M153">
        <v>0</v>
      </c>
      <c r="N153">
        <v>-2.3264790834542914E-4</v>
      </c>
      <c r="O153">
        <v>0</v>
      </c>
      <c r="P153">
        <v>0</v>
      </c>
      <c r="Q153">
        <v>-3.96080974886989E-4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>
        <v>2</v>
      </c>
      <c r="B154" s="19" t="s">
        <v>50</v>
      </c>
      <c r="C154" s="19" t="s">
        <v>99</v>
      </c>
      <c r="D154" s="19"/>
      <c r="E154" s="19"/>
      <c r="F154" s="19" t="s">
        <v>100</v>
      </c>
      <c r="G154" s="19" t="s">
        <v>94</v>
      </c>
      <c r="H154" s="4">
        <v>45218</v>
      </c>
      <c r="I154">
        <v>0.26912372266194395</v>
      </c>
      <c r="J154">
        <v>0</v>
      </c>
      <c r="K154">
        <v>-7.3480464588104866E-3</v>
      </c>
      <c r="L154">
        <v>0</v>
      </c>
      <c r="M154">
        <v>0</v>
      </c>
      <c r="N154">
        <v>-1.766942555054607E-3</v>
      </c>
      <c r="O154">
        <v>0</v>
      </c>
      <c r="P154">
        <v>0</v>
      </c>
      <c r="Q154">
        <v>-1.9096399955163823E-3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>
        <v>2</v>
      </c>
      <c r="B155" s="19" t="s">
        <v>50</v>
      </c>
      <c r="C155" s="19" t="s">
        <v>99</v>
      </c>
      <c r="D155" s="19"/>
      <c r="E155" s="19"/>
      <c r="F155" s="19" t="s">
        <v>100</v>
      </c>
      <c r="G155" s="19" t="s">
        <v>94</v>
      </c>
      <c r="H155" s="4">
        <v>45219</v>
      </c>
      <c r="I155">
        <v>0.26898914279088015</v>
      </c>
      <c r="J155">
        <v>0</v>
      </c>
      <c r="K155">
        <v>-8.6569576524581082E-3</v>
      </c>
      <c r="L155">
        <v>0</v>
      </c>
      <c r="M155">
        <v>0</v>
      </c>
      <c r="N155">
        <v>-2.6291174460173483E-3</v>
      </c>
      <c r="O155">
        <v>0</v>
      </c>
      <c r="P155">
        <v>0</v>
      </c>
      <c r="Q155">
        <v>-2.2633685086551241E-3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>
        <v>2</v>
      </c>
      <c r="B156" s="19" t="s">
        <v>50</v>
      </c>
      <c r="C156" s="19" t="s">
        <v>99</v>
      </c>
      <c r="D156" s="19"/>
      <c r="E156" s="19"/>
      <c r="F156" s="19" t="s">
        <v>100</v>
      </c>
      <c r="G156" s="19" t="s">
        <v>94</v>
      </c>
      <c r="H156" s="4">
        <v>45222</v>
      </c>
      <c r="I156">
        <v>0.26914969886658902</v>
      </c>
      <c r="J156">
        <v>0</v>
      </c>
      <c r="K156">
        <v>-7.9744711993769979E-3</v>
      </c>
      <c r="L156">
        <v>0</v>
      </c>
      <c r="M156">
        <v>0</v>
      </c>
      <c r="N156">
        <v>-2.5378531636558455E-3</v>
      </c>
      <c r="O156">
        <v>0</v>
      </c>
      <c r="P156">
        <v>0</v>
      </c>
      <c r="Q156">
        <v>-2.0785309817216808E-3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>
        <v>2</v>
      </c>
      <c r="B157" s="19" t="s">
        <v>50</v>
      </c>
      <c r="C157" s="19" t="s">
        <v>99</v>
      </c>
      <c r="D157" s="19"/>
      <c r="E157" s="19"/>
      <c r="F157" s="19" t="s">
        <v>100</v>
      </c>
      <c r="G157" s="19" t="s">
        <v>94</v>
      </c>
      <c r="H157" s="4">
        <v>45223</v>
      </c>
      <c r="I157">
        <v>0.26954304624076647</v>
      </c>
      <c r="J157">
        <v>0</v>
      </c>
      <c r="K157">
        <v>-6.5153638011210546E-3</v>
      </c>
      <c r="L157">
        <v>0</v>
      </c>
      <c r="M157">
        <v>0</v>
      </c>
      <c r="N157">
        <v>-2.5284987287722549E-3</v>
      </c>
      <c r="O157">
        <v>0</v>
      </c>
      <c r="P157">
        <v>0</v>
      </c>
      <c r="Q157">
        <v>-1.6831680618304996E-3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>
        <v>2</v>
      </c>
      <c r="B158" s="19" t="s">
        <v>50</v>
      </c>
      <c r="C158" s="19" t="s">
        <v>99</v>
      </c>
      <c r="D158" s="19"/>
      <c r="E158" s="19"/>
      <c r="F158" s="19" t="s">
        <v>100</v>
      </c>
      <c r="G158" s="19" t="s">
        <v>94</v>
      </c>
      <c r="H158" s="4">
        <v>45224</v>
      </c>
      <c r="I158">
        <v>0.35711538210012794</v>
      </c>
      <c r="J158">
        <v>0</v>
      </c>
      <c r="K158">
        <v>-8.9637714276088465E-3</v>
      </c>
      <c r="L158">
        <v>0</v>
      </c>
      <c r="M158">
        <v>0</v>
      </c>
      <c r="N158">
        <v>-2.4916109506347706E-3</v>
      </c>
      <c r="O158">
        <v>0</v>
      </c>
      <c r="P158">
        <v>0</v>
      </c>
      <c r="Q158">
        <v>-2.3466382683832165E-3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>
        <v>2</v>
      </c>
      <c r="B159" s="19" t="s">
        <v>50</v>
      </c>
      <c r="C159" s="19" t="s">
        <v>99</v>
      </c>
      <c r="D159" s="19"/>
      <c r="E159" s="19"/>
      <c r="F159" s="19" t="s">
        <v>100</v>
      </c>
      <c r="G159" s="19" t="s">
        <v>94</v>
      </c>
      <c r="H159" s="4">
        <v>45225</v>
      </c>
      <c r="I159">
        <v>0.35718461571818083</v>
      </c>
      <c r="J159">
        <v>0</v>
      </c>
      <c r="K159">
        <v>-8.1679319262347727E-3</v>
      </c>
      <c r="L159">
        <v>0</v>
      </c>
      <c r="M159">
        <v>0</v>
      </c>
      <c r="N159">
        <v>-1.8840778406304937E-3</v>
      </c>
      <c r="O159">
        <v>0</v>
      </c>
      <c r="P159">
        <v>0</v>
      </c>
      <c r="Q159">
        <v>-2.0609328305309258E-3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>
        <v>2</v>
      </c>
      <c r="B160" s="19" t="s">
        <v>50</v>
      </c>
      <c r="C160" s="19" t="s">
        <v>99</v>
      </c>
      <c r="D160" s="19"/>
      <c r="E160" s="19"/>
      <c r="F160" s="19" t="s">
        <v>100</v>
      </c>
      <c r="G160" s="19" t="s">
        <v>94</v>
      </c>
      <c r="H160" s="4">
        <v>45226</v>
      </c>
      <c r="I160">
        <v>0.35747098239351466</v>
      </c>
      <c r="J160">
        <v>0</v>
      </c>
      <c r="K160">
        <v>-6.4925474583347187E-3</v>
      </c>
      <c r="L160">
        <v>0</v>
      </c>
      <c r="M160">
        <v>0</v>
      </c>
      <c r="N160">
        <v>-9.9901081132536262E-4</v>
      </c>
      <c r="O160">
        <v>0</v>
      </c>
      <c r="P160">
        <v>0</v>
      </c>
      <c r="Q160">
        <v>-1.4590651268336977E-3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>
        <v>2</v>
      </c>
      <c r="B161" s="19" t="s">
        <v>50</v>
      </c>
      <c r="C161" s="19" t="s">
        <v>99</v>
      </c>
      <c r="D161" s="19"/>
      <c r="E161" s="19"/>
      <c r="F161" s="19" t="s">
        <v>100</v>
      </c>
      <c r="G161" s="19" t="s">
        <v>94</v>
      </c>
      <c r="H161" s="4">
        <v>45229</v>
      </c>
      <c r="I161">
        <v>0.35698156578864859</v>
      </c>
      <c r="J161">
        <v>0</v>
      </c>
      <c r="K161">
        <v>-1.0155139745545716E-2</v>
      </c>
      <c r="L161">
        <v>0</v>
      </c>
      <c r="M161">
        <v>0</v>
      </c>
      <c r="N161">
        <v>-3.3172882749011867E-3</v>
      </c>
      <c r="O161">
        <v>0</v>
      </c>
      <c r="P161">
        <v>0</v>
      </c>
      <c r="Q161">
        <v>-2.7745402011077188E-3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>
        <v>2</v>
      </c>
      <c r="B162" s="19" t="s">
        <v>50</v>
      </c>
      <c r="C162" s="19" t="s">
        <v>99</v>
      </c>
      <c r="D162" s="19"/>
      <c r="E162" s="19"/>
      <c r="F162" s="19" t="s">
        <v>100</v>
      </c>
      <c r="G162" s="19" t="s">
        <v>94</v>
      </c>
      <c r="H162" s="4">
        <v>45230</v>
      </c>
      <c r="I162">
        <v>0.35734806872967606</v>
      </c>
      <c r="J162">
        <v>0</v>
      </c>
      <c r="K162">
        <v>-1.0393049076314109E-2</v>
      </c>
      <c r="L162">
        <v>0</v>
      </c>
      <c r="M162">
        <v>0</v>
      </c>
      <c r="N162">
        <v>-4.5788120425663825E-3</v>
      </c>
      <c r="O162">
        <v>0</v>
      </c>
      <c r="P162">
        <v>0</v>
      </c>
      <c r="Q162">
        <v>-2.8584431045900957E-3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>
        <v>2</v>
      </c>
      <c r="B163" s="19" t="s">
        <v>50</v>
      </c>
      <c r="C163" s="19" t="s">
        <v>101</v>
      </c>
      <c r="D163" s="19"/>
      <c r="E163" s="19"/>
      <c r="F163" s="19" t="s">
        <v>102</v>
      </c>
      <c r="G163" s="19" t="s">
        <v>94</v>
      </c>
      <c r="H163" s="4">
        <v>45198</v>
      </c>
      <c r="I163">
        <v>1.1371563919797902E-2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>
        <v>2</v>
      </c>
      <c r="B164" s="19" t="s">
        <v>50</v>
      </c>
      <c r="C164" s="19" t="s">
        <v>101</v>
      </c>
      <c r="D164" s="19"/>
      <c r="E164" s="19"/>
      <c r="F164" s="19" t="s">
        <v>102</v>
      </c>
      <c r="G164" s="19" t="s">
        <v>94</v>
      </c>
      <c r="H164" s="4">
        <v>45201</v>
      </c>
      <c r="I164">
        <v>1.1404095572483969E-2</v>
      </c>
      <c r="J164">
        <v>0</v>
      </c>
      <c r="K164">
        <v>2.7275291682307135E-3</v>
      </c>
      <c r="L164">
        <v>0</v>
      </c>
      <c r="M164">
        <v>0</v>
      </c>
      <c r="N164">
        <v>-1.3288036712666429E-4</v>
      </c>
      <c r="O164">
        <v>0</v>
      </c>
      <c r="P164">
        <v>0</v>
      </c>
      <c r="Q164">
        <v>3.1016272279681226E-5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>
        <v>2</v>
      </c>
      <c r="B165" s="19" t="s">
        <v>50</v>
      </c>
      <c r="C165" s="19" t="s">
        <v>101</v>
      </c>
      <c r="D165" s="19"/>
      <c r="E165" s="19"/>
      <c r="F165" s="19" t="s">
        <v>102</v>
      </c>
      <c r="G165" s="19" t="s">
        <v>94</v>
      </c>
      <c r="H165" s="4">
        <v>45202</v>
      </c>
      <c r="I165">
        <v>1.1452685930304926E-2</v>
      </c>
      <c r="J165">
        <v>0</v>
      </c>
      <c r="K165">
        <v>6.9428979255081735E-3</v>
      </c>
      <c r="L165">
        <v>0</v>
      </c>
      <c r="M165">
        <v>0</v>
      </c>
      <c r="N165">
        <v>-1.8951038836512168E-4</v>
      </c>
      <c r="O165">
        <v>0</v>
      </c>
      <c r="P165">
        <v>0</v>
      </c>
      <c r="Q165">
        <v>7.8953914432198597E-5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>
        <v>2</v>
      </c>
      <c r="B166" s="19" t="s">
        <v>50</v>
      </c>
      <c r="C166" s="19" t="s">
        <v>101</v>
      </c>
      <c r="D166" s="19"/>
      <c r="E166" s="19"/>
      <c r="F166" s="19" t="s">
        <v>102</v>
      </c>
      <c r="G166" s="19" t="s">
        <v>94</v>
      </c>
      <c r="H166" s="4">
        <v>45203</v>
      </c>
      <c r="I166">
        <v>1.1486299479126511E-2</v>
      </c>
      <c r="J166">
        <v>0</v>
      </c>
      <c r="K166">
        <v>1.0353369855924388E-2</v>
      </c>
      <c r="L166">
        <v>0</v>
      </c>
      <c r="M166">
        <v>0</v>
      </c>
      <c r="N166">
        <v>2.6104558555117841E-4</v>
      </c>
      <c r="O166">
        <v>0</v>
      </c>
      <c r="P166">
        <v>0</v>
      </c>
      <c r="Q166">
        <v>1.1775777717637784E-4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>
        <v>2</v>
      </c>
      <c r="B167" s="19" t="s">
        <v>50</v>
      </c>
      <c r="C167" s="19" t="s">
        <v>101</v>
      </c>
      <c r="D167" s="19"/>
      <c r="E167" s="19"/>
      <c r="F167" s="19" t="s">
        <v>102</v>
      </c>
      <c r="G167" s="19" t="s">
        <v>94</v>
      </c>
      <c r="H167" s="4">
        <v>45204</v>
      </c>
      <c r="I167">
        <v>1.1472100216162079E-2</v>
      </c>
      <c r="J167">
        <v>0</v>
      </c>
      <c r="K167">
        <v>8.870832617515978E-3</v>
      </c>
      <c r="L167">
        <v>0</v>
      </c>
      <c r="M167">
        <v>0</v>
      </c>
      <c r="N167">
        <v>2.9545049410995006E-5</v>
      </c>
      <c r="O167">
        <v>0</v>
      </c>
      <c r="P167">
        <v>0</v>
      </c>
      <c r="Q167">
        <v>1.0088758221052342E-4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>
        <v>2</v>
      </c>
      <c r="B168" s="19" t="s">
        <v>50</v>
      </c>
      <c r="C168" s="19" t="s">
        <v>101</v>
      </c>
      <c r="D168" s="19"/>
      <c r="E168" s="19"/>
      <c r="F168" s="19" t="s">
        <v>102</v>
      </c>
      <c r="G168" s="19" t="s">
        <v>94</v>
      </c>
      <c r="H168" s="4">
        <v>45205</v>
      </c>
      <c r="I168">
        <v>1.1416399988848297E-2</v>
      </c>
      <c r="J168">
        <v>0</v>
      </c>
      <c r="K168">
        <v>4.0011537914987905E-3</v>
      </c>
      <c r="L168">
        <v>0</v>
      </c>
      <c r="M168">
        <v>0</v>
      </c>
      <c r="N168">
        <v>5.8101244106767425E-5</v>
      </c>
      <c r="O168">
        <v>0</v>
      </c>
      <c r="P168">
        <v>0</v>
      </c>
      <c r="Q168">
        <v>4.5513976629220145E-5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>
        <v>2</v>
      </c>
      <c r="B169" s="19" t="s">
        <v>50</v>
      </c>
      <c r="C169" s="19" t="s">
        <v>101</v>
      </c>
      <c r="D169" s="19"/>
      <c r="E169" s="19"/>
      <c r="F169" s="19" t="s">
        <v>102</v>
      </c>
      <c r="G169" s="19" t="s">
        <v>94</v>
      </c>
      <c r="H169" s="4">
        <v>45208</v>
      </c>
      <c r="I169">
        <v>1.1423517241246515E-2</v>
      </c>
      <c r="J169">
        <v>0</v>
      </c>
      <c r="K169">
        <v>6.6226359469678808E-3</v>
      </c>
      <c r="L169">
        <v>0</v>
      </c>
      <c r="M169">
        <v>0</v>
      </c>
      <c r="N169">
        <v>2.357091982805315E-4</v>
      </c>
      <c r="O169">
        <v>0</v>
      </c>
      <c r="P169">
        <v>0</v>
      </c>
      <c r="Q169">
        <v>7.5327504089942523E-5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>
        <v>2</v>
      </c>
      <c r="B170" s="19" t="s">
        <v>50</v>
      </c>
      <c r="C170" s="19" t="s">
        <v>101</v>
      </c>
      <c r="D170" s="19"/>
      <c r="E170" s="19"/>
      <c r="F170" s="19" t="s">
        <v>102</v>
      </c>
      <c r="G170" s="19" t="s">
        <v>94</v>
      </c>
      <c r="H170" s="4">
        <v>45209</v>
      </c>
      <c r="I170">
        <v>1.1375662770053007E-2</v>
      </c>
      <c r="J170">
        <v>0</v>
      </c>
      <c r="K170">
        <v>2.4730163376027736E-3</v>
      </c>
      <c r="L170">
        <v>0</v>
      </c>
      <c r="M170">
        <v>0</v>
      </c>
      <c r="N170">
        <v>3.0280585924602477E-4</v>
      </c>
      <c r="O170">
        <v>0</v>
      </c>
      <c r="P170">
        <v>0</v>
      </c>
      <c r="Q170">
        <v>2.8233098824862812E-5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>
        <v>2</v>
      </c>
      <c r="B171" s="19" t="s">
        <v>50</v>
      </c>
      <c r="C171" s="19" t="s">
        <v>101</v>
      </c>
      <c r="D171" s="19"/>
      <c r="E171" s="19"/>
      <c r="F171" s="19" t="s">
        <v>102</v>
      </c>
      <c r="G171" s="19" t="s">
        <v>94</v>
      </c>
      <c r="H171" s="4">
        <v>45210</v>
      </c>
      <c r="I171">
        <v>1.1361290225014909E-2</v>
      </c>
      <c r="J171">
        <v>0</v>
      </c>
      <c r="K171">
        <v>1.4570859553455495E-3</v>
      </c>
      <c r="L171">
        <v>0</v>
      </c>
      <c r="M171">
        <v>0</v>
      </c>
      <c r="N171">
        <v>5.5322061311513515E-4</v>
      </c>
      <c r="O171">
        <v>0</v>
      </c>
      <c r="P171">
        <v>0</v>
      </c>
      <c r="Q171">
        <v>1.6706515788774825E-5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>
        <v>2</v>
      </c>
      <c r="B172" s="19" t="s">
        <v>50</v>
      </c>
      <c r="C172" s="19" t="s">
        <v>101</v>
      </c>
      <c r="D172" s="19"/>
      <c r="E172" s="19"/>
      <c r="F172" s="19" t="s">
        <v>102</v>
      </c>
      <c r="G172" s="19" t="s">
        <v>94</v>
      </c>
      <c r="H172" s="4">
        <v>45211</v>
      </c>
      <c r="I172">
        <v>1.132800783369841E-2</v>
      </c>
      <c r="J172">
        <v>0</v>
      </c>
      <c r="K172">
        <v>-1.5779795498942484E-3</v>
      </c>
      <c r="L172">
        <v>0</v>
      </c>
      <c r="M172">
        <v>0</v>
      </c>
      <c r="N172">
        <v>4.5167281406510718E-4</v>
      </c>
      <c r="O172">
        <v>0</v>
      </c>
      <c r="P172">
        <v>0</v>
      </c>
      <c r="Q172">
        <v>-1.7735944864358912E-5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>
        <v>2</v>
      </c>
      <c r="B173" s="19" t="s">
        <v>50</v>
      </c>
      <c r="C173" s="19" t="s">
        <v>101</v>
      </c>
      <c r="D173" s="19"/>
      <c r="E173" s="19"/>
      <c r="F173" s="19" t="s">
        <v>102</v>
      </c>
      <c r="G173" s="19" t="s">
        <v>94</v>
      </c>
      <c r="H173" s="4">
        <v>45212</v>
      </c>
      <c r="I173">
        <v>1.1392159547691809E-2</v>
      </c>
      <c r="J173">
        <v>0</v>
      </c>
      <c r="K173">
        <v>4.1930988845972905E-3</v>
      </c>
      <c r="L173">
        <v>0</v>
      </c>
      <c r="M173">
        <v>0</v>
      </c>
      <c r="N173">
        <v>5.6815906956630968E-4</v>
      </c>
      <c r="O173">
        <v>0</v>
      </c>
      <c r="P173">
        <v>0</v>
      </c>
      <c r="Q173">
        <v>4.7755953958853446E-5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>
        <v>2</v>
      </c>
      <c r="B174" s="19" t="s">
        <v>50</v>
      </c>
      <c r="C174" s="19" t="s">
        <v>101</v>
      </c>
      <c r="D174" s="19"/>
      <c r="E174" s="19"/>
      <c r="F174" s="19" t="s">
        <v>102</v>
      </c>
      <c r="G174" s="19" t="s">
        <v>94</v>
      </c>
      <c r="H174" s="4">
        <v>45215</v>
      </c>
      <c r="I174">
        <v>1.1392924663071223E-2</v>
      </c>
      <c r="J174">
        <v>0</v>
      </c>
      <c r="K174">
        <v>3.5546958677716844E-3</v>
      </c>
      <c r="L174">
        <v>0</v>
      </c>
      <c r="M174">
        <v>0</v>
      </c>
      <c r="N174">
        <v>8.5554237949869716E-5</v>
      </c>
      <c r="O174">
        <v>0</v>
      </c>
      <c r="P174">
        <v>0</v>
      </c>
      <c r="Q174">
        <v>4.0499956958979452E-5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>
        <v>2</v>
      </c>
      <c r="B175" s="19" t="s">
        <v>50</v>
      </c>
      <c r="C175" s="19" t="s">
        <v>101</v>
      </c>
      <c r="D175" s="19"/>
      <c r="E175" s="19"/>
      <c r="F175" s="19" t="s">
        <v>102</v>
      </c>
      <c r="G175" s="19" t="s">
        <v>94</v>
      </c>
      <c r="H175" s="4">
        <v>45216</v>
      </c>
      <c r="I175">
        <v>1.2582592452370471E-2</v>
      </c>
      <c r="J175">
        <v>0</v>
      </c>
      <c r="K175">
        <v>4.432765133435268E-4</v>
      </c>
      <c r="L175">
        <v>0</v>
      </c>
      <c r="M175">
        <v>0</v>
      </c>
      <c r="N175">
        <v>-9.5800861488226641E-4</v>
      </c>
      <c r="O175">
        <v>0</v>
      </c>
      <c r="P175">
        <v>0</v>
      </c>
      <c r="Q175">
        <v>5.1547067670530857E-6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>
        <v>2</v>
      </c>
      <c r="B176" s="19" t="s">
        <v>50</v>
      </c>
      <c r="C176" s="19" t="s">
        <v>101</v>
      </c>
      <c r="D176" s="19"/>
      <c r="E176" s="19"/>
      <c r="F176" s="19" t="s">
        <v>102</v>
      </c>
      <c r="G176" s="19" t="s">
        <v>94</v>
      </c>
      <c r="H176" s="4">
        <v>45217</v>
      </c>
      <c r="I176">
        <v>8.6638646941289574E-2</v>
      </c>
      <c r="J176">
        <v>0</v>
      </c>
      <c r="K176">
        <v>3.8391740353671544E-4</v>
      </c>
      <c r="L176">
        <v>0</v>
      </c>
      <c r="M176">
        <v>0</v>
      </c>
      <c r="N176">
        <v>-2.3264790834542914E-4</v>
      </c>
      <c r="O176">
        <v>0</v>
      </c>
      <c r="P176">
        <v>0</v>
      </c>
      <c r="Q176">
        <v>-4.0251645097394831E-7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>
        <v>2</v>
      </c>
      <c r="B177" s="19" t="s">
        <v>50</v>
      </c>
      <c r="C177" s="19" t="s">
        <v>101</v>
      </c>
      <c r="D177" s="19"/>
      <c r="E177" s="19"/>
      <c r="F177" s="19" t="s">
        <v>102</v>
      </c>
      <c r="G177" s="19" t="s">
        <v>94</v>
      </c>
      <c r="H177" s="4">
        <v>45218</v>
      </c>
      <c r="I177">
        <v>8.671148375008772E-2</v>
      </c>
      <c r="J177">
        <v>0</v>
      </c>
      <c r="K177">
        <v>-3.1159485189591329E-4</v>
      </c>
      <c r="L177">
        <v>0</v>
      </c>
      <c r="M177">
        <v>0</v>
      </c>
      <c r="N177">
        <v>-1.766942555054607E-3</v>
      </c>
      <c r="O177">
        <v>0</v>
      </c>
      <c r="P177">
        <v>0</v>
      </c>
      <c r="Q177">
        <v>-6.0630317690289447E-5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>
        <v>2</v>
      </c>
      <c r="B178" s="19" t="s">
        <v>50</v>
      </c>
      <c r="C178" s="19" t="s">
        <v>101</v>
      </c>
      <c r="D178" s="19"/>
      <c r="E178" s="19"/>
      <c r="F178" s="19" t="s">
        <v>102</v>
      </c>
      <c r="G178" s="19" t="s">
        <v>94</v>
      </c>
      <c r="H178" s="4">
        <v>45219</v>
      </c>
      <c r="I178">
        <v>8.6460118017913548E-2</v>
      </c>
      <c r="J178">
        <v>0</v>
      </c>
      <c r="K178">
        <v>-4.0258808283608616E-3</v>
      </c>
      <c r="L178">
        <v>0</v>
      </c>
      <c r="M178">
        <v>0</v>
      </c>
      <c r="N178">
        <v>-2.6291174460173483E-3</v>
      </c>
      <c r="O178">
        <v>0</v>
      </c>
      <c r="P178">
        <v>0</v>
      </c>
      <c r="Q178">
        <v>-3.8249110122773837E-4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>
        <v>2</v>
      </c>
      <c r="B179" s="19" t="s">
        <v>50</v>
      </c>
      <c r="C179" s="19" t="s">
        <v>101</v>
      </c>
      <c r="D179" s="19"/>
      <c r="E179" s="19"/>
      <c r="F179" s="19" t="s">
        <v>102</v>
      </c>
      <c r="G179" s="19" t="s">
        <v>94</v>
      </c>
      <c r="H179" s="4">
        <v>45222</v>
      </c>
      <c r="I179">
        <v>8.639236691205808E-2</v>
      </c>
      <c r="J179">
        <v>0</v>
      </c>
      <c r="K179">
        <v>-4.7152721204321013E-3</v>
      </c>
      <c r="L179">
        <v>0</v>
      </c>
      <c r="M179">
        <v>0</v>
      </c>
      <c r="N179">
        <v>-2.5378531636558455E-3</v>
      </c>
      <c r="O179">
        <v>0</v>
      </c>
      <c r="P179">
        <v>0</v>
      </c>
      <c r="Q179">
        <v>-4.4227567113341637E-4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>
        <v>2</v>
      </c>
      <c r="B180" s="19" t="s">
        <v>50</v>
      </c>
      <c r="C180" s="19" t="s">
        <v>101</v>
      </c>
      <c r="D180" s="19"/>
      <c r="E180" s="19"/>
      <c r="F180" s="19" t="s">
        <v>102</v>
      </c>
      <c r="G180" s="19" t="s">
        <v>94</v>
      </c>
      <c r="H180" s="4">
        <v>45223</v>
      </c>
      <c r="I180">
        <v>8.6201695559186442E-2</v>
      </c>
      <c r="J180">
        <v>0</v>
      </c>
      <c r="K180">
        <v>-6.9025912602150852E-3</v>
      </c>
      <c r="L180">
        <v>0</v>
      </c>
      <c r="M180">
        <v>0</v>
      </c>
      <c r="N180">
        <v>-2.5284987287722549E-3</v>
      </c>
      <c r="O180">
        <v>0</v>
      </c>
      <c r="P180">
        <v>0</v>
      </c>
      <c r="Q180">
        <v>-6.3189965267556247E-4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>
        <v>2</v>
      </c>
      <c r="B181" s="19" t="s">
        <v>50</v>
      </c>
      <c r="C181" s="19" t="s">
        <v>101</v>
      </c>
      <c r="D181" s="19"/>
      <c r="E181" s="19"/>
      <c r="F181" s="19" t="s">
        <v>102</v>
      </c>
      <c r="G181" s="19" t="s">
        <v>94</v>
      </c>
      <c r="H181" s="4">
        <v>45224</v>
      </c>
      <c r="I181">
        <v>0.11500278301001311</v>
      </c>
      <c r="J181">
        <v>0</v>
      </c>
      <c r="K181">
        <v>-2.4553555082237333E-3</v>
      </c>
      <c r="L181">
        <v>0</v>
      </c>
      <c r="M181">
        <v>0</v>
      </c>
      <c r="N181">
        <v>-2.4916109506347706E-3</v>
      </c>
      <c r="O181">
        <v>0</v>
      </c>
      <c r="P181">
        <v>0</v>
      </c>
      <c r="Q181">
        <v>-2.4637574414639919E-4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>
        <v>2</v>
      </c>
      <c r="B182" s="19" t="s">
        <v>50</v>
      </c>
      <c r="C182" s="19" t="s">
        <v>101</v>
      </c>
      <c r="D182" s="19"/>
      <c r="E182" s="19"/>
      <c r="F182" s="19" t="s">
        <v>102</v>
      </c>
      <c r="G182" s="19" t="s">
        <v>94</v>
      </c>
      <c r="H182" s="4">
        <v>45225</v>
      </c>
      <c r="I182">
        <v>0.11498354335384287</v>
      </c>
      <c r="J182">
        <v>0</v>
      </c>
      <c r="K182">
        <v>-2.014788494191011E-3</v>
      </c>
      <c r="L182">
        <v>0</v>
      </c>
      <c r="M182">
        <v>0</v>
      </c>
      <c r="N182">
        <v>-1.8840778406304937E-3</v>
      </c>
      <c r="O182">
        <v>0</v>
      </c>
      <c r="P182">
        <v>0</v>
      </c>
      <c r="Q182">
        <v>-1.9572289857346445E-4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>
        <v>2</v>
      </c>
      <c r="B183" s="19" t="s">
        <v>50</v>
      </c>
      <c r="C183" s="19" t="s">
        <v>101</v>
      </c>
      <c r="D183" s="19"/>
      <c r="E183" s="19"/>
      <c r="F183" s="19" t="s">
        <v>102</v>
      </c>
      <c r="G183" s="19" t="s">
        <v>94</v>
      </c>
      <c r="H183" s="4">
        <v>45226</v>
      </c>
      <c r="I183">
        <v>0.11517236444242115</v>
      </c>
      <c r="J183">
        <v>0</v>
      </c>
      <c r="K183">
        <v>5.1046476233329585E-4</v>
      </c>
      <c r="L183">
        <v>0</v>
      </c>
      <c r="M183">
        <v>0</v>
      </c>
      <c r="N183">
        <v>-9.9901081132536262E-4</v>
      </c>
      <c r="O183">
        <v>0</v>
      </c>
      <c r="P183">
        <v>0</v>
      </c>
      <c r="Q183">
        <v>9.4864919913948203E-5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>
        <v>2</v>
      </c>
      <c r="B184" s="19" t="s">
        <v>50</v>
      </c>
      <c r="C184" s="19" t="s">
        <v>101</v>
      </c>
      <c r="D184" s="19"/>
      <c r="E184" s="19"/>
      <c r="F184" s="19" t="s">
        <v>102</v>
      </c>
      <c r="G184" s="19" t="s">
        <v>94</v>
      </c>
      <c r="H184" s="4">
        <v>45229</v>
      </c>
      <c r="I184">
        <v>0.11491684490047217</v>
      </c>
      <c r="J184">
        <v>0</v>
      </c>
      <c r="K184">
        <v>-4.0258808283607506E-3</v>
      </c>
      <c r="L184">
        <v>0</v>
      </c>
      <c r="M184">
        <v>0</v>
      </c>
      <c r="N184">
        <v>-3.3172882749011867E-3</v>
      </c>
      <c r="O184">
        <v>0</v>
      </c>
      <c r="P184">
        <v>0</v>
      </c>
      <c r="Q184">
        <v>-4.2717947963594606E-4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>
        <v>2</v>
      </c>
      <c r="B185" s="19" t="s">
        <v>50</v>
      </c>
      <c r="C185" s="19" t="s">
        <v>101</v>
      </c>
      <c r="D185" s="19"/>
      <c r="E185" s="19"/>
      <c r="F185" s="19" t="s">
        <v>102</v>
      </c>
      <c r="G185" s="19" t="s">
        <v>94</v>
      </c>
      <c r="H185" s="4">
        <v>45230</v>
      </c>
      <c r="I185">
        <v>0.11398578727337925</v>
      </c>
      <c r="J185">
        <v>0</v>
      </c>
      <c r="K185">
        <v>-1.3345688111965459E-2</v>
      </c>
      <c r="L185">
        <v>0</v>
      </c>
      <c r="M185">
        <v>0</v>
      </c>
      <c r="N185">
        <v>-4.5788120425663825E-3</v>
      </c>
      <c r="O185">
        <v>0</v>
      </c>
      <c r="P185">
        <v>0</v>
      </c>
      <c r="Q185">
        <v>-1.5004570291726122E-3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>
        <v>2</v>
      </c>
      <c r="B186" s="19" t="s">
        <v>50</v>
      </c>
      <c r="C186" s="19" t="s">
        <v>103</v>
      </c>
      <c r="D186" s="19"/>
      <c r="E186" s="19"/>
      <c r="F186" s="19" t="s">
        <v>104</v>
      </c>
      <c r="G186" s="19" t="s">
        <v>94</v>
      </c>
      <c r="H186" s="4">
        <v>45198</v>
      </c>
      <c r="I186">
        <v>5.8531649151356446E-2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>
        <v>2</v>
      </c>
      <c r="B187" s="19" t="s">
        <v>50</v>
      </c>
      <c r="C187" s="19" t="s">
        <v>103</v>
      </c>
      <c r="D187" s="19"/>
      <c r="E187" s="19"/>
      <c r="F187" s="19" t="s">
        <v>104</v>
      </c>
      <c r="G187" s="19" t="s">
        <v>94</v>
      </c>
      <c r="H187" s="4">
        <v>45201</v>
      </c>
      <c r="I187">
        <v>5.8895221683352095E-2</v>
      </c>
      <c r="J187">
        <v>0</v>
      </c>
      <c r="K187">
        <v>6.0778487958956795E-3</v>
      </c>
      <c r="L187">
        <v>0</v>
      </c>
      <c r="M187">
        <v>0</v>
      </c>
      <c r="N187">
        <v>-1.3288036712666429E-4</v>
      </c>
      <c r="O187">
        <v>0</v>
      </c>
      <c r="P187">
        <v>0</v>
      </c>
      <c r="Q187">
        <v>3.5574651331671698E-4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>
        <v>2</v>
      </c>
      <c r="B188" s="19" t="s">
        <v>50</v>
      </c>
      <c r="C188" s="19" t="s">
        <v>103</v>
      </c>
      <c r="D188" s="19"/>
      <c r="E188" s="19"/>
      <c r="F188" s="19" t="s">
        <v>104</v>
      </c>
      <c r="G188" s="19" t="s">
        <v>94</v>
      </c>
      <c r="H188" s="4">
        <v>45202</v>
      </c>
      <c r="I188">
        <v>5.9241743117312985E-2</v>
      </c>
      <c r="J188">
        <v>0</v>
      </c>
      <c r="K188">
        <v>1.1939985466730141E-2</v>
      </c>
      <c r="L188">
        <v>0</v>
      </c>
      <c r="M188">
        <v>0</v>
      </c>
      <c r="N188">
        <v>-1.8951038836512168E-4</v>
      </c>
      <c r="O188">
        <v>0</v>
      </c>
      <c r="P188">
        <v>0</v>
      </c>
      <c r="Q188">
        <v>6.9887976576507214E-4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>
        <v>2</v>
      </c>
      <c r="B189" s="19" t="s">
        <v>50</v>
      </c>
      <c r="C189" s="19" t="s">
        <v>103</v>
      </c>
      <c r="D189" s="19"/>
      <c r="E189" s="19"/>
      <c r="F189" s="19" t="s">
        <v>104</v>
      </c>
      <c r="G189" s="19" t="s">
        <v>94</v>
      </c>
      <c r="H189" s="4">
        <v>45203</v>
      </c>
      <c r="I189">
        <v>5.9057099907613229E-2</v>
      </c>
      <c r="J189">
        <v>0</v>
      </c>
      <c r="K189">
        <v>9.2405964862614098E-3</v>
      </c>
      <c r="L189">
        <v>0</v>
      </c>
      <c r="M189">
        <v>0</v>
      </c>
      <c r="N189">
        <v>2.6104558555117841E-4</v>
      </c>
      <c r="O189">
        <v>0</v>
      </c>
      <c r="P189">
        <v>0</v>
      </c>
      <c r="Q189">
        <v>5.4102255977629579E-4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>
        <v>2</v>
      </c>
      <c r="B190" s="19" t="s">
        <v>50</v>
      </c>
      <c r="C190" s="19" t="s">
        <v>103</v>
      </c>
      <c r="D190" s="19"/>
      <c r="E190" s="19"/>
      <c r="F190" s="19" t="s">
        <v>104</v>
      </c>
      <c r="G190" s="19" t="s">
        <v>94</v>
      </c>
      <c r="H190" s="4">
        <v>45204</v>
      </c>
      <c r="I190">
        <v>5.8908037106135125E-2</v>
      </c>
      <c r="J190">
        <v>0</v>
      </c>
      <c r="K190">
        <v>6.4602381981051504E-3</v>
      </c>
      <c r="L190">
        <v>0</v>
      </c>
      <c r="M190">
        <v>0</v>
      </c>
      <c r="N190">
        <v>2.9545049410995006E-5</v>
      </c>
      <c r="O190">
        <v>0</v>
      </c>
      <c r="P190">
        <v>0</v>
      </c>
      <c r="Q190">
        <v>3.7824222897986755E-4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>
        <v>2</v>
      </c>
      <c r="B191" s="19" t="s">
        <v>50</v>
      </c>
      <c r="C191" s="19" t="s">
        <v>103</v>
      </c>
      <c r="D191" s="19"/>
      <c r="E191" s="19"/>
      <c r="F191" s="19" t="s">
        <v>104</v>
      </c>
      <c r="G191" s="19" t="s">
        <v>94</v>
      </c>
      <c r="H191" s="4">
        <v>45205</v>
      </c>
      <c r="I191">
        <v>5.8700009907266253E-2</v>
      </c>
      <c r="J191">
        <v>0</v>
      </c>
      <c r="K191">
        <v>2.9346738389399718E-3</v>
      </c>
      <c r="L191">
        <v>0</v>
      </c>
      <c r="M191">
        <v>0</v>
      </c>
      <c r="N191">
        <v>5.8101244106767425E-5</v>
      </c>
      <c r="O191">
        <v>0</v>
      </c>
      <c r="P191">
        <v>0</v>
      </c>
      <c r="Q191">
        <v>1.7189358159494872E-4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>
        <v>2</v>
      </c>
      <c r="B192" s="19" t="s">
        <v>50</v>
      </c>
      <c r="C192" s="19" t="s">
        <v>103</v>
      </c>
      <c r="D192" s="19"/>
      <c r="E192" s="19"/>
      <c r="F192" s="19" t="s">
        <v>104</v>
      </c>
      <c r="G192" s="19" t="s">
        <v>94</v>
      </c>
      <c r="H192" s="4">
        <v>45208</v>
      </c>
      <c r="I192">
        <v>5.8761656711647181E-2</v>
      </c>
      <c r="J192">
        <v>0</v>
      </c>
      <c r="K192">
        <v>5.9822514453431452E-3</v>
      </c>
      <c r="L192">
        <v>0</v>
      </c>
      <c r="M192">
        <v>0</v>
      </c>
      <c r="N192">
        <v>2.357091982805315E-4</v>
      </c>
      <c r="O192">
        <v>0</v>
      </c>
      <c r="P192">
        <v>0</v>
      </c>
      <c r="Q192">
        <v>3.5028340681931853E-4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>
        <v>2</v>
      </c>
      <c r="B193" s="19" t="s">
        <v>50</v>
      </c>
      <c r="C193" s="19" t="s">
        <v>103</v>
      </c>
      <c r="D193" s="19"/>
      <c r="E193" s="19"/>
      <c r="F193" s="19" t="s">
        <v>104</v>
      </c>
      <c r="G193" s="19" t="s">
        <v>94</v>
      </c>
      <c r="H193" s="4">
        <v>45209</v>
      </c>
      <c r="I193">
        <v>5.8474536029374191E-2</v>
      </c>
      <c r="J193">
        <v>0</v>
      </c>
      <c r="K193">
        <v>1.1339823651730363E-3</v>
      </c>
      <c r="L193">
        <v>0</v>
      </c>
      <c r="M193">
        <v>0</v>
      </c>
      <c r="N193">
        <v>3.0280585924602477E-4</v>
      </c>
      <c r="O193">
        <v>0</v>
      </c>
      <c r="P193">
        <v>0</v>
      </c>
      <c r="Q193">
        <v>6.7063619807216108E-5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5">
      <c r="A194">
        <v>2</v>
      </c>
      <c r="B194" s="19" t="s">
        <v>50</v>
      </c>
      <c r="C194" s="19" t="s">
        <v>103</v>
      </c>
      <c r="D194" s="19"/>
      <c r="E194" s="19"/>
      <c r="F194" s="19" t="s">
        <v>104</v>
      </c>
      <c r="G194" s="19" t="s">
        <v>94</v>
      </c>
      <c r="H194" s="4">
        <v>45210</v>
      </c>
      <c r="I194">
        <v>5.8338618955837383E-2</v>
      </c>
      <c r="J194">
        <v>0</v>
      </c>
      <c r="K194">
        <v>-9.4299369284134293E-4</v>
      </c>
      <c r="L194">
        <v>0</v>
      </c>
      <c r="M194">
        <v>0</v>
      </c>
      <c r="N194">
        <v>5.5322061311513515E-4</v>
      </c>
      <c r="O194">
        <v>0</v>
      </c>
      <c r="P194">
        <v>0</v>
      </c>
      <c r="Q194">
        <v>-5.4258997667171534E-5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25">
      <c r="A195">
        <v>2</v>
      </c>
      <c r="B195" s="19" t="s">
        <v>50</v>
      </c>
      <c r="C195" s="19" t="s">
        <v>103</v>
      </c>
      <c r="D195" s="19"/>
      <c r="E195" s="19"/>
      <c r="F195" s="19" t="s">
        <v>104</v>
      </c>
      <c r="G195" s="19" t="s">
        <v>94</v>
      </c>
      <c r="H195" s="4">
        <v>45211</v>
      </c>
      <c r="I195">
        <v>5.8262121238500462E-2</v>
      </c>
      <c r="J195">
        <v>0</v>
      </c>
      <c r="K195">
        <v>-2.3542907861254792E-3</v>
      </c>
      <c r="L195">
        <v>0</v>
      </c>
      <c r="M195">
        <v>0</v>
      </c>
      <c r="N195">
        <v>4.5167281406510718E-4</v>
      </c>
      <c r="O195">
        <v>0</v>
      </c>
      <c r="P195">
        <v>0</v>
      </c>
      <c r="Q195">
        <v>-1.36689873406437E-4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25">
      <c r="A196">
        <v>2</v>
      </c>
      <c r="B196" s="19" t="s">
        <v>50</v>
      </c>
      <c r="C196" s="19" t="s">
        <v>103</v>
      </c>
      <c r="D196" s="19"/>
      <c r="E196" s="19"/>
      <c r="F196" s="19" t="s">
        <v>104</v>
      </c>
      <c r="G196" s="19" t="s">
        <v>94</v>
      </c>
      <c r="H196" s="4">
        <v>45212</v>
      </c>
      <c r="I196">
        <v>5.8781207886134897E-2</v>
      </c>
      <c r="J196">
        <v>0</v>
      </c>
      <c r="K196">
        <v>6.6514328992099969E-3</v>
      </c>
      <c r="L196">
        <v>0</v>
      </c>
      <c r="M196">
        <v>0</v>
      </c>
      <c r="N196">
        <v>5.6815906956630968E-4</v>
      </c>
      <c r="O196">
        <v>0</v>
      </c>
      <c r="P196">
        <v>0</v>
      </c>
      <c r="Q196">
        <v>3.8935169531210414E-4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25">
      <c r="A197">
        <v>2</v>
      </c>
      <c r="B197" s="19" t="s">
        <v>50</v>
      </c>
      <c r="C197" s="19" t="s">
        <v>103</v>
      </c>
      <c r="D197" s="19"/>
      <c r="E197" s="19"/>
      <c r="F197" s="19" t="s">
        <v>104</v>
      </c>
      <c r="G197" s="19" t="s">
        <v>94</v>
      </c>
      <c r="H197" s="4">
        <v>45215</v>
      </c>
      <c r="I197">
        <v>5.8523729880260937E-2</v>
      </c>
      <c r="J197">
        <v>0</v>
      </c>
      <c r="K197">
        <v>5.3141001353400608E-3</v>
      </c>
      <c r="L197">
        <v>0</v>
      </c>
      <c r="M197">
        <v>0</v>
      </c>
      <c r="N197">
        <v>8.5554237949869716E-5</v>
      </c>
      <c r="O197">
        <v>0</v>
      </c>
      <c r="P197">
        <v>0</v>
      </c>
      <c r="Q197">
        <v>3.1114497997161001E-4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5">
      <c r="A198">
        <v>2</v>
      </c>
      <c r="B198" s="19" t="s">
        <v>50</v>
      </c>
      <c r="C198" s="19" t="s">
        <v>103</v>
      </c>
      <c r="D198" s="19"/>
      <c r="E198" s="19"/>
      <c r="F198" s="19" t="s">
        <v>104</v>
      </c>
      <c r="G198" s="19" t="s">
        <v>94</v>
      </c>
      <c r="H198" s="4">
        <v>45216</v>
      </c>
      <c r="I198">
        <v>6.4645723563619764E-2</v>
      </c>
      <c r="J198">
        <v>0</v>
      </c>
      <c r="K198">
        <v>2.3654652145517208E-3</v>
      </c>
      <c r="L198">
        <v>0</v>
      </c>
      <c r="M198">
        <v>0</v>
      </c>
      <c r="N198">
        <v>-9.5800861488226641E-4</v>
      </c>
      <c r="O198">
        <v>0</v>
      </c>
      <c r="P198">
        <v>0</v>
      </c>
      <c r="Q198">
        <v>1.3932233944486503E-4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25">
      <c r="A199">
        <v>2</v>
      </c>
      <c r="B199" s="19" t="s">
        <v>50</v>
      </c>
      <c r="C199" s="19" t="s">
        <v>103</v>
      </c>
      <c r="D199" s="19"/>
      <c r="E199" s="19"/>
      <c r="F199" s="19" t="s">
        <v>104</v>
      </c>
      <c r="G199" s="19" t="s">
        <v>94</v>
      </c>
      <c r="H199" s="4">
        <v>45217</v>
      </c>
      <c r="I199">
        <v>5.9775659330109324E-2</v>
      </c>
      <c r="J199">
        <v>0</v>
      </c>
      <c r="K199">
        <v>2.7449535775512235E-3</v>
      </c>
      <c r="L199">
        <v>0</v>
      </c>
      <c r="M199">
        <v>0</v>
      </c>
      <c r="N199">
        <v>-2.3264790834542914E-4</v>
      </c>
      <c r="O199">
        <v>0</v>
      </c>
      <c r="P199">
        <v>0</v>
      </c>
      <c r="Q199">
        <v>1.6383558299247426E-4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A200">
        <v>2</v>
      </c>
      <c r="B200" s="19" t="s">
        <v>50</v>
      </c>
      <c r="C200" s="19" t="s">
        <v>103</v>
      </c>
      <c r="D200" s="19"/>
      <c r="E200" s="19"/>
      <c r="F200" s="19" t="s">
        <v>104</v>
      </c>
      <c r="G200" s="19" t="s">
        <v>94</v>
      </c>
      <c r="H200" s="4">
        <v>45218</v>
      </c>
      <c r="I200">
        <v>5.9907218569532003E-2</v>
      </c>
      <c r="J200">
        <v>0</v>
      </c>
      <c r="K200">
        <v>3.409626928330578E-3</v>
      </c>
      <c r="L200">
        <v>0</v>
      </c>
      <c r="M200">
        <v>0</v>
      </c>
      <c r="N200">
        <v>-1.766942555054607E-3</v>
      </c>
      <c r="O200">
        <v>0</v>
      </c>
      <c r="P200">
        <v>0</v>
      </c>
      <c r="Q200">
        <v>2.033277581519716E-4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25">
      <c r="A201">
        <v>2</v>
      </c>
      <c r="B201" s="19" t="s">
        <v>50</v>
      </c>
      <c r="C201" s="19" t="s">
        <v>103</v>
      </c>
      <c r="D201" s="19"/>
      <c r="E201" s="19"/>
      <c r="F201" s="19" t="s">
        <v>104</v>
      </c>
      <c r="G201" s="19" t="s">
        <v>94</v>
      </c>
      <c r="H201" s="4">
        <v>45219</v>
      </c>
      <c r="I201">
        <v>5.9769503646008339E-2</v>
      </c>
      <c r="J201">
        <v>0</v>
      </c>
      <c r="K201">
        <v>2.8313915076871865E-4</v>
      </c>
      <c r="L201">
        <v>0</v>
      </c>
      <c r="M201">
        <v>0</v>
      </c>
      <c r="N201">
        <v>-2.6291174460173483E-3</v>
      </c>
      <c r="O201">
        <v>0</v>
      </c>
      <c r="P201">
        <v>0</v>
      </c>
      <c r="Q201">
        <v>1.6742163865401998E-5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>
        <v>2</v>
      </c>
      <c r="B202" s="19" t="s">
        <v>50</v>
      </c>
      <c r="C202" s="19" t="s">
        <v>103</v>
      </c>
      <c r="D202" s="19"/>
      <c r="E202" s="19"/>
      <c r="F202" s="19" t="s">
        <v>104</v>
      </c>
      <c r="G202" s="19" t="s">
        <v>94</v>
      </c>
      <c r="H202" s="4">
        <v>45222</v>
      </c>
      <c r="I202">
        <v>5.9730204104877144E-2</v>
      </c>
      <c r="J202">
        <v>0</v>
      </c>
      <c r="K202">
        <v>-2.8309471184306823E-4</v>
      </c>
      <c r="L202">
        <v>0</v>
      </c>
      <c r="M202">
        <v>0</v>
      </c>
      <c r="N202">
        <v>-2.5378531636558455E-3</v>
      </c>
      <c r="O202">
        <v>0</v>
      </c>
      <c r="P202">
        <v>0</v>
      </c>
      <c r="Q202">
        <v>-1.7046510800949392E-5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A203">
        <v>2</v>
      </c>
      <c r="B203" s="19" t="s">
        <v>50</v>
      </c>
      <c r="C203" s="19" t="s">
        <v>103</v>
      </c>
      <c r="D203" s="19"/>
      <c r="E203" s="19"/>
      <c r="F203" s="19" t="s">
        <v>104</v>
      </c>
      <c r="G203" s="19" t="s">
        <v>94</v>
      </c>
      <c r="H203" s="4">
        <v>45223</v>
      </c>
      <c r="I203">
        <v>5.9533011746481908E-2</v>
      </c>
      <c r="J203">
        <v>0</v>
      </c>
      <c r="K203">
        <v>-3.5741997847441587E-3</v>
      </c>
      <c r="L203">
        <v>0</v>
      </c>
      <c r="M203">
        <v>0</v>
      </c>
      <c r="N203">
        <v>-2.5284987287722549E-3</v>
      </c>
      <c r="O203">
        <v>0</v>
      </c>
      <c r="P203">
        <v>0</v>
      </c>
      <c r="Q203">
        <v>-2.1343101426647999E-4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5">
      <c r="A204">
        <v>2</v>
      </c>
      <c r="B204" s="19" t="s">
        <v>50</v>
      </c>
      <c r="C204" s="19" t="s">
        <v>103</v>
      </c>
      <c r="D204" s="19"/>
      <c r="E204" s="19"/>
      <c r="F204" s="19" t="s">
        <v>104</v>
      </c>
      <c r="G204" s="19" t="s">
        <v>94</v>
      </c>
      <c r="H204" s="4">
        <v>45224</v>
      </c>
      <c r="I204">
        <v>7.9488352179582514E-2</v>
      </c>
      <c r="J204">
        <v>0</v>
      </c>
      <c r="K204">
        <v>1.7020326976564526E-3</v>
      </c>
      <c r="L204">
        <v>0</v>
      </c>
      <c r="M204">
        <v>0</v>
      </c>
      <c r="N204">
        <v>-2.4916109506347706E-3</v>
      </c>
      <c r="O204">
        <v>0</v>
      </c>
      <c r="P204">
        <v>0</v>
      </c>
      <c r="Q204">
        <v>1.0140306189455864E-4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>
        <v>2</v>
      </c>
      <c r="B205" s="19" t="s">
        <v>50</v>
      </c>
      <c r="C205" s="19" t="s">
        <v>103</v>
      </c>
      <c r="D205" s="19"/>
      <c r="E205" s="19"/>
      <c r="F205" s="19" t="s">
        <v>104</v>
      </c>
      <c r="G205" s="19" t="s">
        <v>94</v>
      </c>
      <c r="H205" s="4">
        <v>45225</v>
      </c>
      <c r="I205">
        <v>7.9711286322550923E-2</v>
      </c>
      <c r="J205">
        <v>0</v>
      </c>
      <c r="K205">
        <v>5.1232185227794158E-3</v>
      </c>
      <c r="L205">
        <v>0</v>
      </c>
      <c r="M205">
        <v>0</v>
      </c>
      <c r="N205">
        <v>-1.8840778406304937E-3</v>
      </c>
      <c r="O205">
        <v>0</v>
      </c>
      <c r="P205">
        <v>0</v>
      </c>
      <c r="Q205">
        <v>3.7257788847364954E-4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>
        <v>2</v>
      </c>
      <c r="B206" s="19" t="s">
        <v>50</v>
      </c>
      <c r="C206" s="19" t="s">
        <v>103</v>
      </c>
      <c r="D206" s="19"/>
      <c r="E206" s="19"/>
      <c r="F206" s="19" t="s">
        <v>104</v>
      </c>
      <c r="G206" s="19" t="s">
        <v>94</v>
      </c>
      <c r="H206" s="4">
        <v>45226</v>
      </c>
      <c r="I206">
        <v>7.963311190730149E-2</v>
      </c>
      <c r="J206">
        <v>0</v>
      </c>
      <c r="K206">
        <v>5.0278811193229522E-3</v>
      </c>
      <c r="L206">
        <v>0</v>
      </c>
      <c r="M206">
        <v>0</v>
      </c>
      <c r="N206">
        <v>-9.9901081132536262E-4</v>
      </c>
      <c r="O206">
        <v>0</v>
      </c>
      <c r="P206">
        <v>0</v>
      </c>
      <c r="Q206">
        <v>3.6518939559422315E-4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25">
      <c r="A207">
        <v>2</v>
      </c>
      <c r="B207" s="19" t="s">
        <v>50</v>
      </c>
      <c r="C207" s="19" t="s">
        <v>103</v>
      </c>
      <c r="D207" s="19"/>
      <c r="E207" s="19"/>
      <c r="F207" s="19" t="s">
        <v>104</v>
      </c>
      <c r="G207" s="19" t="s">
        <v>94</v>
      </c>
      <c r="H207" s="4">
        <v>45229</v>
      </c>
      <c r="I207">
        <v>7.933664602777725E-2</v>
      </c>
      <c r="J207">
        <v>0</v>
      </c>
      <c r="K207">
        <v>-1.0373149079515587E-3</v>
      </c>
      <c r="L207">
        <v>0</v>
      </c>
      <c r="M207">
        <v>0</v>
      </c>
      <c r="N207">
        <v>-3.3172882749011867E-3</v>
      </c>
      <c r="O207">
        <v>0</v>
      </c>
      <c r="P207">
        <v>0</v>
      </c>
      <c r="Q207">
        <v>-1.1556859415769128E-4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25">
      <c r="A208">
        <v>2</v>
      </c>
      <c r="B208" s="19" t="s">
        <v>50</v>
      </c>
      <c r="C208" s="19" t="s">
        <v>103</v>
      </c>
      <c r="D208" s="19"/>
      <c r="E208" s="19"/>
      <c r="F208" s="19" t="s">
        <v>104</v>
      </c>
      <c r="G208" s="19" t="s">
        <v>94</v>
      </c>
      <c r="H208" s="4">
        <v>45230</v>
      </c>
      <c r="I208">
        <v>7.9332468955974067E-2</v>
      </c>
      <c r="J208">
        <v>0</v>
      </c>
      <c r="K208">
        <v>-2.3542532706658514E-3</v>
      </c>
      <c r="L208">
        <v>0</v>
      </c>
      <c r="M208">
        <v>0</v>
      </c>
      <c r="N208">
        <v>-4.5788120425663825E-3</v>
      </c>
      <c r="O208">
        <v>0</v>
      </c>
      <c r="P208">
        <v>0</v>
      </c>
      <c r="Q208">
        <v>-2.1991190880379409E-4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>
        <v>2</v>
      </c>
      <c r="B209" s="19" t="s">
        <v>61</v>
      </c>
      <c r="C209" s="19" t="s">
        <v>96</v>
      </c>
      <c r="D209" s="19"/>
      <c r="E209" s="19"/>
      <c r="F209" s="19" t="s">
        <v>105</v>
      </c>
      <c r="G209" s="19" t="s">
        <v>95</v>
      </c>
      <c r="H209" s="4">
        <v>45198</v>
      </c>
      <c r="I209">
        <v>0.10701488933740921</v>
      </c>
      <c r="J209">
        <v>5.5614052521881549E-2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5">
      <c r="A210">
        <v>2</v>
      </c>
      <c r="B210" s="19" t="s">
        <v>61</v>
      </c>
      <c r="C210" s="19" t="s">
        <v>96</v>
      </c>
      <c r="D210" s="19"/>
      <c r="E210" s="19"/>
      <c r="F210" s="19" t="s">
        <v>105</v>
      </c>
      <c r="G210" s="19" t="s">
        <v>95</v>
      </c>
      <c r="H210" s="4">
        <v>45201</v>
      </c>
      <c r="I210">
        <v>0.10592145566494165</v>
      </c>
      <c r="J210">
        <v>5.4732760004396426E-2</v>
      </c>
      <c r="K210">
        <v>-4.2301555534841606E-3</v>
      </c>
      <c r="L210">
        <v>-3.8096028409891902E-3</v>
      </c>
      <c r="M210">
        <v>-4.2055271249497039E-4</v>
      </c>
      <c r="N210">
        <v>6.0492375223606398E-3</v>
      </c>
      <c r="O210">
        <v>1.2230793129107242E-2</v>
      </c>
      <c r="P210">
        <v>-6.1815556067466026E-3</v>
      </c>
      <c r="Q210">
        <v>-4.5268962843612593E-4</v>
      </c>
      <c r="R210">
        <v>-2.1186745248628281E-4</v>
      </c>
      <c r="S210">
        <v>-8.2448977571539055E-4</v>
      </c>
      <c r="T210">
        <v>-2.3388640640920186E-5</v>
      </c>
      <c r="U210">
        <v>-2.1616761347286256E-5</v>
      </c>
      <c r="V210">
        <v>-8.6949517770359692E-4</v>
      </c>
    </row>
    <row r="211" spans="1:22" x14ac:dyDescent="0.25">
      <c r="A211">
        <v>2</v>
      </c>
      <c r="B211" s="19" t="s">
        <v>61</v>
      </c>
      <c r="C211" s="19" t="s">
        <v>96</v>
      </c>
      <c r="D211" s="19"/>
      <c r="E211" s="19"/>
      <c r="F211" s="19" t="s">
        <v>105</v>
      </c>
      <c r="G211" s="19" t="s">
        <v>95</v>
      </c>
      <c r="H211" s="4">
        <v>45202</v>
      </c>
      <c r="I211">
        <v>0.10531237920607307</v>
      </c>
      <c r="J211">
        <v>5.45517059828899E-2</v>
      </c>
      <c r="K211">
        <v>-1.6125583257027842E-2</v>
      </c>
      <c r="L211">
        <v>-1.6596746209020519E-2</v>
      </c>
      <c r="M211">
        <v>4.7116295199267633E-4</v>
      </c>
      <c r="N211">
        <v>-2.1998720939109262E-4</v>
      </c>
      <c r="O211">
        <v>2.5541680341683026E-3</v>
      </c>
      <c r="P211">
        <v>-2.7741552435593952E-3</v>
      </c>
      <c r="Q211">
        <v>-1.7204291604239364E-3</v>
      </c>
      <c r="R211">
        <v>-9.1768397959745651E-4</v>
      </c>
      <c r="S211">
        <v>-9.8722145623178319E-4</v>
      </c>
      <c r="T211">
        <v>2.5957800242230969E-5</v>
      </c>
      <c r="U211">
        <v>2.4532357859368676E-5</v>
      </c>
      <c r="V211">
        <v>-9.3673129813018352E-4</v>
      </c>
    </row>
    <row r="212" spans="1:22" x14ac:dyDescent="0.25">
      <c r="A212">
        <v>2</v>
      </c>
      <c r="B212" s="19" t="s">
        <v>61</v>
      </c>
      <c r="C212" s="19" t="s">
        <v>96</v>
      </c>
      <c r="D212" s="19"/>
      <c r="E212" s="19"/>
      <c r="F212" s="19" t="s">
        <v>105</v>
      </c>
      <c r="G212" s="19" t="s">
        <v>95</v>
      </c>
      <c r="H212" s="4">
        <v>45203</v>
      </c>
      <c r="I212">
        <v>0.10490594433605174</v>
      </c>
      <c r="J212">
        <v>5.3981340936909379E-2</v>
      </c>
      <c r="K212">
        <v>-1.5585505069058647E-2</v>
      </c>
      <c r="L212">
        <v>-1.5645751169403699E-2</v>
      </c>
      <c r="M212">
        <v>6.0246100345051623E-5</v>
      </c>
      <c r="N212">
        <v>4.204374727438065E-3</v>
      </c>
      <c r="O212">
        <v>1.4126880593498869E-2</v>
      </c>
      <c r="P212">
        <v>-9.9225058660608045E-3</v>
      </c>
      <c r="Q212">
        <v>-1.666430196188439E-3</v>
      </c>
      <c r="R212">
        <v>-8.7015120115500433E-4</v>
      </c>
      <c r="S212">
        <v>-1.5325825275188181E-3</v>
      </c>
      <c r="T212">
        <v>3.3294685075805575E-6</v>
      </c>
      <c r="U212">
        <v>3.4795871590087806E-6</v>
      </c>
      <c r="V212">
        <v>-1.5257734718522287E-3</v>
      </c>
    </row>
    <row r="213" spans="1:22" x14ac:dyDescent="0.25">
      <c r="A213">
        <v>2</v>
      </c>
      <c r="B213" s="19" t="s">
        <v>61</v>
      </c>
      <c r="C213" s="19" t="s">
        <v>96</v>
      </c>
      <c r="D213" s="19"/>
      <c r="E213" s="19"/>
      <c r="F213" s="19" t="s">
        <v>105</v>
      </c>
      <c r="G213" s="19" t="s">
        <v>95</v>
      </c>
      <c r="H213" s="4">
        <v>45204</v>
      </c>
      <c r="I213">
        <v>0.10461218095474505</v>
      </c>
      <c r="J213">
        <v>5.3948208520837426E-2</v>
      </c>
      <c r="K213">
        <v>-1.67040426360201E-2</v>
      </c>
      <c r="L213">
        <v>-1.6295198698606517E-2</v>
      </c>
      <c r="M213">
        <v>-4.0884393741358327E-4</v>
      </c>
      <c r="N213">
        <v>5.8800715449109919E-3</v>
      </c>
      <c r="O213">
        <v>1.4080207398767142E-2</v>
      </c>
      <c r="P213">
        <v>-8.2001358538561497E-3</v>
      </c>
      <c r="Q213">
        <v>-1.7872706420040644E-3</v>
      </c>
      <c r="R213">
        <v>-9.0599738321863756E-4</v>
      </c>
      <c r="S213">
        <v>-1.5653644268926704E-3</v>
      </c>
      <c r="T213">
        <v>-2.2624173534049048E-5</v>
      </c>
      <c r="U213">
        <v>-2.1004134495832593E-5</v>
      </c>
      <c r="V213">
        <v>-1.6089927349225521E-3</v>
      </c>
    </row>
    <row r="214" spans="1:22" x14ac:dyDescent="0.25">
      <c r="A214">
        <v>2</v>
      </c>
      <c r="B214" s="19" t="s">
        <v>61</v>
      </c>
      <c r="C214" s="19" t="s">
        <v>96</v>
      </c>
      <c r="D214" s="19"/>
      <c r="E214" s="19"/>
      <c r="F214" s="19" t="s">
        <v>105</v>
      </c>
      <c r="G214" s="19" t="s">
        <v>95</v>
      </c>
      <c r="H214" s="4">
        <v>45205</v>
      </c>
      <c r="I214">
        <v>0.10480861852911462</v>
      </c>
      <c r="J214">
        <v>5.3844953258548926E-2</v>
      </c>
      <c r="K214">
        <v>-4.5125314588690957E-3</v>
      </c>
      <c r="L214">
        <v>-7.2078635237016186E-3</v>
      </c>
      <c r="M214">
        <v>2.695332064832523E-3</v>
      </c>
      <c r="N214">
        <v>1.6442948850751149E-2</v>
      </c>
      <c r="O214">
        <v>2.5410752168081752E-2</v>
      </c>
      <c r="P214">
        <v>-8.9678033173306027E-3</v>
      </c>
      <c r="Q214">
        <v>-4.9578488435926245E-4</v>
      </c>
      <c r="R214">
        <v>-4.0918795484911008E-4</v>
      </c>
      <c r="S214">
        <v>-1.6813600847609314E-3</v>
      </c>
      <c r="T214">
        <v>1.4934835618841857E-4</v>
      </c>
      <c r="U214">
        <v>1.4050175538019645E-4</v>
      </c>
      <c r="V214">
        <v>-1.3915099731923164E-3</v>
      </c>
    </row>
    <row r="215" spans="1:22" x14ac:dyDescent="0.25">
      <c r="A215">
        <v>2</v>
      </c>
      <c r="B215" s="19" t="s">
        <v>61</v>
      </c>
      <c r="C215" s="19" t="s">
        <v>96</v>
      </c>
      <c r="D215" s="19"/>
      <c r="E215" s="19"/>
      <c r="F215" s="19" t="s">
        <v>105</v>
      </c>
      <c r="G215" s="19" t="s">
        <v>95</v>
      </c>
      <c r="H215" s="4">
        <v>45208</v>
      </c>
      <c r="I215">
        <v>0.10384104031822702</v>
      </c>
      <c r="J215">
        <v>5.3004228415284016E-2</v>
      </c>
      <c r="K215">
        <v>-1.2356001995821986E-2</v>
      </c>
      <c r="L215">
        <v>-1.4757325784055864E-2</v>
      </c>
      <c r="M215">
        <v>2.4013237882338778E-3</v>
      </c>
      <c r="N215">
        <v>1.8050875713123471E-2</v>
      </c>
      <c r="O215">
        <v>3.3754088472772947E-2</v>
      </c>
      <c r="P215">
        <v>-1.5703212759649476E-2</v>
      </c>
      <c r="Q215">
        <v>-1.3287402485915659E-3</v>
      </c>
      <c r="R215">
        <v>-8.2549658589230819E-4</v>
      </c>
      <c r="S215">
        <v>-2.5085302503682519E-3</v>
      </c>
      <c r="T215">
        <v>1.3497068217921643E-4</v>
      </c>
      <c r="U215">
        <v>1.2688928763236539E-4</v>
      </c>
      <c r="V215">
        <v>-2.2466702805566704E-3</v>
      </c>
    </row>
    <row r="216" spans="1:22" x14ac:dyDescent="0.25">
      <c r="A216">
        <v>2</v>
      </c>
      <c r="B216" s="19" t="s">
        <v>61</v>
      </c>
      <c r="C216" s="19" t="s">
        <v>96</v>
      </c>
      <c r="D216" s="19"/>
      <c r="E216" s="19"/>
      <c r="F216" s="19" t="s">
        <v>105</v>
      </c>
      <c r="G216" s="19" t="s">
        <v>95</v>
      </c>
      <c r="H216" s="4">
        <v>45209</v>
      </c>
      <c r="I216">
        <v>0.10498175878546666</v>
      </c>
      <c r="J216">
        <v>5.4105818968153023E-2</v>
      </c>
      <c r="K216">
        <v>6.1711472137997436E-3</v>
      </c>
      <c r="L216">
        <v>5.5962448346971172E-3</v>
      </c>
      <c r="M216">
        <v>5.7490237910262643E-4</v>
      </c>
      <c r="N216">
        <v>2.5878902391656577E-2</v>
      </c>
      <c r="O216">
        <v>3.362786928632655E-2</v>
      </c>
      <c r="P216">
        <v>-7.748966894669973E-3</v>
      </c>
      <c r="Q216">
        <v>6.3164093723272398E-4</v>
      </c>
      <c r="R216">
        <v>2.8791591451909058E-4</v>
      </c>
      <c r="S216">
        <v>-1.4342358765968605E-3</v>
      </c>
      <c r="T216">
        <v>3.2192975375795328E-5</v>
      </c>
      <c r="U216">
        <v>2.8304648044019911E-5</v>
      </c>
      <c r="V216">
        <v>-1.3737382531770453E-3</v>
      </c>
    </row>
    <row r="217" spans="1:22" x14ac:dyDescent="0.25">
      <c r="A217">
        <v>2</v>
      </c>
      <c r="B217" s="19" t="s">
        <v>61</v>
      </c>
      <c r="C217" s="19" t="s">
        <v>96</v>
      </c>
      <c r="D217" s="19"/>
      <c r="E217" s="19"/>
      <c r="F217" s="19" t="s">
        <v>105</v>
      </c>
      <c r="G217" s="19" t="s">
        <v>95</v>
      </c>
      <c r="H217" s="4">
        <v>45210</v>
      </c>
      <c r="I217">
        <v>0.10542192032383395</v>
      </c>
      <c r="J217">
        <v>5.4047793447478669E-2</v>
      </c>
      <c r="K217">
        <v>1.1959853274189802E-2</v>
      </c>
      <c r="L217">
        <v>9.8395974702192301E-3</v>
      </c>
      <c r="M217">
        <v>2.1202558039705721E-3</v>
      </c>
      <c r="N217">
        <v>2.7473060629852997E-2</v>
      </c>
      <c r="O217">
        <v>3.9103889911058731E-2</v>
      </c>
      <c r="P217">
        <v>-1.1630829281205735E-2</v>
      </c>
      <c r="Q217">
        <v>1.2438988831085373E-3</v>
      </c>
      <c r="R217">
        <v>5.2081554328906054E-4</v>
      </c>
      <c r="S217">
        <v>-1.4956337020311772E-3</v>
      </c>
      <c r="T217">
        <v>1.1774105834216742E-4</v>
      </c>
      <c r="U217">
        <v>1.0873914761247989E-4</v>
      </c>
      <c r="V217">
        <v>-1.26915349607653E-3</v>
      </c>
    </row>
    <row r="218" spans="1:22" x14ac:dyDescent="0.25">
      <c r="A218">
        <v>2</v>
      </c>
      <c r="B218" s="19" t="s">
        <v>61</v>
      </c>
      <c r="C218" s="19" t="s">
        <v>96</v>
      </c>
      <c r="D218" s="19"/>
      <c r="E218" s="19"/>
      <c r="F218" s="19" t="s">
        <v>105</v>
      </c>
      <c r="G218" s="19" t="s">
        <v>95</v>
      </c>
      <c r="H218" s="4">
        <v>45211</v>
      </c>
      <c r="I218">
        <v>0.10519091954498901</v>
      </c>
      <c r="J218">
        <v>5.3831211558690313E-2</v>
      </c>
      <c r="K218">
        <v>9.8571123088477819E-3</v>
      </c>
      <c r="L218">
        <v>7.3790645122078224E-3</v>
      </c>
      <c r="M218">
        <v>2.4780477966399594E-3</v>
      </c>
      <c r="N218">
        <v>2.758974217650767E-2</v>
      </c>
      <c r="O218">
        <v>4.0742546582744898E-2</v>
      </c>
      <c r="P218">
        <v>-1.3152804406237228E-2</v>
      </c>
      <c r="Q218">
        <v>1.0219191847225589E-3</v>
      </c>
      <c r="R218">
        <v>3.8697910383241464E-4</v>
      </c>
      <c r="S218">
        <v>-1.7099541357995676E-3</v>
      </c>
      <c r="T218">
        <v>1.3787108457623986E-4</v>
      </c>
      <c r="U218">
        <v>1.2787068081408553E-4</v>
      </c>
      <c r="V218">
        <v>-1.4442123704092422E-3</v>
      </c>
    </row>
    <row r="219" spans="1:22" x14ac:dyDescent="0.25">
      <c r="A219">
        <v>2</v>
      </c>
      <c r="B219" s="19" t="s">
        <v>61</v>
      </c>
      <c r="C219" s="19" t="s">
        <v>96</v>
      </c>
      <c r="D219" s="19"/>
      <c r="E219" s="19"/>
      <c r="F219" s="19" t="s">
        <v>105</v>
      </c>
      <c r="G219" s="19" t="s">
        <v>95</v>
      </c>
      <c r="H219" s="4">
        <v>45212</v>
      </c>
      <c r="I219">
        <v>0.10433526077483364</v>
      </c>
      <c r="J219">
        <v>5.3268997918871949E-2</v>
      </c>
      <c r="K219">
        <v>-4.9210169919016167E-3</v>
      </c>
      <c r="L219">
        <v>-6.6141858036492529E-3</v>
      </c>
      <c r="M219">
        <v>1.6931688117476362E-3</v>
      </c>
      <c r="N219">
        <v>2.0856106974273203E-2</v>
      </c>
      <c r="O219">
        <v>3.7117516821834284E-2</v>
      </c>
      <c r="P219">
        <v>-1.6261409847561081E-2</v>
      </c>
      <c r="Q219">
        <v>-5.4191492566509883E-4</v>
      </c>
      <c r="R219">
        <v>-3.7657809873007893E-4</v>
      </c>
      <c r="S219">
        <v>-2.254168001526397E-3</v>
      </c>
      <c r="T219">
        <v>9.5809549308975643E-5</v>
      </c>
      <c r="U219">
        <v>8.7758687874123827E-5</v>
      </c>
      <c r="V219">
        <v>-2.0705997643432976E-3</v>
      </c>
    </row>
    <row r="220" spans="1:22" x14ac:dyDescent="0.25">
      <c r="A220">
        <v>2</v>
      </c>
      <c r="B220" s="19" t="s">
        <v>61</v>
      </c>
      <c r="C220" s="19" t="s">
        <v>96</v>
      </c>
      <c r="D220" s="19"/>
      <c r="E220" s="19"/>
      <c r="F220" s="19" t="s">
        <v>105</v>
      </c>
      <c r="G220" s="19" t="s">
        <v>95</v>
      </c>
      <c r="H220" s="4">
        <v>45215</v>
      </c>
      <c r="I220">
        <v>0.10448994266439414</v>
      </c>
      <c r="J220">
        <v>5.3216408080422779E-2</v>
      </c>
      <c r="K220">
        <v>-6.9223219523972812E-4</v>
      </c>
      <c r="L220">
        <v>-1.4610803663172023E-3</v>
      </c>
      <c r="M220">
        <v>7.6884817107747416E-4</v>
      </c>
      <c r="N220">
        <v>2.3649893833487479E-2</v>
      </c>
      <c r="O220">
        <v>4.3527699910282047E-2</v>
      </c>
      <c r="P220">
        <v>-1.9877806076794569E-2</v>
      </c>
      <c r="Q220">
        <v>-9.465543185945417E-5</v>
      </c>
      <c r="R220">
        <v>-9.631686323222041E-5</v>
      </c>
      <c r="S220">
        <v>-2.3164231036984749E-3</v>
      </c>
      <c r="T220">
        <v>4.4838671333673507E-5</v>
      </c>
      <c r="U220">
        <v>3.88772686089588E-5</v>
      </c>
      <c r="V220">
        <v>-2.2327071637558422E-3</v>
      </c>
    </row>
    <row r="221" spans="1:22" x14ac:dyDescent="0.25">
      <c r="A221">
        <v>2</v>
      </c>
      <c r="B221" s="19" t="s">
        <v>61</v>
      </c>
      <c r="C221" s="19" t="s">
        <v>96</v>
      </c>
      <c r="D221" s="19"/>
      <c r="E221" s="19"/>
      <c r="F221" s="19" t="s">
        <v>105</v>
      </c>
      <c r="G221" s="19" t="s">
        <v>95</v>
      </c>
      <c r="H221" s="4">
        <v>45216</v>
      </c>
      <c r="I221">
        <v>0.1037318135568969</v>
      </c>
      <c r="J221">
        <v>5.3606955775221829E-2</v>
      </c>
      <c r="K221">
        <v>-8.4986922979923829E-4</v>
      </c>
      <c r="L221">
        <v>-2.4420584297260017E-3</v>
      </c>
      <c r="M221">
        <v>1.5921891999267634E-3</v>
      </c>
      <c r="N221">
        <v>1.9231093051644832E-2</v>
      </c>
      <c r="O221">
        <v>3.4907484557300972E-2</v>
      </c>
      <c r="P221">
        <v>-1.567639150565614E-2</v>
      </c>
      <c r="Q221">
        <v>-1.1112709279348941E-4</v>
      </c>
      <c r="R221">
        <v>-1.493243561427861E-4</v>
      </c>
      <c r="S221">
        <v>-1.9161370165221554E-3</v>
      </c>
      <c r="T221">
        <v>8.9914566020913767E-5</v>
      </c>
      <c r="U221">
        <v>8.2334718825216393E-5</v>
      </c>
      <c r="V221">
        <v>-1.7438877316760253E-3</v>
      </c>
    </row>
    <row r="222" spans="1:22" x14ac:dyDescent="0.25">
      <c r="A222">
        <v>2</v>
      </c>
      <c r="B222" s="19" t="s">
        <v>61</v>
      </c>
      <c r="C222" s="19" t="s">
        <v>96</v>
      </c>
      <c r="D222" s="19"/>
      <c r="E222" s="19"/>
      <c r="F222" s="19" t="s">
        <v>105</v>
      </c>
      <c r="G222" s="19" t="s">
        <v>95</v>
      </c>
      <c r="H222" s="4">
        <v>45217</v>
      </c>
      <c r="I222">
        <v>0.10448858953690396</v>
      </c>
      <c r="J222">
        <v>5.3464482671147971E-2</v>
      </c>
      <c r="K222">
        <v>-1.2427281350579356E-2</v>
      </c>
      <c r="L222">
        <v>-1.4101812405236225E-2</v>
      </c>
      <c r="M222">
        <v>1.6745310546568692E-3</v>
      </c>
      <c r="N222">
        <v>8.9504523878667364E-3</v>
      </c>
      <c r="O222">
        <v>2.5536783426352683E-2</v>
      </c>
      <c r="P222">
        <v>-1.6586331038485946E-2</v>
      </c>
      <c r="Q222">
        <v>-1.3240327404657778E-3</v>
      </c>
      <c r="R222">
        <v>-7.8607441831910071E-4</v>
      </c>
      <c r="S222">
        <v>-2.0333840853799241E-3</v>
      </c>
      <c r="T222">
        <v>9.4616974769563003E-5</v>
      </c>
      <c r="U222">
        <v>8.6748322074102878E-5</v>
      </c>
      <c r="V222">
        <v>-1.8520187885362582E-3</v>
      </c>
    </row>
    <row r="223" spans="1:22" x14ac:dyDescent="0.25">
      <c r="A223">
        <v>2</v>
      </c>
      <c r="B223" s="19" t="s">
        <v>61</v>
      </c>
      <c r="C223" s="19" t="s">
        <v>96</v>
      </c>
      <c r="D223" s="19"/>
      <c r="E223" s="19"/>
      <c r="F223" s="19" t="s">
        <v>105</v>
      </c>
      <c r="G223" s="19" t="s">
        <v>95</v>
      </c>
      <c r="H223" s="4">
        <v>45218</v>
      </c>
      <c r="I223">
        <v>0.10522292929241342</v>
      </c>
      <c r="J223">
        <v>5.3962150776770322E-2</v>
      </c>
      <c r="K223">
        <v>-1.3807633470591885E-2</v>
      </c>
      <c r="L223">
        <v>-1.695952002344614E-2</v>
      </c>
      <c r="M223">
        <v>3.151886552854255E-3</v>
      </c>
      <c r="N223">
        <v>5.0870292218885282E-4</v>
      </c>
      <c r="O223">
        <v>1.3133540779596053E-2</v>
      </c>
      <c r="P223">
        <v>-1.2624837857407201E-2</v>
      </c>
      <c r="Q223">
        <v>-1.465175462039516E-3</v>
      </c>
      <c r="R223">
        <v>-9.3822889448801398E-4</v>
      </c>
      <c r="S223">
        <v>-1.5352829042308794E-3</v>
      </c>
      <c r="T223">
        <v>1.7527259392456667E-4</v>
      </c>
      <c r="U223">
        <v>1.6375877096594455E-4</v>
      </c>
      <c r="V223">
        <v>-1.1962515393403683E-3</v>
      </c>
    </row>
    <row r="224" spans="1:22" x14ac:dyDescent="0.25">
      <c r="A224">
        <v>2</v>
      </c>
      <c r="B224" s="19" t="s">
        <v>61</v>
      </c>
      <c r="C224" s="19" t="s">
        <v>96</v>
      </c>
      <c r="D224" s="19"/>
      <c r="E224" s="19"/>
      <c r="F224" s="19" t="s">
        <v>105</v>
      </c>
      <c r="G224" s="19" t="s">
        <v>95</v>
      </c>
      <c r="H224" s="4">
        <v>45219</v>
      </c>
      <c r="I224">
        <v>0.1062808371327177</v>
      </c>
      <c r="J224">
        <v>5.397567673306837E-2</v>
      </c>
      <c r="K224">
        <v>-2.7624862238939452E-2</v>
      </c>
      <c r="L224">
        <v>-2.9787490160132823E-2</v>
      </c>
      <c r="M224">
        <v>2.1626279211933719E-3</v>
      </c>
      <c r="N224">
        <v>-1.3840382795312522E-2</v>
      </c>
      <c r="O224">
        <v>-3.3769383823722965E-4</v>
      </c>
      <c r="P224">
        <v>-1.3502688957075293E-2</v>
      </c>
      <c r="Q224">
        <v>-2.9292618202054993E-3</v>
      </c>
      <c r="R224">
        <v>-1.6407347138902228E-3</v>
      </c>
      <c r="S224">
        <v>-1.5013037437941871E-3</v>
      </c>
      <c r="T224">
        <v>1.2061799353723365E-4</v>
      </c>
      <c r="U224">
        <v>1.1187806339652626E-4</v>
      </c>
      <c r="V224">
        <v>-1.2688076868604273E-3</v>
      </c>
    </row>
    <row r="225" spans="1:22" x14ac:dyDescent="0.25">
      <c r="A225">
        <v>2</v>
      </c>
      <c r="B225" s="19" t="s">
        <v>61</v>
      </c>
      <c r="C225" s="19" t="s">
        <v>96</v>
      </c>
      <c r="D225" s="19"/>
      <c r="E225" s="19"/>
      <c r="F225" s="19" t="s">
        <v>105</v>
      </c>
      <c r="G225" s="19" t="s">
        <v>95</v>
      </c>
      <c r="H225" s="4">
        <v>45222</v>
      </c>
      <c r="I225">
        <v>0.10623722132160839</v>
      </c>
      <c r="J225">
        <v>5.4118265655953422E-2</v>
      </c>
      <c r="K225">
        <v>-2.4426886572614603E-2</v>
      </c>
      <c r="L225">
        <v>-2.4808937162465461E-2</v>
      </c>
      <c r="M225">
        <v>3.8205058985085749E-4</v>
      </c>
      <c r="N225">
        <v>-1.0190871843061111E-2</v>
      </c>
      <c r="O225">
        <v>2.1445870475707007E-3</v>
      </c>
      <c r="P225">
        <v>-1.2335458890631812E-2</v>
      </c>
      <c r="Q225">
        <v>-2.5875525736329215E-3</v>
      </c>
      <c r="R225">
        <v>-1.36584657569292E-3</v>
      </c>
      <c r="S225">
        <v>-1.3684086965395212E-3</v>
      </c>
      <c r="T225">
        <v>2.2243184785758398E-5</v>
      </c>
      <c r="U225">
        <v>1.6532425381007955E-5</v>
      </c>
      <c r="V225">
        <v>-1.3296330863727549E-3</v>
      </c>
    </row>
    <row r="226" spans="1:22" x14ac:dyDescent="0.25">
      <c r="A226">
        <v>2</v>
      </c>
      <c r="B226" s="19" t="s">
        <v>61</v>
      </c>
      <c r="C226" s="19" t="s">
        <v>96</v>
      </c>
      <c r="D226" s="19"/>
      <c r="E226" s="19"/>
      <c r="F226" s="19" t="s">
        <v>105</v>
      </c>
      <c r="G226" s="19" t="s">
        <v>95</v>
      </c>
      <c r="H226" s="4">
        <v>45223</v>
      </c>
      <c r="I226">
        <v>0.10543860899449896</v>
      </c>
      <c r="J226">
        <v>5.3742578846507884E-2</v>
      </c>
      <c r="K226">
        <v>-2.6432303803576085E-2</v>
      </c>
      <c r="L226">
        <v>-2.649927340677416E-2</v>
      </c>
      <c r="M226">
        <v>6.6969603198074878E-5</v>
      </c>
      <c r="N226">
        <v>-4.7439591903813971E-3</v>
      </c>
      <c r="O226">
        <v>7.4008672615739624E-3</v>
      </c>
      <c r="P226">
        <v>-1.2144826451955359E-2</v>
      </c>
      <c r="Q226">
        <v>-2.8119222729478268E-3</v>
      </c>
      <c r="R226">
        <v>-1.4633325995845779E-3</v>
      </c>
      <c r="S226">
        <v>-1.7379995781238308E-3</v>
      </c>
      <c r="T226">
        <v>4.9912633675530326E-6</v>
      </c>
      <c r="U226">
        <v>-1.0842461279323337E-7</v>
      </c>
      <c r="V226">
        <v>-1.733116739369071E-3</v>
      </c>
    </row>
    <row r="227" spans="1:22" x14ac:dyDescent="0.25">
      <c r="A227">
        <v>2</v>
      </c>
      <c r="B227" s="19" t="s">
        <v>61</v>
      </c>
      <c r="C227" s="19" t="s">
        <v>96</v>
      </c>
      <c r="D227" s="19"/>
      <c r="E227" s="19"/>
      <c r="F227" s="19" t="s">
        <v>105</v>
      </c>
      <c r="G227" s="19" t="s">
        <v>95</v>
      </c>
      <c r="H227" s="4">
        <v>45224</v>
      </c>
      <c r="I227">
        <v>0.10565231375241933</v>
      </c>
      <c r="J227">
        <v>5.3801706837060037E-2</v>
      </c>
      <c r="K227">
        <v>-3.0062067868911968E-2</v>
      </c>
      <c r="L227">
        <v>-3.0553670672034405E-2</v>
      </c>
      <c r="M227">
        <v>4.9160280312243732E-4</v>
      </c>
      <c r="N227">
        <v>-1.046020019030669E-2</v>
      </c>
      <c r="O227">
        <v>2.1027630159280442E-3</v>
      </c>
      <c r="P227">
        <v>-1.2562963206234734E-2</v>
      </c>
      <c r="Q227">
        <v>-3.1960215366076444E-3</v>
      </c>
      <c r="R227">
        <v>-1.6841279901570871E-3</v>
      </c>
      <c r="S227">
        <v>-1.671787344391284E-3</v>
      </c>
      <c r="T227">
        <v>2.8450556028519065E-5</v>
      </c>
      <c r="U227">
        <v>2.2484531666839277E-5</v>
      </c>
      <c r="V227">
        <v>-1.6208522566959257E-3</v>
      </c>
    </row>
    <row r="228" spans="1:22" x14ac:dyDescent="0.25">
      <c r="A228">
        <v>2</v>
      </c>
      <c r="B228" s="19" t="s">
        <v>61</v>
      </c>
      <c r="C228" s="19" t="s">
        <v>96</v>
      </c>
      <c r="D228" s="19"/>
      <c r="E228" s="19"/>
      <c r="F228" s="19" t="s">
        <v>105</v>
      </c>
      <c r="G228" s="19" t="s">
        <v>95</v>
      </c>
      <c r="H228" s="4">
        <v>45225</v>
      </c>
      <c r="I228">
        <v>0.10590909522546826</v>
      </c>
      <c r="J228">
        <v>5.4117407932654155E-2</v>
      </c>
      <c r="K228">
        <v>-4.5262390270916608E-2</v>
      </c>
      <c r="L228">
        <v>-4.7009919062870553E-2</v>
      </c>
      <c r="M228">
        <v>1.7475287919539451E-3</v>
      </c>
      <c r="N228">
        <v>-2.8329298137361958E-2</v>
      </c>
      <c r="O228">
        <v>-2.0654491064602154E-2</v>
      </c>
      <c r="P228">
        <v>-7.6748070727598039E-3</v>
      </c>
      <c r="Q228">
        <v>-4.8142028408599919E-3</v>
      </c>
      <c r="R228">
        <v>-2.5791596758638858E-3</v>
      </c>
      <c r="S228">
        <v>-1.3416038344859498E-3</v>
      </c>
      <c r="T228">
        <v>9.7704243678913743E-5</v>
      </c>
      <c r="U228">
        <v>8.9327370974789577E-5</v>
      </c>
      <c r="V228">
        <v>-1.1545722198322464E-3</v>
      </c>
    </row>
    <row r="229" spans="1:22" x14ac:dyDescent="0.25">
      <c r="A229">
        <v>2</v>
      </c>
      <c r="B229" s="19" t="s">
        <v>61</v>
      </c>
      <c r="C229" s="19" t="s">
        <v>96</v>
      </c>
      <c r="D229" s="19"/>
      <c r="E229" s="19"/>
      <c r="F229" s="19" t="s">
        <v>105</v>
      </c>
      <c r="G229" s="19" t="s">
        <v>95</v>
      </c>
      <c r="H229" s="4">
        <v>45226</v>
      </c>
      <c r="I229">
        <v>0.10590953125093873</v>
      </c>
      <c r="J229">
        <v>5.3520248450323271E-2</v>
      </c>
      <c r="K229">
        <v>-4.5991632900357127E-2</v>
      </c>
      <c r="L229">
        <v>-4.686375701524903E-2</v>
      </c>
      <c r="M229">
        <v>8.7212411489190345E-4</v>
      </c>
      <c r="N229">
        <v>-2.9075471787071483E-2</v>
      </c>
      <c r="O229">
        <v>-9.5754296233528935E-3</v>
      </c>
      <c r="P229">
        <v>-1.9500042163718589E-2</v>
      </c>
      <c r="Q229">
        <v>-4.8921067109420156E-3</v>
      </c>
      <c r="R229">
        <v>-2.5854563121254113E-3</v>
      </c>
      <c r="S229">
        <v>-1.9124793134620208E-3</v>
      </c>
      <c r="T229">
        <v>4.9798742960050578E-5</v>
      </c>
      <c r="U229">
        <v>4.3458620760374225E-5</v>
      </c>
      <c r="V229">
        <v>-1.8192219497415959E-3</v>
      </c>
    </row>
    <row r="230" spans="1:22" x14ac:dyDescent="0.25">
      <c r="A230">
        <v>2</v>
      </c>
      <c r="B230" s="19" t="s">
        <v>61</v>
      </c>
      <c r="C230" s="19" t="s">
        <v>96</v>
      </c>
      <c r="D230" s="19"/>
      <c r="E230" s="19"/>
      <c r="F230" s="19" t="s">
        <v>105</v>
      </c>
      <c r="G230" s="19" t="s">
        <v>95</v>
      </c>
      <c r="H230" s="4">
        <v>45229</v>
      </c>
      <c r="I230">
        <v>0.10575651609107731</v>
      </c>
      <c r="J230">
        <v>5.3263835065248656E-2</v>
      </c>
      <c r="K230">
        <v>-4.3224074876220819E-2</v>
      </c>
      <c r="L230">
        <v>-4.601964833943184E-2</v>
      </c>
      <c r="M230">
        <v>2.7955734632110207E-3</v>
      </c>
      <c r="N230">
        <v>-2.4849970561896417E-2</v>
      </c>
      <c r="O230">
        <v>-3.9261476928682537E-3</v>
      </c>
      <c r="P230">
        <v>-2.0923822869028164E-2</v>
      </c>
      <c r="Q230">
        <v>-4.5999424638388225E-3</v>
      </c>
      <c r="R230">
        <v>-2.545640435144676E-3</v>
      </c>
      <c r="S230">
        <v>-2.1696399550036162E-3</v>
      </c>
      <c r="T230">
        <v>1.5582442671000754E-4</v>
      </c>
      <c r="U230">
        <v>1.4721721985564288E-4</v>
      </c>
      <c r="V230">
        <v>-1.8665983084379661E-3</v>
      </c>
    </row>
    <row r="231" spans="1:22" x14ac:dyDescent="0.25">
      <c r="A231">
        <v>2</v>
      </c>
      <c r="B231" s="19" t="s">
        <v>61</v>
      </c>
      <c r="C231" s="19" t="s">
        <v>96</v>
      </c>
      <c r="D231" s="19"/>
      <c r="E231" s="19"/>
      <c r="F231" s="19" t="s">
        <v>105</v>
      </c>
      <c r="G231" s="19" t="s">
        <v>95</v>
      </c>
      <c r="H231" s="4">
        <v>45230</v>
      </c>
      <c r="I231">
        <v>0.10627430213086808</v>
      </c>
      <c r="J231">
        <v>5.3665072132273464E-2</v>
      </c>
      <c r="K231">
        <v>-3.8494963839435181E-2</v>
      </c>
      <c r="L231">
        <v>-4.1404173833567759E-2</v>
      </c>
      <c r="M231">
        <v>2.9092099941325777E-3</v>
      </c>
      <c r="N231">
        <v>-2.4804617090170455E-2</v>
      </c>
      <c r="O231">
        <v>-6.5903854135382911E-3</v>
      </c>
      <c r="P231">
        <v>-1.8214231676632164E-2</v>
      </c>
      <c r="Q231">
        <v>-4.0838423960190794E-3</v>
      </c>
      <c r="R231">
        <v>-2.2850456715414881E-3</v>
      </c>
      <c r="S231">
        <v>-1.7780974196953314E-3</v>
      </c>
      <c r="T231">
        <v>1.6111159176424107E-4</v>
      </c>
      <c r="U231">
        <v>1.5243621799271081E-4</v>
      </c>
      <c r="V231">
        <v>-1.4645496099383794E-3</v>
      </c>
    </row>
    <row r="232" spans="1:22" x14ac:dyDescent="0.25">
      <c r="A232">
        <v>2</v>
      </c>
      <c r="B232" s="19" t="s">
        <v>61</v>
      </c>
      <c r="C232" s="19" t="s">
        <v>106</v>
      </c>
      <c r="D232" s="19"/>
      <c r="E232" s="19"/>
      <c r="F232" s="19" t="s">
        <v>107</v>
      </c>
      <c r="G232" s="19" t="s">
        <v>95</v>
      </c>
      <c r="H232" s="4">
        <v>45198</v>
      </c>
      <c r="I232">
        <v>0.19492058472889531</v>
      </c>
      <c r="J232">
        <v>9.2470244432748136E-2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>
        <v>2</v>
      </c>
      <c r="B233" s="19" t="s">
        <v>61</v>
      </c>
      <c r="C233" s="19" t="s">
        <v>106</v>
      </c>
      <c r="D233" s="19"/>
      <c r="E233" s="19"/>
      <c r="F233" s="19" t="s">
        <v>107</v>
      </c>
      <c r="G233" s="19" t="s">
        <v>95</v>
      </c>
      <c r="H233" s="4">
        <v>45201</v>
      </c>
      <c r="I233">
        <v>0.19350315656474065</v>
      </c>
      <c r="J233">
        <v>9.1225635457283585E-2</v>
      </c>
      <c r="K233">
        <v>-1.2665753548367631E-3</v>
      </c>
      <c r="L233">
        <v>-1.393389851033433E-3</v>
      </c>
      <c r="M233">
        <v>1.2681449619666996E-4</v>
      </c>
      <c r="N233">
        <v>6.0492375223606398E-3</v>
      </c>
      <c r="O233">
        <v>1.2230793129107242E-2</v>
      </c>
      <c r="P233">
        <v>-6.1815556067466026E-3</v>
      </c>
      <c r="Q233">
        <v>-2.4688160876798438E-4</v>
      </c>
      <c r="R233">
        <v>-1.2884710011517561E-4</v>
      </c>
      <c r="S233">
        <v>-1.3958021825724207E-3</v>
      </c>
      <c r="T233">
        <v>1.1726567460923148E-5</v>
      </c>
      <c r="U233">
        <v>1.2992188289834704E-5</v>
      </c>
      <c r="V233">
        <v>-1.3710834268216628E-3</v>
      </c>
    </row>
    <row r="234" spans="1:22" x14ac:dyDescent="0.25">
      <c r="A234">
        <v>2</v>
      </c>
      <c r="B234" s="19" t="s">
        <v>61</v>
      </c>
      <c r="C234" s="19" t="s">
        <v>106</v>
      </c>
      <c r="D234" s="19"/>
      <c r="E234" s="19"/>
      <c r="F234" s="19" t="s">
        <v>107</v>
      </c>
      <c r="G234" s="19" t="s">
        <v>95</v>
      </c>
      <c r="H234" s="4">
        <v>45202</v>
      </c>
      <c r="I234">
        <v>0.19370458513689487</v>
      </c>
      <c r="J234">
        <v>9.1486385888988747E-2</v>
      </c>
      <c r="K234">
        <v>-6.4570508285795025E-3</v>
      </c>
      <c r="L234">
        <v>-8.1127388162767211E-3</v>
      </c>
      <c r="M234">
        <v>1.6556879876972186E-3</v>
      </c>
      <c r="N234">
        <v>-2.1998720939109262E-4</v>
      </c>
      <c r="O234">
        <v>2.5541680341683026E-3</v>
      </c>
      <c r="P234">
        <v>-2.7741552435593952E-3</v>
      </c>
      <c r="Q234">
        <v>-1.2547933981000034E-3</v>
      </c>
      <c r="R234">
        <v>-7.4580139511070786E-4</v>
      </c>
      <c r="S234">
        <v>-1.092587383510773E-3</v>
      </c>
      <c r="T234">
        <v>1.5263764895406213E-4</v>
      </c>
      <c r="U234">
        <v>1.7097571725300788E-4</v>
      </c>
      <c r="V234">
        <v>-7.6897401730370292E-4</v>
      </c>
    </row>
    <row r="235" spans="1:22" x14ac:dyDescent="0.25">
      <c r="A235">
        <v>2</v>
      </c>
      <c r="B235" s="19" t="s">
        <v>61</v>
      </c>
      <c r="C235" s="19" t="s">
        <v>106</v>
      </c>
      <c r="D235" s="19"/>
      <c r="E235" s="19"/>
      <c r="F235" s="19" t="s">
        <v>107</v>
      </c>
      <c r="G235" s="19" t="s">
        <v>95</v>
      </c>
      <c r="H235" s="4">
        <v>45203</v>
      </c>
      <c r="I235">
        <v>0.19258938369793291</v>
      </c>
      <c r="J235">
        <v>9.0359389389436454E-2</v>
      </c>
      <c r="K235">
        <v>-7.8056563163202419E-3</v>
      </c>
      <c r="L235">
        <v>-9.0229970086481703E-3</v>
      </c>
      <c r="M235">
        <v>1.2173406923279284E-3</v>
      </c>
      <c r="N235">
        <v>4.204374727438065E-3</v>
      </c>
      <c r="O235">
        <v>1.4126880593498869E-2</v>
      </c>
      <c r="P235">
        <v>-9.9225058660608045E-3</v>
      </c>
      <c r="Q235">
        <v>-1.5204675622686246E-3</v>
      </c>
      <c r="R235">
        <v>-8.3416420603592268E-4</v>
      </c>
      <c r="S235">
        <v>-2.3765300355064129E-3</v>
      </c>
      <c r="T235">
        <v>1.1358545018577171E-4</v>
      </c>
      <c r="U235">
        <v>1.2734595441334589E-4</v>
      </c>
      <c r="V235">
        <v>-2.1355986309072954E-3</v>
      </c>
    </row>
    <row r="236" spans="1:22" x14ac:dyDescent="0.25">
      <c r="A236">
        <v>2</v>
      </c>
      <c r="B236" s="19" t="s">
        <v>61</v>
      </c>
      <c r="C236" s="19" t="s">
        <v>106</v>
      </c>
      <c r="D236" s="19"/>
      <c r="E236" s="19"/>
      <c r="F236" s="19" t="s">
        <v>107</v>
      </c>
      <c r="G236" s="19" t="s">
        <v>95</v>
      </c>
      <c r="H236" s="4">
        <v>45204</v>
      </c>
      <c r="I236">
        <v>0.19242488272776151</v>
      </c>
      <c r="J236">
        <v>9.0385309487537924E-2</v>
      </c>
      <c r="K236">
        <v>-6.9989012477611467E-3</v>
      </c>
      <c r="L236">
        <v>-8.7843505422406931E-3</v>
      </c>
      <c r="M236">
        <v>1.7854492944795464E-3</v>
      </c>
      <c r="N236">
        <v>5.8800715449109919E-3</v>
      </c>
      <c r="O236">
        <v>1.4080207398767142E-2</v>
      </c>
      <c r="P236">
        <v>-8.2001358538561497E-3</v>
      </c>
      <c r="Q236">
        <v>-1.3648128451325414E-3</v>
      </c>
      <c r="R236">
        <v>-8.1223133160355512E-4</v>
      </c>
      <c r="S236">
        <v>-2.3488618723769374E-3</v>
      </c>
      <c r="T236">
        <v>1.6586198468198683E-4</v>
      </c>
      <c r="U236">
        <v>1.8648917012807463E-4</v>
      </c>
      <c r="V236">
        <v>-1.9965107175668761E-3</v>
      </c>
    </row>
    <row r="237" spans="1:22" x14ac:dyDescent="0.25">
      <c r="A237">
        <v>2</v>
      </c>
      <c r="B237" s="19" t="s">
        <v>61</v>
      </c>
      <c r="C237" s="19" t="s">
        <v>106</v>
      </c>
      <c r="D237" s="19"/>
      <c r="E237" s="19"/>
      <c r="F237" s="19" t="s">
        <v>107</v>
      </c>
      <c r="G237" s="19" t="s">
        <v>95</v>
      </c>
      <c r="H237" s="4">
        <v>45205</v>
      </c>
      <c r="I237">
        <v>0.19213696312083464</v>
      </c>
      <c r="J237">
        <v>9.0227436994596663E-2</v>
      </c>
      <c r="K237">
        <v>1.927331838227575E-3</v>
      </c>
      <c r="L237">
        <v>5.4006131794914758E-4</v>
      </c>
      <c r="M237">
        <v>1.3872705202784275E-3</v>
      </c>
      <c r="N237">
        <v>1.6442948850751149E-2</v>
      </c>
      <c r="O237">
        <v>2.5410752168081752E-2</v>
      </c>
      <c r="P237">
        <v>-8.9678033173306027E-3</v>
      </c>
      <c r="Q237">
        <v>3.6285156353906049E-4</v>
      </c>
      <c r="R237">
        <v>3.9470745901989269E-5</v>
      </c>
      <c r="S237">
        <v>-2.5563355141150152E-3</v>
      </c>
      <c r="T237">
        <v>1.2951078442942024E-4</v>
      </c>
      <c r="U237">
        <v>1.4544262736250848E-4</v>
      </c>
      <c r="V237">
        <v>-2.2813821023230868E-3</v>
      </c>
    </row>
    <row r="238" spans="1:22" x14ac:dyDescent="0.25">
      <c r="A238">
        <v>2</v>
      </c>
      <c r="B238" s="19" t="s">
        <v>61</v>
      </c>
      <c r="C238" s="19" t="s">
        <v>106</v>
      </c>
      <c r="D238" s="19"/>
      <c r="E238" s="19"/>
      <c r="F238" s="19" t="s">
        <v>107</v>
      </c>
      <c r="G238" s="19" t="s">
        <v>95</v>
      </c>
      <c r="H238" s="4">
        <v>45208</v>
      </c>
      <c r="I238">
        <v>0.19016381422410567</v>
      </c>
      <c r="J238">
        <v>8.8810723415033738E-2</v>
      </c>
      <c r="K238">
        <v>-5.8790770481192967E-3</v>
      </c>
      <c r="L238">
        <v>-7.1568536050936604E-3</v>
      </c>
      <c r="M238">
        <v>1.2777765569743638E-3</v>
      </c>
      <c r="N238">
        <v>1.8050875713123471E-2</v>
      </c>
      <c r="O238">
        <v>3.3754088472772947E-2</v>
      </c>
      <c r="P238">
        <v>-1.5703212759649476E-2</v>
      </c>
      <c r="Q238">
        <v>-1.1461526381772787E-3</v>
      </c>
      <c r="R238">
        <v>-6.6326007753846755E-4</v>
      </c>
      <c r="S238">
        <v>-4.2156767261797073E-3</v>
      </c>
      <c r="T238">
        <v>1.2105474394342667E-4</v>
      </c>
      <c r="U238">
        <v>1.3588768582331758E-4</v>
      </c>
      <c r="V238">
        <v>-3.958734296412963E-3</v>
      </c>
    </row>
    <row r="239" spans="1:22" x14ac:dyDescent="0.25">
      <c r="A239">
        <v>2</v>
      </c>
      <c r="B239" s="19" t="s">
        <v>61</v>
      </c>
      <c r="C239" s="19" t="s">
        <v>106</v>
      </c>
      <c r="D239" s="19"/>
      <c r="E239" s="19"/>
      <c r="F239" s="19" t="s">
        <v>107</v>
      </c>
      <c r="G239" s="19" t="s">
        <v>95</v>
      </c>
      <c r="H239" s="4">
        <v>45209</v>
      </c>
      <c r="I239">
        <v>0.19238384346827969</v>
      </c>
      <c r="J239">
        <v>9.0697944050102661E-2</v>
      </c>
      <c r="K239">
        <v>1.3459850345594715E-2</v>
      </c>
      <c r="L239">
        <v>1.3817182297373165E-2</v>
      </c>
      <c r="M239">
        <v>-3.5733195177845012E-4</v>
      </c>
      <c r="N239">
        <v>2.5878902391656577E-2</v>
      </c>
      <c r="O239">
        <v>3.362786928632655E-2</v>
      </c>
      <c r="P239">
        <v>-7.748966894669973E-3</v>
      </c>
      <c r="Q239">
        <v>2.5820770650677488E-3</v>
      </c>
      <c r="R239">
        <v>1.2444152246568261E-3</v>
      </c>
      <c r="S239">
        <v>-2.0223662419047842E-3</v>
      </c>
      <c r="T239">
        <v>-3.0816134449718365E-5</v>
      </c>
      <c r="U239">
        <v>-3.7439810796310779E-5</v>
      </c>
      <c r="V239">
        <v>-2.0906221871508134E-3</v>
      </c>
    </row>
    <row r="240" spans="1:22" x14ac:dyDescent="0.25">
      <c r="A240">
        <v>2</v>
      </c>
      <c r="B240" s="19" t="s">
        <v>61</v>
      </c>
      <c r="C240" s="19" t="s">
        <v>106</v>
      </c>
      <c r="D240" s="19"/>
      <c r="E240" s="19"/>
      <c r="F240" s="19" t="s">
        <v>107</v>
      </c>
      <c r="G240" s="19" t="s">
        <v>95</v>
      </c>
      <c r="H240" s="4">
        <v>45210</v>
      </c>
      <c r="I240">
        <v>0.18906299266652141</v>
      </c>
      <c r="J240">
        <v>8.8715429765201873E-2</v>
      </c>
      <c r="K240">
        <v>-2.4864017304516706E-3</v>
      </c>
      <c r="L240">
        <v>-3.0896021779562854E-3</v>
      </c>
      <c r="M240">
        <v>6.0320044750461488E-4</v>
      </c>
      <c r="N240">
        <v>2.7473060629852997E-2</v>
      </c>
      <c r="O240">
        <v>3.9103889911058731E-2</v>
      </c>
      <c r="P240">
        <v>-1.1630829281205735E-2</v>
      </c>
      <c r="Q240">
        <v>-4.8197804256512762E-4</v>
      </c>
      <c r="R240">
        <v>-2.9009856080714223E-4</v>
      </c>
      <c r="S240">
        <v>-4.3302438426658322E-3</v>
      </c>
      <c r="T240">
        <v>5.7047815717657989E-5</v>
      </c>
      <c r="U240">
        <v>6.1058854087012334E-5</v>
      </c>
      <c r="V240">
        <v>-4.2121371728611624E-3</v>
      </c>
    </row>
    <row r="241" spans="1:22" x14ac:dyDescent="0.25">
      <c r="A241">
        <v>2</v>
      </c>
      <c r="B241" s="19" t="s">
        <v>61</v>
      </c>
      <c r="C241" s="19" t="s">
        <v>106</v>
      </c>
      <c r="D241" s="19"/>
      <c r="E241" s="19"/>
      <c r="F241" s="19" t="s">
        <v>107</v>
      </c>
      <c r="G241" s="19" t="s">
        <v>95</v>
      </c>
      <c r="H241" s="4">
        <v>45211</v>
      </c>
      <c r="I241">
        <v>0.18723916570652457</v>
      </c>
      <c r="J241">
        <v>8.7667992837381151E-2</v>
      </c>
      <c r="K241">
        <v>-1.1996892633165168E-2</v>
      </c>
      <c r="L241">
        <v>-1.3306272962965271E-2</v>
      </c>
      <c r="M241">
        <v>1.3093803298001028E-3</v>
      </c>
      <c r="N241">
        <v>2.758974217650767E-2</v>
      </c>
      <c r="O241">
        <v>4.0742546582744898E-2</v>
      </c>
      <c r="P241">
        <v>-1.3152804406237228E-2</v>
      </c>
      <c r="Q241">
        <v>-2.3092188969361062E-3</v>
      </c>
      <c r="R241">
        <v>-1.2171814319826564E-3</v>
      </c>
      <c r="S241">
        <v>-5.5600419917924571E-3</v>
      </c>
      <c r="T241">
        <v>1.2255949364332221E-4</v>
      </c>
      <c r="U241">
        <v>1.3515731407620377E-4</v>
      </c>
      <c r="V241">
        <v>-5.3023251840729315E-3</v>
      </c>
    </row>
    <row r="242" spans="1:22" x14ac:dyDescent="0.25">
      <c r="A242">
        <v>2</v>
      </c>
      <c r="B242" s="19" t="s">
        <v>61</v>
      </c>
      <c r="C242" s="19" t="s">
        <v>106</v>
      </c>
      <c r="D242" s="19"/>
      <c r="E242" s="19"/>
      <c r="F242" s="19" t="s">
        <v>107</v>
      </c>
      <c r="G242" s="19" t="s">
        <v>95</v>
      </c>
      <c r="H242" s="4">
        <v>45212</v>
      </c>
      <c r="I242">
        <v>0.18603820348913799</v>
      </c>
      <c r="J242">
        <v>8.6811880803714464E-2</v>
      </c>
      <c r="K242">
        <v>-2.4766702528601359E-2</v>
      </c>
      <c r="L242">
        <v>-2.6344930717020931E-2</v>
      </c>
      <c r="M242">
        <v>1.5782281884195726E-3</v>
      </c>
      <c r="N242">
        <v>2.0856106974273203E-2</v>
      </c>
      <c r="O242">
        <v>3.7117516821834284E-2</v>
      </c>
      <c r="P242">
        <v>-1.6261409847561081E-2</v>
      </c>
      <c r="Q242">
        <v>-4.7548479944819026E-3</v>
      </c>
      <c r="R242">
        <v>-2.3969634946144794E-3</v>
      </c>
      <c r="S242">
        <v>-6.5342154530167755E-3</v>
      </c>
      <c r="T242">
        <v>1.4820289946647963E-4</v>
      </c>
      <c r="U242">
        <v>1.6430274699276494E-4</v>
      </c>
      <c r="V242">
        <v>-6.2217098065575306E-3</v>
      </c>
    </row>
    <row r="243" spans="1:22" x14ac:dyDescent="0.25">
      <c r="A243">
        <v>2</v>
      </c>
      <c r="B243" s="19" t="s">
        <v>61</v>
      </c>
      <c r="C243" s="19" t="s">
        <v>106</v>
      </c>
      <c r="D243" s="19"/>
      <c r="E243" s="19"/>
      <c r="F243" s="19" t="s">
        <v>107</v>
      </c>
      <c r="G243" s="19" t="s">
        <v>95</v>
      </c>
      <c r="H243" s="4">
        <v>45215</v>
      </c>
      <c r="I243">
        <v>0.18619665496565083</v>
      </c>
      <c r="J243">
        <v>8.6444060877848367E-2</v>
      </c>
      <c r="K243">
        <v>-2.123916403485937E-2</v>
      </c>
      <c r="L243">
        <v>-2.4477846120854907E-2</v>
      </c>
      <c r="M243">
        <v>3.2386820859955368E-3</v>
      </c>
      <c r="N243">
        <v>2.3649893833487479E-2</v>
      </c>
      <c r="O243">
        <v>4.3527699910282047E-2</v>
      </c>
      <c r="P243">
        <v>-1.9877806076794569E-2</v>
      </c>
      <c r="Q243">
        <v>-4.0814543932516049E-3</v>
      </c>
      <c r="R243">
        <v>-2.2348637346814885E-3</v>
      </c>
      <c r="S243">
        <v>-6.998646019854414E-3</v>
      </c>
      <c r="T243">
        <v>3.0067685623862774E-4</v>
      </c>
      <c r="U243">
        <v>3.3855835208593515E-4</v>
      </c>
      <c r="V243">
        <v>-6.3594108115298514E-3</v>
      </c>
    </row>
    <row r="244" spans="1:22" x14ac:dyDescent="0.25">
      <c r="A244">
        <v>2</v>
      </c>
      <c r="B244" s="19" t="s">
        <v>61</v>
      </c>
      <c r="C244" s="19" t="s">
        <v>106</v>
      </c>
      <c r="D244" s="19"/>
      <c r="E244" s="19"/>
      <c r="F244" s="19" t="s">
        <v>107</v>
      </c>
      <c r="G244" s="19" t="s">
        <v>95</v>
      </c>
      <c r="H244" s="4">
        <v>45216</v>
      </c>
      <c r="I244">
        <v>0.19661930752596177</v>
      </c>
      <c r="J244">
        <v>8.742757000924474E-2</v>
      </c>
      <c r="K244">
        <v>-1.9336011058526115E-2</v>
      </c>
      <c r="L244">
        <v>-2.1529064681679477E-2</v>
      </c>
      <c r="M244">
        <v>2.1930536231533626E-3</v>
      </c>
      <c r="N244">
        <v>1.9231093051644832E-2</v>
      </c>
      <c r="O244">
        <v>3.4907484557300972E-2</v>
      </c>
      <c r="P244">
        <v>-1.567639150565614E-2</v>
      </c>
      <c r="Q244">
        <v>-3.7062926675841845E-3</v>
      </c>
      <c r="R244">
        <v>-1.9586153287580199E-3</v>
      </c>
      <c r="S244">
        <v>-5.791267292915789E-3</v>
      </c>
      <c r="T244">
        <v>2.0244188751462525E-4</v>
      </c>
      <c r="U244">
        <v>2.2525252355271215E-4</v>
      </c>
      <c r="V244">
        <v>-5.3635728818484515E-3</v>
      </c>
    </row>
    <row r="245" spans="1:22" x14ac:dyDescent="0.25">
      <c r="A245">
        <v>2</v>
      </c>
      <c r="B245" s="19" t="s">
        <v>61</v>
      </c>
      <c r="C245" s="19" t="s">
        <v>106</v>
      </c>
      <c r="D245" s="19"/>
      <c r="E245" s="19"/>
      <c r="F245" s="19" t="s">
        <v>107</v>
      </c>
      <c r="G245" s="19" t="s">
        <v>95</v>
      </c>
      <c r="H245" s="4">
        <v>45217</v>
      </c>
      <c r="I245">
        <v>0.19829609682664798</v>
      </c>
      <c r="J245">
        <v>8.726685437916834E-2</v>
      </c>
      <c r="K245">
        <v>-2.9513116612741475E-2</v>
      </c>
      <c r="L245">
        <v>-3.2171162856214686E-2</v>
      </c>
      <c r="M245">
        <v>2.6580462434732111E-3</v>
      </c>
      <c r="N245">
        <v>8.9504523878667364E-3</v>
      </c>
      <c r="O245">
        <v>2.5536783426352683E-2</v>
      </c>
      <c r="P245">
        <v>-1.6586331038485946E-2</v>
      </c>
      <c r="Q245">
        <v>-5.7475044713038012E-3</v>
      </c>
      <c r="R245">
        <v>-2.9170447733274925E-3</v>
      </c>
      <c r="S245">
        <v>-5.9401353798767317E-3</v>
      </c>
      <c r="T245">
        <v>2.4526474018341681E-4</v>
      </c>
      <c r="U245">
        <v>2.7899964553112345E-4</v>
      </c>
      <c r="V245">
        <v>-5.4158709941621915E-3</v>
      </c>
    </row>
    <row r="246" spans="1:22" x14ac:dyDescent="0.25">
      <c r="A246">
        <v>2</v>
      </c>
      <c r="B246" s="19" t="s">
        <v>61</v>
      </c>
      <c r="C246" s="19" t="s">
        <v>106</v>
      </c>
      <c r="D246" s="19"/>
      <c r="E246" s="19"/>
      <c r="F246" s="19" t="s">
        <v>107</v>
      </c>
      <c r="G246" s="19" t="s">
        <v>95</v>
      </c>
      <c r="H246" s="4">
        <v>45218</v>
      </c>
      <c r="I246">
        <v>0.19935348033206951</v>
      </c>
      <c r="J246">
        <v>8.8243990173518264E-2</v>
      </c>
      <c r="K246">
        <v>-3.2501372602645739E-2</v>
      </c>
      <c r="L246">
        <v>-3.3170651105637328E-2</v>
      </c>
      <c r="M246">
        <v>6.692785029915882E-4</v>
      </c>
      <c r="N246">
        <v>5.0870292218885282E-4</v>
      </c>
      <c r="O246">
        <v>1.3133540779596053E-2</v>
      </c>
      <c r="P246">
        <v>-1.2624837857407201E-2</v>
      </c>
      <c r="Q246">
        <v>-6.336695007433067E-3</v>
      </c>
      <c r="R246">
        <v>-2.9905599719482505E-3</v>
      </c>
      <c r="S246">
        <v>-4.6300131774886883E-3</v>
      </c>
      <c r="T246">
        <v>6.1094965694606754E-5</v>
      </c>
      <c r="U246">
        <v>4.5019560200236985E-5</v>
      </c>
      <c r="V246">
        <v>-4.5238986515938441E-3</v>
      </c>
    </row>
    <row r="247" spans="1:22" x14ac:dyDescent="0.25">
      <c r="A247">
        <v>2</v>
      </c>
      <c r="B247" s="19" t="s">
        <v>61</v>
      </c>
      <c r="C247" s="19" t="s">
        <v>106</v>
      </c>
      <c r="D247" s="19"/>
      <c r="E247" s="19"/>
      <c r="F247" s="19" t="s">
        <v>107</v>
      </c>
      <c r="G247" s="19" t="s">
        <v>95</v>
      </c>
      <c r="H247" s="4">
        <v>45219</v>
      </c>
      <c r="I247">
        <v>0.202748198901778</v>
      </c>
      <c r="J247">
        <v>8.8809588921997917E-2</v>
      </c>
      <c r="K247">
        <v>-3.9469474515446135E-2</v>
      </c>
      <c r="L247">
        <v>-3.9911714134049925E-2</v>
      </c>
      <c r="M247">
        <v>4.4223961860379024E-4</v>
      </c>
      <c r="N247">
        <v>-1.3840382795312522E-2</v>
      </c>
      <c r="O247">
        <v>-3.3769383823722965E-4</v>
      </c>
      <c r="P247">
        <v>-1.3502688957075293E-2</v>
      </c>
      <c r="Q247">
        <v>-7.7272864579806195E-3</v>
      </c>
      <c r="R247">
        <v>-3.5898798623908044E-3</v>
      </c>
      <c r="S247">
        <v>-3.8585644837633177E-3</v>
      </c>
      <c r="T247">
        <v>3.9830408391648342E-5</v>
      </c>
      <c r="U247">
        <v>1.8685884224963843E-5</v>
      </c>
      <c r="V247">
        <v>-3.8000481911467055E-3</v>
      </c>
    </row>
    <row r="248" spans="1:22" x14ac:dyDescent="0.25">
      <c r="A248">
        <v>2</v>
      </c>
      <c r="B248" s="19" t="s">
        <v>61</v>
      </c>
      <c r="C248" s="19" t="s">
        <v>106</v>
      </c>
      <c r="D248" s="19"/>
      <c r="E248" s="19"/>
      <c r="F248" s="19" t="s">
        <v>107</v>
      </c>
      <c r="G248" s="19" t="s">
        <v>95</v>
      </c>
      <c r="H248" s="4">
        <v>45222</v>
      </c>
      <c r="I248">
        <v>0.20250055965668598</v>
      </c>
      <c r="J248">
        <v>8.8932111994569449E-2</v>
      </c>
      <c r="K248">
        <v>-3.7092355914450925E-2</v>
      </c>
      <c r="L248">
        <v>-3.6199858702834264E-2</v>
      </c>
      <c r="M248">
        <v>-8.9249721161666073E-4</v>
      </c>
      <c r="N248">
        <v>-1.0190871843061111E-2</v>
      </c>
      <c r="O248">
        <v>2.1445870475707007E-3</v>
      </c>
      <c r="P248">
        <v>-1.2335458890631812E-2</v>
      </c>
      <c r="Q248">
        <v>-7.2432644805946727E-3</v>
      </c>
      <c r="R248">
        <v>-3.2510406936716967E-3</v>
      </c>
      <c r="S248">
        <v>-3.7140270247659631E-3</v>
      </c>
      <c r="T248">
        <v>-8.2734845408246322E-5</v>
      </c>
      <c r="U248">
        <v>-1.3865986331370971E-4</v>
      </c>
      <c r="V248">
        <v>-3.9354217334879186E-3</v>
      </c>
    </row>
    <row r="249" spans="1:22" x14ac:dyDescent="0.25">
      <c r="A249">
        <v>2</v>
      </c>
      <c r="B249" s="19" t="s">
        <v>61</v>
      </c>
      <c r="C249" s="19" t="s">
        <v>106</v>
      </c>
      <c r="D249" s="19"/>
      <c r="E249" s="19"/>
      <c r="F249" s="19" t="s">
        <v>107</v>
      </c>
      <c r="G249" s="19" t="s">
        <v>95</v>
      </c>
      <c r="H249" s="4">
        <v>45223</v>
      </c>
      <c r="I249">
        <v>0.20447793002995743</v>
      </c>
      <c r="J249">
        <v>8.9739210002436856E-2</v>
      </c>
      <c r="K249">
        <v>-2.2339172838403587E-2</v>
      </c>
      <c r="L249">
        <v>-2.2351908569117729E-2</v>
      </c>
      <c r="M249">
        <v>1.2735730714141802E-5</v>
      </c>
      <c r="N249">
        <v>-4.7439591903813971E-3</v>
      </c>
      <c r="O249">
        <v>7.4008672615739624E-3</v>
      </c>
      <c r="P249">
        <v>-1.2144826451955359E-2</v>
      </c>
      <c r="Q249">
        <v>-4.1763816686457489E-3</v>
      </c>
      <c r="R249">
        <v>-1.9804083293807322E-3</v>
      </c>
      <c r="S249">
        <v>-2.7020774913023029E-3</v>
      </c>
      <c r="T249">
        <v>1.2680825408800642E-6</v>
      </c>
      <c r="U249">
        <v>-3.1563465183015361E-5</v>
      </c>
      <c r="V249">
        <v>-2.7323728739444384E-3</v>
      </c>
    </row>
    <row r="250" spans="1:22" x14ac:dyDescent="0.25">
      <c r="A250">
        <v>2</v>
      </c>
      <c r="B250" s="19" t="s">
        <v>61</v>
      </c>
      <c r="C250" s="19" t="s">
        <v>106</v>
      </c>
      <c r="D250" s="19"/>
      <c r="E250" s="19"/>
      <c r="F250" s="19" t="s">
        <v>107</v>
      </c>
      <c r="G250" s="19" t="s">
        <v>95</v>
      </c>
      <c r="H250" s="4">
        <v>45224</v>
      </c>
      <c r="I250">
        <v>0.2065518687875347</v>
      </c>
      <c r="J250">
        <v>9.0474883141364162E-2</v>
      </c>
      <c r="K250">
        <v>-1.8095281493121451E-2</v>
      </c>
      <c r="L250">
        <v>-1.9521026080522086E-2</v>
      </c>
      <c r="M250">
        <v>1.4257445874006347E-3</v>
      </c>
      <c r="N250">
        <v>-1.046020019030669E-2</v>
      </c>
      <c r="O250">
        <v>2.1027630159280442E-3</v>
      </c>
      <c r="P250">
        <v>-1.2562963206234734E-2</v>
      </c>
      <c r="Q250">
        <v>-3.2788805988122425E-3</v>
      </c>
      <c r="R250">
        <v>-1.7143808752267153E-3</v>
      </c>
      <c r="S250">
        <v>-1.7503119904508911E-3</v>
      </c>
      <c r="T250">
        <v>1.311281715854433E-4</v>
      </c>
      <c r="U250">
        <v>1.3465553604657862E-4</v>
      </c>
      <c r="V250">
        <v>-1.4845282828188692E-3</v>
      </c>
    </row>
    <row r="251" spans="1:22" x14ac:dyDescent="0.25">
      <c r="A251">
        <v>2</v>
      </c>
      <c r="B251" s="19" t="s">
        <v>61</v>
      </c>
      <c r="C251" s="19" t="s">
        <v>106</v>
      </c>
      <c r="D251" s="19"/>
      <c r="E251" s="19"/>
      <c r="F251" s="19" t="s">
        <v>107</v>
      </c>
      <c r="G251" s="19" t="s">
        <v>95</v>
      </c>
      <c r="H251" s="4">
        <v>45225</v>
      </c>
      <c r="I251">
        <v>0.20941673641636413</v>
      </c>
      <c r="J251">
        <v>9.2171892558978355E-2</v>
      </c>
      <c r="K251">
        <v>-2.2453450561532806E-2</v>
      </c>
      <c r="L251">
        <v>-2.3814313658900854E-2</v>
      </c>
      <c r="M251">
        <v>1.360863097368048E-3</v>
      </c>
      <c r="N251">
        <v>-2.8329298137361958E-2</v>
      </c>
      <c r="O251">
        <v>-2.0654491064602154E-2</v>
      </c>
      <c r="P251">
        <v>-7.6748070727598039E-3</v>
      </c>
      <c r="Q251">
        <v>-4.1612262058879426E-3</v>
      </c>
      <c r="R251">
        <v>-2.0914162526928246E-3</v>
      </c>
      <c r="S251">
        <v>4.0422420064484293E-4</v>
      </c>
      <c r="T251">
        <v>1.2307400130637987E-4</v>
      </c>
      <c r="U251">
        <v>1.2500692280245006E-4</v>
      </c>
      <c r="V251">
        <v>6.5230512475367283E-4</v>
      </c>
    </row>
    <row r="252" spans="1:22" x14ac:dyDescent="0.25">
      <c r="A252">
        <v>2</v>
      </c>
      <c r="B252" s="19" t="s">
        <v>61</v>
      </c>
      <c r="C252" s="19" t="s">
        <v>106</v>
      </c>
      <c r="D252" s="19"/>
      <c r="E252" s="19"/>
      <c r="F252" s="19" t="s">
        <v>107</v>
      </c>
      <c r="G252" s="19" t="s">
        <v>95</v>
      </c>
      <c r="H252" s="4">
        <v>45226</v>
      </c>
      <c r="I252">
        <v>0.20538510397870455</v>
      </c>
      <c r="J252">
        <v>9.0996294107776474E-2</v>
      </c>
      <c r="K252">
        <v>-4.2009137207103198E-2</v>
      </c>
      <c r="L252">
        <v>-2.5362525529953328E-2</v>
      </c>
      <c r="M252">
        <v>-1.664661167714987E-2</v>
      </c>
      <c r="N252">
        <v>-2.9075471787071483E-2</v>
      </c>
      <c r="O252">
        <v>-9.5754296233528935E-3</v>
      </c>
      <c r="P252">
        <v>-1.9500042163718589E-2</v>
      </c>
      <c r="Q252">
        <v>-8.2893720635081689E-3</v>
      </c>
      <c r="R252">
        <v>-2.2478478423730878E-3</v>
      </c>
      <c r="S252">
        <v>-1.0689171938115724E-3</v>
      </c>
      <c r="T252">
        <v>-1.5324055459032099E-3</v>
      </c>
      <c r="U252">
        <v>-1.980968704453228E-3</v>
      </c>
      <c r="V252">
        <v>-4.5822914441680102E-3</v>
      </c>
    </row>
    <row r="253" spans="1:22" x14ac:dyDescent="0.25">
      <c r="A253">
        <v>2</v>
      </c>
      <c r="B253" s="19" t="s">
        <v>61</v>
      </c>
      <c r="C253" s="19" t="s">
        <v>106</v>
      </c>
      <c r="D253" s="19"/>
      <c r="E253" s="19"/>
      <c r="F253" s="19" t="s">
        <v>107</v>
      </c>
      <c r="G253" s="19" t="s">
        <v>95</v>
      </c>
      <c r="H253" s="4">
        <v>45229</v>
      </c>
      <c r="I253">
        <v>0.20617983503507128</v>
      </c>
      <c r="J253">
        <v>9.079035032623782E-2</v>
      </c>
      <c r="K253">
        <v>-3.4116876315952394E-2</v>
      </c>
      <c r="L253">
        <v>-2.2021683228699573E-2</v>
      </c>
      <c r="M253">
        <v>-1.209519308725282E-2</v>
      </c>
      <c r="N253">
        <v>-2.4849970561896417E-2</v>
      </c>
      <c r="O253">
        <v>-3.9261476928682537E-3</v>
      </c>
      <c r="P253">
        <v>-2.0923822869028164E-2</v>
      </c>
      <c r="Q253">
        <v>-6.6400115480924494E-3</v>
      </c>
      <c r="R253">
        <v>-1.9438241788843525E-3</v>
      </c>
      <c r="S253">
        <v>-1.3296170714187914E-3</v>
      </c>
      <c r="T253">
        <v>-1.1108426227650647E-3</v>
      </c>
      <c r="U253">
        <v>-1.4513089165936177E-3</v>
      </c>
      <c r="V253">
        <v>-3.891768610777474E-3</v>
      </c>
    </row>
    <row r="254" spans="1:22" x14ac:dyDescent="0.25">
      <c r="A254">
        <v>2</v>
      </c>
      <c r="B254" s="19" t="s">
        <v>61</v>
      </c>
      <c r="C254" s="19" t="s">
        <v>106</v>
      </c>
      <c r="D254" s="19"/>
      <c r="E254" s="19"/>
      <c r="F254" s="19" t="s">
        <v>107</v>
      </c>
      <c r="G254" s="19" t="s">
        <v>95</v>
      </c>
      <c r="H254" s="4">
        <v>45230</v>
      </c>
      <c r="I254">
        <v>0.20774396542657528</v>
      </c>
      <c r="J254">
        <v>9.1855316326746067E-2</v>
      </c>
      <c r="K254">
        <v>-2.6744188675302705E-2</v>
      </c>
      <c r="L254">
        <v>-1.3196569884329823E-2</v>
      </c>
      <c r="M254">
        <v>-1.3547618790972882E-2</v>
      </c>
      <c r="N254">
        <v>-2.4804617090170455E-2</v>
      </c>
      <c r="O254">
        <v>-6.5903854135382911E-3</v>
      </c>
      <c r="P254">
        <v>-1.8214231676632164E-2</v>
      </c>
      <c r="Q254">
        <v>-5.0860094168415125E-3</v>
      </c>
      <c r="R254">
        <v>-1.1235567587850454E-3</v>
      </c>
      <c r="S254">
        <v>2.5509592126276672E-6</v>
      </c>
      <c r="T254">
        <v>-1.2338195174893193E-3</v>
      </c>
      <c r="U254">
        <v>-1.6075536001618582E-3</v>
      </c>
      <c r="V254">
        <v>-2.83882215843855E-3</v>
      </c>
    </row>
    <row r="255" spans="1:22" x14ac:dyDescent="0.25">
      <c r="A255">
        <v>2</v>
      </c>
      <c r="B255" s="19" t="s">
        <v>61</v>
      </c>
      <c r="C255" s="19" t="s">
        <v>99</v>
      </c>
      <c r="D255" s="19"/>
      <c r="E255" s="19"/>
      <c r="F255" s="19" t="s">
        <v>108</v>
      </c>
      <c r="G255" s="19" t="s">
        <v>95</v>
      </c>
      <c r="H255" s="4">
        <v>45198</v>
      </c>
      <c r="I255">
        <v>0.13728772050631355</v>
      </c>
      <c r="J255">
        <v>7.5269258618533438E-2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25">
      <c r="A256">
        <v>2</v>
      </c>
      <c r="B256" s="19" t="s">
        <v>61</v>
      </c>
      <c r="C256" s="19" t="s">
        <v>99</v>
      </c>
      <c r="D256" s="19"/>
      <c r="E256" s="19"/>
      <c r="F256" s="19" t="s">
        <v>108</v>
      </c>
      <c r="G256" s="19" t="s">
        <v>95</v>
      </c>
      <c r="H256" s="4">
        <v>45201</v>
      </c>
      <c r="I256">
        <v>0.13439226744999147</v>
      </c>
      <c r="J256">
        <v>7.3089342429888349E-2</v>
      </c>
      <c r="K256">
        <v>-1.516874416494296E-2</v>
      </c>
      <c r="L256">
        <v>-1.7085003692676182E-2</v>
      </c>
      <c r="M256">
        <v>1.9162595277332217E-3</v>
      </c>
      <c r="N256">
        <v>6.0492375223606398E-3</v>
      </c>
      <c r="O256">
        <v>1.2230793129107242E-2</v>
      </c>
      <c r="P256">
        <v>-6.1815556067466026E-3</v>
      </c>
      <c r="Q256">
        <v>-2.0824823093484107E-3</v>
      </c>
      <c r="R256">
        <v>-1.2859755614426675E-3</v>
      </c>
      <c r="S256">
        <v>-1.8181206279017303E-3</v>
      </c>
      <c r="T256">
        <v>1.4423543397318732E-4</v>
      </c>
      <c r="U256">
        <v>1.1884346848782387E-4</v>
      </c>
      <c r="V256">
        <v>-1.5550417254407191E-3</v>
      </c>
    </row>
    <row r="257" spans="1:22" x14ac:dyDescent="0.25">
      <c r="A257">
        <v>2</v>
      </c>
      <c r="B257" s="19" t="s">
        <v>61</v>
      </c>
      <c r="C257" s="19" t="s">
        <v>99</v>
      </c>
      <c r="D257" s="19"/>
      <c r="E257" s="19"/>
      <c r="F257" s="19" t="s">
        <v>108</v>
      </c>
      <c r="G257" s="19" t="s">
        <v>95</v>
      </c>
      <c r="H257" s="4">
        <v>45202</v>
      </c>
      <c r="I257">
        <v>0.1358328900420091</v>
      </c>
      <c r="J257">
        <v>7.3860585029295725E-2</v>
      </c>
      <c r="K257">
        <v>-1.0814601315053518E-2</v>
      </c>
      <c r="L257">
        <v>-1.6208758613579732E-2</v>
      </c>
      <c r="M257">
        <v>5.3941572985262143E-3</v>
      </c>
      <c r="N257">
        <v>-2.1998720939109262E-4</v>
      </c>
      <c r="O257">
        <v>2.5541680341683026E-3</v>
      </c>
      <c r="P257">
        <v>-2.7741552435593952E-3</v>
      </c>
      <c r="Q257">
        <v>-1.4800109912857327E-3</v>
      </c>
      <c r="R257">
        <v>-1.2142520861447052E-3</v>
      </c>
      <c r="S257">
        <v>-1.1572200986837875E-3</v>
      </c>
      <c r="T257">
        <v>4.0343868281358117E-4</v>
      </c>
      <c r="U257">
        <v>3.3626433786084181E-4</v>
      </c>
      <c r="V257">
        <v>-4.1751707800936455E-4</v>
      </c>
    </row>
    <row r="258" spans="1:22" x14ac:dyDescent="0.25">
      <c r="A258">
        <v>2</v>
      </c>
      <c r="B258" s="19" t="s">
        <v>61</v>
      </c>
      <c r="C258" s="19" t="s">
        <v>99</v>
      </c>
      <c r="D258" s="19"/>
      <c r="E258" s="19"/>
      <c r="F258" s="19" t="s">
        <v>108</v>
      </c>
      <c r="G258" s="19" t="s">
        <v>95</v>
      </c>
      <c r="H258" s="4">
        <v>45203</v>
      </c>
      <c r="I258">
        <v>0.1345650494933161</v>
      </c>
      <c r="J258">
        <v>7.2585378254853297E-2</v>
      </c>
      <c r="K258">
        <v>-1.5710867015321095E-2</v>
      </c>
      <c r="L258">
        <v>-2.2033900993300493E-2</v>
      </c>
      <c r="M258">
        <v>6.3230339779793976E-3</v>
      </c>
      <c r="N258">
        <v>4.204374727438065E-3</v>
      </c>
      <c r="O258">
        <v>1.4126880593498869E-2</v>
      </c>
      <c r="P258">
        <v>-9.9225058660608045E-3</v>
      </c>
      <c r="Q258">
        <v>-2.1555542872656879E-3</v>
      </c>
      <c r="R258">
        <v>-1.6591463180809401E-3</v>
      </c>
      <c r="S258">
        <v>-2.2500266962188673E-3</v>
      </c>
      <c r="T258">
        <v>4.7848492990333001E-4</v>
      </c>
      <c r="U258">
        <v>3.9921359797571521E-4</v>
      </c>
      <c r="V258">
        <v>-1.372328168339822E-3</v>
      </c>
    </row>
    <row r="259" spans="1:22" x14ac:dyDescent="0.25">
      <c r="A259">
        <v>2</v>
      </c>
      <c r="B259" s="19" t="s">
        <v>61</v>
      </c>
      <c r="C259" s="19" t="s">
        <v>99</v>
      </c>
      <c r="D259" s="19"/>
      <c r="E259" s="19"/>
      <c r="F259" s="19" t="s">
        <v>108</v>
      </c>
      <c r="G259" s="19" t="s">
        <v>95</v>
      </c>
      <c r="H259" s="4">
        <v>45204</v>
      </c>
      <c r="I259">
        <v>0.13474491162783575</v>
      </c>
      <c r="J259">
        <v>7.3022962081460155E-2</v>
      </c>
      <c r="K259">
        <v>-1.2750587972016669E-2</v>
      </c>
      <c r="L259">
        <v>-1.6183473950068805E-2</v>
      </c>
      <c r="M259">
        <v>3.4328859780521359E-3</v>
      </c>
      <c r="N259">
        <v>5.8800715449109919E-3</v>
      </c>
      <c r="O259">
        <v>1.4080207398767142E-2</v>
      </c>
      <c r="P259">
        <v>-8.2001358538561497E-3</v>
      </c>
      <c r="Q259">
        <v>-1.7517946809012532E-3</v>
      </c>
      <c r="R259">
        <v>-1.2218250461848083E-3</v>
      </c>
      <c r="S259">
        <v>-1.8747978067177051E-3</v>
      </c>
      <c r="T259">
        <v>2.6097497502452756E-4</v>
      </c>
      <c r="U259">
        <v>2.1347721678830362E-4</v>
      </c>
      <c r="V259">
        <v>-1.4003456149048739E-3</v>
      </c>
    </row>
    <row r="260" spans="1:22" x14ac:dyDescent="0.25">
      <c r="A260">
        <v>2</v>
      </c>
      <c r="B260" s="19" t="s">
        <v>61</v>
      </c>
      <c r="C260" s="19" t="s">
        <v>99</v>
      </c>
      <c r="D260" s="19"/>
      <c r="E260" s="19"/>
      <c r="F260" s="19" t="s">
        <v>108</v>
      </c>
      <c r="G260" s="19" t="s">
        <v>95</v>
      </c>
      <c r="H260" s="4">
        <v>45205</v>
      </c>
      <c r="I260">
        <v>0.13419973433239438</v>
      </c>
      <c r="J260">
        <v>7.2839625666276525E-2</v>
      </c>
      <c r="K260">
        <v>-6.4197060251041105E-3</v>
      </c>
      <c r="L260">
        <v>-7.6887070107638511E-3</v>
      </c>
      <c r="M260">
        <v>1.2690009856597406E-3</v>
      </c>
      <c r="N260">
        <v>1.6442948850751149E-2</v>
      </c>
      <c r="O260">
        <v>2.5410752168081752E-2</v>
      </c>
      <c r="P260">
        <v>-8.9678033173306027E-3</v>
      </c>
      <c r="Q260">
        <v>-8.9437167551914955E-4</v>
      </c>
      <c r="R260">
        <v>-5.9370039339597515E-4</v>
      </c>
      <c r="S260">
        <v>-2.0533739062915542E-3</v>
      </c>
      <c r="T260">
        <v>9.9938376137320879E-5</v>
      </c>
      <c r="U260">
        <v>7.7285547253343393E-5</v>
      </c>
      <c r="V260">
        <v>-1.8761499829008899E-3</v>
      </c>
    </row>
    <row r="261" spans="1:22" x14ac:dyDescent="0.25">
      <c r="A261">
        <v>2</v>
      </c>
      <c r="B261" s="19" t="s">
        <v>61</v>
      </c>
      <c r="C261" s="19" t="s">
        <v>99</v>
      </c>
      <c r="D261" s="19"/>
      <c r="E261" s="19"/>
      <c r="F261" s="19" t="s">
        <v>108</v>
      </c>
      <c r="G261" s="19" t="s">
        <v>95</v>
      </c>
      <c r="H261" s="4">
        <v>45208</v>
      </c>
      <c r="I261">
        <v>0.13410553176805642</v>
      </c>
      <c r="J261">
        <v>7.2464424536496971E-2</v>
      </c>
      <c r="K261">
        <v>-5.7614376520576105E-3</v>
      </c>
      <c r="L261">
        <v>-4.7677297702867216E-3</v>
      </c>
      <c r="M261">
        <v>-9.9370788177088887E-4</v>
      </c>
      <c r="N261">
        <v>1.8050875713123471E-2</v>
      </c>
      <c r="O261">
        <v>3.3754088472772947E-2</v>
      </c>
      <c r="P261">
        <v>-1.5703212759649476E-2</v>
      </c>
      <c r="Q261">
        <v>-8.0544142526919925E-4</v>
      </c>
      <c r="R261">
        <v>-3.7899467818473402E-4</v>
      </c>
      <c r="S261">
        <v>-2.3886631102076478E-3</v>
      </c>
      <c r="T261">
        <v>-6.9206278746558578E-5</v>
      </c>
      <c r="U261">
        <v>-6.523547834238703E-5</v>
      </c>
      <c r="V261">
        <v>-2.523104867296593E-3</v>
      </c>
    </row>
    <row r="262" spans="1:22" x14ac:dyDescent="0.25">
      <c r="A262">
        <v>2</v>
      </c>
      <c r="B262" s="19" t="s">
        <v>61</v>
      </c>
      <c r="C262" s="19" t="s">
        <v>99</v>
      </c>
      <c r="D262" s="19"/>
      <c r="E262" s="19"/>
      <c r="F262" s="19" t="s">
        <v>108</v>
      </c>
      <c r="G262" s="19" t="s">
        <v>95</v>
      </c>
      <c r="H262" s="4">
        <v>45209</v>
      </c>
      <c r="I262">
        <v>0.13478837111451764</v>
      </c>
      <c r="J262">
        <v>7.3521527340045828E-2</v>
      </c>
      <c r="K262">
        <v>6.9848870206448144E-3</v>
      </c>
      <c r="L262">
        <v>9.6273172598524415E-3</v>
      </c>
      <c r="M262">
        <v>-2.6424302392076271E-3</v>
      </c>
      <c r="N262">
        <v>2.5878902391656577E-2</v>
      </c>
      <c r="O262">
        <v>3.362786928632655E-2</v>
      </c>
      <c r="P262">
        <v>-7.748966894669973E-3</v>
      </c>
      <c r="Q262">
        <v>9.2620532948750384E-4</v>
      </c>
      <c r="R262">
        <v>6.8674560698520223E-4</v>
      </c>
      <c r="S262">
        <v>-1.4752993354241986E-3</v>
      </c>
      <c r="T262">
        <v>-1.9166742983677779E-4</v>
      </c>
      <c r="U262">
        <v>-1.694297698053327E-4</v>
      </c>
      <c r="V262">
        <v>-1.8363965350663091E-3</v>
      </c>
    </row>
    <row r="263" spans="1:22" x14ac:dyDescent="0.25">
      <c r="A263">
        <v>2</v>
      </c>
      <c r="B263" s="19" t="s">
        <v>61</v>
      </c>
      <c r="C263" s="19" t="s">
        <v>99</v>
      </c>
      <c r="D263" s="19"/>
      <c r="E263" s="19"/>
      <c r="F263" s="19" t="s">
        <v>108</v>
      </c>
      <c r="G263" s="19" t="s">
        <v>95</v>
      </c>
      <c r="H263" s="4">
        <v>45210</v>
      </c>
      <c r="I263">
        <v>0.13441536815804189</v>
      </c>
      <c r="J263">
        <v>7.307620640650532E-2</v>
      </c>
      <c r="K263">
        <v>5.758702302121943E-3</v>
      </c>
      <c r="L263">
        <v>8.8284610557600729E-3</v>
      </c>
      <c r="M263">
        <v>-3.0697587536381299E-3</v>
      </c>
      <c r="N263">
        <v>2.7473060629852997E-2</v>
      </c>
      <c r="O263">
        <v>3.9103889911058731E-2</v>
      </c>
      <c r="P263">
        <v>-1.1630829281205735E-2</v>
      </c>
      <c r="Q263">
        <v>7.60683579311392E-4</v>
      </c>
      <c r="R263">
        <v>6.2942650992180551E-4</v>
      </c>
      <c r="S263">
        <v>-1.8645143525959232E-3</v>
      </c>
      <c r="T263">
        <v>-2.246096284627048E-4</v>
      </c>
      <c r="U263">
        <v>-1.9691438729232654E-4</v>
      </c>
      <c r="V263">
        <v>-2.2860383683509546E-3</v>
      </c>
    </row>
    <row r="264" spans="1:22" x14ac:dyDescent="0.25">
      <c r="A264">
        <v>2</v>
      </c>
      <c r="B264" s="19" t="s">
        <v>61</v>
      </c>
      <c r="C264" s="19" t="s">
        <v>99</v>
      </c>
      <c r="D264" s="19"/>
      <c r="E264" s="19"/>
      <c r="F264" s="19" t="s">
        <v>108</v>
      </c>
      <c r="G264" s="19" t="s">
        <v>95</v>
      </c>
      <c r="H264" s="4">
        <v>45211</v>
      </c>
      <c r="I264">
        <v>0.1351249570859914</v>
      </c>
      <c r="J264">
        <v>7.3427247652540342E-2</v>
      </c>
      <c r="K264">
        <v>1.1182997389621363E-2</v>
      </c>
      <c r="L264">
        <v>1.5273195365979042E-2</v>
      </c>
      <c r="M264">
        <v>-4.090197976357679E-3</v>
      </c>
      <c r="N264">
        <v>2.758974217650767E-2</v>
      </c>
      <c r="O264">
        <v>4.0742546582744898E-2</v>
      </c>
      <c r="P264">
        <v>-1.3152804406237228E-2</v>
      </c>
      <c r="Q264">
        <v>1.4955741929708897E-3</v>
      </c>
      <c r="R264">
        <v>1.1058327326977041E-3</v>
      </c>
      <c r="S264">
        <v>-1.5611473223311352E-3</v>
      </c>
      <c r="T264">
        <v>-2.9993772895651447E-4</v>
      </c>
      <c r="U264">
        <v>-2.6015085149740276E-4</v>
      </c>
      <c r="V264">
        <v>-2.1212359027850524E-3</v>
      </c>
    </row>
    <row r="265" spans="1:22" x14ac:dyDescent="0.25">
      <c r="A265">
        <v>2</v>
      </c>
      <c r="B265" s="19" t="s">
        <v>61</v>
      </c>
      <c r="C265" s="19" t="s">
        <v>99</v>
      </c>
      <c r="D265" s="19"/>
      <c r="E265" s="19"/>
      <c r="F265" s="19" t="s">
        <v>108</v>
      </c>
      <c r="G265" s="19" t="s">
        <v>95</v>
      </c>
      <c r="H265" s="4">
        <v>45212</v>
      </c>
      <c r="I265">
        <v>0.13550883305372749</v>
      </c>
      <c r="J265">
        <v>7.3350115917732731E-2</v>
      </c>
      <c r="K265">
        <v>7.4107147589055344E-3</v>
      </c>
      <c r="L265">
        <v>1.0674098236187479E-2</v>
      </c>
      <c r="M265">
        <v>-3.2633834772819448E-3</v>
      </c>
      <c r="N265">
        <v>2.0856106974273203E-2</v>
      </c>
      <c r="O265">
        <v>3.7117516821834284E-2</v>
      </c>
      <c r="P265">
        <v>-1.6261409847561081E-2</v>
      </c>
      <c r="Q265">
        <v>9.7963947297058742E-4</v>
      </c>
      <c r="R265">
        <v>7.645471982634306E-4</v>
      </c>
      <c r="S265">
        <v>-1.6201079749511439E-3</v>
      </c>
      <c r="T265">
        <v>-2.3773480035912134E-4</v>
      </c>
      <c r="U265">
        <v>-2.0784368968894905E-4</v>
      </c>
      <c r="V265">
        <v>-2.0656864649992142E-3</v>
      </c>
    </row>
    <row r="266" spans="1:22" x14ac:dyDescent="0.25">
      <c r="A266">
        <v>2</v>
      </c>
      <c r="B266" s="19" t="s">
        <v>61</v>
      </c>
      <c r="C266" s="19" t="s">
        <v>99</v>
      </c>
      <c r="D266" s="19"/>
      <c r="E266" s="19"/>
      <c r="F266" s="19" t="s">
        <v>108</v>
      </c>
      <c r="G266" s="19" t="s">
        <v>95</v>
      </c>
      <c r="H266" s="4">
        <v>45215</v>
      </c>
      <c r="I266">
        <v>0.13553876853154831</v>
      </c>
      <c r="J266">
        <v>7.3271204472475898E-2</v>
      </c>
      <c r="K266">
        <v>1.0417409271434419E-2</v>
      </c>
      <c r="L266">
        <v>1.5826817961934081E-2</v>
      </c>
      <c r="M266">
        <v>-5.4094086904996619E-3</v>
      </c>
      <c r="N266">
        <v>2.3649893833487479E-2</v>
      </c>
      <c r="O266">
        <v>4.3527699910282047E-2</v>
      </c>
      <c r="P266">
        <v>-1.9877806076794569E-2</v>
      </c>
      <c r="Q266">
        <v>1.389625366981779E-3</v>
      </c>
      <c r="R266">
        <v>1.1477879832665458E-3</v>
      </c>
      <c r="S266">
        <v>-1.6965714561271569E-3</v>
      </c>
      <c r="T266">
        <v>-3.9832906054424242E-4</v>
      </c>
      <c r="U266">
        <v>-3.4396374519791545E-4</v>
      </c>
      <c r="V266">
        <v>-2.4388642618693151E-3</v>
      </c>
    </row>
    <row r="267" spans="1:22" x14ac:dyDescent="0.25">
      <c r="A267">
        <v>2</v>
      </c>
      <c r="B267" s="19" t="s">
        <v>61</v>
      </c>
      <c r="C267" s="19" t="s">
        <v>99</v>
      </c>
      <c r="D267" s="19"/>
      <c r="E267" s="19"/>
      <c r="F267" s="19" t="s">
        <v>108</v>
      </c>
      <c r="G267" s="19" t="s">
        <v>95</v>
      </c>
      <c r="H267" s="4">
        <v>45216</v>
      </c>
      <c r="I267">
        <v>0.13501088087955032</v>
      </c>
      <c r="J267">
        <v>7.4148479785811253E-2</v>
      </c>
      <c r="K267">
        <v>1.367809598445513E-2</v>
      </c>
      <c r="L267">
        <v>1.9497443010378923E-2</v>
      </c>
      <c r="M267">
        <v>-5.8193470259237934E-3</v>
      </c>
      <c r="N267">
        <v>1.9231093051644832E-2</v>
      </c>
      <c r="O267">
        <v>3.4907484557300972E-2</v>
      </c>
      <c r="P267">
        <v>-1.567639150565614E-2</v>
      </c>
      <c r="Q267">
        <v>1.8291534447459747E-3</v>
      </c>
      <c r="R267">
        <v>1.413481157968476E-3</v>
      </c>
      <c r="S267">
        <v>-9.217128839413576E-4</v>
      </c>
      <c r="T267">
        <v>-4.2508041939624418E-4</v>
      </c>
      <c r="U267">
        <v>-3.6666332543188639E-4</v>
      </c>
      <c r="V267">
        <v>-1.7134566287694882E-3</v>
      </c>
    </row>
    <row r="268" spans="1:22" x14ac:dyDescent="0.25">
      <c r="A268">
        <v>2</v>
      </c>
      <c r="B268" s="19" t="s">
        <v>61</v>
      </c>
      <c r="C268" s="19" t="s">
        <v>99</v>
      </c>
      <c r="D268" s="19"/>
      <c r="E268" s="19"/>
      <c r="F268" s="19" t="s">
        <v>108</v>
      </c>
      <c r="G268" s="19" t="s">
        <v>95</v>
      </c>
      <c r="H268" s="4">
        <v>45217</v>
      </c>
      <c r="I268">
        <v>0.13642806965209628</v>
      </c>
      <c r="J268">
        <v>7.4196028684945126E-2</v>
      </c>
      <c r="K268">
        <v>5.1166430144378161E-3</v>
      </c>
      <c r="L268">
        <v>1.0914123469687897E-2</v>
      </c>
      <c r="M268">
        <v>-5.7974804552500814E-3</v>
      </c>
      <c r="N268">
        <v>8.9504523878667364E-3</v>
      </c>
      <c r="O268">
        <v>2.5536783426352683E-2</v>
      </c>
      <c r="P268">
        <v>-1.6586331038485946E-2</v>
      </c>
      <c r="Q268">
        <v>6.6868006574074559E-4</v>
      </c>
      <c r="R268">
        <v>7.7195013844193465E-4</v>
      </c>
      <c r="S268">
        <v>-8.7317082649271795E-4</v>
      </c>
      <c r="T268">
        <v>-4.2305064288013152E-4</v>
      </c>
      <c r="U268">
        <v>-3.6482739413221994E-4</v>
      </c>
      <c r="V268">
        <v>-1.6610488635050694E-3</v>
      </c>
    </row>
    <row r="269" spans="1:22" x14ac:dyDescent="0.25">
      <c r="A269">
        <v>2</v>
      </c>
      <c r="B269" s="19" t="s">
        <v>61</v>
      </c>
      <c r="C269" s="19" t="s">
        <v>99</v>
      </c>
      <c r="D269" s="19"/>
      <c r="E269" s="19"/>
      <c r="F269" s="19" t="s">
        <v>108</v>
      </c>
      <c r="G269" s="19" t="s">
        <v>95</v>
      </c>
      <c r="H269" s="4">
        <v>45218</v>
      </c>
      <c r="I269">
        <v>0.13549990941290244</v>
      </c>
      <c r="J269">
        <v>7.4083713436044252E-2</v>
      </c>
      <c r="K269">
        <v>-1.0073919840228207E-2</v>
      </c>
      <c r="L269">
        <v>-2.8240441698822449E-3</v>
      </c>
      <c r="M269">
        <v>-7.2498756703459621E-3</v>
      </c>
      <c r="N269">
        <v>5.0870292218885282E-4</v>
      </c>
      <c r="O269">
        <v>1.3133540779596053E-2</v>
      </c>
      <c r="P269">
        <v>-1.2624837857407201E-2</v>
      </c>
      <c r="Q269">
        <v>-1.4051954075309204E-3</v>
      </c>
      <c r="R269">
        <v>-2.5385402618953912E-4</v>
      </c>
      <c r="S269">
        <v>-9.58899749937341E-4</v>
      </c>
      <c r="T269">
        <v>-5.3369512967979191E-4</v>
      </c>
      <c r="U269">
        <v>-4.575283425580754E-4</v>
      </c>
      <c r="V269">
        <v>-1.9501232221752084E-3</v>
      </c>
    </row>
    <row r="270" spans="1:22" x14ac:dyDescent="0.25">
      <c r="A270">
        <v>2</v>
      </c>
      <c r="B270" s="19" t="s">
        <v>61</v>
      </c>
      <c r="C270" s="19" t="s">
        <v>99</v>
      </c>
      <c r="D270" s="19"/>
      <c r="E270" s="19"/>
      <c r="F270" s="19" t="s">
        <v>108</v>
      </c>
      <c r="G270" s="19" t="s">
        <v>95</v>
      </c>
      <c r="H270" s="4">
        <v>45219</v>
      </c>
      <c r="I270">
        <v>0.12657506523050785</v>
      </c>
      <c r="J270">
        <v>7.3559982888567715E-2</v>
      </c>
      <c r="K270">
        <v>-2.8025465851463927E-2</v>
      </c>
      <c r="L270">
        <v>-2.3038841018969025E-2</v>
      </c>
      <c r="M270">
        <v>-4.9866248324949014E-3</v>
      </c>
      <c r="N270">
        <v>-1.3840382795312522E-2</v>
      </c>
      <c r="O270">
        <v>-3.3769383823722965E-4</v>
      </c>
      <c r="P270">
        <v>-1.3502688957075293E-2</v>
      </c>
      <c r="Q270">
        <v>-3.8529035725132959E-3</v>
      </c>
      <c r="R270">
        <v>-1.7638060532207695E-3</v>
      </c>
      <c r="S270">
        <v>-1.376971680375071E-3</v>
      </c>
      <c r="T270">
        <v>-3.6686458775737684E-4</v>
      </c>
      <c r="U270">
        <v>-3.1901551991819657E-4</v>
      </c>
      <c r="V270">
        <v>-2.0628517880506444E-3</v>
      </c>
    </row>
    <row r="271" spans="1:22" x14ac:dyDescent="0.25">
      <c r="A271">
        <v>2</v>
      </c>
      <c r="B271" s="19" t="s">
        <v>61</v>
      </c>
      <c r="C271" s="19" t="s">
        <v>99</v>
      </c>
      <c r="D271" s="19"/>
      <c r="E271" s="19"/>
      <c r="F271" s="19" t="s">
        <v>108</v>
      </c>
      <c r="G271" s="19" t="s">
        <v>95</v>
      </c>
      <c r="H271" s="4">
        <v>45222</v>
      </c>
      <c r="I271">
        <v>0.12605508514506433</v>
      </c>
      <c r="J271">
        <v>7.3078640840593831E-2</v>
      </c>
      <c r="K271">
        <v>-2.8436172892548406E-2</v>
      </c>
      <c r="L271">
        <v>-2.7021579708213395E-2</v>
      </c>
      <c r="M271">
        <v>-1.4145931843350112E-3</v>
      </c>
      <c r="N271">
        <v>-1.0190871843061111E-2</v>
      </c>
      <c r="O271">
        <v>2.1445870475707007E-3</v>
      </c>
      <c r="P271">
        <v>-1.2335458890631812E-2</v>
      </c>
      <c r="Q271">
        <v>-3.9131248835246107E-3</v>
      </c>
      <c r="R271">
        <v>-2.065823293605364E-3</v>
      </c>
      <c r="S271">
        <v>-1.7265232293210053E-3</v>
      </c>
      <c r="T271">
        <v>-1.0111199665392786E-4</v>
      </c>
      <c r="U271">
        <v>-1.2765495368542316E-4</v>
      </c>
      <c r="V271">
        <v>-1.9552901796603562E-3</v>
      </c>
    </row>
    <row r="272" spans="1:22" x14ac:dyDescent="0.25">
      <c r="A272">
        <v>2</v>
      </c>
      <c r="B272" s="19" t="s">
        <v>61</v>
      </c>
      <c r="C272" s="19" t="s">
        <v>99</v>
      </c>
      <c r="D272" s="19"/>
      <c r="E272" s="19"/>
      <c r="F272" s="19" t="s">
        <v>108</v>
      </c>
      <c r="G272" s="19" t="s">
        <v>95</v>
      </c>
      <c r="H272" s="4">
        <v>45223</v>
      </c>
      <c r="I272">
        <v>0.12603338698817457</v>
      </c>
      <c r="J272">
        <v>7.3325665275414578E-2</v>
      </c>
      <c r="K272">
        <v>-2.3257821865883987E-2</v>
      </c>
      <c r="L272">
        <v>-1.8612111415217347E-2</v>
      </c>
      <c r="M272">
        <v>-4.6457104506666402E-3</v>
      </c>
      <c r="N272">
        <v>-4.7439591903813971E-3</v>
      </c>
      <c r="O272">
        <v>7.4008672615739624E-3</v>
      </c>
      <c r="P272">
        <v>-1.2144826451955359E-2</v>
      </c>
      <c r="Q272">
        <v>-3.2554333295969078E-3</v>
      </c>
      <c r="R272">
        <v>-1.438940648233727E-3</v>
      </c>
      <c r="S272">
        <v>-1.556514540701459E-3</v>
      </c>
      <c r="T272">
        <v>-3.4279518398990069E-4</v>
      </c>
      <c r="U272">
        <v>-3.0314894011507513E-4</v>
      </c>
      <c r="V272">
        <v>-2.2024586648064347E-3</v>
      </c>
    </row>
    <row r="273" spans="1:22" x14ac:dyDescent="0.25">
      <c r="A273">
        <v>2</v>
      </c>
      <c r="B273" s="19" t="s">
        <v>61</v>
      </c>
      <c r="C273" s="19" t="s">
        <v>99</v>
      </c>
      <c r="D273" s="19"/>
      <c r="E273" s="19"/>
      <c r="F273" s="19" t="s">
        <v>108</v>
      </c>
      <c r="G273" s="19" t="s">
        <v>95</v>
      </c>
      <c r="H273" s="4">
        <v>45224</v>
      </c>
      <c r="I273">
        <v>0.12740645980762272</v>
      </c>
      <c r="J273">
        <v>7.3873910653604796E-2</v>
      </c>
      <c r="K273">
        <v>-1.8287712125667821E-2</v>
      </c>
      <c r="L273">
        <v>-1.6474303859543848E-2</v>
      </c>
      <c r="M273">
        <v>-1.8134082661239725E-3</v>
      </c>
      <c r="N273">
        <v>-1.046020019030669E-2</v>
      </c>
      <c r="O273">
        <v>2.1027630159280442E-3</v>
      </c>
      <c r="P273">
        <v>-1.2562963206234734E-2</v>
      </c>
      <c r="Q273">
        <v>-2.6062885625498262E-3</v>
      </c>
      <c r="R273">
        <v>-1.2748299704092875E-3</v>
      </c>
      <c r="S273">
        <v>-1.1554207885878694E-3</v>
      </c>
      <c r="T273">
        <v>-1.2724317954264288E-4</v>
      </c>
      <c r="U273">
        <v>-1.4789440316593857E-4</v>
      </c>
      <c r="V273">
        <v>-1.4305583712964508E-3</v>
      </c>
    </row>
    <row r="274" spans="1:22" x14ac:dyDescent="0.25">
      <c r="A274">
        <v>2</v>
      </c>
      <c r="B274" s="19" t="s">
        <v>61</v>
      </c>
      <c r="C274" s="19" t="s">
        <v>99</v>
      </c>
      <c r="D274" s="19"/>
      <c r="E274" s="19"/>
      <c r="F274" s="19" t="s">
        <v>108</v>
      </c>
      <c r="G274" s="19" t="s">
        <v>95</v>
      </c>
      <c r="H274" s="4">
        <v>45225</v>
      </c>
      <c r="I274">
        <v>0.12848031045282476</v>
      </c>
      <c r="J274">
        <v>7.5207087388488775E-2</v>
      </c>
      <c r="K274">
        <v>-2.7890477176663153E-2</v>
      </c>
      <c r="L274">
        <v>-2.146341513329586E-2</v>
      </c>
      <c r="M274">
        <v>-6.4270620433672931E-3</v>
      </c>
      <c r="N274">
        <v>-2.8329298137361958E-2</v>
      </c>
      <c r="O274">
        <v>-2.0654491064602154E-2</v>
      </c>
      <c r="P274">
        <v>-7.6748070727598039E-3</v>
      </c>
      <c r="Q274">
        <v>-3.8224618287807715E-3</v>
      </c>
      <c r="R274">
        <v>-1.6354251739884621E-3</v>
      </c>
      <c r="S274">
        <v>-1.9167968510161806E-4</v>
      </c>
      <c r="T274">
        <v>-4.7105860282295123E-4</v>
      </c>
      <c r="U274">
        <v>-3.95903907325626E-4</v>
      </c>
      <c r="V274">
        <v>-1.0586421952501954E-3</v>
      </c>
    </row>
    <row r="275" spans="1:22" x14ac:dyDescent="0.25">
      <c r="A275">
        <v>2</v>
      </c>
      <c r="B275" s="19" t="s">
        <v>61</v>
      </c>
      <c r="C275" s="19" t="s">
        <v>99</v>
      </c>
      <c r="D275" s="19"/>
      <c r="E275" s="19"/>
      <c r="F275" s="19" t="s">
        <v>108</v>
      </c>
      <c r="G275" s="19" t="s">
        <v>95</v>
      </c>
      <c r="H275" s="4">
        <v>45226</v>
      </c>
      <c r="I275">
        <v>0.12706313143147427</v>
      </c>
      <c r="J275">
        <v>7.3397763499789881E-2</v>
      </c>
      <c r="K275">
        <v>-3.9351433300340077E-2</v>
      </c>
      <c r="L275">
        <v>-3.4201349726240671E-2</v>
      </c>
      <c r="M275">
        <v>-5.1500835740994066E-3</v>
      </c>
      <c r="N275">
        <v>-2.9075471787071483E-2</v>
      </c>
      <c r="O275">
        <v>-9.5754296233528935E-3</v>
      </c>
      <c r="P275">
        <v>-1.9500042163718589E-2</v>
      </c>
      <c r="Q275">
        <v>-5.3141994220504982E-3</v>
      </c>
      <c r="R275">
        <v>-2.6134573037565082E-3</v>
      </c>
      <c r="S275">
        <v>-1.4570882336953049E-3</v>
      </c>
      <c r="T275">
        <v>-3.8348047166771097E-4</v>
      </c>
      <c r="U275">
        <v>-3.3419543838567213E-4</v>
      </c>
      <c r="V275">
        <v>-2.1747641437486879E-3</v>
      </c>
    </row>
    <row r="276" spans="1:22" x14ac:dyDescent="0.25">
      <c r="A276">
        <v>2</v>
      </c>
      <c r="B276" s="19" t="s">
        <v>61</v>
      </c>
      <c r="C276" s="19" t="s">
        <v>99</v>
      </c>
      <c r="D276" s="19"/>
      <c r="E276" s="19"/>
      <c r="F276" s="19" t="s">
        <v>108</v>
      </c>
      <c r="G276" s="19" t="s">
        <v>95</v>
      </c>
      <c r="H276" s="4">
        <v>45229</v>
      </c>
      <c r="I276">
        <v>0.12655285465267466</v>
      </c>
      <c r="J276">
        <v>7.3071164062300645E-2</v>
      </c>
      <c r="K276">
        <v>-3.904534161934814E-2</v>
      </c>
      <c r="L276">
        <v>-3.3014577053630645E-2</v>
      </c>
      <c r="M276">
        <v>-6.0307645657174946E-3</v>
      </c>
      <c r="N276">
        <v>-2.4849970561896417E-2</v>
      </c>
      <c r="O276">
        <v>-3.9261476928682537E-3</v>
      </c>
      <c r="P276">
        <v>-2.0923822869028164E-2</v>
      </c>
      <c r="Q276">
        <v>-5.2858037283398246E-3</v>
      </c>
      <c r="R276">
        <v>-2.5311335277400774E-3</v>
      </c>
      <c r="S276">
        <v>-1.6999269621458611E-3</v>
      </c>
      <c r="T276">
        <v>-4.5092073442517784E-4</v>
      </c>
      <c r="U276">
        <v>-3.8377560188551261E-4</v>
      </c>
      <c r="V276">
        <v>-2.5346232984565513E-3</v>
      </c>
    </row>
    <row r="277" spans="1:22" x14ac:dyDescent="0.25">
      <c r="A277">
        <v>2</v>
      </c>
      <c r="B277" s="19" t="s">
        <v>61</v>
      </c>
      <c r="C277" s="19" t="s">
        <v>99</v>
      </c>
      <c r="D277" s="19"/>
      <c r="E277" s="19"/>
      <c r="F277" s="19" t="s">
        <v>108</v>
      </c>
      <c r="G277" s="19" t="s">
        <v>95</v>
      </c>
      <c r="H277" s="4">
        <v>45230</v>
      </c>
      <c r="I277">
        <v>0.12627861863948758</v>
      </c>
      <c r="J277">
        <v>7.2809699520564181E-2</v>
      </c>
      <c r="K277">
        <v>-4.1083103410200161E-2</v>
      </c>
      <c r="L277">
        <v>-3.9051840467177912E-2</v>
      </c>
      <c r="M277">
        <v>-2.0312629430222495E-3</v>
      </c>
      <c r="N277">
        <v>-2.4804617090170455E-2</v>
      </c>
      <c r="O277">
        <v>-6.5903854135382911E-3</v>
      </c>
      <c r="P277">
        <v>-1.8214231676632164E-2</v>
      </c>
      <c r="Q277">
        <v>-5.5509406085865456E-3</v>
      </c>
      <c r="R277">
        <v>-2.9830649058033083E-3</v>
      </c>
      <c r="S277">
        <v>-1.8857870667285056E-3</v>
      </c>
      <c r="T277">
        <v>-1.5341312522340305E-4</v>
      </c>
      <c r="U277">
        <v>-1.6595518157293311E-4</v>
      </c>
      <c r="V277">
        <v>-2.2051553735248416E-3</v>
      </c>
    </row>
    <row r="278" spans="1:22" x14ac:dyDescent="0.25">
      <c r="A278">
        <v>2</v>
      </c>
      <c r="B278" s="19" t="s">
        <v>61</v>
      </c>
      <c r="C278" s="19" t="s">
        <v>101</v>
      </c>
      <c r="D278" s="19"/>
      <c r="E278" s="19"/>
      <c r="F278" s="19" t="s">
        <v>109</v>
      </c>
      <c r="G278" s="19" t="s">
        <v>95</v>
      </c>
      <c r="H278" s="4">
        <v>45198</v>
      </c>
      <c r="I278">
        <v>0.13408126529890343</v>
      </c>
      <c r="J278">
        <v>6.523567165597359E-2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25">
      <c r="A279">
        <v>2</v>
      </c>
      <c r="B279" s="19" t="s">
        <v>61</v>
      </c>
      <c r="C279" s="19" t="s">
        <v>101</v>
      </c>
      <c r="D279" s="19"/>
      <c r="E279" s="19"/>
      <c r="F279" s="19" t="s">
        <v>109</v>
      </c>
      <c r="G279" s="19" t="s">
        <v>95</v>
      </c>
      <c r="H279" s="4">
        <v>45201</v>
      </c>
      <c r="I279">
        <v>0.13321283745506365</v>
      </c>
      <c r="J279">
        <v>6.4477237161664522E-2</v>
      </c>
      <c r="K279">
        <v>-4.6681949865945427E-4</v>
      </c>
      <c r="L279">
        <v>4.6252693021608948E-4</v>
      </c>
      <c r="M279">
        <v>-9.2934642887554375E-4</v>
      </c>
      <c r="N279">
        <v>6.0492375223606398E-3</v>
      </c>
      <c r="O279">
        <v>1.2230793129107242E-2</v>
      </c>
      <c r="P279">
        <v>-6.1815556067466026E-3</v>
      </c>
      <c r="Q279">
        <v>-6.2591749046471344E-5</v>
      </c>
      <c r="R279">
        <v>3.0173254951623934E-5</v>
      </c>
      <c r="S279">
        <v>-8.1019327261070231E-4</v>
      </c>
      <c r="T279">
        <v>-6.062653848878616E-5</v>
      </c>
      <c r="U279">
        <v>-6.3981406595883816E-5</v>
      </c>
      <c r="V279">
        <v>-9.3480121769537222E-4</v>
      </c>
    </row>
    <row r="280" spans="1:22" x14ac:dyDescent="0.25">
      <c r="A280">
        <v>2</v>
      </c>
      <c r="B280" s="19" t="s">
        <v>61</v>
      </c>
      <c r="C280" s="19" t="s">
        <v>101</v>
      </c>
      <c r="D280" s="19"/>
      <c r="E280" s="19"/>
      <c r="F280" s="19" t="s">
        <v>109</v>
      </c>
      <c r="G280" s="19" t="s">
        <v>95</v>
      </c>
      <c r="H280" s="4">
        <v>45202</v>
      </c>
      <c r="I280">
        <v>0.13264650390426397</v>
      </c>
      <c r="J280">
        <v>6.438433113982249E-2</v>
      </c>
      <c r="K280">
        <v>-1.0918318272171157E-2</v>
      </c>
      <c r="L280">
        <v>-1.052939439751388E-2</v>
      </c>
      <c r="M280">
        <v>-3.8892387465727651E-4</v>
      </c>
      <c r="N280">
        <v>-2.1998720939109262E-4</v>
      </c>
      <c r="O280">
        <v>2.5541680341683026E-3</v>
      </c>
      <c r="P280">
        <v>-2.7741552435593952E-3</v>
      </c>
      <c r="Q280">
        <v>-1.4595248201402086E-3</v>
      </c>
      <c r="R280">
        <v>-6.8268899612553338E-4</v>
      </c>
      <c r="S280">
        <v>-9.0278541639384033E-4</v>
      </c>
      <c r="T280">
        <v>-2.5632680638393084E-5</v>
      </c>
      <c r="U280">
        <v>-2.6681526305345186E-5</v>
      </c>
      <c r="V280">
        <v>-9.5509962333757865E-4</v>
      </c>
    </row>
    <row r="281" spans="1:22" x14ac:dyDescent="0.25">
      <c r="A281">
        <v>2</v>
      </c>
      <c r="B281" s="19" t="s">
        <v>61</v>
      </c>
      <c r="C281" s="19" t="s">
        <v>101</v>
      </c>
      <c r="D281" s="19"/>
      <c r="E281" s="19"/>
      <c r="F281" s="19" t="s">
        <v>109</v>
      </c>
      <c r="G281" s="19" t="s">
        <v>95</v>
      </c>
      <c r="H281" s="4">
        <v>45203</v>
      </c>
      <c r="I281">
        <v>0.12885127092577084</v>
      </c>
      <c r="J281">
        <v>6.1940743425658862E-2</v>
      </c>
      <c r="K281">
        <v>-3.4965774939568317E-2</v>
      </c>
      <c r="L281">
        <v>-3.7094716473978773E-2</v>
      </c>
      <c r="M281">
        <v>2.1289415344104556E-3</v>
      </c>
      <c r="N281">
        <v>4.204374727438065E-3</v>
      </c>
      <c r="O281">
        <v>1.4126880593498869E-2</v>
      </c>
      <c r="P281">
        <v>-9.9225058660608045E-3</v>
      </c>
      <c r="Q281">
        <v>-4.6874196435599856E-3</v>
      </c>
      <c r="R281">
        <v>-2.4174257080514404E-3</v>
      </c>
      <c r="S281">
        <v>-3.5337221441641784E-3</v>
      </c>
      <c r="T281">
        <v>1.3757426881973257E-4</v>
      </c>
      <c r="U281">
        <v>1.4635926115007608E-4</v>
      </c>
      <c r="V281">
        <v>-3.2497886141943698E-3</v>
      </c>
    </row>
    <row r="282" spans="1:22" x14ac:dyDescent="0.25">
      <c r="A282">
        <v>2</v>
      </c>
      <c r="B282" s="19" t="s">
        <v>61</v>
      </c>
      <c r="C282" s="19" t="s">
        <v>101</v>
      </c>
      <c r="D282" s="19"/>
      <c r="E282" s="19"/>
      <c r="F282" s="19" t="s">
        <v>109</v>
      </c>
      <c r="G282" s="19" t="s">
        <v>95</v>
      </c>
      <c r="H282" s="4">
        <v>45204</v>
      </c>
      <c r="I282">
        <v>0.13133555914911615</v>
      </c>
      <c r="J282">
        <v>6.3327041229329403E-2</v>
      </c>
      <c r="K282">
        <v>-1.4718265532475572E-2</v>
      </c>
      <c r="L282">
        <v>-1.5589209497957945E-2</v>
      </c>
      <c r="M282">
        <v>8.7094396548237363E-4</v>
      </c>
      <c r="N282">
        <v>5.8800715449109919E-3</v>
      </c>
      <c r="O282">
        <v>1.4080207398767142E-2</v>
      </c>
      <c r="P282">
        <v>-8.2001358538561497E-3</v>
      </c>
      <c r="Q282">
        <v>-1.9822060587367935E-3</v>
      </c>
      <c r="R282">
        <v>-1.0242381229702371E-3</v>
      </c>
      <c r="S282">
        <v>-2.0254146983513981E-3</v>
      </c>
      <c r="T282">
        <v>5.3121957944726488E-5</v>
      </c>
      <c r="U282">
        <v>5.5129137648575569E-5</v>
      </c>
      <c r="V282">
        <v>-1.9171636027580962E-3</v>
      </c>
    </row>
    <row r="283" spans="1:22" x14ac:dyDescent="0.25">
      <c r="A283">
        <v>2</v>
      </c>
      <c r="B283" s="19" t="s">
        <v>61</v>
      </c>
      <c r="C283" s="19" t="s">
        <v>101</v>
      </c>
      <c r="D283" s="19"/>
      <c r="E283" s="19"/>
      <c r="F283" s="19" t="s">
        <v>109</v>
      </c>
      <c r="G283" s="19" t="s">
        <v>95</v>
      </c>
      <c r="H283" s="4">
        <v>45205</v>
      </c>
      <c r="I283">
        <v>0.12912099626457588</v>
      </c>
      <c r="J283">
        <v>6.1995866407047802E-2</v>
      </c>
      <c r="K283">
        <v>-2.1159847282663402E-2</v>
      </c>
      <c r="L283">
        <v>-2.5514317703179357E-2</v>
      </c>
      <c r="M283">
        <v>4.3544704205159546E-3</v>
      </c>
      <c r="N283">
        <v>1.6442948850751149E-2</v>
      </c>
      <c r="O283">
        <v>2.5410752168081752E-2</v>
      </c>
      <c r="P283">
        <v>-8.9678033173306027E-3</v>
      </c>
      <c r="Q283">
        <v>-2.8537787183205384E-3</v>
      </c>
      <c r="R283">
        <v>-1.6729368572693715E-3</v>
      </c>
      <c r="S283">
        <v>-3.5073402971821663E-3</v>
      </c>
      <c r="T283">
        <v>2.8039786678149819E-4</v>
      </c>
      <c r="U283">
        <v>2.9918570146700925E-4</v>
      </c>
      <c r="V283">
        <v>-2.9277567289336592E-3</v>
      </c>
    </row>
    <row r="284" spans="1:22" x14ac:dyDescent="0.25">
      <c r="A284">
        <v>2</v>
      </c>
      <c r="B284" s="19" t="s">
        <v>61</v>
      </c>
      <c r="C284" s="19" t="s">
        <v>101</v>
      </c>
      <c r="D284" s="19"/>
      <c r="E284" s="19"/>
      <c r="F284" s="19" t="s">
        <v>109</v>
      </c>
      <c r="G284" s="19" t="s">
        <v>95</v>
      </c>
      <c r="H284" s="4">
        <v>45208</v>
      </c>
      <c r="I284">
        <v>0.12926132151150893</v>
      </c>
      <c r="J284">
        <v>6.1735497779330822E-2</v>
      </c>
      <c r="K284">
        <v>-1.8758071957246103E-2</v>
      </c>
      <c r="L284">
        <v>-2.1711256843615079E-2</v>
      </c>
      <c r="M284">
        <v>2.9531848863689758E-3</v>
      </c>
      <c r="N284">
        <v>1.8050875713123471E-2</v>
      </c>
      <c r="O284">
        <v>3.3754088472772947E-2</v>
      </c>
      <c r="P284">
        <v>-1.5703212759649476E-2</v>
      </c>
      <c r="Q284">
        <v>-2.5366195538627572E-3</v>
      </c>
      <c r="R284">
        <v>-1.4347496255273599E-3</v>
      </c>
      <c r="S284">
        <v>-3.8145388427718845E-3</v>
      </c>
      <c r="T284">
        <v>1.9005285206966471E-4</v>
      </c>
      <c r="U284">
        <v>2.0134450051386283E-4</v>
      </c>
      <c r="V284">
        <v>-3.4231414901883567E-3</v>
      </c>
    </row>
    <row r="285" spans="1:22" x14ac:dyDescent="0.25">
      <c r="A285">
        <v>2</v>
      </c>
      <c r="B285" s="19" t="s">
        <v>61</v>
      </c>
      <c r="C285" s="19" t="s">
        <v>101</v>
      </c>
      <c r="D285" s="19"/>
      <c r="E285" s="19"/>
      <c r="F285" s="19" t="s">
        <v>109</v>
      </c>
      <c r="G285" s="19" t="s">
        <v>95</v>
      </c>
      <c r="H285" s="4">
        <v>45209</v>
      </c>
      <c r="I285">
        <v>0.13126891366574364</v>
      </c>
      <c r="J285">
        <v>6.3265330610181567E-2</v>
      </c>
      <c r="K285">
        <v>4.1440364129052831E-3</v>
      </c>
      <c r="L285">
        <v>2.4087622359749705E-3</v>
      </c>
      <c r="M285">
        <v>1.7352741769303126E-3</v>
      </c>
      <c r="N285">
        <v>2.5878902391656577E-2</v>
      </c>
      <c r="O285">
        <v>3.362786928632655E-2</v>
      </c>
      <c r="P285">
        <v>-7.748966894669973E-3</v>
      </c>
      <c r="Q285">
        <v>4.9774329142832985E-4</v>
      </c>
      <c r="R285">
        <v>1.129927561877381E-4</v>
      </c>
      <c r="S285">
        <v>-2.1125114317778167E-3</v>
      </c>
      <c r="T285">
        <v>1.0746140072947679E-4</v>
      </c>
      <c r="U285">
        <v>1.1098196827181434E-4</v>
      </c>
      <c r="V285">
        <v>-1.8940680627765258E-3</v>
      </c>
    </row>
    <row r="286" spans="1:22" x14ac:dyDescent="0.25">
      <c r="A286">
        <v>2</v>
      </c>
      <c r="B286" s="19" t="s">
        <v>61</v>
      </c>
      <c r="C286" s="19" t="s">
        <v>101</v>
      </c>
      <c r="D286" s="19"/>
      <c r="E286" s="19"/>
      <c r="F286" s="19" t="s">
        <v>109</v>
      </c>
      <c r="G286" s="19" t="s">
        <v>95</v>
      </c>
      <c r="H286" s="4">
        <v>45210</v>
      </c>
      <c r="I286">
        <v>0.13090338474251961</v>
      </c>
      <c r="J286">
        <v>6.2759805716150974E-2</v>
      </c>
      <c r="K286">
        <v>2.9039544673694628E-3</v>
      </c>
      <c r="L286">
        <v>-3.3284559977142525E-4</v>
      </c>
      <c r="M286">
        <v>3.2368000671408881E-3</v>
      </c>
      <c r="N286">
        <v>2.7473060629852997E-2</v>
      </c>
      <c r="O286">
        <v>3.9103889911058731E-2</v>
      </c>
      <c r="P286">
        <v>-1.1630829281205735E-2</v>
      </c>
      <c r="Q286">
        <v>3.339299044137255E-4</v>
      </c>
      <c r="R286">
        <v>-6.2634352951261747E-5</v>
      </c>
      <c r="S286">
        <v>-2.6822680186661301E-3</v>
      </c>
      <c r="T286">
        <v>2.0555460365480826E-4</v>
      </c>
      <c r="U286">
        <v>2.1640633768199872E-4</v>
      </c>
      <c r="V286">
        <v>-2.2603070773293231E-3</v>
      </c>
    </row>
    <row r="287" spans="1:22" x14ac:dyDescent="0.25">
      <c r="A287">
        <v>2</v>
      </c>
      <c r="B287" s="19" t="s">
        <v>61</v>
      </c>
      <c r="C287" s="19" t="s">
        <v>101</v>
      </c>
      <c r="D287" s="19"/>
      <c r="E287" s="19"/>
      <c r="F287" s="19" t="s">
        <v>109</v>
      </c>
      <c r="G287" s="19" t="s">
        <v>95</v>
      </c>
      <c r="H287" s="4">
        <v>45211</v>
      </c>
      <c r="I287">
        <v>0.13364737245186753</v>
      </c>
      <c r="J287">
        <v>6.3802180964490487E-2</v>
      </c>
      <c r="K287">
        <v>2.4043036711985266E-2</v>
      </c>
      <c r="L287">
        <v>1.787323727871204E-2</v>
      </c>
      <c r="M287">
        <v>6.1697994332732264E-3</v>
      </c>
      <c r="N287">
        <v>2.758974217650767E-2</v>
      </c>
      <c r="O287">
        <v>4.0742546582744898E-2</v>
      </c>
      <c r="P287">
        <v>-1.3152804406237228E-2</v>
      </c>
      <c r="Q287">
        <v>3.1308447461919219E-3</v>
      </c>
      <c r="R287">
        <v>1.1025173127068718E-3</v>
      </c>
      <c r="S287">
        <v>-1.5132351597575448E-3</v>
      </c>
      <c r="T287">
        <v>3.9156646405032647E-4</v>
      </c>
      <c r="U287">
        <v>4.1836925806779324E-4</v>
      </c>
      <c r="V287">
        <v>-7.0329943763942503E-4</v>
      </c>
    </row>
    <row r="288" spans="1:22" x14ac:dyDescent="0.25">
      <c r="A288">
        <v>2</v>
      </c>
      <c r="B288" s="19" t="s">
        <v>61</v>
      </c>
      <c r="C288" s="19" t="s">
        <v>101</v>
      </c>
      <c r="D288" s="19"/>
      <c r="E288" s="19"/>
      <c r="F288" s="19" t="s">
        <v>109</v>
      </c>
      <c r="G288" s="19" t="s">
        <v>95</v>
      </c>
      <c r="H288" s="4">
        <v>45212</v>
      </c>
      <c r="I288">
        <v>0.13401667011960106</v>
      </c>
      <c r="J288">
        <v>6.3968332327208291E-2</v>
      </c>
      <c r="K288">
        <v>2.0143760800240162E-2</v>
      </c>
      <c r="L288">
        <v>1.6969340459809024E-2</v>
      </c>
      <c r="M288">
        <v>3.1744203404311389E-3</v>
      </c>
      <c r="N288">
        <v>2.0856106974273203E-2</v>
      </c>
      <c r="O288">
        <v>3.7117516821834284E-2</v>
      </c>
      <c r="P288">
        <v>-1.6261409847561081E-2</v>
      </c>
      <c r="Q288">
        <v>2.6046557793145812E-3</v>
      </c>
      <c r="R288">
        <v>1.0427795485326665E-3</v>
      </c>
      <c r="S288">
        <v>-1.3181998223144918E-3</v>
      </c>
      <c r="T288">
        <v>1.9695660555528327E-4</v>
      </c>
      <c r="U288">
        <v>2.0537854792195082E-4</v>
      </c>
      <c r="V288">
        <v>-9.1586466883725767E-4</v>
      </c>
    </row>
    <row r="289" spans="1:22" x14ac:dyDescent="0.25">
      <c r="A289">
        <v>2</v>
      </c>
      <c r="B289" s="19" t="s">
        <v>61</v>
      </c>
      <c r="C289" s="19" t="s">
        <v>101</v>
      </c>
      <c r="D289" s="19"/>
      <c r="E289" s="19"/>
      <c r="F289" s="19" t="s">
        <v>109</v>
      </c>
      <c r="G289" s="19" t="s">
        <v>95</v>
      </c>
      <c r="H289" s="4">
        <v>45215</v>
      </c>
      <c r="I289">
        <v>0.1263351830891635</v>
      </c>
      <c r="J289">
        <v>6.2788217244654276E-2</v>
      </c>
      <c r="K289">
        <v>7.7325150639244722E-3</v>
      </c>
      <c r="L289">
        <v>4.3775477366672089E-3</v>
      </c>
      <c r="M289">
        <v>3.3549673272572633E-3</v>
      </c>
      <c r="N289">
        <v>2.3649893833487479E-2</v>
      </c>
      <c r="O289">
        <v>4.3527699910282047E-2</v>
      </c>
      <c r="P289">
        <v>-1.9877806076794569E-2</v>
      </c>
      <c r="Q289">
        <v>9.608086032024981E-4</v>
      </c>
      <c r="R289">
        <v>2.3935773441365968E-4</v>
      </c>
      <c r="S289">
        <v>-2.6620197690225022E-3</v>
      </c>
      <c r="T289">
        <v>2.1202070468971727E-4</v>
      </c>
      <c r="U289">
        <v>2.2182849259731936E-4</v>
      </c>
      <c r="V289">
        <v>-2.2281705717354652E-3</v>
      </c>
    </row>
    <row r="290" spans="1:22" x14ac:dyDescent="0.25">
      <c r="A290">
        <v>2</v>
      </c>
      <c r="B290" s="19" t="s">
        <v>61</v>
      </c>
      <c r="C290" s="19" t="s">
        <v>101</v>
      </c>
      <c r="D290" s="19"/>
      <c r="E290" s="19"/>
      <c r="F290" s="19" t="s">
        <v>109</v>
      </c>
      <c r="G290" s="19" t="s">
        <v>95</v>
      </c>
      <c r="H290" s="4">
        <v>45216</v>
      </c>
      <c r="I290">
        <v>0.12612006297945227</v>
      </c>
      <c r="J290">
        <v>6.3618120922816324E-2</v>
      </c>
      <c r="K290">
        <v>1.3209242491351691E-2</v>
      </c>
      <c r="L290">
        <v>9.2464417888029615E-3</v>
      </c>
      <c r="M290">
        <v>3.96280070254873E-3</v>
      </c>
      <c r="N290">
        <v>1.9231093051644832E-2</v>
      </c>
      <c r="O290">
        <v>3.4907484557300972E-2</v>
      </c>
      <c r="P290">
        <v>-1.567639150565614E-2</v>
      </c>
      <c r="Q290">
        <v>1.6534009822118923E-3</v>
      </c>
      <c r="R290">
        <v>5.4930568873544296E-4</v>
      </c>
      <c r="S290">
        <v>-1.7843175701171773E-3</v>
      </c>
      <c r="T290">
        <v>2.4878096715283518E-4</v>
      </c>
      <c r="U290">
        <v>2.5898735432349992E-4</v>
      </c>
      <c r="V290">
        <v>-1.2765492486408424E-3</v>
      </c>
    </row>
    <row r="291" spans="1:22" x14ac:dyDescent="0.25">
      <c r="A291">
        <v>2</v>
      </c>
      <c r="B291" s="19" t="s">
        <v>61</v>
      </c>
      <c r="C291" s="19" t="s">
        <v>101</v>
      </c>
      <c r="D291" s="19"/>
      <c r="E291" s="19"/>
      <c r="F291" s="19" t="s">
        <v>109</v>
      </c>
      <c r="G291" s="19" t="s">
        <v>95</v>
      </c>
      <c r="H291" s="4">
        <v>45217</v>
      </c>
      <c r="I291">
        <v>0.11945821905348586</v>
      </c>
      <c r="J291">
        <v>6.3916668656303313E-2</v>
      </c>
      <c r="K291">
        <v>1.1266151660977552E-2</v>
      </c>
      <c r="L291">
        <v>4.801408756722525E-3</v>
      </c>
      <c r="M291">
        <v>6.4647429042550275E-3</v>
      </c>
      <c r="N291">
        <v>8.9504523878667364E-3</v>
      </c>
      <c r="O291">
        <v>2.5536783426352683E-2</v>
      </c>
      <c r="P291">
        <v>-1.6586331038485946E-2</v>
      </c>
      <c r="Q291">
        <v>1.4008395452757853E-3</v>
      </c>
      <c r="R291">
        <v>2.6175191411753292E-4</v>
      </c>
      <c r="S291">
        <v>-1.4687263793362636E-3</v>
      </c>
      <c r="T291">
        <v>4.0886906798181909E-4</v>
      </c>
      <c r="U291">
        <v>4.1612727371262149E-4</v>
      </c>
      <c r="V291">
        <v>-6.4373003764182316E-4</v>
      </c>
    </row>
    <row r="292" spans="1:22" x14ac:dyDescent="0.25">
      <c r="A292">
        <v>2</v>
      </c>
      <c r="B292" s="19" t="s">
        <v>61</v>
      </c>
      <c r="C292" s="19" t="s">
        <v>101</v>
      </c>
      <c r="D292" s="19"/>
      <c r="E292" s="19"/>
      <c r="F292" s="19" t="s">
        <v>109</v>
      </c>
      <c r="G292" s="19" t="s">
        <v>95</v>
      </c>
      <c r="H292" s="4">
        <v>45218</v>
      </c>
      <c r="I292">
        <v>0.11908030253545766</v>
      </c>
      <c r="J292">
        <v>6.3999323306906927E-2</v>
      </c>
      <c r="K292">
        <v>-3.6743430160768309E-4</v>
      </c>
      <c r="L292">
        <v>-6.067395590501734E-3</v>
      </c>
      <c r="M292">
        <v>5.699961288894051E-3</v>
      </c>
      <c r="N292">
        <v>5.0870292218885282E-4</v>
      </c>
      <c r="O292">
        <v>1.3133540779596053E-2</v>
      </c>
      <c r="P292">
        <v>-1.2624837857407201E-2</v>
      </c>
      <c r="Q292">
        <v>1.4585000668006927E-5</v>
      </c>
      <c r="R292">
        <v>-4.3999177470157051E-4</v>
      </c>
      <c r="S292">
        <v>-1.3815140789902773E-3</v>
      </c>
      <c r="T292">
        <v>3.6000952159416061E-4</v>
      </c>
      <c r="U292">
        <v>3.7304714356066931E-4</v>
      </c>
      <c r="V292">
        <v>-6.4845741383544753E-4</v>
      </c>
    </row>
    <row r="293" spans="1:22" x14ac:dyDescent="0.25">
      <c r="A293">
        <v>2</v>
      </c>
      <c r="B293" s="19" t="s">
        <v>61</v>
      </c>
      <c r="C293" s="19" t="s">
        <v>101</v>
      </c>
      <c r="D293" s="19"/>
      <c r="E293" s="19"/>
      <c r="F293" s="19" t="s">
        <v>109</v>
      </c>
      <c r="G293" s="19" t="s">
        <v>95</v>
      </c>
      <c r="H293" s="4">
        <v>45219</v>
      </c>
      <c r="I293">
        <v>0.11992646263995921</v>
      </c>
      <c r="J293">
        <v>6.4022102783416523E-2</v>
      </c>
      <c r="K293">
        <v>-1.7249844221857158E-2</v>
      </c>
      <c r="L293">
        <v>-1.8934253466292517E-2</v>
      </c>
      <c r="M293">
        <v>1.6844092444353587E-3</v>
      </c>
      <c r="N293">
        <v>-1.3840382795312522E-2</v>
      </c>
      <c r="O293">
        <v>-3.3769383823722965E-4</v>
      </c>
      <c r="P293">
        <v>-1.3502688957075293E-2</v>
      </c>
      <c r="Q293">
        <v>-1.9971315276689689E-3</v>
      </c>
      <c r="R293">
        <v>-1.2709672863948308E-3</v>
      </c>
      <c r="S293">
        <v>-1.3429478673957196E-3</v>
      </c>
      <c r="T293">
        <v>1.0095354929258784E-4</v>
      </c>
      <c r="U293">
        <v>1.4921739493692807E-4</v>
      </c>
      <c r="V293">
        <v>-1.0927769231662038E-3</v>
      </c>
    </row>
    <row r="294" spans="1:22" x14ac:dyDescent="0.25">
      <c r="A294">
        <v>2</v>
      </c>
      <c r="B294" s="19" t="s">
        <v>61</v>
      </c>
      <c r="C294" s="19" t="s">
        <v>101</v>
      </c>
      <c r="D294" s="19"/>
      <c r="E294" s="19"/>
      <c r="F294" s="19" t="s">
        <v>109</v>
      </c>
      <c r="G294" s="19" t="s">
        <v>95</v>
      </c>
      <c r="H294" s="4">
        <v>45222</v>
      </c>
      <c r="I294">
        <v>0.11842657305026276</v>
      </c>
      <c r="J294">
        <v>6.32061941802365E-2</v>
      </c>
      <c r="K294">
        <v>-2.5949441263244388E-2</v>
      </c>
      <c r="L294">
        <v>-2.9032065468103663E-2</v>
      </c>
      <c r="M294">
        <v>3.0826242048592745E-3</v>
      </c>
      <c r="N294">
        <v>-1.0190871843061111E-2</v>
      </c>
      <c r="O294">
        <v>2.1445870475707007E-3</v>
      </c>
      <c r="P294">
        <v>-1.2335458890631812E-2</v>
      </c>
      <c r="Q294">
        <v>-3.0550726182841785E-3</v>
      </c>
      <c r="R294">
        <v>-1.9313932864189179E-3</v>
      </c>
      <c r="S294">
        <v>-2.0562468903287437E-3</v>
      </c>
      <c r="T294">
        <v>1.9282762426683347E-4</v>
      </c>
      <c r="U294">
        <v>2.29630924484828E-4</v>
      </c>
      <c r="V294">
        <v>-1.6337883415770821E-3</v>
      </c>
    </row>
    <row r="295" spans="1:22" x14ac:dyDescent="0.25">
      <c r="A295">
        <v>2</v>
      </c>
      <c r="B295" s="19" t="s">
        <v>61</v>
      </c>
      <c r="C295" s="19" t="s">
        <v>101</v>
      </c>
      <c r="D295" s="19"/>
      <c r="E295" s="19"/>
      <c r="F295" s="19" t="s">
        <v>109</v>
      </c>
      <c r="G295" s="19" t="s">
        <v>95</v>
      </c>
      <c r="H295" s="4">
        <v>45223</v>
      </c>
      <c r="I295">
        <v>0.11738645936113001</v>
      </c>
      <c r="J295">
        <v>6.274700411936085E-2</v>
      </c>
      <c r="K295">
        <v>-2.9191190058100447E-2</v>
      </c>
      <c r="L295">
        <v>-3.1030343317981046E-2</v>
      </c>
      <c r="M295">
        <v>1.8391532598805993E-3</v>
      </c>
      <c r="N295">
        <v>-4.7439591903813971E-3</v>
      </c>
      <c r="O295">
        <v>7.4008672615739624E-3</v>
      </c>
      <c r="P295">
        <v>-1.2144826451955359E-2</v>
      </c>
      <c r="Q295">
        <v>-3.4555798672087682E-3</v>
      </c>
      <c r="R295">
        <v>-2.0666753738248934E-3</v>
      </c>
      <c r="S295">
        <v>-2.4689465953242388E-3</v>
      </c>
      <c r="T295">
        <v>1.1391061249936546E-4</v>
      </c>
      <c r="U295">
        <v>1.6101340967135139E-4</v>
      </c>
      <c r="V295">
        <v>-2.1940225731535219E-3</v>
      </c>
    </row>
    <row r="296" spans="1:22" x14ac:dyDescent="0.25">
      <c r="A296">
        <v>2</v>
      </c>
      <c r="B296" s="19" t="s">
        <v>61</v>
      </c>
      <c r="C296" s="19" t="s">
        <v>101</v>
      </c>
      <c r="D296" s="19"/>
      <c r="E296" s="19"/>
      <c r="F296" s="19" t="s">
        <v>109</v>
      </c>
      <c r="G296" s="19" t="s">
        <v>95</v>
      </c>
      <c r="H296" s="4">
        <v>45224</v>
      </c>
      <c r="I296">
        <v>0.1198128545748227</v>
      </c>
      <c r="J296">
        <v>6.4186034869229927E-2</v>
      </c>
      <c r="K296">
        <v>-1.4815512362862826E-2</v>
      </c>
      <c r="L296">
        <v>-1.4020991020146201E-2</v>
      </c>
      <c r="M296">
        <v>-7.9452134271662533E-4</v>
      </c>
      <c r="N296">
        <v>-1.046020019030669E-2</v>
      </c>
      <c r="O296">
        <v>2.1027630159280442E-3</v>
      </c>
      <c r="P296">
        <v>-1.2562963206234734E-2</v>
      </c>
      <c r="Q296">
        <v>-1.7115255349873897E-3</v>
      </c>
      <c r="R296">
        <v>-9.5569737501534986E-4</v>
      </c>
      <c r="S296">
        <v>-1.2072208717090859E-3</v>
      </c>
      <c r="T296">
        <v>-5.9253785526734686E-5</v>
      </c>
      <c r="U296">
        <v>9.8835368158622632E-6</v>
      </c>
      <c r="V296">
        <v>-1.2565911204199583E-3</v>
      </c>
    </row>
    <row r="297" spans="1:22" x14ac:dyDescent="0.25">
      <c r="A297">
        <v>2</v>
      </c>
      <c r="B297" s="19" t="s">
        <v>61</v>
      </c>
      <c r="C297" s="19" t="s">
        <v>101</v>
      </c>
      <c r="D297" s="19"/>
      <c r="E297" s="19"/>
      <c r="F297" s="19" t="s">
        <v>109</v>
      </c>
      <c r="G297" s="19" t="s">
        <v>95</v>
      </c>
      <c r="H297" s="4">
        <v>45225</v>
      </c>
      <c r="I297">
        <v>0.11944222462806905</v>
      </c>
      <c r="J297">
        <v>6.4283301074717136E-2</v>
      </c>
      <c r="K297">
        <v>-3.5598505814483983E-2</v>
      </c>
      <c r="L297">
        <v>-3.495188124883164E-2</v>
      </c>
      <c r="M297">
        <v>-6.4662456565234283E-4</v>
      </c>
      <c r="N297">
        <v>-2.8329298137361958E-2</v>
      </c>
      <c r="O297">
        <v>-2.0654491064602154E-2</v>
      </c>
      <c r="P297">
        <v>-7.6748070727598039E-3</v>
      </c>
      <c r="Q297">
        <v>-4.2103663680601216E-3</v>
      </c>
      <c r="R297">
        <v>-2.3088024340391614E-3</v>
      </c>
      <c r="S297">
        <v>-1.1005693790764306E-3</v>
      </c>
      <c r="T297">
        <v>-4.9544611417069703E-5</v>
      </c>
      <c r="U297">
        <v>1.7049363882053659E-5</v>
      </c>
      <c r="V297">
        <v>-1.1330646266114466E-3</v>
      </c>
    </row>
    <row r="298" spans="1:22" x14ac:dyDescent="0.25">
      <c r="A298">
        <v>2</v>
      </c>
      <c r="B298" s="19" t="s">
        <v>61</v>
      </c>
      <c r="C298" s="19" t="s">
        <v>101</v>
      </c>
      <c r="D298" s="19"/>
      <c r="E298" s="19"/>
      <c r="F298" s="19" t="s">
        <v>109</v>
      </c>
      <c r="G298" s="19" t="s">
        <v>95</v>
      </c>
      <c r="H298" s="4">
        <v>45226</v>
      </c>
      <c r="I298">
        <v>0.12173221787930361</v>
      </c>
      <c r="J298">
        <v>6.4968407368721642E-2</v>
      </c>
      <c r="K298">
        <v>-1.7863411848061395E-2</v>
      </c>
      <c r="L298">
        <v>-1.3633104054521339E-2</v>
      </c>
      <c r="M298">
        <v>-4.2303077935400557E-3</v>
      </c>
      <c r="N298">
        <v>-2.9075471787071483E-2</v>
      </c>
      <c r="O298">
        <v>-9.5754296233528935E-3</v>
      </c>
      <c r="P298">
        <v>-1.9500042163718589E-2</v>
      </c>
      <c r="Q298">
        <v>-2.0435035175161236E-3</v>
      </c>
      <c r="R298">
        <v>-9.1646022984898416E-4</v>
      </c>
      <c r="S298">
        <v>-5.2641401349901441E-4</v>
      </c>
      <c r="T298">
        <v>-2.8190149852920331E-4</v>
      </c>
      <c r="U298">
        <v>-1.8201298229428064E-4</v>
      </c>
      <c r="V298">
        <v>-9.9032849432249847E-4</v>
      </c>
    </row>
    <row r="299" spans="1:22" x14ac:dyDescent="0.25">
      <c r="A299">
        <v>2</v>
      </c>
      <c r="B299" s="19" t="s">
        <v>61</v>
      </c>
      <c r="C299" s="19" t="s">
        <v>101</v>
      </c>
      <c r="D299" s="19"/>
      <c r="E299" s="19"/>
      <c r="F299" s="19" t="s">
        <v>109</v>
      </c>
      <c r="G299" s="19" t="s">
        <v>95</v>
      </c>
      <c r="H299" s="4">
        <v>45229</v>
      </c>
      <c r="I299">
        <v>0.12089318232479827</v>
      </c>
      <c r="J299">
        <v>6.4067776605445312E-2</v>
      </c>
      <c r="K299">
        <v>-2.0387921880431925E-2</v>
      </c>
      <c r="L299">
        <v>-2.1758565027436227E-2</v>
      </c>
      <c r="M299">
        <v>1.3706431470043023E-3</v>
      </c>
      <c r="N299">
        <v>-2.4849970561896417E-2</v>
      </c>
      <c r="O299">
        <v>-3.9261476928682537E-3</v>
      </c>
      <c r="P299">
        <v>-2.0923822869028164E-2</v>
      </c>
      <c r="Q299">
        <v>-2.3562542943290151E-3</v>
      </c>
      <c r="R299">
        <v>-1.4516929846362674E-3</v>
      </c>
      <c r="S299">
        <v>-1.3051263651153596E-3</v>
      </c>
      <c r="T299">
        <v>7.7751932378080106E-5</v>
      </c>
      <c r="U299">
        <v>1.3254464839755671E-4</v>
      </c>
      <c r="V299">
        <v>-1.0948297843397228E-3</v>
      </c>
    </row>
    <row r="300" spans="1:22" x14ac:dyDescent="0.25">
      <c r="A300">
        <v>2</v>
      </c>
      <c r="B300" s="19" t="s">
        <v>61</v>
      </c>
      <c r="C300" s="19" t="s">
        <v>101</v>
      </c>
      <c r="D300" s="19"/>
      <c r="E300" s="19"/>
      <c r="F300" s="19" t="s">
        <v>109</v>
      </c>
      <c r="G300" s="19" t="s">
        <v>95</v>
      </c>
      <c r="H300" s="4">
        <v>45230</v>
      </c>
      <c r="I300">
        <v>0.12004071052663264</v>
      </c>
      <c r="J300">
        <v>6.395294651813524E-2</v>
      </c>
      <c r="K300">
        <v>-2.7250364238183722E-2</v>
      </c>
      <c r="L300">
        <v>-2.6123739672851864E-2</v>
      </c>
      <c r="M300">
        <v>-1.1266245653318574E-3</v>
      </c>
      <c r="N300">
        <v>-2.4804617090170455E-2</v>
      </c>
      <c r="O300">
        <v>-6.5903854135382911E-3</v>
      </c>
      <c r="P300">
        <v>-1.8214231676632164E-2</v>
      </c>
      <c r="Q300">
        <v>-3.1926308621303551E-3</v>
      </c>
      <c r="R300">
        <v>-1.7350781416733655E-3</v>
      </c>
      <c r="S300">
        <v>-1.4035154563761707E-3</v>
      </c>
      <c r="T300">
        <v>-8.2923922958019858E-5</v>
      </c>
      <c r="U300">
        <v>-1.0051932941004614E-5</v>
      </c>
      <c r="V300">
        <v>-1.4964913122751953E-3</v>
      </c>
    </row>
    <row r="301" spans="1:22" x14ac:dyDescent="0.25">
      <c r="A301">
        <v>2</v>
      </c>
      <c r="B301" s="19" t="s">
        <v>61</v>
      </c>
      <c r="C301" s="19" t="s">
        <v>103</v>
      </c>
      <c r="D301" s="19"/>
      <c r="E301" s="19"/>
      <c r="F301" s="19" t="s">
        <v>110</v>
      </c>
      <c r="G301" s="19" t="s">
        <v>95</v>
      </c>
      <c r="H301" s="4">
        <v>45198</v>
      </c>
      <c r="I301">
        <v>0.42669554012847849</v>
      </c>
      <c r="J301">
        <v>0.71141077277086329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25">
      <c r="A302">
        <v>2</v>
      </c>
      <c r="B302" s="19" t="s">
        <v>61</v>
      </c>
      <c r="C302" s="19" t="s">
        <v>103</v>
      </c>
      <c r="D302" s="19"/>
      <c r="E302" s="19"/>
      <c r="F302" s="19" t="s">
        <v>110</v>
      </c>
      <c r="G302" s="19" t="s">
        <v>95</v>
      </c>
      <c r="H302" s="4">
        <v>45201</v>
      </c>
      <c r="I302">
        <v>0.43297028286526257</v>
      </c>
      <c r="J302">
        <v>0.71647502494676707</v>
      </c>
      <c r="K302">
        <v>2.0843627320974001E-2</v>
      </c>
      <c r="L302">
        <v>1.9436464160282219E-2</v>
      </c>
      <c r="M302">
        <v>1.4071631606917823E-3</v>
      </c>
      <c r="N302">
        <v>6.0492375223606398E-3</v>
      </c>
      <c r="O302">
        <v>1.2230793129107242E-2</v>
      </c>
      <c r="P302">
        <v>-6.1815556067466026E-3</v>
      </c>
      <c r="Q302">
        <v>8.8938828179595548E-3</v>
      </c>
      <c r="R302">
        <v>1.3827309988199851E-2</v>
      </c>
      <c r="S302">
        <v>-2.0515643039855868E-3</v>
      </c>
      <c r="T302">
        <v>1.0010710315625298E-3</v>
      </c>
      <c r="U302">
        <v>-4.0064078666219373E-4</v>
      </c>
      <c r="V302">
        <v>-1.4511340590852508E-3</v>
      </c>
    </row>
    <row r="303" spans="1:22" x14ac:dyDescent="0.25">
      <c r="A303">
        <v>2</v>
      </c>
      <c r="B303" s="19" t="s">
        <v>61</v>
      </c>
      <c r="C303" s="19" t="s">
        <v>103</v>
      </c>
      <c r="D303" s="19"/>
      <c r="E303" s="19"/>
      <c r="F303" s="19" t="s">
        <v>110</v>
      </c>
      <c r="G303" s="19" t="s">
        <v>95</v>
      </c>
      <c r="H303" s="4">
        <v>45202</v>
      </c>
      <c r="I303">
        <v>0.43250364171075895</v>
      </c>
      <c r="J303">
        <v>0.71571699195900318</v>
      </c>
      <c r="K303">
        <v>1.3388835307181601E-2</v>
      </c>
      <c r="L303">
        <v>8.6226985664277223E-3</v>
      </c>
      <c r="M303">
        <v>4.7661367407538791E-3</v>
      </c>
      <c r="N303">
        <v>-2.1998720939109262E-4</v>
      </c>
      <c r="O303">
        <v>2.5541680341683026E-3</v>
      </c>
      <c r="P303">
        <v>-2.7741552435593952E-3</v>
      </c>
      <c r="Q303">
        <v>5.6947711605587108E-3</v>
      </c>
      <c r="R303">
        <v>6.1145944911468342E-3</v>
      </c>
      <c r="S303">
        <v>-1.7355651192581521E-3</v>
      </c>
      <c r="T303">
        <v>3.3827543215293461E-3</v>
      </c>
      <c r="U303">
        <v>-1.343022429049757E-3</v>
      </c>
      <c r="V303">
        <v>3.0416677322143699E-4</v>
      </c>
    </row>
    <row r="304" spans="1:22" x14ac:dyDescent="0.25">
      <c r="A304">
        <v>2</v>
      </c>
      <c r="B304" s="19" t="s">
        <v>61</v>
      </c>
      <c r="C304" s="19" t="s">
        <v>103</v>
      </c>
      <c r="D304" s="19"/>
      <c r="E304" s="19"/>
      <c r="F304" s="19" t="s">
        <v>110</v>
      </c>
      <c r="G304" s="19" t="s">
        <v>95</v>
      </c>
      <c r="H304" s="4">
        <v>45203</v>
      </c>
      <c r="I304">
        <v>0.43908835154692849</v>
      </c>
      <c r="J304">
        <v>0.7211331479931421</v>
      </c>
      <c r="K304">
        <v>3.3370171580699104E-2</v>
      </c>
      <c r="L304">
        <v>2.7986274397343802E-2</v>
      </c>
      <c r="M304">
        <v>5.3838971833553018E-3</v>
      </c>
      <c r="N304">
        <v>4.204374727438065E-3</v>
      </c>
      <c r="O304">
        <v>1.4126880593498869E-2</v>
      </c>
      <c r="P304">
        <v>-9.9225058660608045E-3</v>
      </c>
      <c r="Q304">
        <v>1.4234246416720832E-2</v>
      </c>
      <c r="R304">
        <v>1.9907768026822349E-2</v>
      </c>
      <c r="S304">
        <v>-3.9198940244614773E-3</v>
      </c>
      <c r="T304">
        <v>3.7818656116742739E-3</v>
      </c>
      <c r="U304">
        <v>-1.5009885679796579E-3</v>
      </c>
      <c r="V304">
        <v>-1.6390169807668613E-3</v>
      </c>
    </row>
    <row r="305" spans="1:22" x14ac:dyDescent="0.25">
      <c r="A305">
        <v>2</v>
      </c>
      <c r="B305" s="19" t="s">
        <v>61</v>
      </c>
      <c r="C305" s="19" t="s">
        <v>103</v>
      </c>
      <c r="D305" s="19"/>
      <c r="E305" s="19"/>
      <c r="F305" s="19" t="s">
        <v>110</v>
      </c>
      <c r="G305" s="19" t="s">
        <v>95</v>
      </c>
      <c r="H305" s="4">
        <v>45204</v>
      </c>
      <c r="I305">
        <v>0.43688246554054155</v>
      </c>
      <c r="J305">
        <v>0.71931647868083504</v>
      </c>
      <c r="K305">
        <v>2.9894443148662742E-2</v>
      </c>
      <c r="L305">
        <v>2.5349392791606196E-2</v>
      </c>
      <c r="M305">
        <v>4.5450503570565459E-3</v>
      </c>
      <c r="N305">
        <v>5.8800715449109919E-3</v>
      </c>
      <c r="O305">
        <v>1.4080207398767142E-2</v>
      </c>
      <c r="P305">
        <v>-8.2001358538561497E-3</v>
      </c>
      <c r="Q305">
        <v>1.2766155771685618E-2</v>
      </c>
      <c r="R305">
        <v>1.8044499282744559E-2</v>
      </c>
      <c r="S305">
        <v>-3.2060716611708976E-3</v>
      </c>
      <c r="T305">
        <v>3.2039076773630647E-3</v>
      </c>
      <c r="U305">
        <v>-1.2749591998955788E-3</v>
      </c>
      <c r="V305">
        <v>-1.2771231837034117E-3</v>
      </c>
    </row>
    <row r="306" spans="1:22" x14ac:dyDescent="0.25">
      <c r="A306">
        <v>2</v>
      </c>
      <c r="B306" s="19" t="s">
        <v>61</v>
      </c>
      <c r="C306" s="19" t="s">
        <v>103</v>
      </c>
      <c r="D306" s="19"/>
      <c r="E306" s="19"/>
      <c r="F306" s="19" t="s">
        <v>110</v>
      </c>
      <c r="G306" s="19" t="s">
        <v>95</v>
      </c>
      <c r="H306" s="4">
        <v>45205</v>
      </c>
      <c r="I306">
        <v>0.43973368775308047</v>
      </c>
      <c r="J306">
        <v>0.7210921176735301</v>
      </c>
      <c r="K306">
        <v>4.7501471785187377E-2</v>
      </c>
      <c r="L306">
        <v>3.9365214960339179E-2</v>
      </c>
      <c r="M306">
        <v>8.1362568248481981E-3</v>
      </c>
      <c r="N306">
        <v>1.6442948850751149E-2</v>
      </c>
      <c r="O306">
        <v>2.5410752168081752E-2</v>
      </c>
      <c r="P306">
        <v>-8.9678033173306027E-3</v>
      </c>
      <c r="Q306">
        <v>2.0324032565410988E-2</v>
      </c>
      <c r="R306">
        <v>2.8047106627694451E-2</v>
      </c>
      <c r="S306">
        <v>-3.9528306695398646E-3</v>
      </c>
      <c r="T306">
        <v>5.7280567104387942E-3</v>
      </c>
      <c r="U306">
        <v>-2.2662305708794597E-3</v>
      </c>
      <c r="V306">
        <v>-4.9100452998053013E-4</v>
      </c>
    </row>
    <row r="307" spans="1:22" x14ac:dyDescent="0.25">
      <c r="A307">
        <v>2</v>
      </c>
      <c r="B307" s="19" t="s">
        <v>61</v>
      </c>
      <c r="C307" s="19" t="s">
        <v>103</v>
      </c>
      <c r="D307" s="19"/>
      <c r="E307" s="19"/>
      <c r="F307" s="19" t="s">
        <v>110</v>
      </c>
      <c r="G307" s="19" t="s">
        <v>95</v>
      </c>
      <c r="H307" s="4">
        <v>45208</v>
      </c>
      <c r="I307">
        <v>0.44262829217810196</v>
      </c>
      <c r="J307">
        <v>0.72398512585385444</v>
      </c>
      <c r="K307">
        <v>5.5836500406723166E-2</v>
      </c>
      <c r="L307">
        <v>5.2025935634734566E-2</v>
      </c>
      <c r="M307">
        <v>3.8105647719886004E-3</v>
      </c>
      <c r="N307">
        <v>1.8050875713123471E-2</v>
      </c>
      <c r="O307">
        <v>3.3754088472772947E-2</v>
      </c>
      <c r="P307">
        <v>-1.5703212759649476E-2</v>
      </c>
      <c r="Q307">
        <v>2.3867829579024183E-2</v>
      </c>
      <c r="R307">
        <v>3.705658943991616E-2</v>
      </c>
      <c r="S307">
        <v>-5.1338453498122553E-3</v>
      </c>
      <c r="T307">
        <v>2.6461598148892133E-3</v>
      </c>
      <c r="U307">
        <v>-1.0638762902717316E-3</v>
      </c>
      <c r="V307">
        <v>-3.5515618251947736E-3</v>
      </c>
    </row>
    <row r="308" spans="1:22" x14ac:dyDescent="0.25">
      <c r="A308">
        <v>2</v>
      </c>
      <c r="B308" s="19" t="s">
        <v>61</v>
      </c>
      <c r="C308" s="19" t="s">
        <v>103</v>
      </c>
      <c r="D308" s="19"/>
      <c r="E308" s="19"/>
      <c r="F308" s="19" t="s">
        <v>110</v>
      </c>
      <c r="G308" s="19" t="s">
        <v>95</v>
      </c>
      <c r="H308" s="4">
        <v>45209</v>
      </c>
      <c r="I308">
        <v>0.43657711296599233</v>
      </c>
      <c r="J308">
        <v>0.71840937903151703</v>
      </c>
      <c r="K308">
        <v>4.9409720845292826E-2</v>
      </c>
      <c r="L308">
        <v>4.3796332787375158E-2</v>
      </c>
      <c r="M308">
        <v>5.6133880579176676E-3</v>
      </c>
      <c r="N308">
        <v>2.5878902391656577E-2</v>
      </c>
      <c r="O308">
        <v>3.362786928632655E-2</v>
      </c>
      <c r="P308">
        <v>-7.748966894669973E-3</v>
      </c>
      <c r="Q308">
        <v>2.1241235768440225E-2</v>
      </c>
      <c r="R308">
        <v>3.1295799783978014E-2</v>
      </c>
      <c r="S308">
        <v>-2.9305421760524907E-3</v>
      </c>
      <c r="T308">
        <v>3.945276178526397E-3</v>
      </c>
      <c r="U308">
        <v>-1.5688758589730695E-3</v>
      </c>
      <c r="V308">
        <v>-5.5414185649916322E-4</v>
      </c>
    </row>
    <row r="309" spans="1:22" x14ac:dyDescent="0.25">
      <c r="A309">
        <v>2</v>
      </c>
      <c r="B309" s="19" t="s">
        <v>61</v>
      </c>
      <c r="C309" s="19" t="s">
        <v>103</v>
      </c>
      <c r="D309" s="19"/>
      <c r="E309" s="19"/>
      <c r="F309" s="19" t="s">
        <v>110</v>
      </c>
      <c r="G309" s="19" t="s">
        <v>95</v>
      </c>
      <c r="H309" s="4">
        <v>45210</v>
      </c>
      <c r="I309">
        <v>0.4401963341090831</v>
      </c>
      <c r="J309">
        <v>0.72140076466466319</v>
      </c>
      <c r="K309">
        <v>5.9753562421474227E-2</v>
      </c>
      <c r="L309">
        <v>5.3695515220014922E-2</v>
      </c>
      <c r="M309">
        <v>6.0580472014593045E-3</v>
      </c>
      <c r="N309">
        <v>2.7473060629852997E-2</v>
      </c>
      <c r="O309">
        <v>3.9103889911058731E-2</v>
      </c>
      <c r="P309">
        <v>-1.1630829281205735E-2</v>
      </c>
      <c r="Q309">
        <v>2.5616526305584374E-2</v>
      </c>
      <c r="R309">
        <v>3.8306380771606592E-2</v>
      </c>
      <c r="S309">
        <v>-4.1554225904173476E-3</v>
      </c>
      <c r="T309">
        <v>4.2347309573632433E-3</v>
      </c>
      <c r="U309">
        <v>-1.6825015335335466E-3</v>
      </c>
      <c r="V309">
        <v>-1.6031931665876509E-3</v>
      </c>
    </row>
    <row r="310" spans="1:22" x14ac:dyDescent="0.25">
      <c r="A310">
        <v>2</v>
      </c>
      <c r="B310" s="19" t="s">
        <v>61</v>
      </c>
      <c r="C310" s="19" t="s">
        <v>103</v>
      </c>
      <c r="D310" s="19"/>
      <c r="E310" s="19"/>
      <c r="F310" s="19" t="s">
        <v>110</v>
      </c>
      <c r="G310" s="19" t="s">
        <v>95</v>
      </c>
      <c r="H310" s="4">
        <v>45211</v>
      </c>
      <c r="I310">
        <v>0.43879758521062745</v>
      </c>
      <c r="J310">
        <v>0.72127136698689776</v>
      </c>
      <c r="K310">
        <v>5.6506100141142435E-2</v>
      </c>
      <c r="L310">
        <v>5.5167883291161512E-2</v>
      </c>
      <c r="M310">
        <v>1.3382168499809222E-3</v>
      </c>
      <c r="N310">
        <v>2.758974217650767E-2</v>
      </c>
      <c r="O310">
        <v>4.0742546582744898E-2</v>
      </c>
      <c r="P310">
        <v>-1.3152804406237228E-2</v>
      </c>
      <c r="Q310">
        <v>2.4250622949558268E-2</v>
      </c>
      <c r="R310">
        <v>3.9364398865490854E-2</v>
      </c>
      <c r="S310">
        <v>-4.1067396148088331E-3</v>
      </c>
      <c r="T310">
        <v>9.1253246226911749E-4</v>
      </c>
      <c r="U310">
        <v>-3.8752435879074357E-4</v>
      </c>
      <c r="V310">
        <v>-3.5817315113304588E-3</v>
      </c>
    </row>
    <row r="311" spans="1:22" x14ac:dyDescent="0.25">
      <c r="A311">
        <v>2</v>
      </c>
      <c r="B311" s="19" t="s">
        <v>61</v>
      </c>
      <c r="C311" s="19" t="s">
        <v>103</v>
      </c>
      <c r="D311" s="19"/>
      <c r="E311" s="19"/>
      <c r="F311" s="19" t="s">
        <v>110</v>
      </c>
      <c r="G311" s="19" t="s">
        <v>95</v>
      </c>
      <c r="H311" s="4">
        <v>45212</v>
      </c>
      <c r="I311">
        <v>0.44010103256269978</v>
      </c>
      <c r="J311">
        <v>0.72260067303247255</v>
      </c>
      <c r="K311">
        <v>5.2700764709484815E-2</v>
      </c>
      <c r="L311">
        <v>5.3430513499693078E-2</v>
      </c>
      <c r="M311">
        <v>-7.2974879020826222E-4</v>
      </c>
      <c r="N311">
        <v>2.0856106974273203E-2</v>
      </c>
      <c r="O311">
        <v>3.7117516821834284E-2</v>
      </c>
      <c r="P311">
        <v>-1.6261409847561081E-2</v>
      </c>
      <c r="Q311">
        <v>2.2568574642134898E-2</v>
      </c>
      <c r="R311">
        <v>3.8083731668383039E-2</v>
      </c>
      <c r="S311">
        <v>-4.6226486758143724E-3</v>
      </c>
      <c r="T311">
        <v>-5.5049889616560837E-4</v>
      </c>
      <c r="U311">
        <v>1.855984291563187E-4</v>
      </c>
      <c r="V311">
        <v>-4.9875491428236626E-3</v>
      </c>
    </row>
    <row r="312" spans="1:22" x14ac:dyDescent="0.25">
      <c r="A312">
        <v>2</v>
      </c>
      <c r="B312" s="19" t="s">
        <v>61</v>
      </c>
      <c r="C312" s="19" t="s">
        <v>103</v>
      </c>
      <c r="D312" s="19"/>
      <c r="E312" s="19"/>
      <c r="F312" s="19" t="s">
        <v>110</v>
      </c>
      <c r="G312" s="19" t="s">
        <v>95</v>
      </c>
      <c r="H312" s="4">
        <v>45215</v>
      </c>
      <c r="I312">
        <v>0.44743945074924329</v>
      </c>
      <c r="J312">
        <v>0.72428010932459874</v>
      </c>
      <c r="K312">
        <v>5.9509282779383499E-2</v>
      </c>
      <c r="L312">
        <v>6.240499230913632E-2</v>
      </c>
      <c r="M312">
        <v>-2.8957095297528213E-3</v>
      </c>
      <c r="N312">
        <v>2.3649893833487479E-2</v>
      </c>
      <c r="O312">
        <v>4.3527699910282047E-2</v>
      </c>
      <c r="P312">
        <v>-1.9877806076794569E-2</v>
      </c>
      <c r="Q312">
        <v>2.5475569688414076E-2</v>
      </c>
      <c r="R312">
        <v>4.4471734790515791E-2</v>
      </c>
      <c r="S312">
        <v>-5.3230459969776361E-3</v>
      </c>
      <c r="T312">
        <v>-2.0784068317504195E-3</v>
      </c>
      <c r="U312">
        <v>7.827995608243101E-4</v>
      </c>
      <c r="V312">
        <v>-6.6186532679037456E-3</v>
      </c>
    </row>
    <row r="313" spans="1:22" x14ac:dyDescent="0.25">
      <c r="A313">
        <v>2</v>
      </c>
      <c r="B313" s="19" t="s">
        <v>61</v>
      </c>
      <c r="C313" s="19" t="s">
        <v>103</v>
      </c>
      <c r="D313" s="19"/>
      <c r="E313" s="19"/>
      <c r="F313" s="19" t="s">
        <v>110</v>
      </c>
      <c r="G313" s="19" t="s">
        <v>95</v>
      </c>
      <c r="H313" s="4">
        <v>45216</v>
      </c>
      <c r="I313">
        <v>0.43851793505813874</v>
      </c>
      <c r="J313">
        <v>0.72119887350690581</v>
      </c>
      <c r="K313">
        <v>4.5807759077401755E-2</v>
      </c>
      <c r="L313">
        <v>4.9146485566347708E-2</v>
      </c>
      <c r="M313">
        <v>-3.3387264889459534E-3</v>
      </c>
      <c r="N313">
        <v>1.9231093051644832E-2</v>
      </c>
      <c r="O313">
        <v>3.4907484557300972E-2</v>
      </c>
      <c r="P313">
        <v>-1.567639150565614E-2</v>
      </c>
      <c r="Q313">
        <v>1.956595838506445E-2</v>
      </c>
      <c r="R313">
        <v>3.505263739549809E-2</v>
      </c>
      <c r="S313">
        <v>-4.0823354326712073E-3</v>
      </c>
      <c r="T313">
        <v>-2.4038598366412866E-3</v>
      </c>
      <c r="U313">
        <v>9.0727025459151048E-4</v>
      </c>
      <c r="V313">
        <v>-5.5789250147209842E-3</v>
      </c>
    </row>
    <row r="314" spans="1:22" x14ac:dyDescent="0.25">
      <c r="A314">
        <v>2</v>
      </c>
      <c r="B314" s="19" t="s">
        <v>61</v>
      </c>
      <c r="C314" s="19" t="s">
        <v>103</v>
      </c>
      <c r="D314" s="19"/>
      <c r="E314" s="19"/>
      <c r="F314" s="19" t="s">
        <v>110</v>
      </c>
      <c r="G314" s="19" t="s">
        <v>95</v>
      </c>
      <c r="H314" s="4">
        <v>45217</v>
      </c>
      <c r="I314">
        <v>0.44132902493086595</v>
      </c>
      <c r="J314">
        <v>0.72115596560843531</v>
      </c>
      <c r="K314">
        <v>3.2781449235093296E-2</v>
      </c>
      <c r="L314">
        <v>3.9585001557190358E-2</v>
      </c>
      <c r="M314">
        <v>-6.8035523220970617E-3</v>
      </c>
      <c r="N314">
        <v>8.9504523878667364E-3</v>
      </c>
      <c r="O314">
        <v>2.5536783426352683E-2</v>
      </c>
      <c r="P314">
        <v>-1.6586331038485946E-2</v>
      </c>
      <c r="Q314">
        <v>1.3952469988619553E-2</v>
      </c>
      <c r="R314">
        <v>2.8206200565440064E-2</v>
      </c>
      <c r="S314">
        <v>-4.0261531310590484E-3</v>
      </c>
      <c r="T314">
        <v>-4.8564180076529845E-3</v>
      </c>
      <c r="U314">
        <v>1.8689087840715434E-3</v>
      </c>
      <c r="V314">
        <v>-7.0136623546404901E-3</v>
      </c>
    </row>
    <row r="315" spans="1:22" x14ac:dyDescent="0.25">
      <c r="A315">
        <v>2</v>
      </c>
      <c r="B315" s="19" t="s">
        <v>61</v>
      </c>
      <c r="C315" s="19" t="s">
        <v>103</v>
      </c>
      <c r="D315" s="19"/>
      <c r="E315" s="19"/>
      <c r="F315" s="19" t="s">
        <v>110</v>
      </c>
      <c r="G315" s="19" t="s">
        <v>95</v>
      </c>
      <c r="H315" s="4">
        <v>45218</v>
      </c>
      <c r="I315">
        <v>0.44084337842715704</v>
      </c>
      <c r="J315">
        <v>0.71971082230676031</v>
      </c>
      <c r="K315">
        <v>2.3013326436731152E-2</v>
      </c>
      <c r="L315">
        <v>2.495379835342626E-2</v>
      </c>
      <c r="M315">
        <v>-1.9404719166951079E-3</v>
      </c>
      <c r="N315">
        <v>5.0870292218885282E-4</v>
      </c>
      <c r="O315">
        <v>1.3133540779596053E-2</v>
      </c>
      <c r="P315">
        <v>-1.2624837857407201E-2</v>
      </c>
      <c r="Q315">
        <v>9.7011837985241326E-3</v>
      </c>
      <c r="R315">
        <v>1.7756175446923643E-2</v>
      </c>
      <c r="S315">
        <v>-3.4214303065510359E-3</v>
      </c>
      <c r="T315">
        <v>-1.420533103532866E-3</v>
      </c>
      <c r="U315">
        <v>5.3585637962179767E-4</v>
      </c>
      <c r="V315">
        <v>-4.3061070304621042E-3</v>
      </c>
    </row>
    <row r="316" spans="1:22" x14ac:dyDescent="0.25">
      <c r="A316">
        <v>2</v>
      </c>
      <c r="B316" s="19" t="s">
        <v>61</v>
      </c>
      <c r="C316" s="19" t="s">
        <v>103</v>
      </c>
      <c r="D316" s="19"/>
      <c r="E316" s="19"/>
      <c r="F316" s="19" t="s">
        <v>110</v>
      </c>
      <c r="G316" s="19" t="s">
        <v>95</v>
      </c>
      <c r="H316" s="4">
        <v>45219</v>
      </c>
      <c r="I316">
        <v>0.4444694360950372</v>
      </c>
      <c r="J316">
        <v>0.71963264867294952</v>
      </c>
      <c r="K316">
        <v>6.854005415145803E-3</v>
      </c>
      <c r="L316">
        <v>1.1215546202312909E-2</v>
      </c>
      <c r="M316">
        <v>-4.3615407871671064E-3</v>
      </c>
      <c r="N316">
        <v>-1.3840382795312522E-2</v>
      </c>
      <c r="O316">
        <v>-3.3769383823722965E-4</v>
      </c>
      <c r="P316">
        <v>-1.3502688957075293E-2</v>
      </c>
      <c r="Q316">
        <v>2.6662005830556047E-3</v>
      </c>
      <c r="R316">
        <v>7.9276940776596399E-3</v>
      </c>
      <c r="S316">
        <v>-3.344061503977726E-3</v>
      </c>
      <c r="T316">
        <v>-3.134195990767921E-3</v>
      </c>
      <c r="U316">
        <v>1.2000531268944465E-3</v>
      </c>
      <c r="V316">
        <v>-5.2782043678511999E-3</v>
      </c>
    </row>
    <row r="317" spans="1:22" x14ac:dyDescent="0.25">
      <c r="A317">
        <v>2</v>
      </c>
      <c r="B317" s="19" t="s">
        <v>61</v>
      </c>
      <c r="C317" s="19" t="s">
        <v>103</v>
      </c>
      <c r="D317" s="19"/>
      <c r="E317" s="19"/>
      <c r="F317" s="19" t="s">
        <v>110</v>
      </c>
      <c r="G317" s="19" t="s">
        <v>95</v>
      </c>
      <c r="H317" s="4">
        <v>45222</v>
      </c>
      <c r="I317">
        <v>0.44678056082637857</v>
      </c>
      <c r="J317">
        <v>0.72066478732864669</v>
      </c>
      <c r="K317">
        <v>1.5834852732999449E-2</v>
      </c>
      <c r="L317">
        <v>1.5180460206225987E-2</v>
      </c>
      <c r="M317">
        <v>6.5439252677346182E-4</v>
      </c>
      <c r="N317">
        <v>-1.0190871843061111E-2</v>
      </c>
      <c r="O317">
        <v>2.1445870475707007E-3</v>
      </c>
      <c r="P317">
        <v>-1.2335458890631812E-2</v>
      </c>
      <c r="Q317">
        <v>6.608142712975087E-3</v>
      </c>
      <c r="R317">
        <v>1.0758690896959924E-2</v>
      </c>
      <c r="S317">
        <v>-3.7472197264949935E-3</v>
      </c>
      <c r="T317">
        <v>4.278370794702575E-4</v>
      </c>
      <c r="U317">
        <v>-1.6194290250885206E-4</v>
      </c>
      <c r="V317">
        <v>-3.4813255495335879E-3</v>
      </c>
    </row>
    <row r="318" spans="1:22" x14ac:dyDescent="0.25">
      <c r="A318">
        <v>2</v>
      </c>
      <c r="B318" s="19" t="s">
        <v>61</v>
      </c>
      <c r="C318" s="19" t="s">
        <v>103</v>
      </c>
      <c r="D318" s="19"/>
      <c r="E318" s="19"/>
      <c r="F318" s="19" t="s">
        <v>110</v>
      </c>
      <c r="G318" s="19" t="s">
        <v>95</v>
      </c>
      <c r="H318" s="4">
        <v>45223</v>
      </c>
      <c r="I318">
        <v>0.44666361462623905</v>
      </c>
      <c r="J318">
        <v>0.72044554175627995</v>
      </c>
      <c r="K318">
        <v>2.1157623600725151E-2</v>
      </c>
      <c r="L318">
        <v>2.0194648941272986E-2</v>
      </c>
      <c r="M318">
        <v>9.6297465945216487E-4</v>
      </c>
      <c r="N318">
        <v>-4.7439591903813971E-3</v>
      </c>
      <c r="O318">
        <v>7.4008672615739624E-3</v>
      </c>
      <c r="P318">
        <v>-1.2144826451955359E-2</v>
      </c>
      <c r="Q318">
        <v>8.9553579480177638E-3</v>
      </c>
      <c r="R318">
        <v>1.4350224212598168E-2</v>
      </c>
      <c r="S318">
        <v>-3.683934415329881E-3</v>
      </c>
      <c r="T318">
        <v>6.4588657439700623E-4</v>
      </c>
      <c r="U318">
        <v>-2.4480775974868458E-4</v>
      </c>
      <c r="V318">
        <v>-3.2828556006815595E-3</v>
      </c>
    </row>
    <row r="319" spans="1:22" x14ac:dyDescent="0.25">
      <c r="A319">
        <v>2</v>
      </c>
      <c r="B319" s="19" t="s">
        <v>61</v>
      </c>
      <c r="C319" s="19" t="s">
        <v>103</v>
      </c>
      <c r="D319" s="19"/>
      <c r="E319" s="19"/>
      <c r="F319" s="19" t="s">
        <v>110</v>
      </c>
      <c r="G319" s="19" t="s">
        <v>95</v>
      </c>
      <c r="H319" s="4">
        <v>45224</v>
      </c>
      <c r="I319">
        <v>0.44057650307760049</v>
      </c>
      <c r="J319">
        <v>0.71766346449874108</v>
      </c>
      <c r="K319">
        <v>1.4562552837611431E-3</v>
      </c>
      <c r="L319">
        <v>1.0910388506877755E-2</v>
      </c>
      <c r="M319">
        <v>-9.454133223116612E-3</v>
      </c>
      <c r="N319">
        <v>-1.046020019030669E-2</v>
      </c>
      <c r="O319">
        <v>2.1027630159280442E-3</v>
      </c>
      <c r="P319">
        <v>-1.2562963206234734E-2</v>
      </c>
      <c r="Q319">
        <v>3.3251604265029843E-4</v>
      </c>
      <c r="R319">
        <v>7.7317992267367606E-3</v>
      </c>
      <c r="S319">
        <v>-2.6106069861892454E-3</v>
      </c>
      <c r="T319">
        <v>-6.7106140008807635E-3</v>
      </c>
      <c r="U319">
        <v>2.5507878120666983E-3</v>
      </c>
      <c r="V319">
        <v>-6.7704331750033106E-3</v>
      </c>
    </row>
    <row r="320" spans="1:22" x14ac:dyDescent="0.25">
      <c r="A320">
        <v>2</v>
      </c>
      <c r="B320" s="19" t="s">
        <v>61</v>
      </c>
      <c r="C320" s="19" t="s">
        <v>103</v>
      </c>
      <c r="D320" s="19"/>
      <c r="E320" s="19"/>
      <c r="F320" s="19" t="s">
        <v>110</v>
      </c>
      <c r="G320" s="19" t="s">
        <v>95</v>
      </c>
      <c r="H320" s="4">
        <v>45225</v>
      </c>
      <c r="I320">
        <v>0.43675163327727379</v>
      </c>
      <c r="J320">
        <v>0.71422031104516159</v>
      </c>
      <c r="K320">
        <v>-2.5165184545284602E-2</v>
      </c>
      <c r="L320">
        <v>-1.6786811804701318E-2</v>
      </c>
      <c r="M320">
        <v>-8.3783727405832842E-3</v>
      </c>
      <c r="N320">
        <v>-2.8329298137361958E-2</v>
      </c>
      <c r="O320">
        <v>-2.0654491064602154E-2</v>
      </c>
      <c r="P320">
        <v>-7.6748070727598039E-3</v>
      </c>
      <c r="Q320">
        <v>-1.1321040893773216E-2</v>
      </c>
      <c r="R320">
        <v>-1.2039687528017592E-2</v>
      </c>
      <c r="S320">
        <v>-1.2636301741931124E-3</v>
      </c>
      <c r="T320">
        <v>-5.9909502840749303E-3</v>
      </c>
      <c r="U320">
        <v>2.2737473024487826E-3</v>
      </c>
      <c r="V320">
        <v>-4.9808331558192599E-3</v>
      </c>
    </row>
    <row r="321" spans="1:22" x14ac:dyDescent="0.25">
      <c r="A321">
        <v>2</v>
      </c>
      <c r="B321" s="19" t="s">
        <v>61</v>
      </c>
      <c r="C321" s="19" t="s">
        <v>103</v>
      </c>
      <c r="D321" s="19"/>
      <c r="E321" s="19"/>
      <c r="F321" s="19" t="s">
        <v>110</v>
      </c>
      <c r="G321" s="19" t="s">
        <v>95</v>
      </c>
      <c r="H321" s="4">
        <v>45226</v>
      </c>
      <c r="I321">
        <v>0.43991001545957886</v>
      </c>
      <c r="J321">
        <v>0.71711728657338869</v>
      </c>
      <c r="K321">
        <v>-1.8869655138104235E-2</v>
      </c>
      <c r="L321">
        <v>-1.6308331995441572E-3</v>
      </c>
      <c r="M321">
        <v>-1.7238821938560078E-2</v>
      </c>
      <c r="N321">
        <v>-2.9075471787071483E-2</v>
      </c>
      <c r="O321">
        <v>-9.5754296233528935E-3</v>
      </c>
      <c r="P321">
        <v>-1.9500042163718589E-2</v>
      </c>
      <c r="Q321">
        <v>-8.5362900730547378E-3</v>
      </c>
      <c r="R321">
        <v>-1.21220793524862E-3</v>
      </c>
      <c r="S321">
        <v>-2.3805969385976293E-3</v>
      </c>
      <c r="T321">
        <v>-1.2262906865099905E-2</v>
      </c>
      <c r="U321">
        <v>4.7100676719600623E-3</v>
      </c>
      <c r="V321">
        <v>-9.933436131737472E-3</v>
      </c>
    </row>
    <row r="322" spans="1:22" x14ac:dyDescent="0.25">
      <c r="A322">
        <v>2</v>
      </c>
      <c r="B322" s="19" t="s">
        <v>61</v>
      </c>
      <c r="C322" s="19" t="s">
        <v>103</v>
      </c>
      <c r="D322" s="19"/>
      <c r="E322" s="19"/>
      <c r="F322" s="19" t="s">
        <v>110</v>
      </c>
      <c r="G322" s="19" t="s">
        <v>95</v>
      </c>
      <c r="H322" s="4">
        <v>45229</v>
      </c>
      <c r="I322">
        <v>0.44061761189637838</v>
      </c>
      <c r="J322">
        <v>0.71880687394076748</v>
      </c>
      <c r="K322">
        <v>-1.3014718844739925E-2</v>
      </c>
      <c r="L322">
        <v>6.4294208005151177E-3</v>
      </c>
      <c r="M322">
        <v>-1.9444139645255043E-2</v>
      </c>
      <c r="N322">
        <v>-2.4849970561896417E-2</v>
      </c>
      <c r="O322">
        <v>-3.9261476928682537E-3</v>
      </c>
      <c r="P322">
        <v>-2.0923822869028164E-2</v>
      </c>
      <c r="Q322">
        <v>-5.9679585272964459E-3</v>
      </c>
      <c r="R322">
        <v>4.5461434335374671E-3</v>
      </c>
      <c r="S322">
        <v>-3.0367062978557766E-3</v>
      </c>
      <c r="T322">
        <v>-1.3805521921301519E-2</v>
      </c>
      <c r="U322">
        <v>5.3062253521411751E-3</v>
      </c>
      <c r="V322">
        <v>-1.1536002867016122E-2</v>
      </c>
    </row>
    <row r="323" spans="1:22" x14ac:dyDescent="0.25">
      <c r="A323">
        <v>2</v>
      </c>
      <c r="B323" s="19" t="s">
        <v>61</v>
      </c>
      <c r="C323" s="19" t="s">
        <v>103</v>
      </c>
      <c r="D323" s="19"/>
      <c r="E323" s="19"/>
      <c r="F323" s="19" t="s">
        <v>110</v>
      </c>
      <c r="G323" s="19" t="s">
        <v>95</v>
      </c>
      <c r="H323" s="4">
        <v>45230</v>
      </c>
      <c r="I323">
        <v>0.43966240327643641</v>
      </c>
      <c r="J323">
        <v>0.71771696550228103</v>
      </c>
      <c r="K323">
        <v>-1.5108585716086531E-2</v>
      </c>
      <c r="L323">
        <v>2.2155432153259103E-3</v>
      </c>
      <c r="M323">
        <v>-1.7324128931412441E-2</v>
      </c>
      <c r="N323">
        <v>-2.4804617090170455E-2</v>
      </c>
      <c r="O323">
        <v>-6.5903854135382911E-3</v>
      </c>
      <c r="P323">
        <v>-1.8214231676632164E-2</v>
      </c>
      <c r="Q323">
        <v>-6.8911938065931589E-3</v>
      </c>
      <c r="R323">
        <v>1.5363600642652087E-3</v>
      </c>
      <c r="S323">
        <v>-2.6180865916067423E-3</v>
      </c>
      <c r="T323">
        <v>-1.2324046952864215E-2</v>
      </c>
      <c r="U323">
        <v>4.732920322016089E-3</v>
      </c>
      <c r="V323">
        <v>-1.0209213222454869E-2</v>
      </c>
    </row>
    <row r="324" spans="1:22" x14ac:dyDescent="0.25">
      <c r="A324">
        <v>3</v>
      </c>
      <c r="B324" s="19" t="s">
        <v>49</v>
      </c>
      <c r="C324" s="19" t="s">
        <v>96</v>
      </c>
      <c r="D324" s="19" t="s">
        <v>49</v>
      </c>
      <c r="E324" s="19"/>
      <c r="F324" s="19" t="s">
        <v>111</v>
      </c>
      <c r="G324" s="19" t="s">
        <v>97</v>
      </c>
      <c r="H324" s="4">
        <v>45198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25">
      <c r="A325">
        <v>3</v>
      </c>
      <c r="B325" s="19" t="s">
        <v>49</v>
      </c>
      <c r="C325" s="19" t="s">
        <v>96</v>
      </c>
      <c r="D325" s="19" t="s">
        <v>49</v>
      </c>
      <c r="E325" s="19"/>
      <c r="F325" s="19" t="s">
        <v>111</v>
      </c>
      <c r="G325" s="19" t="s">
        <v>97</v>
      </c>
      <c r="H325" s="4">
        <v>45201</v>
      </c>
      <c r="I325">
        <v>1</v>
      </c>
      <c r="J325">
        <v>1</v>
      </c>
      <c r="K325">
        <v>2.0481724137930701E-3</v>
      </c>
      <c r="L325">
        <v>2.0470004589461244E-3</v>
      </c>
      <c r="M325">
        <v>1.1719548469457663E-6</v>
      </c>
      <c r="N325">
        <v>2.0481724137930701E-3</v>
      </c>
      <c r="O325">
        <v>2.0470004589461244E-3</v>
      </c>
      <c r="P325">
        <v>1.1719548469457663E-6</v>
      </c>
      <c r="Q325">
        <v>2.0481724137930367E-3</v>
      </c>
      <c r="R325">
        <v>2.0470004589460767E-3</v>
      </c>
      <c r="S325">
        <v>0</v>
      </c>
      <c r="T325">
        <v>1.1719548469457663E-6</v>
      </c>
      <c r="U325">
        <v>0</v>
      </c>
      <c r="V325">
        <v>1.1719548469457663E-6</v>
      </c>
    </row>
    <row r="326" spans="1:22" x14ac:dyDescent="0.25">
      <c r="A326">
        <v>3</v>
      </c>
      <c r="B326" s="19" t="s">
        <v>49</v>
      </c>
      <c r="C326" s="19" t="s">
        <v>96</v>
      </c>
      <c r="D326" s="19" t="s">
        <v>49</v>
      </c>
      <c r="E326" s="19"/>
      <c r="F326" s="19" t="s">
        <v>111</v>
      </c>
      <c r="G326" s="19" t="s">
        <v>97</v>
      </c>
      <c r="H326" s="4">
        <v>45202</v>
      </c>
      <c r="I326">
        <v>1</v>
      </c>
      <c r="J326">
        <v>1</v>
      </c>
      <c r="K326">
        <v>-2.7312758620692268E-3</v>
      </c>
      <c r="L326">
        <v>-2.7130001966912953E-3</v>
      </c>
      <c r="M326">
        <v>-1.827566537793146E-5</v>
      </c>
      <c r="N326">
        <v>-2.7312758620692268E-3</v>
      </c>
      <c r="O326">
        <v>-2.7130001966912953E-3</v>
      </c>
      <c r="P326">
        <v>-1.827566537793146E-5</v>
      </c>
      <c r="Q326">
        <v>-2.731275862069212E-3</v>
      </c>
      <c r="R326">
        <v>-2.713000196691376E-3</v>
      </c>
      <c r="S326">
        <v>0</v>
      </c>
      <c r="T326">
        <v>-1.8275665377708291E-5</v>
      </c>
      <c r="U326">
        <v>0</v>
      </c>
      <c r="V326">
        <v>-1.8275665377708291E-5</v>
      </c>
    </row>
    <row r="327" spans="1:22" x14ac:dyDescent="0.25">
      <c r="A327">
        <v>3</v>
      </c>
      <c r="B327" s="19" t="s">
        <v>49</v>
      </c>
      <c r="C327" s="19" t="s">
        <v>96</v>
      </c>
      <c r="D327" s="19" t="s">
        <v>49</v>
      </c>
      <c r="E327" s="19"/>
      <c r="F327" s="19" t="s">
        <v>111</v>
      </c>
      <c r="G327" s="19" t="s">
        <v>97</v>
      </c>
      <c r="H327" s="4">
        <v>45203</v>
      </c>
      <c r="I327">
        <v>1</v>
      </c>
      <c r="J327">
        <v>1</v>
      </c>
      <c r="K327">
        <v>-3.8417586206898058E-3</v>
      </c>
      <c r="L327">
        <v>-3.8789999344363002E-3</v>
      </c>
      <c r="M327">
        <v>3.724131374649442E-5</v>
      </c>
      <c r="N327">
        <v>-3.8417586206898058E-3</v>
      </c>
      <c r="O327">
        <v>-3.8789999344363002E-3</v>
      </c>
      <c r="P327">
        <v>3.724131374649442E-5</v>
      </c>
      <c r="Q327">
        <v>-3.8417586206898448E-3</v>
      </c>
      <c r="R327">
        <v>-3.8789999344364338E-3</v>
      </c>
      <c r="S327">
        <v>0</v>
      </c>
      <c r="T327">
        <v>3.7241313746717556E-5</v>
      </c>
      <c r="U327">
        <v>0</v>
      </c>
      <c r="V327">
        <v>3.7241313746717556E-5</v>
      </c>
    </row>
    <row r="328" spans="1:22" x14ac:dyDescent="0.25">
      <c r="A328">
        <v>3</v>
      </c>
      <c r="B328" s="19" t="s">
        <v>49</v>
      </c>
      <c r="C328" s="19" t="s">
        <v>96</v>
      </c>
      <c r="D328" s="19" t="s">
        <v>49</v>
      </c>
      <c r="E328" s="19"/>
      <c r="F328" s="19" t="s">
        <v>111</v>
      </c>
      <c r="G328" s="19" t="s">
        <v>97</v>
      </c>
      <c r="H328" s="4">
        <v>45204</v>
      </c>
      <c r="I328">
        <v>1</v>
      </c>
      <c r="J328">
        <v>1</v>
      </c>
      <c r="K328">
        <v>-6.8786896551725762E-3</v>
      </c>
      <c r="L328">
        <v>-6.8239996066177255E-3</v>
      </c>
      <c r="M328">
        <v>-5.4690048554850712E-5</v>
      </c>
      <c r="N328">
        <v>-6.8786896551725762E-3</v>
      </c>
      <c r="O328">
        <v>-6.8239996066177255E-3</v>
      </c>
      <c r="P328">
        <v>-5.4690048554850712E-5</v>
      </c>
      <c r="Q328">
        <v>-6.8786896551726517E-3</v>
      </c>
      <c r="R328">
        <v>-6.82399960661784E-3</v>
      </c>
      <c r="S328">
        <v>0</v>
      </c>
      <c r="T328">
        <v>-5.4690048554739358E-5</v>
      </c>
      <c r="U328">
        <v>0</v>
      </c>
      <c r="V328">
        <v>-5.4690048554739358E-5</v>
      </c>
    </row>
    <row r="329" spans="1:22" x14ac:dyDescent="0.25">
      <c r="A329">
        <v>3</v>
      </c>
      <c r="B329" s="19" t="s">
        <v>49</v>
      </c>
      <c r="C329" s="19" t="s">
        <v>96</v>
      </c>
      <c r="D329" s="19" t="s">
        <v>49</v>
      </c>
      <c r="E329" s="19"/>
      <c r="F329" s="19" t="s">
        <v>111</v>
      </c>
      <c r="G329" s="19" t="s">
        <v>97</v>
      </c>
      <c r="H329" s="4">
        <v>45205</v>
      </c>
      <c r="I329">
        <v>1</v>
      </c>
      <c r="J329">
        <v>1</v>
      </c>
      <c r="K329">
        <v>-8.3104137931035993E-3</v>
      </c>
      <c r="L329">
        <v>-8.2350001092729164E-3</v>
      </c>
      <c r="M329">
        <v>-7.541368383068292E-5</v>
      </c>
      <c r="N329">
        <v>-8.3104137931035993E-3</v>
      </c>
      <c r="O329">
        <v>-8.2350001092729164E-3</v>
      </c>
      <c r="P329">
        <v>-7.541368383068292E-5</v>
      </c>
      <c r="Q329">
        <v>-8.3104137931036253E-3</v>
      </c>
      <c r="R329">
        <v>-8.2350001092730222E-3</v>
      </c>
      <c r="S329">
        <v>0</v>
      </c>
      <c r="T329">
        <v>-7.541368383046013E-5</v>
      </c>
      <c r="U329">
        <v>0</v>
      </c>
      <c r="V329">
        <v>-7.541368383046013E-5</v>
      </c>
    </row>
    <row r="330" spans="1:22" x14ac:dyDescent="0.25">
      <c r="A330">
        <v>3</v>
      </c>
      <c r="B330" s="19" t="s">
        <v>49</v>
      </c>
      <c r="C330" s="19" t="s">
        <v>96</v>
      </c>
      <c r="D330" s="19" t="s">
        <v>49</v>
      </c>
      <c r="E330" s="19"/>
      <c r="F330" s="19" t="s">
        <v>111</v>
      </c>
      <c r="G330" s="19" t="s">
        <v>97</v>
      </c>
      <c r="H330" s="4">
        <v>45208</v>
      </c>
      <c r="I330">
        <v>1</v>
      </c>
      <c r="J330">
        <v>1</v>
      </c>
      <c r="K330">
        <v>-5.2271034482759271E-3</v>
      </c>
      <c r="L330">
        <v>-5.0939998251635643E-3</v>
      </c>
      <c r="M330">
        <v>-1.3310362311236279E-4</v>
      </c>
      <c r="N330">
        <v>-5.2271034482759271E-3</v>
      </c>
      <c r="O330">
        <v>-5.0939998251635643E-3</v>
      </c>
      <c r="P330">
        <v>-1.3310362311236279E-4</v>
      </c>
      <c r="Q330">
        <v>-5.2271034482758716E-3</v>
      </c>
      <c r="R330">
        <v>-5.093999825163671E-3</v>
      </c>
      <c r="S330">
        <v>0</v>
      </c>
      <c r="T330">
        <v>-1.3310362311235975E-4</v>
      </c>
      <c r="U330">
        <v>0</v>
      </c>
      <c r="V330">
        <v>-1.3310362311235975E-4</v>
      </c>
    </row>
    <row r="331" spans="1:22" x14ac:dyDescent="0.25">
      <c r="A331">
        <v>3</v>
      </c>
      <c r="B331" s="19" t="s">
        <v>49</v>
      </c>
      <c r="C331" s="19" t="s">
        <v>96</v>
      </c>
      <c r="D331" s="19" t="s">
        <v>49</v>
      </c>
      <c r="E331" s="19"/>
      <c r="F331" s="19" t="s">
        <v>111</v>
      </c>
      <c r="G331" s="19" t="s">
        <v>97</v>
      </c>
      <c r="H331" s="4">
        <v>45209</v>
      </c>
      <c r="I331">
        <v>1</v>
      </c>
      <c r="J331">
        <v>1</v>
      </c>
      <c r="K331">
        <v>-7.8166896551723486E-3</v>
      </c>
      <c r="L331">
        <v>-7.6770002404006332E-3</v>
      </c>
      <c r="M331">
        <v>-1.3968941477171537E-4</v>
      </c>
      <c r="N331">
        <v>-7.8166896551723486E-3</v>
      </c>
      <c r="O331">
        <v>-7.6770002404006332E-3</v>
      </c>
      <c r="P331">
        <v>-1.3968941477171537E-4</v>
      </c>
      <c r="Q331">
        <v>-7.8166896551723035E-3</v>
      </c>
      <c r="R331">
        <v>-7.6770002404007833E-3</v>
      </c>
      <c r="S331">
        <v>0</v>
      </c>
      <c r="T331">
        <v>-1.3968941477182211E-4</v>
      </c>
      <c r="U331">
        <v>0</v>
      </c>
      <c r="V331">
        <v>-1.3968941477182211E-4</v>
      </c>
    </row>
    <row r="332" spans="1:22" x14ac:dyDescent="0.25">
      <c r="A332">
        <v>3</v>
      </c>
      <c r="B332" s="19" t="s">
        <v>49</v>
      </c>
      <c r="C332" s="19" t="s">
        <v>96</v>
      </c>
      <c r="D332" s="19" t="s">
        <v>49</v>
      </c>
      <c r="E332" s="19"/>
      <c r="F332" s="19" t="s">
        <v>111</v>
      </c>
      <c r="G332" s="19" t="s">
        <v>97</v>
      </c>
      <c r="H332" s="4">
        <v>45210</v>
      </c>
      <c r="I332">
        <v>1</v>
      </c>
      <c r="J332">
        <v>1</v>
      </c>
      <c r="K332">
        <v>-4.8796551724138437E-3</v>
      </c>
      <c r="L332">
        <v>-4.7369998033088834E-3</v>
      </c>
      <c r="M332">
        <v>-1.4265536910496035E-4</v>
      </c>
      <c r="N332">
        <v>-4.8796551724138437E-3</v>
      </c>
      <c r="O332">
        <v>-4.7369998033088834E-3</v>
      </c>
      <c r="P332">
        <v>-1.4265536910496035E-4</v>
      </c>
      <c r="Q332">
        <v>-4.8796551724138732E-3</v>
      </c>
      <c r="R332">
        <v>-4.7369998033090855E-3</v>
      </c>
      <c r="S332">
        <v>0</v>
      </c>
      <c r="T332">
        <v>-1.4265536910484729E-4</v>
      </c>
      <c r="U332">
        <v>0</v>
      </c>
      <c r="V332">
        <v>-1.4265536910484729E-4</v>
      </c>
    </row>
    <row r="333" spans="1:22" x14ac:dyDescent="0.25">
      <c r="A333">
        <v>3</v>
      </c>
      <c r="B333" s="19" t="s">
        <v>49</v>
      </c>
      <c r="C333" s="19" t="s">
        <v>96</v>
      </c>
      <c r="D333" s="19" t="s">
        <v>49</v>
      </c>
      <c r="E333" s="19"/>
      <c r="F333" s="19" t="s">
        <v>111</v>
      </c>
      <c r="G333" s="19" t="s">
        <v>97</v>
      </c>
      <c r="H333" s="4">
        <v>45211</v>
      </c>
      <c r="I333">
        <v>1</v>
      </c>
      <c r="J333">
        <v>1</v>
      </c>
      <c r="K333">
        <v>-6.6299310344827278E-3</v>
      </c>
      <c r="L333">
        <v>-6.3840002622549408E-3</v>
      </c>
      <c r="M333">
        <v>-2.4593077222778703E-4</v>
      </c>
      <c r="N333">
        <v>-6.6299310344827278E-3</v>
      </c>
      <c r="O333">
        <v>-6.3840002622549408E-3</v>
      </c>
      <c r="P333">
        <v>-2.4593077222778703E-4</v>
      </c>
      <c r="Q333">
        <v>-6.6299310344827547E-3</v>
      </c>
      <c r="R333">
        <v>-6.3840002622551932E-3</v>
      </c>
      <c r="S333">
        <v>0</v>
      </c>
      <c r="T333">
        <v>-2.4593077222767411E-4</v>
      </c>
      <c r="U333">
        <v>0</v>
      </c>
      <c r="V333">
        <v>-2.4593077222767411E-4</v>
      </c>
    </row>
    <row r="334" spans="1:22" x14ac:dyDescent="0.25">
      <c r="A334">
        <v>3</v>
      </c>
      <c r="B334" s="19" t="s">
        <v>49</v>
      </c>
      <c r="C334" s="19" t="s">
        <v>96</v>
      </c>
      <c r="D334" s="19" t="s">
        <v>49</v>
      </c>
      <c r="E334" s="19"/>
      <c r="F334" s="19" t="s">
        <v>111</v>
      </c>
      <c r="G334" s="19" t="s">
        <v>97</v>
      </c>
      <c r="H334" s="4">
        <v>45212</v>
      </c>
      <c r="I334">
        <v>1</v>
      </c>
      <c r="J334">
        <v>1</v>
      </c>
      <c r="K334">
        <v>-8.5812413793103781E-3</v>
      </c>
      <c r="L334">
        <v>-8.3219999125817568E-3</v>
      </c>
      <c r="M334">
        <v>-2.5924146672862136E-4</v>
      </c>
      <c r="N334">
        <v>-8.5812413793103781E-3</v>
      </c>
      <c r="O334">
        <v>-8.3219999125817568E-3</v>
      </c>
      <c r="P334">
        <v>-2.5924146672862136E-4</v>
      </c>
      <c r="Q334">
        <v>-8.5812413793103833E-3</v>
      </c>
      <c r="R334">
        <v>-8.3219999125820343E-3</v>
      </c>
      <c r="S334">
        <v>0</v>
      </c>
      <c r="T334">
        <v>-2.5924146672839926E-4</v>
      </c>
      <c r="U334">
        <v>0</v>
      </c>
      <c r="V334">
        <v>-2.5924146672839926E-4</v>
      </c>
    </row>
    <row r="335" spans="1:22" x14ac:dyDescent="0.25">
      <c r="A335">
        <v>3</v>
      </c>
      <c r="B335" s="19" t="s">
        <v>49</v>
      </c>
      <c r="C335" s="19" t="s">
        <v>96</v>
      </c>
      <c r="D335" s="19" t="s">
        <v>49</v>
      </c>
      <c r="E335" s="19"/>
      <c r="F335" s="19" t="s">
        <v>111</v>
      </c>
      <c r="G335" s="19" t="s">
        <v>97</v>
      </c>
      <c r="H335" s="4">
        <v>45215</v>
      </c>
      <c r="I335">
        <v>1</v>
      </c>
      <c r="J335">
        <v>1</v>
      </c>
      <c r="K335">
        <v>-5.4651034482756655E-3</v>
      </c>
      <c r="L335">
        <v>-5.1579998688726647E-3</v>
      </c>
      <c r="M335">
        <v>-3.0710357940300081E-4</v>
      </c>
      <c r="N335">
        <v>-5.4651034482756655E-3</v>
      </c>
      <c r="O335">
        <v>-5.1579998688726647E-3</v>
      </c>
      <c r="P335">
        <v>-3.0710357940300081E-4</v>
      </c>
      <c r="Q335">
        <v>-5.4651034482757098E-3</v>
      </c>
      <c r="R335">
        <v>-5.1579998688728503E-3</v>
      </c>
      <c r="S335">
        <v>0</v>
      </c>
      <c r="T335">
        <v>-3.0710357940321803E-4</v>
      </c>
      <c r="U335">
        <v>0</v>
      </c>
      <c r="V335">
        <v>-3.0710357940321803E-4</v>
      </c>
    </row>
    <row r="336" spans="1:22" x14ac:dyDescent="0.25">
      <c r="A336">
        <v>3</v>
      </c>
      <c r="B336" s="19" t="s">
        <v>49</v>
      </c>
      <c r="C336" s="19" t="s">
        <v>96</v>
      </c>
      <c r="D336" s="19" t="s">
        <v>49</v>
      </c>
      <c r="E336" s="19"/>
      <c r="F336" s="19" t="s">
        <v>111</v>
      </c>
      <c r="G336" s="19" t="s">
        <v>97</v>
      </c>
      <c r="H336" s="4">
        <v>45216</v>
      </c>
      <c r="I336">
        <v>1</v>
      </c>
      <c r="J336">
        <v>1</v>
      </c>
      <c r="K336">
        <v>-5.8839999999998893E-3</v>
      </c>
      <c r="L336">
        <v>-5.7190003715279492E-3</v>
      </c>
      <c r="M336">
        <v>-1.6499962847194016E-4</v>
      </c>
      <c r="N336">
        <v>-5.8839999999998893E-3</v>
      </c>
      <c r="O336">
        <v>-5.7190003715279492E-3</v>
      </c>
      <c r="P336">
        <v>-1.6499962847194016E-4</v>
      </c>
      <c r="Q336">
        <v>-5.8839999999998815E-3</v>
      </c>
      <c r="R336">
        <v>-5.7190003715281816E-3</v>
      </c>
      <c r="S336">
        <v>0</v>
      </c>
      <c r="T336">
        <v>-1.6499962847193637E-4</v>
      </c>
      <c r="U336">
        <v>0</v>
      </c>
      <c r="V336">
        <v>-1.6499962847193637E-4</v>
      </c>
    </row>
    <row r="337" spans="1:22" x14ac:dyDescent="0.25">
      <c r="A337">
        <v>3</v>
      </c>
      <c r="B337" s="19" t="s">
        <v>49</v>
      </c>
      <c r="C337" s="19" t="s">
        <v>96</v>
      </c>
      <c r="D337" s="19" t="s">
        <v>49</v>
      </c>
      <c r="E337" s="19"/>
      <c r="F337" s="19" t="s">
        <v>111</v>
      </c>
      <c r="G337" s="19" t="s">
        <v>97</v>
      </c>
      <c r="H337" s="4">
        <v>45217</v>
      </c>
      <c r="I337">
        <v>1</v>
      </c>
      <c r="J337">
        <v>1</v>
      </c>
      <c r="K337">
        <v>-6.9753448275859942E-3</v>
      </c>
      <c r="L337">
        <v>-6.8249994536357939E-3</v>
      </c>
      <c r="M337">
        <v>-1.5034537395020031E-4</v>
      </c>
      <c r="N337">
        <v>-6.9753448275859942E-3</v>
      </c>
      <c r="O337">
        <v>-6.8249994536357939E-3</v>
      </c>
      <c r="P337">
        <v>-1.5034537395020031E-4</v>
      </c>
      <c r="Q337">
        <v>-6.9753448275859326E-3</v>
      </c>
      <c r="R337">
        <v>-6.824999453636081E-3</v>
      </c>
      <c r="S337">
        <v>0</v>
      </c>
      <c r="T337">
        <v>-1.5034537395030697E-4</v>
      </c>
      <c r="U337">
        <v>0</v>
      </c>
      <c r="V337">
        <v>-1.5034537395030697E-4</v>
      </c>
    </row>
    <row r="338" spans="1:22" x14ac:dyDescent="0.25">
      <c r="A338">
        <v>3</v>
      </c>
      <c r="B338" s="19" t="s">
        <v>49</v>
      </c>
      <c r="C338" s="19" t="s">
        <v>96</v>
      </c>
      <c r="D338" s="19" t="s">
        <v>49</v>
      </c>
      <c r="E338" s="19"/>
      <c r="F338" s="19" t="s">
        <v>111</v>
      </c>
      <c r="G338" s="19" t="s">
        <v>97</v>
      </c>
      <c r="H338" s="4">
        <v>45218</v>
      </c>
      <c r="I338">
        <v>1</v>
      </c>
      <c r="J338">
        <v>1</v>
      </c>
      <c r="K338">
        <v>-3.0991034482755753E-3</v>
      </c>
      <c r="L338">
        <v>-2.9719999125819019E-3</v>
      </c>
      <c r="M338">
        <v>-1.2710353569367339E-4</v>
      </c>
      <c r="N338">
        <v>-3.0991034482755753E-3</v>
      </c>
      <c r="O338">
        <v>-2.9719999125819019E-3</v>
      </c>
      <c r="P338">
        <v>-1.2710353569367339E-4</v>
      </c>
      <c r="Q338">
        <v>-3.0991034482754183E-3</v>
      </c>
      <c r="R338">
        <v>-2.9719999125821382E-3</v>
      </c>
      <c r="S338">
        <v>0</v>
      </c>
      <c r="T338">
        <v>-1.2710353569378048E-4</v>
      </c>
      <c r="U338">
        <v>0</v>
      </c>
      <c r="V338">
        <v>-1.2710353569378048E-4</v>
      </c>
    </row>
    <row r="339" spans="1:22" x14ac:dyDescent="0.25">
      <c r="A339">
        <v>3</v>
      </c>
      <c r="B339" s="19" t="s">
        <v>49</v>
      </c>
      <c r="C339" s="19" t="s">
        <v>96</v>
      </c>
      <c r="D339" s="19" t="s">
        <v>49</v>
      </c>
      <c r="E339" s="19"/>
      <c r="F339" s="19" t="s">
        <v>111</v>
      </c>
      <c r="G339" s="19" t="s">
        <v>97</v>
      </c>
      <c r="H339" s="4">
        <v>45219</v>
      </c>
      <c r="I339">
        <v>1</v>
      </c>
      <c r="J339">
        <v>1</v>
      </c>
      <c r="K339">
        <v>-2.2375413793100929E-3</v>
      </c>
      <c r="L339">
        <v>-2.2029995410539627E-3</v>
      </c>
      <c r="M339">
        <v>-3.454183825613022E-5</v>
      </c>
      <c r="N339">
        <v>-2.2375413793100929E-3</v>
      </c>
      <c r="O339">
        <v>-2.2029995410539627E-3</v>
      </c>
      <c r="P339">
        <v>-3.454183825613022E-5</v>
      </c>
      <c r="Q339">
        <v>-2.2375413793099957E-3</v>
      </c>
      <c r="R339">
        <v>-2.2029995410542845E-3</v>
      </c>
      <c r="S339">
        <v>0</v>
      </c>
      <c r="T339">
        <v>-3.4541838256016277E-5</v>
      </c>
      <c r="U339">
        <v>0</v>
      </c>
      <c r="V339">
        <v>-3.4541838256016277E-5</v>
      </c>
    </row>
    <row r="340" spans="1:22" x14ac:dyDescent="0.25">
      <c r="A340">
        <v>3</v>
      </c>
      <c r="B340" s="19" t="s">
        <v>49</v>
      </c>
      <c r="C340" s="19" t="s">
        <v>96</v>
      </c>
      <c r="D340" s="19" t="s">
        <v>49</v>
      </c>
      <c r="E340" s="19"/>
      <c r="F340" s="19" t="s">
        <v>111</v>
      </c>
      <c r="G340" s="19" t="s">
        <v>97</v>
      </c>
      <c r="H340" s="4">
        <v>45222</v>
      </c>
      <c r="I340">
        <v>1</v>
      </c>
      <c r="J340">
        <v>1</v>
      </c>
      <c r="K340">
        <v>-4.1666659865486899E-3</v>
      </c>
      <c r="L340">
        <v>-4.0449996721815262E-3</v>
      </c>
      <c r="M340">
        <v>-1.2166631436716369E-4</v>
      </c>
      <c r="N340">
        <v>-4.1666659865486899E-3</v>
      </c>
      <c r="O340">
        <v>-4.0449996721815262E-3</v>
      </c>
      <c r="P340">
        <v>-1.2166631436716369E-4</v>
      </c>
      <c r="Q340">
        <v>-4.1666659865486439E-3</v>
      </c>
      <c r="R340">
        <v>-4.0449996721818263E-3</v>
      </c>
      <c r="S340">
        <v>0</v>
      </c>
      <c r="T340">
        <v>-1.2166631436727219E-4</v>
      </c>
      <c r="U340">
        <v>0</v>
      </c>
      <c r="V340">
        <v>-1.2166631436727219E-4</v>
      </c>
    </row>
    <row r="341" spans="1:22" x14ac:dyDescent="0.25">
      <c r="A341">
        <v>3</v>
      </c>
      <c r="B341" s="19" t="s">
        <v>49</v>
      </c>
      <c r="C341" s="19" t="s">
        <v>96</v>
      </c>
      <c r="D341" s="19" t="s">
        <v>49</v>
      </c>
      <c r="E341" s="19"/>
      <c r="F341" s="19" t="s">
        <v>111</v>
      </c>
      <c r="G341" s="19" t="s">
        <v>97</v>
      </c>
      <c r="H341" s="4">
        <v>45223</v>
      </c>
      <c r="I341">
        <v>1</v>
      </c>
      <c r="J341">
        <v>1</v>
      </c>
      <c r="K341">
        <v>-4.652470612358961E-3</v>
      </c>
      <c r="L341">
        <v>-4.3939998251635304E-3</v>
      </c>
      <c r="M341">
        <v>-2.584707871954306E-4</v>
      </c>
      <c r="N341">
        <v>-4.652470612358961E-3</v>
      </c>
      <c r="O341">
        <v>-4.3939998251635304E-3</v>
      </c>
      <c r="P341">
        <v>-2.584707871954306E-4</v>
      </c>
      <c r="Q341">
        <v>-4.6524706123589592E-3</v>
      </c>
      <c r="R341">
        <v>-4.3939998251638166E-3</v>
      </c>
      <c r="S341">
        <v>0</v>
      </c>
      <c r="T341">
        <v>-2.5847078719564923E-4</v>
      </c>
      <c r="U341">
        <v>0</v>
      </c>
      <c r="V341">
        <v>-2.5847078719564923E-4</v>
      </c>
    </row>
    <row r="342" spans="1:22" x14ac:dyDescent="0.25">
      <c r="A342">
        <v>3</v>
      </c>
      <c r="B342" s="19" t="s">
        <v>49</v>
      </c>
      <c r="C342" s="19" t="s">
        <v>96</v>
      </c>
      <c r="D342" s="19" t="s">
        <v>49</v>
      </c>
      <c r="E342" s="19"/>
      <c r="F342" s="19" t="s">
        <v>111</v>
      </c>
      <c r="G342" s="19" t="s">
        <v>97</v>
      </c>
      <c r="H342" s="4">
        <v>45224</v>
      </c>
      <c r="I342">
        <v>1</v>
      </c>
      <c r="J342">
        <v>1</v>
      </c>
      <c r="K342">
        <v>-2.6373793776618415E-3</v>
      </c>
      <c r="L342">
        <v>-2.3169995847630576E-3</v>
      </c>
      <c r="M342">
        <v>-3.2037979289878393E-4</v>
      </c>
      <c r="N342">
        <v>-2.6373793776618415E-3</v>
      </c>
      <c r="O342">
        <v>-2.3169995847630576E-3</v>
      </c>
      <c r="P342">
        <v>-3.2037979289878393E-4</v>
      </c>
      <c r="Q342">
        <v>-2.6373793776617886E-3</v>
      </c>
      <c r="R342">
        <v>-2.3169995847632393E-3</v>
      </c>
      <c r="S342">
        <v>0</v>
      </c>
      <c r="T342">
        <v>-3.2037979289900305E-4</v>
      </c>
      <c r="U342">
        <v>0</v>
      </c>
      <c r="V342">
        <v>-3.2037979289900305E-4</v>
      </c>
    </row>
    <row r="343" spans="1:22" x14ac:dyDescent="0.25">
      <c r="A343">
        <v>3</v>
      </c>
      <c r="B343" s="19" t="s">
        <v>49</v>
      </c>
      <c r="C343" s="19" t="s">
        <v>96</v>
      </c>
      <c r="D343" s="19" t="s">
        <v>49</v>
      </c>
      <c r="E343" s="19"/>
      <c r="F343" s="19" t="s">
        <v>111</v>
      </c>
      <c r="G343" s="19" t="s">
        <v>97</v>
      </c>
      <c r="H343" s="4">
        <v>45225</v>
      </c>
      <c r="I343">
        <v>1</v>
      </c>
      <c r="J343">
        <v>1</v>
      </c>
      <c r="K343">
        <v>-2.7985578527230937E-3</v>
      </c>
      <c r="L343">
        <v>-2.8599995629084995E-3</v>
      </c>
      <c r="M343">
        <v>6.1441710185405896E-5</v>
      </c>
      <c r="N343">
        <v>-2.7985578527230937E-3</v>
      </c>
      <c r="O343">
        <v>-2.8599995629084995E-3</v>
      </c>
      <c r="P343">
        <v>6.1441710185405896E-5</v>
      </c>
      <c r="Q343">
        <v>-2.7985578527230937E-3</v>
      </c>
      <c r="R343">
        <v>-2.8599995629086405E-3</v>
      </c>
      <c r="S343">
        <v>0</v>
      </c>
      <c r="T343">
        <v>6.1441710185076312E-5</v>
      </c>
      <c r="U343">
        <v>0</v>
      </c>
      <c r="V343">
        <v>6.1441710185076312E-5</v>
      </c>
    </row>
    <row r="344" spans="1:22" x14ac:dyDescent="0.25">
      <c r="A344">
        <v>3</v>
      </c>
      <c r="B344" s="19" t="s">
        <v>49</v>
      </c>
      <c r="C344" s="19" t="s">
        <v>96</v>
      </c>
      <c r="D344" s="19" t="s">
        <v>49</v>
      </c>
      <c r="E344" s="19"/>
      <c r="F344" s="19" t="s">
        <v>111</v>
      </c>
      <c r="G344" s="19" t="s">
        <v>97</v>
      </c>
      <c r="H344" s="4">
        <v>45226</v>
      </c>
      <c r="I344">
        <v>1</v>
      </c>
      <c r="J344">
        <v>1</v>
      </c>
      <c r="K344">
        <v>-2.1070381594395782E-3</v>
      </c>
      <c r="L344">
        <v>-2.3019996940359944E-3</v>
      </c>
      <c r="M344">
        <v>1.9496153459641619E-4</v>
      </c>
      <c r="N344">
        <v>-2.1070381594395782E-3</v>
      </c>
      <c r="O344">
        <v>-2.3019996940359944E-3</v>
      </c>
      <c r="P344">
        <v>1.9496153459641619E-4</v>
      </c>
      <c r="Q344">
        <v>-2.1070381594395092E-3</v>
      </c>
      <c r="R344">
        <v>-2.3019996940361418E-3</v>
      </c>
      <c r="S344">
        <v>0</v>
      </c>
      <c r="T344">
        <v>1.9496153459608629E-4</v>
      </c>
      <c r="U344">
        <v>0</v>
      </c>
      <c r="V344">
        <v>1.9496153459608629E-4</v>
      </c>
    </row>
    <row r="345" spans="1:22" x14ac:dyDescent="0.25">
      <c r="A345">
        <v>3</v>
      </c>
      <c r="B345" s="19" t="s">
        <v>49</v>
      </c>
      <c r="C345" s="19" t="s">
        <v>96</v>
      </c>
      <c r="D345" s="19" t="s">
        <v>49</v>
      </c>
      <c r="E345" s="19"/>
      <c r="F345" s="19" t="s">
        <v>111</v>
      </c>
      <c r="G345" s="19" t="s">
        <v>97</v>
      </c>
      <c r="H345" s="4">
        <v>45229</v>
      </c>
      <c r="I345">
        <v>1</v>
      </c>
      <c r="J345">
        <v>1</v>
      </c>
      <c r="K345">
        <v>-7.4043620417907352E-4</v>
      </c>
      <c r="L345">
        <v>-1.2410002841098944E-3</v>
      </c>
      <c r="M345">
        <v>5.0056407993082086E-4</v>
      </c>
      <c r="N345">
        <v>-7.4043620417907352E-4</v>
      </c>
      <c r="O345">
        <v>-1.2410002841098944E-3</v>
      </c>
      <c r="P345">
        <v>5.0056407993082086E-4</v>
      </c>
      <c r="Q345">
        <v>-7.4043620417902256E-4</v>
      </c>
      <c r="R345">
        <v>-1.2410002841099807E-3</v>
      </c>
      <c r="S345">
        <v>0</v>
      </c>
      <c r="T345">
        <v>5.0056407993026889E-4</v>
      </c>
      <c r="U345">
        <v>0</v>
      </c>
      <c r="V345">
        <v>5.0056407993026889E-4</v>
      </c>
    </row>
    <row r="346" spans="1:22" x14ac:dyDescent="0.25">
      <c r="A346">
        <v>3</v>
      </c>
      <c r="B346" s="19" t="s">
        <v>49</v>
      </c>
      <c r="C346" s="19" t="s">
        <v>96</v>
      </c>
      <c r="D346" s="19" t="s">
        <v>49</v>
      </c>
      <c r="E346" s="19"/>
      <c r="F346" s="19" t="s">
        <v>111</v>
      </c>
      <c r="G346" s="19" t="s">
        <v>97</v>
      </c>
      <c r="H346" s="4">
        <v>45230</v>
      </c>
      <c r="I346">
        <v>1</v>
      </c>
      <c r="J346">
        <v>1</v>
      </c>
      <c r="K346">
        <v>8.0484035285643962E-4</v>
      </c>
      <c r="L346">
        <v>8.5099984701764164E-4</v>
      </c>
      <c r="M346">
        <v>-4.6159494161202019E-5</v>
      </c>
      <c r="N346">
        <v>8.0484035285643962E-4</v>
      </c>
      <c r="O346">
        <v>8.5099984701764164E-4</v>
      </c>
      <c r="P346">
        <v>-4.6159494161202019E-5</v>
      </c>
      <c r="Q346">
        <v>8.0484035285657049E-4</v>
      </c>
      <c r="R346">
        <v>8.5099984701758093E-4</v>
      </c>
      <c r="S346">
        <v>0</v>
      </c>
      <c r="T346">
        <v>-4.6159494161754983E-5</v>
      </c>
      <c r="U346">
        <v>0</v>
      </c>
      <c r="V346">
        <v>-4.6159494161754983E-5</v>
      </c>
    </row>
    <row r="347" spans="1:22" x14ac:dyDescent="0.25">
      <c r="A347">
        <v>3</v>
      </c>
      <c r="B347" s="19" t="s">
        <v>50</v>
      </c>
      <c r="C347" s="19" t="s">
        <v>96</v>
      </c>
      <c r="D347" s="19" t="s">
        <v>50</v>
      </c>
      <c r="E347" s="19"/>
      <c r="F347" s="19" t="s">
        <v>112</v>
      </c>
      <c r="G347" s="19" t="s">
        <v>98</v>
      </c>
      <c r="H347" s="4">
        <v>45198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5">
      <c r="A348">
        <v>3</v>
      </c>
      <c r="B348" s="19" t="s">
        <v>50</v>
      </c>
      <c r="C348" s="19" t="s">
        <v>96</v>
      </c>
      <c r="D348" s="19" t="s">
        <v>50</v>
      </c>
      <c r="E348" s="19"/>
      <c r="F348" s="19" t="s">
        <v>112</v>
      </c>
      <c r="G348" s="19" t="s">
        <v>98</v>
      </c>
      <c r="H348" s="4">
        <v>45201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5">
      <c r="A349">
        <v>3</v>
      </c>
      <c r="B349" s="19" t="s">
        <v>50</v>
      </c>
      <c r="C349" s="19" t="s">
        <v>96</v>
      </c>
      <c r="D349" s="19" t="s">
        <v>50</v>
      </c>
      <c r="E349" s="19"/>
      <c r="F349" s="19" t="s">
        <v>112</v>
      </c>
      <c r="G349" s="19" t="s">
        <v>98</v>
      </c>
      <c r="H349" s="4">
        <v>45202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25">
      <c r="A350">
        <v>3</v>
      </c>
      <c r="B350" s="19" t="s">
        <v>50</v>
      </c>
      <c r="C350" s="19" t="s">
        <v>96</v>
      </c>
      <c r="D350" s="19" t="s">
        <v>50</v>
      </c>
      <c r="E350" s="19"/>
      <c r="F350" s="19" t="s">
        <v>112</v>
      </c>
      <c r="G350" s="19" t="s">
        <v>98</v>
      </c>
      <c r="H350" s="4">
        <v>45203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A351">
        <v>3</v>
      </c>
      <c r="B351" s="19" t="s">
        <v>50</v>
      </c>
      <c r="C351" s="19" t="s">
        <v>96</v>
      </c>
      <c r="D351" s="19" t="s">
        <v>50</v>
      </c>
      <c r="E351" s="19"/>
      <c r="F351" s="19" t="s">
        <v>112</v>
      </c>
      <c r="G351" s="19" t="s">
        <v>98</v>
      </c>
      <c r="H351" s="4">
        <v>45204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25">
      <c r="A352">
        <v>3</v>
      </c>
      <c r="B352" s="19" t="s">
        <v>50</v>
      </c>
      <c r="C352" s="19" t="s">
        <v>96</v>
      </c>
      <c r="D352" s="19" t="s">
        <v>50</v>
      </c>
      <c r="E352" s="19"/>
      <c r="F352" s="19" t="s">
        <v>112</v>
      </c>
      <c r="G352" s="19" t="s">
        <v>98</v>
      </c>
      <c r="H352" s="4">
        <v>45205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25">
      <c r="A353">
        <v>3</v>
      </c>
      <c r="B353" s="19" t="s">
        <v>50</v>
      </c>
      <c r="C353" s="19" t="s">
        <v>96</v>
      </c>
      <c r="D353" s="19" t="s">
        <v>50</v>
      </c>
      <c r="E353" s="19"/>
      <c r="F353" s="19" t="s">
        <v>112</v>
      </c>
      <c r="G353" s="19" t="s">
        <v>98</v>
      </c>
      <c r="H353" s="4">
        <v>45208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25">
      <c r="A354">
        <v>3</v>
      </c>
      <c r="B354" s="19" t="s">
        <v>50</v>
      </c>
      <c r="C354" s="19" t="s">
        <v>96</v>
      </c>
      <c r="D354" s="19" t="s">
        <v>50</v>
      </c>
      <c r="E354" s="19"/>
      <c r="F354" s="19" t="s">
        <v>112</v>
      </c>
      <c r="G354" s="19" t="s">
        <v>98</v>
      </c>
      <c r="H354" s="4">
        <v>45209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25">
      <c r="A355">
        <v>3</v>
      </c>
      <c r="B355" s="19" t="s">
        <v>50</v>
      </c>
      <c r="C355" s="19" t="s">
        <v>96</v>
      </c>
      <c r="D355" s="19" t="s">
        <v>50</v>
      </c>
      <c r="E355" s="19"/>
      <c r="F355" s="19" t="s">
        <v>112</v>
      </c>
      <c r="G355" s="19" t="s">
        <v>98</v>
      </c>
      <c r="H355" s="4">
        <v>45210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>
        <v>3</v>
      </c>
      <c r="B356" s="19" t="s">
        <v>50</v>
      </c>
      <c r="C356" s="19" t="s">
        <v>96</v>
      </c>
      <c r="D356" s="19" t="s">
        <v>50</v>
      </c>
      <c r="E356" s="19"/>
      <c r="F356" s="19" t="s">
        <v>112</v>
      </c>
      <c r="G356" s="19" t="s">
        <v>98</v>
      </c>
      <c r="H356" s="4">
        <v>45211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5">
      <c r="A357">
        <v>3</v>
      </c>
      <c r="B357" s="19" t="s">
        <v>50</v>
      </c>
      <c r="C357" s="19" t="s">
        <v>96</v>
      </c>
      <c r="D357" s="19" t="s">
        <v>50</v>
      </c>
      <c r="E357" s="19"/>
      <c r="F357" s="19" t="s">
        <v>112</v>
      </c>
      <c r="G357" s="19" t="s">
        <v>98</v>
      </c>
      <c r="H357" s="4">
        <v>45212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25">
      <c r="A358">
        <v>3</v>
      </c>
      <c r="B358" s="19" t="s">
        <v>50</v>
      </c>
      <c r="C358" s="19" t="s">
        <v>96</v>
      </c>
      <c r="D358" s="19" t="s">
        <v>50</v>
      </c>
      <c r="E358" s="19"/>
      <c r="F358" s="19" t="s">
        <v>112</v>
      </c>
      <c r="G358" s="19" t="s">
        <v>98</v>
      </c>
      <c r="H358" s="4">
        <v>45215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25">
      <c r="A359">
        <v>3</v>
      </c>
      <c r="B359" s="19" t="s">
        <v>50</v>
      </c>
      <c r="C359" s="19" t="s">
        <v>96</v>
      </c>
      <c r="D359" s="19" t="s">
        <v>50</v>
      </c>
      <c r="E359" s="19"/>
      <c r="F359" s="19" t="s">
        <v>112</v>
      </c>
      <c r="G359" s="19" t="s">
        <v>98</v>
      </c>
      <c r="H359" s="4">
        <v>45216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25">
      <c r="A360">
        <v>3</v>
      </c>
      <c r="B360" s="19" t="s">
        <v>50</v>
      </c>
      <c r="C360" s="19" t="s">
        <v>96</v>
      </c>
      <c r="D360" s="19" t="s">
        <v>50</v>
      </c>
      <c r="E360" s="19"/>
      <c r="F360" s="19" t="s">
        <v>112</v>
      </c>
      <c r="G360" s="19" t="s">
        <v>98</v>
      </c>
      <c r="H360" s="4">
        <v>45217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5">
      <c r="A361">
        <v>3</v>
      </c>
      <c r="B361" s="19" t="s">
        <v>50</v>
      </c>
      <c r="C361" s="19" t="s">
        <v>96</v>
      </c>
      <c r="D361" s="19" t="s">
        <v>50</v>
      </c>
      <c r="E361" s="19"/>
      <c r="F361" s="19" t="s">
        <v>112</v>
      </c>
      <c r="G361" s="19" t="s">
        <v>98</v>
      </c>
      <c r="H361" s="4">
        <v>45218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5">
      <c r="A362">
        <v>3</v>
      </c>
      <c r="B362" s="19" t="s">
        <v>50</v>
      </c>
      <c r="C362" s="19" t="s">
        <v>96</v>
      </c>
      <c r="D362" s="19" t="s">
        <v>50</v>
      </c>
      <c r="E362" s="19"/>
      <c r="F362" s="19" t="s">
        <v>112</v>
      </c>
      <c r="G362" s="19" t="s">
        <v>98</v>
      </c>
      <c r="H362" s="4">
        <v>45219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25">
      <c r="A363">
        <v>3</v>
      </c>
      <c r="B363" s="19" t="s">
        <v>50</v>
      </c>
      <c r="C363" s="19" t="s">
        <v>96</v>
      </c>
      <c r="D363" s="19" t="s">
        <v>50</v>
      </c>
      <c r="E363" s="19"/>
      <c r="F363" s="19" t="s">
        <v>112</v>
      </c>
      <c r="G363" s="19" t="s">
        <v>98</v>
      </c>
      <c r="H363" s="4">
        <v>45222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25">
      <c r="A364">
        <v>3</v>
      </c>
      <c r="B364" s="19" t="s">
        <v>50</v>
      </c>
      <c r="C364" s="19" t="s">
        <v>96</v>
      </c>
      <c r="D364" s="19" t="s">
        <v>50</v>
      </c>
      <c r="E364" s="19"/>
      <c r="F364" s="19" t="s">
        <v>112</v>
      </c>
      <c r="G364" s="19" t="s">
        <v>98</v>
      </c>
      <c r="H364" s="4">
        <v>45223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25">
      <c r="A365">
        <v>3</v>
      </c>
      <c r="B365" s="19" t="s">
        <v>50</v>
      </c>
      <c r="C365" s="19" t="s">
        <v>96</v>
      </c>
      <c r="D365" s="19" t="s">
        <v>50</v>
      </c>
      <c r="E365" s="19"/>
      <c r="F365" s="19" t="s">
        <v>112</v>
      </c>
      <c r="G365" s="19" t="s">
        <v>98</v>
      </c>
      <c r="H365" s="4">
        <v>45224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25">
      <c r="A366">
        <v>3</v>
      </c>
      <c r="B366" s="19" t="s">
        <v>50</v>
      </c>
      <c r="C366" s="19" t="s">
        <v>96</v>
      </c>
      <c r="D366" s="19" t="s">
        <v>50</v>
      </c>
      <c r="E366" s="19"/>
      <c r="F366" s="19" t="s">
        <v>112</v>
      </c>
      <c r="G366" s="19" t="s">
        <v>98</v>
      </c>
      <c r="H366" s="4">
        <v>45225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5">
      <c r="A367">
        <v>3</v>
      </c>
      <c r="B367" s="19" t="s">
        <v>50</v>
      </c>
      <c r="C367" s="19" t="s">
        <v>96</v>
      </c>
      <c r="D367" s="19" t="s">
        <v>50</v>
      </c>
      <c r="E367" s="19"/>
      <c r="F367" s="19" t="s">
        <v>112</v>
      </c>
      <c r="G367" s="19" t="s">
        <v>98</v>
      </c>
      <c r="H367" s="4">
        <v>45226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25">
      <c r="A368">
        <v>3</v>
      </c>
      <c r="B368" s="19" t="s">
        <v>50</v>
      </c>
      <c r="C368" s="19" t="s">
        <v>96</v>
      </c>
      <c r="D368" s="19" t="s">
        <v>50</v>
      </c>
      <c r="E368" s="19"/>
      <c r="F368" s="19" t="s">
        <v>112</v>
      </c>
      <c r="G368" s="19" t="s">
        <v>98</v>
      </c>
      <c r="H368" s="4">
        <v>45229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5">
      <c r="A369">
        <v>3</v>
      </c>
      <c r="B369" s="19" t="s">
        <v>50</v>
      </c>
      <c r="C369" s="19" t="s">
        <v>96</v>
      </c>
      <c r="D369" s="19" t="s">
        <v>50</v>
      </c>
      <c r="E369" s="19"/>
      <c r="F369" s="19" t="s">
        <v>112</v>
      </c>
      <c r="G369" s="19" t="s">
        <v>98</v>
      </c>
      <c r="H369" s="4">
        <v>45230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5">
      <c r="A370">
        <v>3</v>
      </c>
      <c r="B370" s="19" t="s">
        <v>50</v>
      </c>
      <c r="C370" s="19" t="s">
        <v>99</v>
      </c>
      <c r="D370" s="19" t="s">
        <v>50</v>
      </c>
      <c r="E370" s="19"/>
      <c r="F370" s="19" t="s">
        <v>113</v>
      </c>
      <c r="G370" s="19" t="s">
        <v>100</v>
      </c>
      <c r="H370" s="4">
        <v>45198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>
        <v>3</v>
      </c>
      <c r="B371" s="19" t="s">
        <v>50</v>
      </c>
      <c r="C371" s="19" t="s">
        <v>99</v>
      </c>
      <c r="D371" s="19" t="s">
        <v>50</v>
      </c>
      <c r="E371" s="19"/>
      <c r="F371" s="19" t="s">
        <v>113</v>
      </c>
      <c r="G371" s="19" t="s">
        <v>100</v>
      </c>
      <c r="H371" s="4">
        <v>45201</v>
      </c>
      <c r="I371">
        <v>1</v>
      </c>
      <c r="J371">
        <v>0</v>
      </c>
      <c r="K371">
        <v>-1.9624331876230139E-3</v>
      </c>
      <c r="L371">
        <v>0</v>
      </c>
      <c r="M371">
        <v>0</v>
      </c>
      <c r="N371">
        <v>-1.9624331876230139E-3</v>
      </c>
      <c r="O371">
        <v>0</v>
      </c>
      <c r="P371">
        <v>0</v>
      </c>
      <c r="Q371">
        <v>-1.9624331876230512E-3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25">
      <c r="A372">
        <v>3</v>
      </c>
      <c r="B372" s="19" t="s">
        <v>50</v>
      </c>
      <c r="C372" s="19" t="s">
        <v>99</v>
      </c>
      <c r="D372" s="19" t="s">
        <v>50</v>
      </c>
      <c r="E372" s="19"/>
      <c r="F372" s="19" t="s">
        <v>113</v>
      </c>
      <c r="G372" s="19" t="s">
        <v>100</v>
      </c>
      <c r="H372" s="4">
        <v>45202</v>
      </c>
      <c r="I372">
        <v>1</v>
      </c>
      <c r="J372">
        <v>0</v>
      </c>
      <c r="K372">
        <v>-3.6531196339185668E-3</v>
      </c>
      <c r="L372">
        <v>0</v>
      </c>
      <c r="M372">
        <v>0</v>
      </c>
      <c r="N372">
        <v>-3.6531196339185668E-3</v>
      </c>
      <c r="O372">
        <v>0</v>
      </c>
      <c r="P372">
        <v>0</v>
      </c>
      <c r="Q372">
        <v>-3.6531196339186075E-3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25">
      <c r="A373">
        <v>3</v>
      </c>
      <c r="B373" s="19" t="s">
        <v>50</v>
      </c>
      <c r="C373" s="19" t="s">
        <v>99</v>
      </c>
      <c r="D373" s="19" t="s">
        <v>50</v>
      </c>
      <c r="E373" s="19"/>
      <c r="F373" s="19" t="s">
        <v>113</v>
      </c>
      <c r="G373" s="19" t="s">
        <v>100</v>
      </c>
      <c r="H373" s="4">
        <v>45203</v>
      </c>
      <c r="I373">
        <v>1</v>
      </c>
      <c r="J373">
        <v>0</v>
      </c>
      <c r="K373">
        <v>-1.5013700052534107E-3</v>
      </c>
      <c r="L373">
        <v>0</v>
      </c>
      <c r="M373">
        <v>0</v>
      </c>
      <c r="N373">
        <v>-1.5013700052534107E-3</v>
      </c>
      <c r="O373">
        <v>0</v>
      </c>
      <c r="P373">
        <v>0</v>
      </c>
      <c r="Q373">
        <v>-1.5013700052535035E-3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25">
      <c r="A374">
        <v>3</v>
      </c>
      <c r="B374" s="19" t="s">
        <v>50</v>
      </c>
      <c r="C374" s="19" t="s">
        <v>99</v>
      </c>
      <c r="D374" s="19" t="s">
        <v>50</v>
      </c>
      <c r="E374" s="19"/>
      <c r="F374" s="19" t="s">
        <v>113</v>
      </c>
      <c r="G374" s="19" t="s">
        <v>100</v>
      </c>
      <c r="H374" s="4">
        <v>45204</v>
      </c>
      <c r="I374">
        <v>1</v>
      </c>
      <c r="J374">
        <v>0</v>
      </c>
      <c r="K374">
        <v>-1.6973810618436946E-3</v>
      </c>
      <c r="L374">
        <v>0</v>
      </c>
      <c r="M374">
        <v>0</v>
      </c>
      <c r="N374">
        <v>-1.6973810618436946E-3</v>
      </c>
      <c r="O374">
        <v>0</v>
      </c>
      <c r="P374">
        <v>0</v>
      </c>
      <c r="Q374">
        <v>-1.6973810618437842E-3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5">
      <c r="A375">
        <v>3</v>
      </c>
      <c r="B375" s="19" t="s">
        <v>50</v>
      </c>
      <c r="C375" s="19" t="s">
        <v>99</v>
      </c>
      <c r="D375" s="19" t="s">
        <v>50</v>
      </c>
      <c r="E375" s="19"/>
      <c r="F375" s="19" t="s">
        <v>113</v>
      </c>
      <c r="G375" s="19" t="s">
        <v>100</v>
      </c>
      <c r="H375" s="4">
        <v>45205</v>
      </c>
      <c r="I375">
        <v>1</v>
      </c>
      <c r="J375">
        <v>0</v>
      </c>
      <c r="K375">
        <v>-6.0110360965037746E-4</v>
      </c>
      <c r="L375">
        <v>0</v>
      </c>
      <c r="M375">
        <v>0</v>
      </c>
      <c r="N375">
        <v>-6.0110360965037746E-4</v>
      </c>
      <c r="O375">
        <v>0</v>
      </c>
      <c r="P375">
        <v>0</v>
      </c>
      <c r="Q375">
        <v>-6.0110360965045465E-4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25">
      <c r="A376">
        <v>3</v>
      </c>
      <c r="B376" s="19" t="s">
        <v>50</v>
      </c>
      <c r="C376" s="19" t="s">
        <v>99</v>
      </c>
      <c r="D376" s="19" t="s">
        <v>50</v>
      </c>
      <c r="E376" s="19"/>
      <c r="F376" s="19" t="s">
        <v>113</v>
      </c>
      <c r="G376" s="19" t="s">
        <v>100</v>
      </c>
      <c r="H376" s="4">
        <v>45208</v>
      </c>
      <c r="I376">
        <v>1</v>
      </c>
      <c r="J376">
        <v>0</v>
      </c>
      <c r="K376">
        <v>-7.165971132546689E-4</v>
      </c>
      <c r="L376">
        <v>0</v>
      </c>
      <c r="M376">
        <v>0</v>
      </c>
      <c r="N376">
        <v>-7.165971132546689E-4</v>
      </c>
      <c r="O376">
        <v>0</v>
      </c>
      <c r="P376">
        <v>0</v>
      </c>
      <c r="Q376">
        <v>-7.1659711325472073E-4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25">
      <c r="A377">
        <v>3</v>
      </c>
      <c r="B377" s="19" t="s">
        <v>50</v>
      </c>
      <c r="C377" s="19" t="s">
        <v>99</v>
      </c>
      <c r="D377" s="19" t="s">
        <v>50</v>
      </c>
      <c r="E377" s="19"/>
      <c r="F377" s="19" t="s">
        <v>113</v>
      </c>
      <c r="G377" s="19" t="s">
        <v>100</v>
      </c>
      <c r="H377" s="4">
        <v>45209</v>
      </c>
      <c r="I377">
        <v>1</v>
      </c>
      <c r="J377">
        <v>0</v>
      </c>
      <c r="K377">
        <v>7.8714105532173839E-4</v>
      </c>
      <c r="L377">
        <v>0</v>
      </c>
      <c r="M377">
        <v>0</v>
      </c>
      <c r="N377">
        <v>7.8714105532173839E-4</v>
      </c>
      <c r="O377">
        <v>0</v>
      </c>
      <c r="P377">
        <v>0</v>
      </c>
      <c r="Q377">
        <v>7.8714105532159365E-4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25">
      <c r="A378">
        <v>3</v>
      </c>
      <c r="B378" s="19" t="s">
        <v>50</v>
      </c>
      <c r="C378" s="19" t="s">
        <v>99</v>
      </c>
      <c r="D378" s="19" t="s">
        <v>50</v>
      </c>
      <c r="E378" s="19"/>
      <c r="F378" s="19" t="s">
        <v>113</v>
      </c>
      <c r="G378" s="19" t="s">
        <v>100</v>
      </c>
      <c r="H378" s="4">
        <v>45210</v>
      </c>
      <c r="I378">
        <v>1</v>
      </c>
      <c r="J378">
        <v>0</v>
      </c>
      <c r="K378">
        <v>2.2372767579110775E-3</v>
      </c>
      <c r="L378">
        <v>0</v>
      </c>
      <c r="M378">
        <v>0</v>
      </c>
      <c r="N378">
        <v>2.2372767579110775E-3</v>
      </c>
      <c r="O378">
        <v>0</v>
      </c>
      <c r="P378">
        <v>0</v>
      </c>
      <c r="Q378">
        <v>2.2372767579110211E-3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25">
      <c r="A379">
        <v>3</v>
      </c>
      <c r="B379" s="19" t="s">
        <v>50</v>
      </c>
      <c r="C379" s="19" t="s">
        <v>99</v>
      </c>
      <c r="D379" s="19" t="s">
        <v>50</v>
      </c>
      <c r="E379" s="19"/>
      <c r="F379" s="19" t="s">
        <v>113</v>
      </c>
      <c r="G379" s="19" t="s">
        <v>100</v>
      </c>
      <c r="H379" s="4">
        <v>45211</v>
      </c>
      <c r="I379">
        <v>1</v>
      </c>
      <c r="J379">
        <v>0</v>
      </c>
      <c r="K379">
        <v>2.2953878425322483E-3</v>
      </c>
      <c r="L379">
        <v>0</v>
      </c>
      <c r="M379">
        <v>0</v>
      </c>
      <c r="N379">
        <v>2.2953878425322483E-3</v>
      </c>
      <c r="O379">
        <v>0</v>
      </c>
      <c r="P379">
        <v>0</v>
      </c>
      <c r="Q379">
        <v>2.295387842532263E-3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25">
      <c r="A380">
        <v>3</v>
      </c>
      <c r="B380" s="19" t="s">
        <v>50</v>
      </c>
      <c r="C380" s="19" t="s">
        <v>99</v>
      </c>
      <c r="D380" s="19" t="s">
        <v>50</v>
      </c>
      <c r="E380" s="19"/>
      <c r="F380" s="19" t="s">
        <v>113</v>
      </c>
      <c r="G380" s="19" t="s">
        <v>100</v>
      </c>
      <c r="H380" s="4">
        <v>45212</v>
      </c>
      <c r="I380">
        <v>1</v>
      </c>
      <c r="J380">
        <v>0</v>
      </c>
      <c r="K380">
        <v>4.9758754746820344E-4</v>
      </c>
      <c r="L380">
        <v>0</v>
      </c>
      <c r="M380">
        <v>0</v>
      </c>
      <c r="N380">
        <v>4.9758754746820344E-4</v>
      </c>
      <c r="O380">
        <v>0</v>
      </c>
      <c r="P380">
        <v>0</v>
      </c>
      <c r="Q380">
        <v>4.9758754746816983E-4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25">
      <c r="A381">
        <v>3</v>
      </c>
      <c r="B381" s="19" t="s">
        <v>50</v>
      </c>
      <c r="C381" s="19" t="s">
        <v>99</v>
      </c>
      <c r="D381" s="19" t="s">
        <v>50</v>
      </c>
      <c r="E381" s="19"/>
      <c r="F381" s="19" t="s">
        <v>113</v>
      </c>
      <c r="G381" s="19" t="s">
        <v>100</v>
      </c>
      <c r="H381" s="4">
        <v>45215</v>
      </c>
      <c r="I381">
        <v>1</v>
      </c>
      <c r="J381">
        <v>0</v>
      </c>
      <c r="K381">
        <v>-1.0052397890607523E-3</v>
      </c>
      <c r="L381">
        <v>0</v>
      </c>
      <c r="M381">
        <v>0</v>
      </c>
      <c r="N381">
        <v>-1.0052397890607523E-3</v>
      </c>
      <c r="O381">
        <v>0</v>
      </c>
      <c r="P381">
        <v>0</v>
      </c>
      <c r="Q381">
        <v>-1.005239789060834E-3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5">
      <c r="A382">
        <v>3</v>
      </c>
      <c r="B382" s="19" t="s">
        <v>50</v>
      </c>
      <c r="C382" s="19" t="s">
        <v>99</v>
      </c>
      <c r="D382" s="19" t="s">
        <v>50</v>
      </c>
      <c r="E382" s="19"/>
      <c r="F382" s="19" t="s">
        <v>113</v>
      </c>
      <c r="G382" s="19" t="s">
        <v>100</v>
      </c>
      <c r="H382" s="4">
        <v>45216</v>
      </c>
      <c r="I382">
        <v>1</v>
      </c>
      <c r="J382">
        <v>0</v>
      </c>
      <c r="K382">
        <v>-4.1695614047675411E-3</v>
      </c>
      <c r="L382">
        <v>0</v>
      </c>
      <c r="M382">
        <v>0</v>
      </c>
      <c r="N382">
        <v>-4.1695614047675411E-3</v>
      </c>
      <c r="O382">
        <v>0</v>
      </c>
      <c r="P382">
        <v>0</v>
      </c>
      <c r="Q382">
        <v>-4.1695614047675775E-3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5">
      <c r="A383">
        <v>3</v>
      </c>
      <c r="B383" s="19" t="s">
        <v>50</v>
      </c>
      <c r="C383" s="19" t="s">
        <v>99</v>
      </c>
      <c r="D383" s="19" t="s">
        <v>50</v>
      </c>
      <c r="E383" s="19"/>
      <c r="F383" s="19" t="s">
        <v>113</v>
      </c>
      <c r="G383" s="19" t="s">
        <v>100</v>
      </c>
      <c r="H383" s="4">
        <v>45217</v>
      </c>
      <c r="I383">
        <v>1</v>
      </c>
      <c r="J383">
        <v>0</v>
      </c>
      <c r="K383">
        <v>-1.754991188838706E-3</v>
      </c>
      <c r="L383">
        <v>0</v>
      </c>
      <c r="M383">
        <v>0</v>
      </c>
      <c r="N383">
        <v>-1.754991188838706E-3</v>
      </c>
      <c r="O383">
        <v>0</v>
      </c>
      <c r="P383">
        <v>0</v>
      </c>
      <c r="Q383">
        <v>-1.7549911888386453E-3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5">
      <c r="A384">
        <v>3</v>
      </c>
      <c r="B384" s="19" t="s">
        <v>50</v>
      </c>
      <c r="C384" s="19" t="s">
        <v>99</v>
      </c>
      <c r="D384" s="19" t="s">
        <v>50</v>
      </c>
      <c r="E384" s="19"/>
      <c r="F384" s="19" t="s">
        <v>113</v>
      </c>
      <c r="G384" s="19" t="s">
        <v>100</v>
      </c>
      <c r="H384" s="4">
        <v>45218</v>
      </c>
      <c r="I384">
        <v>1</v>
      </c>
      <c r="J384">
        <v>0</v>
      </c>
      <c r="K384">
        <v>-7.3480464588104866E-3</v>
      </c>
      <c r="L384">
        <v>0</v>
      </c>
      <c r="M384">
        <v>0</v>
      </c>
      <c r="N384">
        <v>-7.3480464588104866E-3</v>
      </c>
      <c r="O384">
        <v>0</v>
      </c>
      <c r="P384">
        <v>0</v>
      </c>
      <c r="Q384">
        <v>-7.3480464588104814E-3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5">
      <c r="A385">
        <v>3</v>
      </c>
      <c r="B385" s="19" t="s">
        <v>50</v>
      </c>
      <c r="C385" s="19" t="s">
        <v>99</v>
      </c>
      <c r="D385" s="19" t="s">
        <v>50</v>
      </c>
      <c r="E385" s="19"/>
      <c r="F385" s="19" t="s">
        <v>113</v>
      </c>
      <c r="G385" s="19" t="s">
        <v>100</v>
      </c>
      <c r="H385" s="4">
        <v>45219</v>
      </c>
      <c r="I385">
        <v>1</v>
      </c>
      <c r="J385">
        <v>0</v>
      </c>
      <c r="K385">
        <v>-8.6569576524581082E-3</v>
      </c>
      <c r="L385">
        <v>0</v>
      </c>
      <c r="M385">
        <v>0</v>
      </c>
      <c r="N385">
        <v>-8.6569576524581082E-3</v>
      </c>
      <c r="O385">
        <v>0</v>
      </c>
      <c r="P385">
        <v>0</v>
      </c>
      <c r="Q385">
        <v>-8.6569576524580909E-3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5">
      <c r="A386">
        <v>3</v>
      </c>
      <c r="B386" s="19" t="s">
        <v>50</v>
      </c>
      <c r="C386" s="19" t="s">
        <v>99</v>
      </c>
      <c r="D386" s="19" t="s">
        <v>50</v>
      </c>
      <c r="E386" s="19"/>
      <c r="F386" s="19" t="s">
        <v>113</v>
      </c>
      <c r="G386" s="19" t="s">
        <v>100</v>
      </c>
      <c r="H386" s="4">
        <v>45222</v>
      </c>
      <c r="I386">
        <v>1</v>
      </c>
      <c r="J386">
        <v>0</v>
      </c>
      <c r="K386">
        <v>-7.9744711993769979E-3</v>
      </c>
      <c r="L386">
        <v>0</v>
      </c>
      <c r="M386">
        <v>0</v>
      </c>
      <c r="N386">
        <v>-7.9744711993769979E-3</v>
      </c>
      <c r="O386">
        <v>0</v>
      </c>
      <c r="P386">
        <v>0</v>
      </c>
      <c r="Q386">
        <v>-7.9744711993769181E-3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25">
      <c r="A387">
        <v>3</v>
      </c>
      <c r="B387" s="19" t="s">
        <v>50</v>
      </c>
      <c r="C387" s="19" t="s">
        <v>99</v>
      </c>
      <c r="D387" s="19" t="s">
        <v>50</v>
      </c>
      <c r="E387" s="19"/>
      <c r="F387" s="19" t="s">
        <v>113</v>
      </c>
      <c r="G387" s="19" t="s">
        <v>100</v>
      </c>
      <c r="H387" s="4">
        <v>45223</v>
      </c>
      <c r="I387">
        <v>1</v>
      </c>
      <c r="J387">
        <v>0</v>
      </c>
      <c r="K387">
        <v>-6.5153638011210546E-3</v>
      </c>
      <c r="L387">
        <v>0</v>
      </c>
      <c r="M387">
        <v>0</v>
      </c>
      <c r="N387">
        <v>-6.5153638011210546E-3</v>
      </c>
      <c r="O387">
        <v>0</v>
      </c>
      <c r="P387">
        <v>0</v>
      </c>
      <c r="Q387">
        <v>-6.515363801120908E-3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25">
      <c r="A388">
        <v>3</v>
      </c>
      <c r="B388" s="19" t="s">
        <v>50</v>
      </c>
      <c r="C388" s="19" t="s">
        <v>99</v>
      </c>
      <c r="D388" s="19" t="s">
        <v>50</v>
      </c>
      <c r="E388" s="19"/>
      <c r="F388" s="19" t="s">
        <v>113</v>
      </c>
      <c r="G388" s="19" t="s">
        <v>100</v>
      </c>
      <c r="H388" s="4">
        <v>45224</v>
      </c>
      <c r="I388">
        <v>1</v>
      </c>
      <c r="J388">
        <v>0</v>
      </c>
      <c r="K388">
        <v>-8.9637714276088465E-3</v>
      </c>
      <c r="L388">
        <v>0</v>
      </c>
      <c r="M388">
        <v>0</v>
      </c>
      <c r="N388">
        <v>-8.9637714276088465E-3</v>
      </c>
      <c r="O388">
        <v>0</v>
      </c>
      <c r="P388">
        <v>0</v>
      </c>
      <c r="Q388">
        <v>-8.963771427608699E-3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25">
      <c r="A389">
        <v>3</v>
      </c>
      <c r="B389" s="19" t="s">
        <v>50</v>
      </c>
      <c r="C389" s="19" t="s">
        <v>99</v>
      </c>
      <c r="D389" s="19" t="s">
        <v>50</v>
      </c>
      <c r="E389" s="19"/>
      <c r="F389" s="19" t="s">
        <v>113</v>
      </c>
      <c r="G389" s="19" t="s">
        <v>100</v>
      </c>
      <c r="H389" s="4">
        <v>45225</v>
      </c>
      <c r="I389">
        <v>1</v>
      </c>
      <c r="J389">
        <v>0</v>
      </c>
      <c r="K389">
        <v>-8.1679319262347727E-3</v>
      </c>
      <c r="L389">
        <v>0</v>
      </c>
      <c r="M389">
        <v>0</v>
      </c>
      <c r="N389">
        <v>-8.1679319262347727E-3</v>
      </c>
      <c r="O389">
        <v>0</v>
      </c>
      <c r="P389">
        <v>0</v>
      </c>
      <c r="Q389">
        <v>-8.1679319262346287E-3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25">
      <c r="A390">
        <v>3</v>
      </c>
      <c r="B390" s="19" t="s">
        <v>50</v>
      </c>
      <c r="C390" s="19" t="s">
        <v>99</v>
      </c>
      <c r="D390" s="19" t="s">
        <v>50</v>
      </c>
      <c r="E390" s="19"/>
      <c r="F390" s="19" t="s">
        <v>113</v>
      </c>
      <c r="G390" s="19" t="s">
        <v>100</v>
      </c>
      <c r="H390" s="4">
        <v>45226</v>
      </c>
      <c r="I390">
        <v>1</v>
      </c>
      <c r="J390">
        <v>0</v>
      </c>
      <c r="K390">
        <v>-6.4925474583347187E-3</v>
      </c>
      <c r="L390">
        <v>0</v>
      </c>
      <c r="M390">
        <v>0</v>
      </c>
      <c r="N390">
        <v>-6.4925474583347187E-3</v>
      </c>
      <c r="O390">
        <v>0</v>
      </c>
      <c r="P390">
        <v>0</v>
      </c>
      <c r="Q390">
        <v>-6.4925474583344854E-3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25">
      <c r="A391">
        <v>3</v>
      </c>
      <c r="B391" s="19" t="s">
        <v>50</v>
      </c>
      <c r="C391" s="19" t="s">
        <v>99</v>
      </c>
      <c r="D391" s="19" t="s">
        <v>50</v>
      </c>
      <c r="E391" s="19"/>
      <c r="F391" s="19" t="s">
        <v>113</v>
      </c>
      <c r="G391" s="19" t="s">
        <v>100</v>
      </c>
      <c r="H391" s="4">
        <v>45229</v>
      </c>
      <c r="I391">
        <v>1</v>
      </c>
      <c r="J391">
        <v>0</v>
      </c>
      <c r="K391">
        <v>-1.0155139745545716E-2</v>
      </c>
      <c r="L391">
        <v>0</v>
      </c>
      <c r="M391">
        <v>0</v>
      </c>
      <c r="N391">
        <v>-1.0155139745545716E-2</v>
      </c>
      <c r="O391">
        <v>0</v>
      </c>
      <c r="P391">
        <v>0</v>
      </c>
      <c r="Q391">
        <v>-1.0155139745545449E-2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25">
      <c r="A392">
        <v>3</v>
      </c>
      <c r="B392" s="19" t="s">
        <v>50</v>
      </c>
      <c r="C392" s="19" t="s">
        <v>99</v>
      </c>
      <c r="D392" s="19" t="s">
        <v>50</v>
      </c>
      <c r="E392" s="19"/>
      <c r="F392" s="19" t="s">
        <v>113</v>
      </c>
      <c r="G392" s="19" t="s">
        <v>100</v>
      </c>
      <c r="H392" s="4">
        <v>45230</v>
      </c>
      <c r="I392">
        <v>1</v>
      </c>
      <c r="J392">
        <v>0</v>
      </c>
      <c r="K392">
        <v>-1.0393049076314109E-2</v>
      </c>
      <c r="L392">
        <v>0</v>
      </c>
      <c r="M392">
        <v>0</v>
      </c>
      <c r="N392">
        <v>-1.0393049076314109E-2</v>
      </c>
      <c r="O392">
        <v>0</v>
      </c>
      <c r="P392">
        <v>0</v>
      </c>
      <c r="Q392">
        <v>-1.039304907631379E-2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25">
      <c r="A393">
        <v>3</v>
      </c>
      <c r="B393" s="19" t="s">
        <v>50</v>
      </c>
      <c r="C393" s="19" t="s">
        <v>101</v>
      </c>
      <c r="D393" s="19" t="s">
        <v>50</v>
      </c>
      <c r="E393" s="19"/>
      <c r="F393" s="19" t="s">
        <v>114</v>
      </c>
      <c r="G393" s="19" t="s">
        <v>102</v>
      </c>
      <c r="H393" s="4">
        <v>45198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25">
      <c r="A394">
        <v>3</v>
      </c>
      <c r="B394" s="19" t="s">
        <v>50</v>
      </c>
      <c r="C394" s="19" t="s">
        <v>101</v>
      </c>
      <c r="D394" s="19" t="s">
        <v>50</v>
      </c>
      <c r="E394" s="19"/>
      <c r="F394" s="19" t="s">
        <v>114</v>
      </c>
      <c r="G394" s="19" t="s">
        <v>102</v>
      </c>
      <c r="H394" s="4">
        <v>45201</v>
      </c>
      <c r="I394">
        <v>1</v>
      </c>
      <c r="J394">
        <v>0</v>
      </c>
      <c r="K394">
        <v>2.7275291682307135E-3</v>
      </c>
      <c r="L394">
        <v>0</v>
      </c>
      <c r="M394">
        <v>0</v>
      </c>
      <c r="N394">
        <v>2.7275291682307135E-3</v>
      </c>
      <c r="O394">
        <v>0</v>
      </c>
      <c r="P394">
        <v>0</v>
      </c>
      <c r="Q394">
        <v>2.7275291682307889E-3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25">
      <c r="A395">
        <v>3</v>
      </c>
      <c r="B395" s="19" t="s">
        <v>50</v>
      </c>
      <c r="C395" s="19" t="s">
        <v>101</v>
      </c>
      <c r="D395" s="19" t="s">
        <v>50</v>
      </c>
      <c r="E395" s="19"/>
      <c r="F395" s="19" t="s">
        <v>114</v>
      </c>
      <c r="G395" s="19" t="s">
        <v>102</v>
      </c>
      <c r="H395" s="4">
        <v>45202</v>
      </c>
      <c r="I395">
        <v>1</v>
      </c>
      <c r="J395">
        <v>0</v>
      </c>
      <c r="K395">
        <v>6.9428979255081735E-3</v>
      </c>
      <c r="L395">
        <v>0</v>
      </c>
      <c r="M395">
        <v>0</v>
      </c>
      <c r="N395">
        <v>6.9428979255081735E-3</v>
      </c>
      <c r="O395">
        <v>0</v>
      </c>
      <c r="P395">
        <v>0</v>
      </c>
      <c r="Q395">
        <v>6.9428979255082958E-3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25">
      <c r="A396">
        <v>3</v>
      </c>
      <c r="B396" s="19" t="s">
        <v>50</v>
      </c>
      <c r="C396" s="19" t="s">
        <v>101</v>
      </c>
      <c r="D396" s="19" t="s">
        <v>50</v>
      </c>
      <c r="E396" s="19"/>
      <c r="F396" s="19" t="s">
        <v>114</v>
      </c>
      <c r="G396" s="19" t="s">
        <v>102</v>
      </c>
      <c r="H396" s="4">
        <v>45203</v>
      </c>
      <c r="I396">
        <v>1</v>
      </c>
      <c r="J396">
        <v>0</v>
      </c>
      <c r="K396">
        <v>1.0353369855924388E-2</v>
      </c>
      <c r="L396">
        <v>0</v>
      </c>
      <c r="M396">
        <v>0</v>
      </c>
      <c r="N396">
        <v>1.0353369855924388E-2</v>
      </c>
      <c r="O396">
        <v>0</v>
      </c>
      <c r="P396">
        <v>0</v>
      </c>
      <c r="Q396">
        <v>1.0353369855924468E-2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>
        <v>3</v>
      </c>
      <c r="B397" s="19" t="s">
        <v>50</v>
      </c>
      <c r="C397" s="19" t="s">
        <v>101</v>
      </c>
      <c r="D397" s="19" t="s">
        <v>50</v>
      </c>
      <c r="E397" s="19"/>
      <c r="F397" s="19" t="s">
        <v>114</v>
      </c>
      <c r="G397" s="19" t="s">
        <v>102</v>
      </c>
      <c r="H397" s="4">
        <v>45204</v>
      </c>
      <c r="I397">
        <v>1</v>
      </c>
      <c r="J397">
        <v>0</v>
      </c>
      <c r="K397">
        <v>8.870832617515978E-3</v>
      </c>
      <c r="L397">
        <v>0</v>
      </c>
      <c r="M397">
        <v>0</v>
      </c>
      <c r="N397">
        <v>8.870832617515978E-3</v>
      </c>
      <c r="O397">
        <v>0</v>
      </c>
      <c r="P397">
        <v>0</v>
      </c>
      <c r="Q397">
        <v>8.870832617516089E-3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25">
      <c r="A398">
        <v>3</v>
      </c>
      <c r="B398" s="19" t="s">
        <v>50</v>
      </c>
      <c r="C398" s="19" t="s">
        <v>101</v>
      </c>
      <c r="D398" s="19" t="s">
        <v>50</v>
      </c>
      <c r="E398" s="19"/>
      <c r="F398" s="19" t="s">
        <v>114</v>
      </c>
      <c r="G398" s="19" t="s">
        <v>102</v>
      </c>
      <c r="H398" s="4">
        <v>45205</v>
      </c>
      <c r="I398">
        <v>1</v>
      </c>
      <c r="J398">
        <v>0</v>
      </c>
      <c r="K398">
        <v>4.0011537914987905E-3</v>
      </c>
      <c r="L398">
        <v>0</v>
      </c>
      <c r="M398">
        <v>0</v>
      </c>
      <c r="N398">
        <v>4.0011537914987905E-3</v>
      </c>
      <c r="O398">
        <v>0</v>
      </c>
      <c r="P398">
        <v>0</v>
      </c>
      <c r="Q398">
        <v>4.0011537914989076E-3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25">
      <c r="A399">
        <v>3</v>
      </c>
      <c r="B399" s="19" t="s">
        <v>50</v>
      </c>
      <c r="C399" s="19" t="s">
        <v>101</v>
      </c>
      <c r="D399" s="19" t="s">
        <v>50</v>
      </c>
      <c r="E399" s="19"/>
      <c r="F399" s="19" t="s">
        <v>114</v>
      </c>
      <c r="G399" s="19" t="s">
        <v>102</v>
      </c>
      <c r="H399" s="4">
        <v>45208</v>
      </c>
      <c r="I399">
        <v>1</v>
      </c>
      <c r="J399">
        <v>0</v>
      </c>
      <c r="K399">
        <v>6.6226359469678808E-3</v>
      </c>
      <c r="L399">
        <v>0</v>
      </c>
      <c r="M399">
        <v>0</v>
      </c>
      <c r="N399">
        <v>6.6226359469678808E-3</v>
      </c>
      <c r="O399">
        <v>0</v>
      </c>
      <c r="P399">
        <v>0</v>
      </c>
      <c r="Q399">
        <v>6.6226359469679303E-3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25">
      <c r="A400">
        <v>3</v>
      </c>
      <c r="B400" s="19" t="s">
        <v>50</v>
      </c>
      <c r="C400" s="19" t="s">
        <v>101</v>
      </c>
      <c r="D400" s="19" t="s">
        <v>50</v>
      </c>
      <c r="E400" s="19"/>
      <c r="F400" s="19" t="s">
        <v>114</v>
      </c>
      <c r="G400" s="19" t="s">
        <v>102</v>
      </c>
      <c r="H400" s="4">
        <v>45209</v>
      </c>
      <c r="I400">
        <v>1</v>
      </c>
      <c r="J400">
        <v>0</v>
      </c>
      <c r="K400">
        <v>2.4730163376027736E-3</v>
      </c>
      <c r="L400">
        <v>0</v>
      </c>
      <c r="M400">
        <v>0</v>
      </c>
      <c r="N400">
        <v>2.4730163376027736E-3</v>
      </c>
      <c r="O400">
        <v>0</v>
      </c>
      <c r="P400">
        <v>0</v>
      </c>
      <c r="Q400">
        <v>2.4730163376028734E-3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A401">
        <v>3</v>
      </c>
      <c r="B401" s="19" t="s">
        <v>50</v>
      </c>
      <c r="C401" s="19" t="s">
        <v>101</v>
      </c>
      <c r="D401" s="19" t="s">
        <v>50</v>
      </c>
      <c r="E401" s="19"/>
      <c r="F401" s="19" t="s">
        <v>114</v>
      </c>
      <c r="G401" s="19" t="s">
        <v>102</v>
      </c>
      <c r="H401" s="4">
        <v>45210</v>
      </c>
      <c r="I401">
        <v>1</v>
      </c>
      <c r="J401">
        <v>0</v>
      </c>
      <c r="K401">
        <v>1.4570859553455495E-3</v>
      </c>
      <c r="L401">
        <v>0</v>
      </c>
      <c r="M401">
        <v>0</v>
      </c>
      <c r="N401">
        <v>1.4570859553455495E-3</v>
      </c>
      <c r="O401">
        <v>0</v>
      </c>
      <c r="P401">
        <v>0</v>
      </c>
      <c r="Q401">
        <v>1.4570859553456733E-3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25">
      <c r="A402">
        <v>3</v>
      </c>
      <c r="B402" s="19" t="s">
        <v>50</v>
      </c>
      <c r="C402" s="19" t="s">
        <v>101</v>
      </c>
      <c r="D402" s="19" t="s">
        <v>50</v>
      </c>
      <c r="E402" s="19"/>
      <c r="F402" s="19" t="s">
        <v>114</v>
      </c>
      <c r="G402" s="19" t="s">
        <v>102</v>
      </c>
      <c r="H402" s="4">
        <v>45211</v>
      </c>
      <c r="I402">
        <v>1</v>
      </c>
      <c r="J402">
        <v>0</v>
      </c>
      <c r="K402">
        <v>-1.5779795498942484E-3</v>
      </c>
      <c r="L402">
        <v>0</v>
      </c>
      <c r="M402">
        <v>0</v>
      </c>
      <c r="N402">
        <v>-1.5779795498942484E-3</v>
      </c>
      <c r="O402">
        <v>0</v>
      </c>
      <c r="P402">
        <v>0</v>
      </c>
      <c r="Q402">
        <v>-1.5779795498941482E-3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25">
      <c r="A403">
        <v>3</v>
      </c>
      <c r="B403" s="19" t="s">
        <v>50</v>
      </c>
      <c r="C403" s="19" t="s">
        <v>101</v>
      </c>
      <c r="D403" s="19" t="s">
        <v>50</v>
      </c>
      <c r="E403" s="19"/>
      <c r="F403" s="19" t="s">
        <v>114</v>
      </c>
      <c r="G403" s="19" t="s">
        <v>102</v>
      </c>
      <c r="H403" s="4">
        <v>45212</v>
      </c>
      <c r="I403">
        <v>1</v>
      </c>
      <c r="J403">
        <v>0</v>
      </c>
      <c r="K403">
        <v>4.1930988845972905E-3</v>
      </c>
      <c r="L403">
        <v>0</v>
      </c>
      <c r="M403">
        <v>0</v>
      </c>
      <c r="N403">
        <v>4.1930988845972905E-3</v>
      </c>
      <c r="O403">
        <v>0</v>
      </c>
      <c r="P403">
        <v>0</v>
      </c>
      <c r="Q403">
        <v>4.1930988845973131E-3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25">
      <c r="A404">
        <v>3</v>
      </c>
      <c r="B404" s="19" t="s">
        <v>50</v>
      </c>
      <c r="C404" s="19" t="s">
        <v>101</v>
      </c>
      <c r="D404" s="19" t="s">
        <v>50</v>
      </c>
      <c r="E404" s="19"/>
      <c r="F404" s="19" t="s">
        <v>114</v>
      </c>
      <c r="G404" s="19" t="s">
        <v>102</v>
      </c>
      <c r="H404" s="4">
        <v>45215</v>
      </c>
      <c r="I404">
        <v>1</v>
      </c>
      <c r="J404">
        <v>0</v>
      </c>
      <c r="K404">
        <v>3.5546958677716844E-3</v>
      </c>
      <c r="L404">
        <v>0</v>
      </c>
      <c r="M404">
        <v>0</v>
      </c>
      <c r="N404">
        <v>3.5546958677716844E-3</v>
      </c>
      <c r="O404">
        <v>0</v>
      </c>
      <c r="P404">
        <v>0</v>
      </c>
      <c r="Q404">
        <v>3.5546958677717239E-3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25">
      <c r="A405">
        <v>3</v>
      </c>
      <c r="B405" s="19" t="s">
        <v>50</v>
      </c>
      <c r="C405" s="19" t="s">
        <v>101</v>
      </c>
      <c r="D405" s="19" t="s">
        <v>50</v>
      </c>
      <c r="E405" s="19"/>
      <c r="F405" s="19" t="s">
        <v>114</v>
      </c>
      <c r="G405" s="19" t="s">
        <v>102</v>
      </c>
      <c r="H405" s="4">
        <v>45216</v>
      </c>
      <c r="I405">
        <v>1</v>
      </c>
      <c r="J405">
        <v>0</v>
      </c>
      <c r="K405">
        <v>4.432765133435268E-4</v>
      </c>
      <c r="L405">
        <v>0</v>
      </c>
      <c r="M405">
        <v>0</v>
      </c>
      <c r="N405">
        <v>4.432765133435268E-4</v>
      </c>
      <c r="O405">
        <v>0</v>
      </c>
      <c r="P405">
        <v>0</v>
      </c>
      <c r="Q405">
        <v>4.4327651334355542E-4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25">
      <c r="A406">
        <v>3</v>
      </c>
      <c r="B406" s="19" t="s">
        <v>50</v>
      </c>
      <c r="C406" s="19" t="s">
        <v>101</v>
      </c>
      <c r="D406" s="19" t="s">
        <v>50</v>
      </c>
      <c r="E406" s="19"/>
      <c r="F406" s="19" t="s">
        <v>114</v>
      </c>
      <c r="G406" s="19" t="s">
        <v>102</v>
      </c>
      <c r="H406" s="4">
        <v>45217</v>
      </c>
      <c r="I406">
        <v>1</v>
      </c>
      <c r="J406">
        <v>0</v>
      </c>
      <c r="K406">
        <v>3.8391740353671544E-4</v>
      </c>
      <c r="L406">
        <v>0</v>
      </c>
      <c r="M406">
        <v>0</v>
      </c>
      <c r="N406">
        <v>3.8391740353671544E-4</v>
      </c>
      <c r="O406">
        <v>0</v>
      </c>
      <c r="P406">
        <v>0</v>
      </c>
      <c r="Q406">
        <v>3.8390604460486916E-4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25">
      <c r="A407">
        <v>3</v>
      </c>
      <c r="B407" s="19" t="s">
        <v>50</v>
      </c>
      <c r="C407" s="19" t="s">
        <v>101</v>
      </c>
      <c r="D407" s="19" t="s">
        <v>50</v>
      </c>
      <c r="E407" s="19"/>
      <c r="F407" s="19" t="s">
        <v>114</v>
      </c>
      <c r="G407" s="19" t="s">
        <v>102</v>
      </c>
      <c r="H407" s="4">
        <v>45218</v>
      </c>
      <c r="I407">
        <v>1</v>
      </c>
      <c r="J407">
        <v>0</v>
      </c>
      <c r="K407">
        <v>-3.1159485189591329E-4</v>
      </c>
      <c r="L407">
        <v>0</v>
      </c>
      <c r="M407">
        <v>0</v>
      </c>
      <c r="N407">
        <v>-3.1159485189591329E-4</v>
      </c>
      <c r="O407">
        <v>0</v>
      </c>
      <c r="P407">
        <v>0</v>
      </c>
      <c r="Q407">
        <v>-3.1160620687842116E-4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25">
      <c r="A408">
        <v>3</v>
      </c>
      <c r="B408" s="19" t="s">
        <v>50</v>
      </c>
      <c r="C408" s="19" t="s">
        <v>101</v>
      </c>
      <c r="D408" s="19" t="s">
        <v>50</v>
      </c>
      <c r="E408" s="19"/>
      <c r="F408" s="19" t="s">
        <v>114</v>
      </c>
      <c r="G408" s="19" t="s">
        <v>102</v>
      </c>
      <c r="H408" s="4">
        <v>45219</v>
      </c>
      <c r="I408">
        <v>1</v>
      </c>
      <c r="J408">
        <v>0</v>
      </c>
      <c r="K408">
        <v>-4.0258808283608616E-3</v>
      </c>
      <c r="L408">
        <v>0</v>
      </c>
      <c r="M408">
        <v>0</v>
      </c>
      <c r="N408">
        <v>-4.0258808283608616E-3</v>
      </c>
      <c r="O408">
        <v>0</v>
      </c>
      <c r="P408">
        <v>0</v>
      </c>
      <c r="Q408">
        <v>-4.0258921622370256E-3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25">
      <c r="A409">
        <v>3</v>
      </c>
      <c r="B409" s="19" t="s">
        <v>50</v>
      </c>
      <c r="C409" s="19" t="s">
        <v>101</v>
      </c>
      <c r="D409" s="19" t="s">
        <v>50</v>
      </c>
      <c r="E409" s="19"/>
      <c r="F409" s="19" t="s">
        <v>114</v>
      </c>
      <c r="G409" s="19" t="s">
        <v>102</v>
      </c>
      <c r="H409" s="4">
        <v>45222</v>
      </c>
      <c r="I409">
        <v>1</v>
      </c>
      <c r="J409">
        <v>0</v>
      </c>
      <c r="K409">
        <v>-4.7152721204321013E-3</v>
      </c>
      <c r="L409">
        <v>0</v>
      </c>
      <c r="M409">
        <v>0</v>
      </c>
      <c r="N409">
        <v>-4.7152721204321013E-3</v>
      </c>
      <c r="O409">
        <v>0</v>
      </c>
      <c r="P409">
        <v>0</v>
      </c>
      <c r="Q409">
        <v>-4.7152834503879082E-3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25">
      <c r="A410">
        <v>3</v>
      </c>
      <c r="B410" s="19" t="s">
        <v>50</v>
      </c>
      <c r="C410" s="19" t="s">
        <v>101</v>
      </c>
      <c r="D410" s="19" t="s">
        <v>50</v>
      </c>
      <c r="E410" s="19"/>
      <c r="F410" s="19" t="s">
        <v>114</v>
      </c>
      <c r="G410" s="19" t="s">
        <v>102</v>
      </c>
      <c r="H410" s="4">
        <v>45223</v>
      </c>
      <c r="I410">
        <v>1</v>
      </c>
      <c r="J410">
        <v>0</v>
      </c>
      <c r="K410">
        <v>-6.9025912602150852E-3</v>
      </c>
      <c r="L410">
        <v>0</v>
      </c>
      <c r="M410">
        <v>0</v>
      </c>
      <c r="N410">
        <v>-6.9025912602150852E-3</v>
      </c>
      <c r="O410">
        <v>0</v>
      </c>
      <c r="P410">
        <v>0</v>
      </c>
      <c r="Q410">
        <v>-6.9026025777263154E-3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5">
      <c r="A411">
        <v>3</v>
      </c>
      <c r="B411" s="19" t="s">
        <v>50</v>
      </c>
      <c r="C411" s="19" t="s">
        <v>101</v>
      </c>
      <c r="D411" s="19" t="s">
        <v>50</v>
      </c>
      <c r="E411" s="19"/>
      <c r="F411" s="19" t="s">
        <v>114</v>
      </c>
      <c r="G411" s="19" t="s">
        <v>102</v>
      </c>
      <c r="H411" s="4">
        <v>45224</v>
      </c>
      <c r="I411">
        <v>1</v>
      </c>
      <c r="J411">
        <v>0</v>
      </c>
      <c r="K411">
        <v>-2.4553555082237333E-3</v>
      </c>
      <c r="L411">
        <v>0</v>
      </c>
      <c r="M411">
        <v>0</v>
      </c>
      <c r="N411">
        <v>-2.4553555082237333E-3</v>
      </c>
      <c r="O411">
        <v>0</v>
      </c>
      <c r="P411">
        <v>0</v>
      </c>
      <c r="Q411">
        <v>-2.4553668510275957E-3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25">
      <c r="A412">
        <v>3</v>
      </c>
      <c r="B412" s="19" t="s">
        <v>50</v>
      </c>
      <c r="C412" s="19" t="s">
        <v>101</v>
      </c>
      <c r="D412" s="19" t="s">
        <v>50</v>
      </c>
      <c r="E412" s="19"/>
      <c r="F412" s="19" t="s">
        <v>114</v>
      </c>
      <c r="G412" s="19" t="s">
        <v>102</v>
      </c>
      <c r="H412" s="4">
        <v>45225</v>
      </c>
      <c r="I412">
        <v>1</v>
      </c>
      <c r="J412">
        <v>0</v>
      </c>
      <c r="K412">
        <v>-2.014788494191011E-3</v>
      </c>
      <c r="L412">
        <v>0</v>
      </c>
      <c r="M412">
        <v>0</v>
      </c>
      <c r="N412">
        <v>-2.014788494191011E-3</v>
      </c>
      <c r="O412">
        <v>0</v>
      </c>
      <c r="P412">
        <v>0</v>
      </c>
      <c r="Q412">
        <v>-2.0147998394983405E-3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25">
      <c r="A413">
        <v>3</v>
      </c>
      <c r="B413" s="19" t="s">
        <v>50</v>
      </c>
      <c r="C413" s="19" t="s">
        <v>101</v>
      </c>
      <c r="D413" s="19" t="s">
        <v>50</v>
      </c>
      <c r="E413" s="19"/>
      <c r="F413" s="19" t="s">
        <v>114</v>
      </c>
      <c r="G413" s="19" t="s">
        <v>102</v>
      </c>
      <c r="H413" s="4">
        <v>45226</v>
      </c>
      <c r="I413">
        <v>1</v>
      </c>
      <c r="J413">
        <v>0</v>
      </c>
      <c r="K413">
        <v>5.1046476233329585E-4</v>
      </c>
      <c r="L413">
        <v>0</v>
      </c>
      <c r="M413">
        <v>0</v>
      </c>
      <c r="N413">
        <v>5.1046476233329585E-4</v>
      </c>
      <c r="O413">
        <v>0</v>
      </c>
      <c r="P413">
        <v>0</v>
      </c>
      <c r="Q413">
        <v>5.1045340268298864E-4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25">
      <c r="A414">
        <v>3</v>
      </c>
      <c r="B414" s="19" t="s">
        <v>50</v>
      </c>
      <c r="C414" s="19" t="s">
        <v>101</v>
      </c>
      <c r="D414" s="19" t="s">
        <v>50</v>
      </c>
      <c r="E414" s="19"/>
      <c r="F414" s="19" t="s">
        <v>114</v>
      </c>
      <c r="G414" s="19" t="s">
        <v>102</v>
      </c>
      <c r="H414" s="4">
        <v>45229</v>
      </c>
      <c r="I414">
        <v>1</v>
      </c>
      <c r="J414">
        <v>0</v>
      </c>
      <c r="K414">
        <v>-4.0258808283607506E-3</v>
      </c>
      <c r="L414">
        <v>0</v>
      </c>
      <c r="M414">
        <v>0</v>
      </c>
      <c r="N414">
        <v>-4.0258808283607506E-3</v>
      </c>
      <c r="O414">
        <v>0</v>
      </c>
      <c r="P414">
        <v>0</v>
      </c>
      <c r="Q414">
        <v>-4.0258921622368061E-3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5">
      <c r="A415">
        <v>3</v>
      </c>
      <c r="B415" s="19" t="s">
        <v>50</v>
      </c>
      <c r="C415" s="19" t="s">
        <v>101</v>
      </c>
      <c r="D415" s="19" t="s">
        <v>50</v>
      </c>
      <c r="E415" s="19"/>
      <c r="F415" s="19" t="s">
        <v>114</v>
      </c>
      <c r="G415" s="19" t="s">
        <v>102</v>
      </c>
      <c r="H415" s="4">
        <v>45230</v>
      </c>
      <c r="I415">
        <v>1</v>
      </c>
      <c r="J415">
        <v>0</v>
      </c>
      <c r="K415">
        <v>-1.3345688111965459E-2</v>
      </c>
      <c r="L415">
        <v>0</v>
      </c>
      <c r="M415">
        <v>0</v>
      </c>
      <c r="N415">
        <v>-1.3345688111965459E-2</v>
      </c>
      <c r="O415">
        <v>0</v>
      </c>
      <c r="P415">
        <v>0</v>
      </c>
      <c r="Q415">
        <v>-1.33456993927658E-2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25">
      <c r="A416">
        <v>3</v>
      </c>
      <c r="B416" s="19" t="s">
        <v>50</v>
      </c>
      <c r="C416" s="19" t="s">
        <v>103</v>
      </c>
      <c r="D416" s="19" t="s">
        <v>50</v>
      </c>
      <c r="E416" s="19"/>
      <c r="F416" s="19" t="s">
        <v>115</v>
      </c>
      <c r="G416" s="19" t="s">
        <v>104</v>
      </c>
      <c r="H416" s="4">
        <v>45198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25">
      <c r="A417">
        <v>3</v>
      </c>
      <c r="B417" s="19" t="s">
        <v>50</v>
      </c>
      <c r="C417" s="19" t="s">
        <v>103</v>
      </c>
      <c r="D417" s="19" t="s">
        <v>50</v>
      </c>
      <c r="E417" s="19"/>
      <c r="F417" s="19" t="s">
        <v>115</v>
      </c>
      <c r="G417" s="19" t="s">
        <v>104</v>
      </c>
      <c r="H417" s="4">
        <v>45201</v>
      </c>
      <c r="I417">
        <v>1</v>
      </c>
      <c r="J417">
        <v>0</v>
      </c>
      <c r="K417">
        <v>6.0778487958956795E-3</v>
      </c>
      <c r="L417">
        <v>0</v>
      </c>
      <c r="M417">
        <v>0</v>
      </c>
      <c r="N417">
        <v>6.0778487958956795E-3</v>
      </c>
      <c r="O417">
        <v>0</v>
      </c>
      <c r="P417">
        <v>0</v>
      </c>
      <c r="Q417">
        <v>6.0778487958956162E-3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25">
      <c r="A418">
        <v>3</v>
      </c>
      <c r="B418" s="19" t="s">
        <v>50</v>
      </c>
      <c r="C418" s="19" t="s">
        <v>103</v>
      </c>
      <c r="D418" s="19" t="s">
        <v>50</v>
      </c>
      <c r="E418" s="19"/>
      <c r="F418" s="19" t="s">
        <v>115</v>
      </c>
      <c r="G418" s="19" t="s">
        <v>104</v>
      </c>
      <c r="H418" s="4">
        <v>45202</v>
      </c>
      <c r="I418">
        <v>1</v>
      </c>
      <c r="J418">
        <v>0</v>
      </c>
      <c r="K418">
        <v>1.1939985466730141E-2</v>
      </c>
      <c r="L418">
        <v>0</v>
      </c>
      <c r="M418">
        <v>0</v>
      </c>
      <c r="N418">
        <v>1.1939985466730141E-2</v>
      </c>
      <c r="O418">
        <v>0</v>
      </c>
      <c r="P418">
        <v>0</v>
      </c>
      <c r="Q418">
        <v>1.1939985466729981E-2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25">
      <c r="A419">
        <v>3</v>
      </c>
      <c r="B419" s="19" t="s">
        <v>50</v>
      </c>
      <c r="C419" s="19" t="s">
        <v>103</v>
      </c>
      <c r="D419" s="19" t="s">
        <v>50</v>
      </c>
      <c r="E419" s="19"/>
      <c r="F419" s="19" t="s">
        <v>115</v>
      </c>
      <c r="G419" s="19" t="s">
        <v>104</v>
      </c>
      <c r="H419" s="4">
        <v>45203</v>
      </c>
      <c r="I419">
        <v>1</v>
      </c>
      <c r="J419">
        <v>0</v>
      </c>
      <c r="K419">
        <v>9.2405964862614098E-3</v>
      </c>
      <c r="L419">
        <v>0</v>
      </c>
      <c r="M419">
        <v>0</v>
      </c>
      <c r="N419">
        <v>9.2405964862614098E-3</v>
      </c>
      <c r="O419">
        <v>0</v>
      </c>
      <c r="P419">
        <v>0</v>
      </c>
      <c r="Q419">
        <v>9.2405964862612381E-3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25">
      <c r="A420">
        <v>3</v>
      </c>
      <c r="B420" s="19" t="s">
        <v>50</v>
      </c>
      <c r="C420" s="19" t="s">
        <v>103</v>
      </c>
      <c r="D420" s="19" t="s">
        <v>50</v>
      </c>
      <c r="E420" s="19"/>
      <c r="F420" s="19" t="s">
        <v>115</v>
      </c>
      <c r="G420" s="19" t="s">
        <v>104</v>
      </c>
      <c r="H420" s="4">
        <v>45204</v>
      </c>
      <c r="I420">
        <v>1</v>
      </c>
      <c r="J420">
        <v>0</v>
      </c>
      <c r="K420">
        <v>6.4602381981051504E-3</v>
      </c>
      <c r="L420">
        <v>0</v>
      </c>
      <c r="M420">
        <v>0</v>
      </c>
      <c r="N420">
        <v>6.4602381981051504E-3</v>
      </c>
      <c r="O420">
        <v>0</v>
      </c>
      <c r="P420">
        <v>0</v>
      </c>
      <c r="Q420">
        <v>6.460238198104944E-3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25">
      <c r="A421">
        <v>3</v>
      </c>
      <c r="B421" s="19" t="s">
        <v>50</v>
      </c>
      <c r="C421" s="19" t="s">
        <v>103</v>
      </c>
      <c r="D421" s="19" t="s">
        <v>50</v>
      </c>
      <c r="E421" s="19"/>
      <c r="F421" s="19" t="s">
        <v>115</v>
      </c>
      <c r="G421" s="19" t="s">
        <v>104</v>
      </c>
      <c r="H421" s="4">
        <v>45205</v>
      </c>
      <c r="I421">
        <v>1</v>
      </c>
      <c r="J421">
        <v>0</v>
      </c>
      <c r="K421">
        <v>2.9346738389399718E-3</v>
      </c>
      <c r="L421">
        <v>0</v>
      </c>
      <c r="M421">
        <v>0</v>
      </c>
      <c r="N421">
        <v>2.9346738389399718E-3</v>
      </c>
      <c r="O421">
        <v>0</v>
      </c>
      <c r="P421">
        <v>0</v>
      </c>
      <c r="Q421">
        <v>2.9346738389398157E-3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25">
      <c r="A422">
        <v>3</v>
      </c>
      <c r="B422" s="19" t="s">
        <v>50</v>
      </c>
      <c r="C422" s="19" t="s">
        <v>103</v>
      </c>
      <c r="D422" s="19" t="s">
        <v>50</v>
      </c>
      <c r="E422" s="19"/>
      <c r="F422" s="19" t="s">
        <v>115</v>
      </c>
      <c r="G422" s="19" t="s">
        <v>104</v>
      </c>
      <c r="H422" s="4">
        <v>45208</v>
      </c>
      <c r="I422">
        <v>1</v>
      </c>
      <c r="J422">
        <v>0</v>
      </c>
      <c r="K422">
        <v>5.9822514453431452E-3</v>
      </c>
      <c r="L422">
        <v>0</v>
      </c>
      <c r="M422">
        <v>0</v>
      </c>
      <c r="N422">
        <v>5.9822514453431452E-3</v>
      </c>
      <c r="O422">
        <v>0</v>
      </c>
      <c r="P422">
        <v>0</v>
      </c>
      <c r="Q422">
        <v>5.9822514453430091E-3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25">
      <c r="A423">
        <v>3</v>
      </c>
      <c r="B423" s="19" t="s">
        <v>50</v>
      </c>
      <c r="C423" s="19" t="s">
        <v>103</v>
      </c>
      <c r="D423" s="19" t="s">
        <v>50</v>
      </c>
      <c r="E423" s="19"/>
      <c r="F423" s="19" t="s">
        <v>115</v>
      </c>
      <c r="G423" s="19" t="s">
        <v>104</v>
      </c>
      <c r="H423" s="4">
        <v>45209</v>
      </c>
      <c r="I423">
        <v>1</v>
      </c>
      <c r="J423">
        <v>0</v>
      </c>
      <c r="K423">
        <v>1.1339823651730363E-3</v>
      </c>
      <c r="L423">
        <v>0</v>
      </c>
      <c r="M423">
        <v>0</v>
      </c>
      <c r="N423">
        <v>1.1339823651730363E-3</v>
      </c>
      <c r="O423">
        <v>0</v>
      </c>
      <c r="P423">
        <v>0</v>
      </c>
      <c r="Q423">
        <v>1.1339823651729409E-3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25">
      <c r="A424">
        <v>3</v>
      </c>
      <c r="B424" s="19" t="s">
        <v>50</v>
      </c>
      <c r="C424" s="19" t="s">
        <v>103</v>
      </c>
      <c r="D424" s="19" t="s">
        <v>50</v>
      </c>
      <c r="E424" s="19"/>
      <c r="F424" s="19" t="s">
        <v>115</v>
      </c>
      <c r="G424" s="19" t="s">
        <v>104</v>
      </c>
      <c r="H424" s="4">
        <v>45210</v>
      </c>
      <c r="I424">
        <v>1</v>
      </c>
      <c r="J424">
        <v>0</v>
      </c>
      <c r="K424">
        <v>-9.4299369284134293E-4</v>
      </c>
      <c r="L424">
        <v>0</v>
      </c>
      <c r="M424">
        <v>0</v>
      </c>
      <c r="N424">
        <v>-9.4299369284134293E-4</v>
      </c>
      <c r="O424">
        <v>0</v>
      </c>
      <c r="P424">
        <v>0</v>
      </c>
      <c r="Q424">
        <v>-9.4299369284145222E-4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25">
      <c r="A425">
        <v>3</v>
      </c>
      <c r="B425" s="19" t="s">
        <v>50</v>
      </c>
      <c r="C425" s="19" t="s">
        <v>103</v>
      </c>
      <c r="D425" s="19" t="s">
        <v>50</v>
      </c>
      <c r="E425" s="19"/>
      <c r="F425" s="19" t="s">
        <v>115</v>
      </c>
      <c r="G425" s="19" t="s">
        <v>104</v>
      </c>
      <c r="H425" s="4">
        <v>45211</v>
      </c>
      <c r="I425">
        <v>1</v>
      </c>
      <c r="J425">
        <v>0</v>
      </c>
      <c r="K425">
        <v>-2.3542907861254792E-3</v>
      </c>
      <c r="L425">
        <v>0</v>
      </c>
      <c r="M425">
        <v>0</v>
      </c>
      <c r="N425">
        <v>-2.3542907861254792E-3</v>
      </c>
      <c r="O425">
        <v>0</v>
      </c>
      <c r="P425">
        <v>0</v>
      </c>
      <c r="Q425">
        <v>-2.3542907861255537E-3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25">
      <c r="A426">
        <v>3</v>
      </c>
      <c r="B426" s="19" t="s">
        <v>50</v>
      </c>
      <c r="C426" s="19" t="s">
        <v>103</v>
      </c>
      <c r="D426" s="19" t="s">
        <v>50</v>
      </c>
      <c r="E426" s="19"/>
      <c r="F426" s="19" t="s">
        <v>115</v>
      </c>
      <c r="G426" s="19" t="s">
        <v>104</v>
      </c>
      <c r="H426" s="4">
        <v>45212</v>
      </c>
      <c r="I426">
        <v>1</v>
      </c>
      <c r="J426">
        <v>0</v>
      </c>
      <c r="K426">
        <v>6.6514328992099969E-3</v>
      </c>
      <c r="L426">
        <v>0</v>
      </c>
      <c r="M426">
        <v>0</v>
      </c>
      <c r="N426">
        <v>6.6514328992099969E-3</v>
      </c>
      <c r="O426">
        <v>0</v>
      </c>
      <c r="P426">
        <v>0</v>
      </c>
      <c r="Q426">
        <v>6.6514328992098339E-3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25">
      <c r="A427">
        <v>3</v>
      </c>
      <c r="B427" s="19" t="s">
        <v>50</v>
      </c>
      <c r="C427" s="19" t="s">
        <v>103</v>
      </c>
      <c r="D427" s="19" t="s">
        <v>50</v>
      </c>
      <c r="E427" s="19"/>
      <c r="F427" s="19" t="s">
        <v>115</v>
      </c>
      <c r="G427" s="19" t="s">
        <v>104</v>
      </c>
      <c r="H427" s="4">
        <v>45215</v>
      </c>
      <c r="I427">
        <v>1</v>
      </c>
      <c r="J427">
        <v>0</v>
      </c>
      <c r="K427">
        <v>5.3141001353400608E-3</v>
      </c>
      <c r="L427">
        <v>0</v>
      </c>
      <c r="M427">
        <v>0</v>
      </c>
      <c r="N427">
        <v>5.3141001353400608E-3</v>
      </c>
      <c r="O427">
        <v>0</v>
      </c>
      <c r="P427">
        <v>0</v>
      </c>
      <c r="Q427">
        <v>5.3141001353399419E-3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25">
      <c r="A428">
        <v>3</v>
      </c>
      <c r="B428" s="19" t="s">
        <v>50</v>
      </c>
      <c r="C428" s="19" t="s">
        <v>103</v>
      </c>
      <c r="D428" s="19" t="s">
        <v>50</v>
      </c>
      <c r="E428" s="19"/>
      <c r="F428" s="19" t="s">
        <v>115</v>
      </c>
      <c r="G428" s="19" t="s">
        <v>104</v>
      </c>
      <c r="H428" s="4">
        <v>45216</v>
      </c>
      <c r="I428">
        <v>1</v>
      </c>
      <c r="J428">
        <v>0</v>
      </c>
      <c r="K428">
        <v>2.3654652145517208E-3</v>
      </c>
      <c r="L428">
        <v>0</v>
      </c>
      <c r="M428">
        <v>0</v>
      </c>
      <c r="N428">
        <v>2.3654652145517208E-3</v>
      </c>
      <c r="O428">
        <v>0</v>
      </c>
      <c r="P428">
        <v>0</v>
      </c>
      <c r="Q428">
        <v>2.3654652145516548E-3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25">
      <c r="A429">
        <v>3</v>
      </c>
      <c r="B429" s="19" t="s">
        <v>50</v>
      </c>
      <c r="C429" s="19" t="s">
        <v>103</v>
      </c>
      <c r="D429" s="19" t="s">
        <v>50</v>
      </c>
      <c r="E429" s="19"/>
      <c r="F429" s="19" t="s">
        <v>115</v>
      </c>
      <c r="G429" s="19" t="s">
        <v>104</v>
      </c>
      <c r="H429" s="4">
        <v>45217</v>
      </c>
      <c r="I429">
        <v>1</v>
      </c>
      <c r="J429">
        <v>0</v>
      </c>
      <c r="K429">
        <v>2.7449535775512235E-3</v>
      </c>
      <c r="L429">
        <v>0</v>
      </c>
      <c r="M429">
        <v>0</v>
      </c>
      <c r="N429">
        <v>2.7449535775512235E-3</v>
      </c>
      <c r="O429">
        <v>0</v>
      </c>
      <c r="P429">
        <v>0</v>
      </c>
      <c r="Q429">
        <v>2.7449535775511346E-3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25">
      <c r="A430">
        <v>3</v>
      </c>
      <c r="B430" s="19" t="s">
        <v>50</v>
      </c>
      <c r="C430" s="19" t="s">
        <v>103</v>
      </c>
      <c r="D430" s="19" t="s">
        <v>50</v>
      </c>
      <c r="E430" s="19"/>
      <c r="F430" s="19" t="s">
        <v>115</v>
      </c>
      <c r="G430" s="19" t="s">
        <v>104</v>
      </c>
      <c r="H430" s="4">
        <v>45218</v>
      </c>
      <c r="I430">
        <v>1</v>
      </c>
      <c r="J430">
        <v>0</v>
      </c>
      <c r="K430">
        <v>3.409626928330578E-3</v>
      </c>
      <c r="L430">
        <v>0</v>
      </c>
      <c r="M430">
        <v>0</v>
      </c>
      <c r="N430">
        <v>3.409626928330578E-3</v>
      </c>
      <c r="O430">
        <v>0</v>
      </c>
      <c r="P430">
        <v>0</v>
      </c>
      <c r="Q430">
        <v>3.4096269283304466E-3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25">
      <c r="A431">
        <v>3</v>
      </c>
      <c r="B431" s="19" t="s">
        <v>50</v>
      </c>
      <c r="C431" s="19" t="s">
        <v>103</v>
      </c>
      <c r="D431" s="19" t="s">
        <v>50</v>
      </c>
      <c r="E431" s="19"/>
      <c r="F431" s="19" t="s">
        <v>115</v>
      </c>
      <c r="G431" s="19" t="s">
        <v>104</v>
      </c>
      <c r="H431" s="4">
        <v>45219</v>
      </c>
      <c r="I431">
        <v>1</v>
      </c>
      <c r="J431">
        <v>0</v>
      </c>
      <c r="K431">
        <v>2.8313915076871865E-4</v>
      </c>
      <c r="L431">
        <v>0</v>
      </c>
      <c r="M431">
        <v>0</v>
      </c>
      <c r="N431">
        <v>2.8313915076871865E-4</v>
      </c>
      <c r="O431">
        <v>0</v>
      </c>
      <c r="P431">
        <v>0</v>
      </c>
      <c r="Q431">
        <v>2.8313915076854903E-4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25">
      <c r="A432">
        <v>3</v>
      </c>
      <c r="B432" s="19" t="s">
        <v>50</v>
      </c>
      <c r="C432" s="19" t="s">
        <v>103</v>
      </c>
      <c r="D432" s="19" t="s">
        <v>50</v>
      </c>
      <c r="E432" s="19"/>
      <c r="F432" s="19" t="s">
        <v>115</v>
      </c>
      <c r="G432" s="19" t="s">
        <v>104</v>
      </c>
      <c r="H432" s="4">
        <v>45222</v>
      </c>
      <c r="I432">
        <v>1</v>
      </c>
      <c r="J432">
        <v>0</v>
      </c>
      <c r="K432">
        <v>-2.8309471184306823E-4</v>
      </c>
      <c r="L432">
        <v>0</v>
      </c>
      <c r="M432">
        <v>0</v>
      </c>
      <c r="N432">
        <v>-2.8309471184306823E-4</v>
      </c>
      <c r="O432">
        <v>0</v>
      </c>
      <c r="P432">
        <v>0</v>
      </c>
      <c r="Q432">
        <v>-2.830947118432121E-4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5">
      <c r="A433">
        <v>3</v>
      </c>
      <c r="B433" s="19" t="s">
        <v>50</v>
      </c>
      <c r="C433" s="19" t="s">
        <v>103</v>
      </c>
      <c r="D433" s="19" t="s">
        <v>50</v>
      </c>
      <c r="E433" s="19"/>
      <c r="F433" s="19" t="s">
        <v>115</v>
      </c>
      <c r="G433" s="19" t="s">
        <v>104</v>
      </c>
      <c r="H433" s="4">
        <v>45223</v>
      </c>
      <c r="I433">
        <v>1</v>
      </c>
      <c r="J433">
        <v>0</v>
      </c>
      <c r="K433">
        <v>-3.5741997847441587E-3</v>
      </c>
      <c r="L433">
        <v>0</v>
      </c>
      <c r="M433">
        <v>0</v>
      </c>
      <c r="N433">
        <v>-3.5741997847441587E-3</v>
      </c>
      <c r="O433">
        <v>0</v>
      </c>
      <c r="P433">
        <v>0</v>
      </c>
      <c r="Q433">
        <v>-3.5741997847442831E-3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25">
      <c r="A434">
        <v>3</v>
      </c>
      <c r="B434" s="19" t="s">
        <v>50</v>
      </c>
      <c r="C434" s="19" t="s">
        <v>103</v>
      </c>
      <c r="D434" s="19" t="s">
        <v>50</v>
      </c>
      <c r="E434" s="19"/>
      <c r="F434" s="19" t="s">
        <v>115</v>
      </c>
      <c r="G434" s="19" t="s">
        <v>104</v>
      </c>
      <c r="H434" s="4">
        <v>45224</v>
      </c>
      <c r="I434">
        <v>1</v>
      </c>
      <c r="J434">
        <v>0</v>
      </c>
      <c r="K434">
        <v>1.7020326976564526E-3</v>
      </c>
      <c r="L434">
        <v>0</v>
      </c>
      <c r="M434">
        <v>0</v>
      </c>
      <c r="N434">
        <v>1.7020326976564526E-3</v>
      </c>
      <c r="O434">
        <v>0</v>
      </c>
      <c r="P434">
        <v>0</v>
      </c>
      <c r="Q434">
        <v>1.7020326976564136E-3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25">
      <c r="A435">
        <v>3</v>
      </c>
      <c r="B435" s="19" t="s">
        <v>50</v>
      </c>
      <c r="C435" s="19" t="s">
        <v>103</v>
      </c>
      <c r="D435" s="19" t="s">
        <v>50</v>
      </c>
      <c r="E435" s="19"/>
      <c r="F435" s="19" t="s">
        <v>115</v>
      </c>
      <c r="G435" s="19" t="s">
        <v>104</v>
      </c>
      <c r="H435" s="4">
        <v>45225</v>
      </c>
      <c r="I435">
        <v>1</v>
      </c>
      <c r="J435">
        <v>0</v>
      </c>
      <c r="K435">
        <v>5.1232185227794158E-3</v>
      </c>
      <c r="L435">
        <v>0</v>
      </c>
      <c r="M435">
        <v>0</v>
      </c>
      <c r="N435">
        <v>5.1232185227794158E-3</v>
      </c>
      <c r="O435">
        <v>0</v>
      </c>
      <c r="P435">
        <v>0</v>
      </c>
      <c r="Q435">
        <v>5.1232185227792692E-3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25">
      <c r="A436">
        <v>3</v>
      </c>
      <c r="B436" s="19" t="s">
        <v>50</v>
      </c>
      <c r="C436" s="19" t="s">
        <v>103</v>
      </c>
      <c r="D436" s="19" t="s">
        <v>50</v>
      </c>
      <c r="E436" s="19"/>
      <c r="F436" s="19" t="s">
        <v>115</v>
      </c>
      <c r="G436" s="19" t="s">
        <v>104</v>
      </c>
      <c r="H436" s="4">
        <v>45226</v>
      </c>
      <c r="I436">
        <v>1</v>
      </c>
      <c r="J436">
        <v>0</v>
      </c>
      <c r="K436">
        <v>5.0278811193229522E-3</v>
      </c>
      <c r="L436">
        <v>0</v>
      </c>
      <c r="M436">
        <v>0</v>
      </c>
      <c r="N436">
        <v>5.0278811193229522E-3</v>
      </c>
      <c r="O436">
        <v>0</v>
      </c>
      <c r="P436">
        <v>0</v>
      </c>
      <c r="Q436">
        <v>5.0278811193228343E-3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25">
      <c r="A437">
        <v>3</v>
      </c>
      <c r="B437" s="19" t="s">
        <v>50</v>
      </c>
      <c r="C437" s="19" t="s">
        <v>103</v>
      </c>
      <c r="D437" s="19" t="s">
        <v>50</v>
      </c>
      <c r="E437" s="19"/>
      <c r="F437" s="19" t="s">
        <v>115</v>
      </c>
      <c r="G437" s="19" t="s">
        <v>104</v>
      </c>
      <c r="H437" s="4">
        <v>45229</v>
      </c>
      <c r="I437">
        <v>1</v>
      </c>
      <c r="J437">
        <v>0</v>
      </c>
      <c r="K437">
        <v>-1.0373149079515587E-3</v>
      </c>
      <c r="L437">
        <v>0</v>
      </c>
      <c r="M437">
        <v>0</v>
      </c>
      <c r="N437">
        <v>-1.0373149079515587E-3</v>
      </c>
      <c r="O437">
        <v>0</v>
      </c>
      <c r="P437">
        <v>0</v>
      </c>
      <c r="Q437">
        <v>-1.0373149079516888E-3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25">
      <c r="A438">
        <v>3</v>
      </c>
      <c r="B438" s="19" t="s">
        <v>50</v>
      </c>
      <c r="C438" s="19" t="s">
        <v>103</v>
      </c>
      <c r="D438" s="19" t="s">
        <v>50</v>
      </c>
      <c r="E438" s="19"/>
      <c r="F438" s="19" t="s">
        <v>115</v>
      </c>
      <c r="G438" s="19" t="s">
        <v>104</v>
      </c>
      <c r="H438" s="4">
        <v>45230</v>
      </c>
      <c r="I438">
        <v>1</v>
      </c>
      <c r="J438">
        <v>0</v>
      </c>
      <c r="K438">
        <v>-2.3542532706658514E-3</v>
      </c>
      <c r="L438">
        <v>0</v>
      </c>
      <c r="M438">
        <v>0</v>
      </c>
      <c r="N438">
        <v>-2.3542532706658514E-3</v>
      </c>
      <c r="O438">
        <v>0</v>
      </c>
      <c r="P438">
        <v>0</v>
      </c>
      <c r="Q438">
        <v>-2.3542532706659286E-3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25">
      <c r="A439">
        <v>3</v>
      </c>
      <c r="B439" s="19" t="s">
        <v>61</v>
      </c>
      <c r="C439" s="19" t="s">
        <v>96</v>
      </c>
      <c r="D439" s="19" t="s">
        <v>51</v>
      </c>
      <c r="E439" s="19"/>
      <c r="F439" s="19" t="s">
        <v>116</v>
      </c>
      <c r="G439" s="19" t="s">
        <v>105</v>
      </c>
      <c r="H439" s="4">
        <v>45198</v>
      </c>
      <c r="I439">
        <v>0.24140946699491722</v>
      </c>
      <c r="J439">
        <v>0.32282148369379832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25">
      <c r="A440">
        <v>3</v>
      </c>
      <c r="B440" s="19" t="s">
        <v>61</v>
      </c>
      <c r="C440" s="19" t="s">
        <v>96</v>
      </c>
      <c r="D440" s="19" t="s">
        <v>51</v>
      </c>
      <c r="E440" s="19"/>
      <c r="F440" s="19" t="s">
        <v>116</v>
      </c>
      <c r="G440" s="19" t="s">
        <v>105</v>
      </c>
      <c r="H440" s="4">
        <v>45201</v>
      </c>
      <c r="I440">
        <v>0.24104878874728469</v>
      </c>
      <c r="J440">
        <v>0.32301414194943606</v>
      </c>
      <c r="K440">
        <v>-5.7178872775588419E-3</v>
      </c>
      <c r="L440">
        <v>-3.2150813673756939E-3</v>
      </c>
      <c r="M440">
        <v>-2.5028059101831479E-3</v>
      </c>
      <c r="N440">
        <v>-4.2301555534841606E-3</v>
      </c>
      <c r="O440">
        <v>-3.8096028409891902E-3</v>
      </c>
      <c r="P440">
        <v>-4.2055271249497039E-4</v>
      </c>
      <c r="Q440">
        <v>-1.3803521200124822E-3</v>
      </c>
      <c r="R440">
        <v>-1.0378973372125321E-3</v>
      </c>
      <c r="S440">
        <v>-4.8401192137652766E-5</v>
      </c>
      <c r="T440">
        <v>-8.0795951732278392E-4</v>
      </c>
      <c r="U440">
        <v>2.0375847655385159E-4</v>
      </c>
      <c r="V440">
        <v>-6.5260223290658514E-4</v>
      </c>
    </row>
    <row r="441" spans="1:22" x14ac:dyDescent="0.25">
      <c r="A441">
        <v>3</v>
      </c>
      <c r="B441" s="19" t="s">
        <v>61</v>
      </c>
      <c r="C441" s="19" t="s">
        <v>96</v>
      </c>
      <c r="D441" s="19" t="s">
        <v>51</v>
      </c>
      <c r="E441" s="19"/>
      <c r="F441" s="19" t="s">
        <v>116</v>
      </c>
      <c r="G441" s="19" t="s">
        <v>105</v>
      </c>
      <c r="H441" s="4">
        <v>45202</v>
      </c>
      <c r="I441">
        <v>0.24074481720909496</v>
      </c>
      <c r="J441">
        <v>0.3226258538040967</v>
      </c>
      <c r="K441">
        <v>-1.8834391360141756E-2</v>
      </c>
      <c r="L441">
        <v>-1.7192688795833577E-2</v>
      </c>
      <c r="M441">
        <v>-1.6417025643081784E-3</v>
      </c>
      <c r="N441">
        <v>-1.6125583257027842E-2</v>
      </c>
      <c r="O441">
        <v>-1.6596746209020519E-2</v>
      </c>
      <c r="P441">
        <v>4.7116295199267633E-4</v>
      </c>
      <c r="Q441">
        <v>-4.5452793289742681E-3</v>
      </c>
      <c r="R441">
        <v>-5.5521388921751591E-3</v>
      </c>
      <c r="S441">
        <v>4.9071574211602114E-5</v>
      </c>
      <c r="T441">
        <v>-5.3068033808921543E-4</v>
      </c>
      <c r="U441">
        <v>1.334140872532822E-4</v>
      </c>
      <c r="V441">
        <v>-3.4819467662433113E-4</v>
      </c>
    </row>
    <row r="442" spans="1:22" x14ac:dyDescent="0.25">
      <c r="A442">
        <v>3</v>
      </c>
      <c r="B442" s="19" t="s">
        <v>61</v>
      </c>
      <c r="C442" s="19" t="s">
        <v>96</v>
      </c>
      <c r="D442" s="19" t="s">
        <v>51</v>
      </c>
      <c r="E442" s="19"/>
      <c r="F442" s="19" t="s">
        <v>116</v>
      </c>
      <c r="G442" s="19" t="s">
        <v>105</v>
      </c>
      <c r="H442" s="4">
        <v>45203</v>
      </c>
      <c r="I442">
        <v>0.23994853471539532</v>
      </c>
      <c r="J442">
        <v>0.32248539649223179</v>
      </c>
      <c r="K442">
        <v>-2.1542864281090646E-2</v>
      </c>
      <c r="L442">
        <v>-1.6670555532032116E-2</v>
      </c>
      <c r="M442">
        <v>-4.8723087490585293E-3</v>
      </c>
      <c r="N442">
        <v>-1.5585505069058647E-2</v>
      </c>
      <c r="O442">
        <v>-1.5645751169403699E-2</v>
      </c>
      <c r="P442">
        <v>6.0246100345051623E-5</v>
      </c>
      <c r="Q442">
        <v>-5.2057176204085079E-3</v>
      </c>
      <c r="R442">
        <v>-5.3848415712499367E-3</v>
      </c>
      <c r="S442">
        <v>8.4206895894601682E-5</v>
      </c>
      <c r="T442">
        <v>-1.5757047842754562E-3</v>
      </c>
      <c r="U442">
        <v>3.986357775937183E-4</v>
      </c>
      <c r="V442">
        <v>-1.0928621107871364E-3</v>
      </c>
    </row>
    <row r="443" spans="1:22" x14ac:dyDescent="0.25">
      <c r="A443">
        <v>3</v>
      </c>
      <c r="B443" s="19" t="s">
        <v>61</v>
      </c>
      <c r="C443" s="19" t="s">
        <v>96</v>
      </c>
      <c r="D443" s="19" t="s">
        <v>51</v>
      </c>
      <c r="E443" s="19"/>
      <c r="F443" s="19" t="s">
        <v>116</v>
      </c>
      <c r="G443" s="19" t="s">
        <v>105</v>
      </c>
      <c r="H443" s="4">
        <v>45204</v>
      </c>
      <c r="I443">
        <v>0.2399594054685518</v>
      </c>
      <c r="J443">
        <v>0.3223631110019442</v>
      </c>
      <c r="K443">
        <v>-2.261035465664285E-2</v>
      </c>
      <c r="L443">
        <v>-1.7691956475080817E-2</v>
      </c>
      <c r="M443">
        <v>-4.9183981815620337E-3</v>
      </c>
      <c r="N443">
        <v>-1.67040426360201E-2</v>
      </c>
      <c r="O443">
        <v>-1.6295198698606517E-2</v>
      </c>
      <c r="P443">
        <v>-4.0884393741358327E-4</v>
      </c>
      <c r="Q443">
        <v>-5.4625046464401627E-3</v>
      </c>
      <c r="R443">
        <v>-5.7154136715721129E-3</v>
      </c>
      <c r="S443">
        <v>1.1491994415783593E-4</v>
      </c>
      <c r="T443">
        <v>-1.5908849296809016E-3</v>
      </c>
      <c r="U443">
        <v>4.0252515733713685E-4</v>
      </c>
      <c r="V443">
        <v>-1.0734398281859289E-3</v>
      </c>
    </row>
    <row r="444" spans="1:22" x14ac:dyDescent="0.25">
      <c r="A444">
        <v>3</v>
      </c>
      <c r="B444" s="19" t="s">
        <v>61</v>
      </c>
      <c r="C444" s="19" t="s">
        <v>96</v>
      </c>
      <c r="D444" s="19" t="s">
        <v>51</v>
      </c>
      <c r="E444" s="19"/>
      <c r="F444" s="19" t="s">
        <v>116</v>
      </c>
      <c r="G444" s="19" t="s">
        <v>105</v>
      </c>
      <c r="H444" s="4">
        <v>45205</v>
      </c>
      <c r="I444">
        <v>0.23663650183412463</v>
      </c>
      <c r="J444">
        <v>0.31770926875022715</v>
      </c>
      <c r="K444">
        <v>-2.4194555799084694E-2</v>
      </c>
      <c r="L444">
        <v>-2.2929762629921302E-2</v>
      </c>
      <c r="M444">
        <v>-1.2647931691633918E-3</v>
      </c>
      <c r="N444">
        <v>-4.5125314588690957E-3</v>
      </c>
      <c r="O444">
        <v>-7.2078635237016186E-3</v>
      </c>
      <c r="P444">
        <v>2.695332064832523E-3</v>
      </c>
      <c r="Q444">
        <v>-5.8818775627410896E-3</v>
      </c>
      <c r="R444">
        <v>-7.4465213819087028E-3</v>
      </c>
      <c r="S444">
        <v>1.2969759370755427E-3</v>
      </c>
      <c r="T444">
        <v>-4.3145007267576151E-4</v>
      </c>
      <c r="U444">
        <v>1.0610111763433518E-4</v>
      </c>
      <c r="V444">
        <v>9.7162698203411631E-4</v>
      </c>
    </row>
    <row r="445" spans="1:22" x14ac:dyDescent="0.25">
      <c r="A445">
        <v>3</v>
      </c>
      <c r="B445" s="19" t="s">
        <v>61</v>
      </c>
      <c r="C445" s="19" t="s">
        <v>96</v>
      </c>
      <c r="D445" s="19" t="s">
        <v>51</v>
      </c>
      <c r="E445" s="19"/>
      <c r="F445" s="19" t="s">
        <v>116</v>
      </c>
      <c r="G445" s="19" t="s">
        <v>105</v>
      </c>
      <c r="H445" s="4">
        <v>45208</v>
      </c>
      <c r="I445">
        <v>0.23530554745943846</v>
      </c>
      <c r="J445">
        <v>0.31610559043395181</v>
      </c>
      <c r="K445">
        <v>-3.7328094302554016E-2</v>
      </c>
      <c r="L445">
        <v>-3.5254055305800058E-2</v>
      </c>
      <c r="M445">
        <v>-2.0740389967539574E-3</v>
      </c>
      <c r="N445">
        <v>-1.2356001995821986E-2</v>
      </c>
      <c r="O445">
        <v>-1.4757325784055864E-2</v>
      </c>
      <c r="P445">
        <v>2.4013237882338778E-3</v>
      </c>
      <c r="Q445">
        <v>-9.0364433919485395E-3</v>
      </c>
      <c r="R445">
        <v>-1.1411196725265327E-2</v>
      </c>
      <c r="S445">
        <v>1.6906682768748032E-3</v>
      </c>
      <c r="T445">
        <v>-6.9520916382437368E-4</v>
      </c>
      <c r="U445">
        <v>1.734378618324047E-4</v>
      </c>
      <c r="V445">
        <v>1.1688969748828342E-3</v>
      </c>
    </row>
    <row r="446" spans="1:22" x14ac:dyDescent="0.25">
      <c r="A446">
        <v>3</v>
      </c>
      <c r="B446" s="19" t="s">
        <v>61</v>
      </c>
      <c r="C446" s="19" t="s">
        <v>96</v>
      </c>
      <c r="D446" s="19" t="s">
        <v>51</v>
      </c>
      <c r="E446" s="19"/>
      <c r="F446" s="19" t="s">
        <v>116</v>
      </c>
      <c r="G446" s="19" t="s">
        <v>105</v>
      </c>
      <c r="H446" s="4">
        <v>45209</v>
      </c>
      <c r="I446">
        <v>0.23696435821074457</v>
      </c>
      <c r="J446">
        <v>0.31900199497000603</v>
      </c>
      <c r="K446">
        <v>-1.2355633282987166E-2</v>
      </c>
      <c r="L446">
        <v>-6.3015491841081905E-3</v>
      </c>
      <c r="M446">
        <v>-6.0540840988789757E-3</v>
      </c>
      <c r="N446">
        <v>6.1711472137997436E-3</v>
      </c>
      <c r="O446">
        <v>5.5962448346971172E-3</v>
      </c>
      <c r="P446">
        <v>5.7490237910262643E-4</v>
      </c>
      <c r="Q446">
        <v>-3.0546581219655397E-3</v>
      </c>
      <c r="R446">
        <v>-2.1122951249815092E-3</v>
      </c>
      <c r="S446">
        <v>9.7858550426836916E-4</v>
      </c>
      <c r="T446">
        <v>-1.9779294082761358E-3</v>
      </c>
      <c r="U446">
        <v>5.0123111397363889E-4</v>
      </c>
      <c r="V446">
        <v>-4.9811279003412774E-4</v>
      </c>
    </row>
    <row r="447" spans="1:22" x14ac:dyDescent="0.25">
      <c r="A447">
        <v>3</v>
      </c>
      <c r="B447" s="19" t="s">
        <v>61</v>
      </c>
      <c r="C447" s="19" t="s">
        <v>96</v>
      </c>
      <c r="D447" s="19" t="s">
        <v>51</v>
      </c>
      <c r="E447" s="19"/>
      <c r="F447" s="19" t="s">
        <v>116</v>
      </c>
      <c r="G447" s="19" t="s">
        <v>105</v>
      </c>
      <c r="H447" s="4">
        <v>45210</v>
      </c>
      <c r="I447">
        <v>0.23815135543698671</v>
      </c>
      <c r="J447">
        <v>0.31978593220166979</v>
      </c>
      <c r="K447">
        <v>-1.6977639483516382E-3</v>
      </c>
      <c r="L447">
        <v>3.438846637608961E-4</v>
      </c>
      <c r="M447">
        <v>-2.0416486121125343E-3</v>
      </c>
      <c r="N447">
        <v>1.1959853274189802E-2</v>
      </c>
      <c r="O447">
        <v>9.8395974702192301E-3</v>
      </c>
      <c r="P447">
        <v>2.1202558039705721E-3</v>
      </c>
      <c r="Q447">
        <v>-4.9842596755145035E-4</v>
      </c>
      <c r="R447">
        <v>2.2565268750089218E-5</v>
      </c>
      <c r="S447">
        <v>7.7981827940029071E-4</v>
      </c>
      <c r="T447">
        <v>-6.7102512466324057E-4</v>
      </c>
      <c r="U447">
        <v>1.6509791460045807E-4</v>
      </c>
      <c r="V447">
        <v>2.7389106933750824E-4</v>
      </c>
    </row>
    <row r="448" spans="1:22" x14ac:dyDescent="0.25">
      <c r="A448">
        <v>3</v>
      </c>
      <c r="B448" s="19" t="s">
        <v>61</v>
      </c>
      <c r="C448" s="19" t="s">
        <v>96</v>
      </c>
      <c r="D448" s="19" t="s">
        <v>51</v>
      </c>
      <c r="E448" s="19"/>
      <c r="F448" s="19" t="s">
        <v>116</v>
      </c>
      <c r="G448" s="19" t="s">
        <v>105</v>
      </c>
      <c r="H448" s="4">
        <v>45211</v>
      </c>
      <c r="I448">
        <v>0.23687721846304202</v>
      </c>
      <c r="J448">
        <v>0.31829440856011265</v>
      </c>
      <c r="K448">
        <v>-9.1020588936712166E-3</v>
      </c>
      <c r="L448">
        <v>-6.7478785306359645E-3</v>
      </c>
      <c r="M448">
        <v>-2.354180363035252E-3</v>
      </c>
      <c r="N448">
        <v>9.8571123088477819E-3</v>
      </c>
      <c r="O448">
        <v>7.3790645122078224E-3</v>
      </c>
      <c r="P448">
        <v>2.4780477966399594E-3</v>
      </c>
      <c r="Q448">
        <v>-2.2747866359099705E-3</v>
      </c>
      <c r="R448">
        <v>-2.2556595471736746E-3</v>
      </c>
      <c r="S448">
        <v>1.1620246563826321E-3</v>
      </c>
      <c r="T448">
        <v>-7.7540186644571173E-4</v>
      </c>
      <c r="U448">
        <v>1.9175708231410546E-4</v>
      </c>
      <c r="V448">
        <v>5.7837987225102582E-4</v>
      </c>
    </row>
    <row r="449" spans="1:22" x14ac:dyDescent="0.25">
      <c r="A449">
        <v>3</v>
      </c>
      <c r="B449" s="19" t="s">
        <v>61</v>
      </c>
      <c r="C449" s="19" t="s">
        <v>96</v>
      </c>
      <c r="D449" s="19" t="s">
        <v>51</v>
      </c>
      <c r="E449" s="19"/>
      <c r="F449" s="19" t="s">
        <v>116</v>
      </c>
      <c r="G449" s="19" t="s">
        <v>105</v>
      </c>
      <c r="H449" s="4">
        <v>45212</v>
      </c>
      <c r="I449">
        <v>0.23910575892574257</v>
      </c>
      <c r="J449">
        <v>0.32116357894827535</v>
      </c>
      <c r="K449">
        <v>-1.4416798210250215E-2</v>
      </c>
      <c r="L449">
        <v>-1.1715887947653214E-2</v>
      </c>
      <c r="M449">
        <v>-2.7009102625970005E-3</v>
      </c>
      <c r="N449">
        <v>-4.9210169919016167E-3</v>
      </c>
      <c r="O449">
        <v>-6.6141858036492529E-3</v>
      </c>
      <c r="P449">
        <v>1.6931688117476362E-3</v>
      </c>
      <c r="Q449">
        <v>-3.5348150604257171E-3</v>
      </c>
      <c r="R449">
        <v>-3.8378228505555004E-3</v>
      </c>
      <c r="S449">
        <v>4.1549819204505644E-4</v>
      </c>
      <c r="T449">
        <v>-8.8049335169295242E-4</v>
      </c>
      <c r="U449">
        <v>2.1873256496297741E-4</v>
      </c>
      <c r="V449">
        <v>-2.4626259468491857E-4</v>
      </c>
    </row>
    <row r="450" spans="1:22" x14ac:dyDescent="0.25">
      <c r="A450">
        <v>3</v>
      </c>
      <c r="B450" s="19" t="s">
        <v>61</v>
      </c>
      <c r="C450" s="19" t="s">
        <v>96</v>
      </c>
      <c r="D450" s="19" t="s">
        <v>51</v>
      </c>
      <c r="E450" s="19"/>
      <c r="F450" s="19" t="s">
        <v>116</v>
      </c>
      <c r="G450" s="19" t="s">
        <v>105</v>
      </c>
      <c r="H450" s="4">
        <v>45215</v>
      </c>
      <c r="I450">
        <v>0.23880996242896277</v>
      </c>
      <c r="J450">
        <v>0.32067039281254039</v>
      </c>
      <c r="K450">
        <v>-1.1452808976004203E-2</v>
      </c>
      <c r="L450">
        <v>-8.1147514294312995E-3</v>
      </c>
      <c r="M450">
        <v>-3.3380575465729034E-3</v>
      </c>
      <c r="N450">
        <v>-6.9223219523972812E-4</v>
      </c>
      <c r="O450">
        <v>-1.4610803663172023E-3</v>
      </c>
      <c r="P450">
        <v>7.6884817107747416E-4</v>
      </c>
      <c r="Q450">
        <v>-2.8250128811565466E-3</v>
      </c>
      <c r="R450">
        <v>-2.6813706593148776E-3</v>
      </c>
      <c r="S450">
        <v>5.4339159678824377E-4</v>
      </c>
      <c r="T450">
        <v>-1.087883497796387E-3</v>
      </c>
      <c r="U450">
        <v>2.7169166812290646E-4</v>
      </c>
      <c r="V450">
        <v>-2.7280023288523677E-4</v>
      </c>
    </row>
    <row r="451" spans="1:22" x14ac:dyDescent="0.25">
      <c r="A451">
        <v>3</v>
      </c>
      <c r="B451" s="19" t="s">
        <v>61</v>
      </c>
      <c r="C451" s="19" t="s">
        <v>96</v>
      </c>
      <c r="D451" s="19" t="s">
        <v>51</v>
      </c>
      <c r="E451" s="19"/>
      <c r="F451" s="19" t="s">
        <v>116</v>
      </c>
      <c r="G451" s="19" t="s">
        <v>105</v>
      </c>
      <c r="H451" s="4">
        <v>45216</v>
      </c>
      <c r="I451">
        <v>0.23734812814856276</v>
      </c>
      <c r="J451">
        <v>0.3192985616564557</v>
      </c>
      <c r="K451">
        <v>-1.7659016318975262E-2</v>
      </c>
      <c r="L451">
        <v>-1.3328319206649009E-2</v>
      </c>
      <c r="M451">
        <v>-4.3306971123262539E-3</v>
      </c>
      <c r="N451">
        <v>-8.4986922979923829E-4</v>
      </c>
      <c r="O451">
        <v>-2.4420584297260017E-3</v>
      </c>
      <c r="P451">
        <v>1.5921891999267634E-3</v>
      </c>
      <c r="Q451">
        <v>-4.3235461671572543E-3</v>
      </c>
      <c r="R451">
        <v>-4.3643365800146378E-3</v>
      </c>
      <c r="S451">
        <v>8.9256084615613217E-4</v>
      </c>
      <c r="T451">
        <v>-1.4145999332947144E-3</v>
      </c>
      <c r="U451">
        <v>3.5509895963664134E-4</v>
      </c>
      <c r="V451">
        <v>-1.6694012750194089E-4</v>
      </c>
    </row>
    <row r="452" spans="1:22" x14ac:dyDescent="0.25">
      <c r="A452">
        <v>3</v>
      </c>
      <c r="B452" s="19" t="s">
        <v>61</v>
      </c>
      <c r="C452" s="19" t="s">
        <v>96</v>
      </c>
      <c r="D452" s="19" t="s">
        <v>51</v>
      </c>
      <c r="E452" s="19"/>
      <c r="F452" s="19" t="s">
        <v>116</v>
      </c>
      <c r="G452" s="19" t="s">
        <v>105</v>
      </c>
      <c r="H452" s="4">
        <v>45217</v>
      </c>
      <c r="I452">
        <v>0.23948932484613955</v>
      </c>
      <c r="J452">
        <v>0.32125664443532015</v>
      </c>
      <c r="K452">
        <v>-2.0282317135491779E-2</v>
      </c>
      <c r="L452">
        <v>-1.8880838172535941E-2</v>
      </c>
      <c r="M452">
        <v>-1.4014789629558377E-3</v>
      </c>
      <c r="N452">
        <v>-1.2427281350579356E-2</v>
      </c>
      <c r="O452">
        <v>-1.4101812405236225E-2</v>
      </c>
      <c r="P452">
        <v>1.6745310546568692E-3</v>
      </c>
      <c r="Q452">
        <v>-4.9320115056485613E-3</v>
      </c>
      <c r="R452">
        <v>-6.1334609975709177E-3</v>
      </c>
      <c r="S452">
        <v>3.8630807166201012E-4</v>
      </c>
      <c r="T452">
        <v>-4.5550453935944856E-4</v>
      </c>
      <c r="U452">
        <v>1.0903248594781065E-4</v>
      </c>
      <c r="V452">
        <v>3.9836018250372204E-5</v>
      </c>
    </row>
    <row r="453" spans="1:22" x14ac:dyDescent="0.25">
      <c r="A453">
        <v>3</v>
      </c>
      <c r="B453" s="19" t="s">
        <v>61</v>
      </c>
      <c r="C453" s="19" t="s">
        <v>96</v>
      </c>
      <c r="D453" s="19" t="s">
        <v>51</v>
      </c>
      <c r="E453" s="19"/>
      <c r="F453" s="19" t="s">
        <v>116</v>
      </c>
      <c r="G453" s="19" t="s">
        <v>105</v>
      </c>
      <c r="H453" s="4">
        <v>45218</v>
      </c>
      <c r="I453">
        <v>0.23407292504979491</v>
      </c>
      <c r="J453">
        <v>0.31404063642237778</v>
      </c>
      <c r="K453">
        <v>-4.3778461678231184E-2</v>
      </c>
      <c r="L453">
        <v>-4.3698534470469119E-2</v>
      </c>
      <c r="M453">
        <v>-7.9927207762064967E-5</v>
      </c>
      <c r="N453">
        <v>-1.3807633470591885E-2</v>
      </c>
      <c r="O453">
        <v>-1.695952002344614E-2</v>
      </c>
      <c r="P453">
        <v>3.151886552854255E-3</v>
      </c>
      <c r="Q453">
        <v>-1.0636385235987329E-2</v>
      </c>
      <c r="R453">
        <v>-1.4193463845582848E-2</v>
      </c>
      <c r="S453">
        <v>2.1925054899265949E-3</v>
      </c>
      <c r="T453">
        <v>-3.8398049928926865E-5</v>
      </c>
      <c r="U453">
        <v>2.8839728494205475E-6</v>
      </c>
      <c r="V453">
        <v>2.1569914128470886E-3</v>
      </c>
    </row>
    <row r="454" spans="1:22" x14ac:dyDescent="0.25">
      <c r="A454">
        <v>3</v>
      </c>
      <c r="B454" s="19" t="s">
        <v>61</v>
      </c>
      <c r="C454" s="19" t="s">
        <v>96</v>
      </c>
      <c r="D454" s="19" t="s">
        <v>51</v>
      </c>
      <c r="E454" s="19"/>
      <c r="F454" s="19" t="s">
        <v>116</v>
      </c>
      <c r="G454" s="19" t="s">
        <v>105</v>
      </c>
      <c r="H454" s="4">
        <v>45219</v>
      </c>
      <c r="I454">
        <v>0.23350686735149873</v>
      </c>
      <c r="J454">
        <v>0.31489988829896309</v>
      </c>
      <c r="K454">
        <v>-5.9455807034080266E-2</v>
      </c>
      <c r="L454">
        <v>-5.3595171303339462E-2</v>
      </c>
      <c r="M454">
        <v>-5.8606357307408041E-3</v>
      </c>
      <c r="N454">
        <v>-2.7624862238939452E-2</v>
      </c>
      <c r="O454">
        <v>-2.9787490160132823E-2</v>
      </c>
      <c r="P454">
        <v>2.1626279211933719E-3</v>
      </c>
      <c r="Q454">
        <v>-1.4373026084122017E-2</v>
      </c>
      <c r="R454">
        <v>-1.7323305551755003E-2</v>
      </c>
      <c r="S454">
        <v>1.9502166466803929E-3</v>
      </c>
      <c r="T454">
        <v>-1.9074287029952459E-3</v>
      </c>
      <c r="U454">
        <v>4.789096157689473E-4</v>
      </c>
      <c r="V454">
        <v>5.2169755945409438E-4</v>
      </c>
    </row>
    <row r="455" spans="1:22" x14ac:dyDescent="0.25">
      <c r="A455">
        <v>3</v>
      </c>
      <c r="B455" s="19" t="s">
        <v>61</v>
      </c>
      <c r="C455" s="19" t="s">
        <v>96</v>
      </c>
      <c r="D455" s="19" t="s">
        <v>51</v>
      </c>
      <c r="E455" s="19"/>
      <c r="F455" s="19" t="s">
        <v>116</v>
      </c>
      <c r="G455" s="19" t="s">
        <v>105</v>
      </c>
      <c r="H455" s="4">
        <v>45222</v>
      </c>
      <c r="I455">
        <v>0.23242387284601462</v>
      </c>
      <c r="J455">
        <v>0.31467151669145149</v>
      </c>
      <c r="K455">
        <v>-6.0739066740861047E-2</v>
      </c>
      <c r="L455">
        <v>-4.9428658539645731E-2</v>
      </c>
      <c r="M455">
        <v>-1.1310408201215316E-2</v>
      </c>
      <c r="N455">
        <v>-2.4426886572614603E-2</v>
      </c>
      <c r="O455">
        <v>-2.4808937162465461E-2</v>
      </c>
      <c r="P455">
        <v>3.8205058985085749E-4</v>
      </c>
      <c r="Q455">
        <v>-1.4710706633448088E-2</v>
      </c>
      <c r="R455">
        <v>-1.6001924195349144E-2</v>
      </c>
      <c r="S455">
        <v>2.0160535881995224E-3</v>
      </c>
      <c r="T455">
        <v>-3.6793052835441755E-3</v>
      </c>
      <c r="U455">
        <v>9.3683193031701998E-4</v>
      </c>
      <c r="V455">
        <v>-7.2641976502763311E-4</v>
      </c>
    </row>
    <row r="456" spans="1:22" x14ac:dyDescent="0.25">
      <c r="A456">
        <v>3</v>
      </c>
      <c r="B456" s="19" t="s">
        <v>61</v>
      </c>
      <c r="C456" s="19" t="s">
        <v>96</v>
      </c>
      <c r="D456" s="19" t="s">
        <v>51</v>
      </c>
      <c r="E456" s="19"/>
      <c r="F456" s="19" t="s">
        <v>116</v>
      </c>
      <c r="G456" s="19" t="s">
        <v>105</v>
      </c>
      <c r="H456" s="4">
        <v>45223</v>
      </c>
      <c r="I456">
        <v>0.23063861421686441</v>
      </c>
      <c r="J456">
        <v>0.31322704557766456</v>
      </c>
      <c r="K456">
        <v>-6.9869516336009685E-2</v>
      </c>
      <c r="L456">
        <v>-5.5432268728018208E-2</v>
      </c>
      <c r="M456">
        <v>-1.4437247607991477E-2</v>
      </c>
      <c r="N456">
        <v>-2.6432303803576085E-2</v>
      </c>
      <c r="O456">
        <v>-2.649927340677416E-2</v>
      </c>
      <c r="P456">
        <v>6.6969603198074878E-5</v>
      </c>
      <c r="Q456">
        <v>-1.6927311222909983E-2</v>
      </c>
      <c r="R456">
        <v>-1.7950760769298975E-2</v>
      </c>
      <c r="S456">
        <v>2.3798517097414137E-3</v>
      </c>
      <c r="T456">
        <v>-4.7174437394852465E-3</v>
      </c>
      <c r="U456">
        <v>1.2082236903573507E-3</v>
      </c>
      <c r="V456">
        <v>-1.129368339386482E-3</v>
      </c>
    </row>
    <row r="457" spans="1:22" x14ac:dyDescent="0.25">
      <c r="A457">
        <v>3</v>
      </c>
      <c r="B457" s="19" t="s">
        <v>61</v>
      </c>
      <c r="C457" s="19" t="s">
        <v>96</v>
      </c>
      <c r="D457" s="19" t="s">
        <v>51</v>
      </c>
      <c r="E457" s="19"/>
      <c r="F457" s="19" t="s">
        <v>116</v>
      </c>
      <c r="G457" s="19" t="s">
        <v>105</v>
      </c>
      <c r="H457" s="4">
        <v>45224</v>
      </c>
      <c r="I457">
        <v>0.23002347394618092</v>
      </c>
      <c r="J457">
        <v>0.31353653578142426</v>
      </c>
      <c r="K457">
        <v>-7.5808851085092721E-2</v>
      </c>
      <c r="L457">
        <v>-5.8436755058667189E-2</v>
      </c>
      <c r="M457">
        <v>-1.7372096026425532E-2</v>
      </c>
      <c r="N457">
        <v>-3.0062067868911968E-2</v>
      </c>
      <c r="O457">
        <v>-3.0553670672034405E-2</v>
      </c>
      <c r="P457">
        <v>4.9160280312243732E-4</v>
      </c>
      <c r="Q457">
        <v>-1.8349078115235815E-2</v>
      </c>
      <c r="R457">
        <v>-1.8896585409158149E-2</v>
      </c>
      <c r="S457">
        <v>2.2913469211467766E-3</v>
      </c>
      <c r="T457">
        <v>-5.6760523852373221E-3</v>
      </c>
      <c r="U457">
        <v>1.4611201781597918E-3</v>
      </c>
      <c r="V457">
        <v>-1.9235852859307537E-3</v>
      </c>
    </row>
    <row r="458" spans="1:22" x14ac:dyDescent="0.25">
      <c r="A458">
        <v>3</v>
      </c>
      <c r="B458" s="19" t="s">
        <v>61</v>
      </c>
      <c r="C458" s="19" t="s">
        <v>96</v>
      </c>
      <c r="D458" s="19" t="s">
        <v>51</v>
      </c>
      <c r="E458" s="19"/>
      <c r="F458" s="19" t="s">
        <v>116</v>
      </c>
      <c r="G458" s="19" t="s">
        <v>105</v>
      </c>
      <c r="H458" s="4">
        <v>45225</v>
      </c>
      <c r="I458">
        <v>0.22598865189575365</v>
      </c>
      <c r="J458">
        <v>0.30862205409650673</v>
      </c>
      <c r="K458">
        <v>-0.1062493612092168</v>
      </c>
      <c r="L458">
        <v>-8.8927561613634021E-2</v>
      </c>
      <c r="M458">
        <v>-1.7321799595582776E-2</v>
      </c>
      <c r="N458">
        <v>-4.5262390270916608E-2</v>
      </c>
      <c r="O458">
        <v>-4.7009919062870553E-2</v>
      </c>
      <c r="P458">
        <v>1.7475287919539451E-3</v>
      </c>
      <c r="Q458">
        <v>-2.5667881565743473E-2</v>
      </c>
      <c r="R458">
        <v>-2.8734411698853362E-2</v>
      </c>
      <c r="S458">
        <v>3.5017374598606842E-3</v>
      </c>
      <c r="T458">
        <v>-5.7519227997198229E-3</v>
      </c>
      <c r="U458">
        <v>1.4821571933404357E-3</v>
      </c>
      <c r="V458">
        <v>-7.6802814651870301E-4</v>
      </c>
    </row>
    <row r="459" spans="1:22" x14ac:dyDescent="0.25">
      <c r="A459">
        <v>3</v>
      </c>
      <c r="B459" s="19" t="s">
        <v>61</v>
      </c>
      <c r="C459" s="19" t="s">
        <v>96</v>
      </c>
      <c r="D459" s="19" t="s">
        <v>51</v>
      </c>
      <c r="E459" s="19"/>
      <c r="F459" s="19" t="s">
        <v>116</v>
      </c>
      <c r="G459" s="19" t="s">
        <v>105</v>
      </c>
      <c r="H459" s="4">
        <v>45226</v>
      </c>
      <c r="I459">
        <v>0.22369003350709513</v>
      </c>
      <c r="J459">
        <v>0.30610425250718098</v>
      </c>
      <c r="K459">
        <v>-0.11601576251746037</v>
      </c>
      <c r="L459">
        <v>-9.6221683086344045E-2</v>
      </c>
      <c r="M459">
        <v>-1.9794079431116329E-2</v>
      </c>
      <c r="N459">
        <v>-4.5991632900357127E-2</v>
      </c>
      <c r="O459">
        <v>-4.686375701524903E-2</v>
      </c>
      <c r="P459">
        <v>8.7212411489190345E-4</v>
      </c>
      <c r="Q459">
        <v>-2.8071317862649332E-2</v>
      </c>
      <c r="R459">
        <v>-3.1148906376549355E-2</v>
      </c>
      <c r="S459">
        <v>4.1438041689227951E-3</v>
      </c>
      <c r="T459">
        <v>-6.6101630078699743E-3</v>
      </c>
      <c r="U459">
        <v>1.7119682739633107E-3</v>
      </c>
      <c r="V459">
        <v>-7.5439056498386847E-4</v>
      </c>
    </row>
    <row r="460" spans="1:22" x14ac:dyDescent="0.25">
      <c r="A460">
        <v>3</v>
      </c>
      <c r="B460" s="19" t="s">
        <v>61</v>
      </c>
      <c r="C460" s="19" t="s">
        <v>96</v>
      </c>
      <c r="D460" s="19" t="s">
        <v>51</v>
      </c>
      <c r="E460" s="19"/>
      <c r="F460" s="19" t="s">
        <v>116</v>
      </c>
      <c r="G460" s="19" t="s">
        <v>105</v>
      </c>
      <c r="H460" s="4">
        <v>45229</v>
      </c>
      <c r="I460">
        <v>0.22079940858836289</v>
      </c>
      <c r="J460">
        <v>0.30263750533827882</v>
      </c>
      <c r="K460">
        <v>-0.1249077302201983</v>
      </c>
      <c r="L460">
        <v>-0.10566598460301013</v>
      </c>
      <c r="M460">
        <v>-1.9241745617188166E-2</v>
      </c>
      <c r="N460">
        <v>-4.3224074876220819E-2</v>
      </c>
      <c r="O460">
        <v>-4.601964833943184E-2</v>
      </c>
      <c r="P460">
        <v>2.7955734632110207E-3</v>
      </c>
      <c r="Q460">
        <v>-3.0309612707771213E-2</v>
      </c>
      <c r="R460">
        <v>-3.4285751937367923E-2</v>
      </c>
      <c r="S460">
        <v>5.0424752226406354E-3</v>
      </c>
      <c r="T460">
        <v>-6.5085957143053404E-3</v>
      </c>
      <c r="U460">
        <v>1.6844945145034864E-3</v>
      </c>
      <c r="V460">
        <v>2.1837402283878134E-4</v>
      </c>
    </row>
    <row r="461" spans="1:22" x14ac:dyDescent="0.25">
      <c r="A461">
        <v>3</v>
      </c>
      <c r="B461" s="19" t="s">
        <v>61</v>
      </c>
      <c r="C461" s="19" t="s">
        <v>96</v>
      </c>
      <c r="D461" s="19" t="s">
        <v>51</v>
      </c>
      <c r="E461" s="19"/>
      <c r="F461" s="19" t="s">
        <v>116</v>
      </c>
      <c r="G461" s="19" t="s">
        <v>105</v>
      </c>
      <c r="H461" s="4">
        <v>45230</v>
      </c>
      <c r="I461">
        <v>0.22005129440679971</v>
      </c>
      <c r="J461">
        <v>0.30252775606933902</v>
      </c>
      <c r="K461">
        <v>-0.12356201097016706</v>
      </c>
      <c r="L461">
        <v>-0.10166497920368622</v>
      </c>
      <c r="M461">
        <v>-2.1897031766480834E-2</v>
      </c>
      <c r="N461">
        <v>-3.8494963839435181E-2</v>
      </c>
      <c r="O461">
        <v>-4.1404173833567759E-2</v>
      </c>
      <c r="P461">
        <v>2.9092099941325777E-3</v>
      </c>
      <c r="Q461">
        <v>-3.0051758486318005E-2</v>
      </c>
      <c r="R461">
        <v>-3.3045479120325565E-2</v>
      </c>
      <c r="S461">
        <v>5.0956261271666407E-3</v>
      </c>
      <c r="T461">
        <v>-7.3892982745541172E-3</v>
      </c>
      <c r="U461">
        <v>1.9222813871936266E-3</v>
      </c>
      <c r="V461">
        <v>-3.713907601938498E-4</v>
      </c>
    </row>
    <row r="462" spans="1:22" x14ac:dyDescent="0.25">
      <c r="A462">
        <v>3</v>
      </c>
      <c r="B462" s="19" t="s">
        <v>61</v>
      </c>
      <c r="C462" s="19" t="s">
        <v>96</v>
      </c>
      <c r="D462" s="19" t="s">
        <v>52</v>
      </c>
      <c r="E462" s="19"/>
      <c r="F462" s="19" t="s">
        <v>117</v>
      </c>
      <c r="G462" s="19" t="s">
        <v>105</v>
      </c>
      <c r="H462" s="4">
        <v>45198</v>
      </c>
      <c r="I462">
        <v>0.23654876330319496</v>
      </c>
      <c r="J462">
        <v>0.20638039577231332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25">
      <c r="A463">
        <v>3</v>
      </c>
      <c r="B463" s="19" t="s">
        <v>61</v>
      </c>
      <c r="C463" s="19" t="s">
        <v>96</v>
      </c>
      <c r="D463" s="19" t="s">
        <v>52</v>
      </c>
      <c r="E463" s="19"/>
      <c r="F463" s="19" t="s">
        <v>117</v>
      </c>
      <c r="G463" s="19" t="s">
        <v>105</v>
      </c>
      <c r="H463" s="4">
        <v>45201</v>
      </c>
      <c r="I463">
        <v>0.23577373430354689</v>
      </c>
      <c r="J463">
        <v>0.20555022146126131</v>
      </c>
      <c r="K463">
        <v>-7.4926985304343274E-3</v>
      </c>
      <c r="L463">
        <v>-7.8168229722582749E-3</v>
      </c>
      <c r="M463">
        <v>3.2412444182394751E-4</v>
      </c>
      <c r="N463">
        <v>-4.2301555534841606E-3</v>
      </c>
      <c r="O463">
        <v>-3.8096028409891902E-3</v>
      </c>
      <c r="P463">
        <v>-4.2055271249497039E-4</v>
      </c>
      <c r="Q463">
        <v>-1.7723885711778944E-3</v>
      </c>
      <c r="R463">
        <v>-1.6132390186968061E-3</v>
      </c>
      <c r="S463">
        <v>-1.2089128969725047E-4</v>
      </c>
      <c r="T463">
        <v>6.6892930583072537E-5</v>
      </c>
      <c r="U463">
        <v>9.7783052866817598E-6</v>
      </c>
      <c r="V463">
        <v>-4.4220053827496178E-5</v>
      </c>
    </row>
    <row r="464" spans="1:22" x14ac:dyDescent="0.25">
      <c r="A464">
        <v>3</v>
      </c>
      <c r="B464" s="19" t="s">
        <v>61</v>
      </c>
      <c r="C464" s="19" t="s">
        <v>96</v>
      </c>
      <c r="D464" s="19" t="s">
        <v>52</v>
      </c>
      <c r="E464" s="19"/>
      <c r="F464" s="19" t="s">
        <v>117</v>
      </c>
      <c r="G464" s="19" t="s">
        <v>105</v>
      </c>
      <c r="H464" s="4">
        <v>45202</v>
      </c>
      <c r="I464">
        <v>0.23532239188586715</v>
      </c>
      <c r="J464">
        <v>0.20535650372895073</v>
      </c>
      <c r="K464">
        <v>-2.1226415094339535E-2</v>
      </c>
      <c r="L464">
        <v>-2.1475595109399115E-2</v>
      </c>
      <c r="M464">
        <v>2.4918001505958021E-4</v>
      </c>
      <c r="N464">
        <v>-1.6125583257027842E-2</v>
      </c>
      <c r="O464">
        <v>-1.6596746209020519E-2</v>
      </c>
      <c r="P464">
        <v>4.7116295199267633E-4</v>
      </c>
      <c r="Q464">
        <v>-5.0173914484912679E-3</v>
      </c>
      <c r="R464">
        <v>-4.4271704683842067E-3</v>
      </c>
      <c r="S464">
        <v>-1.4739836070904719E-4</v>
      </c>
      <c r="T464">
        <v>5.1525687164628298E-5</v>
      </c>
      <c r="U464">
        <v>7.5194617806227145E-6</v>
      </c>
      <c r="V464">
        <v>-8.8353211763796168E-5</v>
      </c>
    </row>
    <row r="465" spans="1:22" x14ac:dyDescent="0.25">
      <c r="A465">
        <v>3</v>
      </c>
      <c r="B465" s="19" t="s">
        <v>61</v>
      </c>
      <c r="C465" s="19" t="s">
        <v>96</v>
      </c>
      <c r="D465" s="19" t="s">
        <v>52</v>
      </c>
      <c r="E465" s="19"/>
      <c r="F465" s="19" t="s">
        <v>117</v>
      </c>
      <c r="G465" s="19" t="s">
        <v>105</v>
      </c>
      <c r="H465" s="4">
        <v>45203</v>
      </c>
      <c r="I465">
        <v>0.23493150494183698</v>
      </c>
      <c r="J465">
        <v>0.20507531002724255</v>
      </c>
      <c r="K465">
        <v>-2.2315840712067159E-2</v>
      </c>
      <c r="L465">
        <v>-2.1870502766769384E-2</v>
      </c>
      <c r="M465">
        <v>-4.453379452977746E-4</v>
      </c>
      <c r="N465">
        <v>-1.5585505069058647E-2</v>
      </c>
      <c r="O465">
        <v>-1.5645751169403699E-2</v>
      </c>
      <c r="P465">
        <v>6.0246100345051623E-5</v>
      </c>
      <c r="Q465">
        <v>-5.2785729117309672E-3</v>
      </c>
      <c r="R465">
        <v>-4.5114916999087276E-3</v>
      </c>
      <c r="S465">
        <v>-1.8790992843926822E-4</v>
      </c>
      <c r="T465">
        <v>-9.1747228583338077E-5</v>
      </c>
      <c r="U465">
        <v>-1.3387107877290103E-5</v>
      </c>
      <c r="V465">
        <v>-2.9304426489989641E-4</v>
      </c>
    </row>
    <row r="466" spans="1:22" x14ac:dyDescent="0.25">
      <c r="A466">
        <v>3</v>
      </c>
      <c r="B466" s="19" t="s">
        <v>61</v>
      </c>
      <c r="C466" s="19" t="s">
        <v>96</v>
      </c>
      <c r="D466" s="19" t="s">
        <v>52</v>
      </c>
      <c r="E466" s="19"/>
      <c r="F466" s="19" t="s">
        <v>117</v>
      </c>
      <c r="G466" s="19" t="s">
        <v>105</v>
      </c>
      <c r="H466" s="4">
        <v>45204</v>
      </c>
      <c r="I466">
        <v>0.23577030632700344</v>
      </c>
      <c r="J466">
        <v>0.2057610540180328</v>
      </c>
      <c r="K466">
        <v>-1.9939965694682704E-2</v>
      </c>
      <c r="L466">
        <v>-1.9247269097794728E-2</v>
      </c>
      <c r="M466">
        <v>-6.9269659688797613E-4</v>
      </c>
      <c r="N466">
        <v>-1.67040426360201E-2</v>
      </c>
      <c r="O466">
        <v>-1.6295198698606517E-2</v>
      </c>
      <c r="P466">
        <v>-4.0884393741358327E-4</v>
      </c>
      <c r="Q466">
        <v>-4.7091328756498794E-3</v>
      </c>
      <c r="R466">
        <v>-3.9643315103979294E-3</v>
      </c>
      <c r="S466">
        <v>-8.9529945027049158E-5</v>
      </c>
      <c r="T466">
        <v>-1.424930199500733E-4</v>
      </c>
      <c r="U466">
        <v>-2.0774982712628657E-5</v>
      </c>
      <c r="V466">
        <v>-2.5279794768975114E-4</v>
      </c>
    </row>
    <row r="467" spans="1:22" x14ac:dyDescent="0.25">
      <c r="A467">
        <v>3</v>
      </c>
      <c r="B467" s="19" t="s">
        <v>61</v>
      </c>
      <c r="C467" s="19" t="s">
        <v>96</v>
      </c>
      <c r="D467" s="19" t="s">
        <v>52</v>
      </c>
      <c r="E467" s="19"/>
      <c r="F467" s="19" t="s">
        <v>117</v>
      </c>
      <c r="G467" s="19" t="s">
        <v>105</v>
      </c>
      <c r="H467" s="4">
        <v>45205</v>
      </c>
      <c r="I467">
        <v>0.23677695281948469</v>
      </c>
      <c r="J467">
        <v>0.20724348248878649</v>
      </c>
      <c r="K467">
        <v>-3.5522228918455356E-3</v>
      </c>
      <c r="L467">
        <v>-3.0559880415116369E-3</v>
      </c>
      <c r="M467">
        <v>-4.9623485033389869E-4</v>
      </c>
      <c r="N467">
        <v>-4.5125314588690957E-3</v>
      </c>
      <c r="O467">
        <v>-7.2078635237016186E-3</v>
      </c>
      <c r="P467">
        <v>2.695332064832523E-3</v>
      </c>
      <c r="Q467">
        <v>-8.2891748002877777E-4</v>
      </c>
      <c r="R467">
        <v>-6.1344278871458232E-4</v>
      </c>
      <c r="S467">
        <v>1.2410358038332706E-4</v>
      </c>
      <c r="T467">
        <v>-1.0110704530971896E-4</v>
      </c>
      <c r="U467">
        <v>-1.4738963926402549E-5</v>
      </c>
      <c r="V467">
        <v>8.2575711472055605E-6</v>
      </c>
    </row>
    <row r="468" spans="1:22" x14ac:dyDescent="0.25">
      <c r="A468">
        <v>3</v>
      </c>
      <c r="B468" s="19" t="s">
        <v>61</v>
      </c>
      <c r="C468" s="19" t="s">
        <v>96</v>
      </c>
      <c r="D468" s="19" t="s">
        <v>52</v>
      </c>
      <c r="E468" s="19"/>
      <c r="F468" s="19" t="s">
        <v>117</v>
      </c>
      <c r="G468" s="19" t="s">
        <v>105</v>
      </c>
      <c r="H468" s="4">
        <v>45208</v>
      </c>
      <c r="I468">
        <v>0.23495301938904387</v>
      </c>
      <c r="J468">
        <v>0.20555719476685039</v>
      </c>
      <c r="K468">
        <v>-1.9018589773306727E-2</v>
      </c>
      <c r="L468">
        <v>-1.868721823825148E-2</v>
      </c>
      <c r="M468">
        <v>-3.3137153505524708E-4</v>
      </c>
      <c r="N468">
        <v>-1.2356001995821986E-2</v>
      </c>
      <c r="O468">
        <v>-1.4757325784055864E-2</v>
      </c>
      <c r="P468">
        <v>2.4013237882338778E-3</v>
      </c>
      <c r="Q468">
        <v>-4.4924968249535806E-3</v>
      </c>
      <c r="R468">
        <v>-3.8488011126180254E-3</v>
      </c>
      <c r="S468">
        <v>-1.1393851231458274E-4</v>
      </c>
      <c r="T468">
        <v>-6.7845345893615872E-5</v>
      </c>
      <c r="U468">
        <v>-9.9964079539509369E-6</v>
      </c>
      <c r="V468">
        <v>-1.9178026616214954E-4</v>
      </c>
    </row>
    <row r="469" spans="1:22" x14ac:dyDescent="0.25">
      <c r="A469">
        <v>3</v>
      </c>
      <c r="B469" s="19" t="s">
        <v>61</v>
      </c>
      <c r="C469" s="19" t="s">
        <v>96</v>
      </c>
      <c r="D469" s="19" t="s">
        <v>52</v>
      </c>
      <c r="E469" s="19"/>
      <c r="F469" s="19" t="s">
        <v>117</v>
      </c>
      <c r="G469" s="19" t="s">
        <v>105</v>
      </c>
      <c r="H469" s="4">
        <v>45209</v>
      </c>
      <c r="I469">
        <v>0.23789893001065357</v>
      </c>
      <c r="J469">
        <v>0.20767684862772232</v>
      </c>
      <c r="K469">
        <v>1.1914143989615766E-2</v>
      </c>
      <c r="L469">
        <v>1.1913260160333339E-2</v>
      </c>
      <c r="M469">
        <v>8.8382928242758396E-7</v>
      </c>
      <c r="N469">
        <v>6.1711472137997436E-3</v>
      </c>
      <c r="O469">
        <v>5.5962448346971172E-3</v>
      </c>
      <c r="P469">
        <v>5.7490237910262643E-4</v>
      </c>
      <c r="Q469">
        <v>2.8282176740013079E-3</v>
      </c>
      <c r="R469">
        <v>2.474034969517978E-3</v>
      </c>
      <c r="S469">
        <v>1.8900585068500544E-4</v>
      </c>
      <c r="T469">
        <v>1.6311401384790675E-6</v>
      </c>
      <c r="U469">
        <v>-6.6680208426320906E-8</v>
      </c>
      <c r="V469">
        <v>1.9057031061505818E-4</v>
      </c>
    </row>
    <row r="470" spans="1:22" x14ac:dyDescent="0.25">
      <c r="A470">
        <v>3</v>
      </c>
      <c r="B470" s="19" t="s">
        <v>61</v>
      </c>
      <c r="C470" s="19" t="s">
        <v>96</v>
      </c>
      <c r="D470" s="19" t="s">
        <v>52</v>
      </c>
      <c r="E470" s="19"/>
      <c r="F470" s="19" t="s">
        <v>117</v>
      </c>
      <c r="G470" s="19" t="s">
        <v>105</v>
      </c>
      <c r="H470" s="4">
        <v>45210</v>
      </c>
      <c r="I470">
        <v>0.23692683633841699</v>
      </c>
      <c r="J470">
        <v>0.20699547244974564</v>
      </c>
      <c r="K470">
        <v>1.3577256501784873E-2</v>
      </c>
      <c r="L470">
        <v>1.2849228215558339E-2</v>
      </c>
      <c r="M470">
        <v>7.2802828622653415E-4</v>
      </c>
      <c r="N470">
        <v>1.1959853274189802E-2</v>
      </c>
      <c r="O470">
        <v>9.8395974702192301E-3</v>
      </c>
      <c r="P470">
        <v>2.1202558039705721E-3</v>
      </c>
      <c r="Q470">
        <v>3.228554574107154E-3</v>
      </c>
      <c r="R470">
        <v>2.6718838931305273E-3</v>
      </c>
      <c r="S470">
        <v>8.9787040995012628E-5</v>
      </c>
      <c r="T470">
        <v>1.5175023859287544E-4</v>
      </c>
      <c r="U470">
        <v>2.1777818977251811E-5</v>
      </c>
      <c r="V470">
        <v>2.6331509856513985E-4</v>
      </c>
    </row>
    <row r="471" spans="1:22" x14ac:dyDescent="0.25">
      <c r="A471">
        <v>3</v>
      </c>
      <c r="B471" s="19" t="s">
        <v>61</v>
      </c>
      <c r="C471" s="19" t="s">
        <v>96</v>
      </c>
      <c r="D471" s="19" t="s">
        <v>52</v>
      </c>
      <c r="E471" s="19"/>
      <c r="F471" s="19" t="s">
        <v>117</v>
      </c>
      <c r="G471" s="19" t="s">
        <v>105</v>
      </c>
      <c r="H471" s="4">
        <v>45211</v>
      </c>
      <c r="I471">
        <v>0.23743781516597326</v>
      </c>
      <c r="J471">
        <v>0.20762712569258843</v>
      </c>
      <c r="K471">
        <v>1.3652589124287129E-2</v>
      </c>
      <c r="L471">
        <v>1.3464572857543988E-2</v>
      </c>
      <c r="M471">
        <v>1.8801626674314065E-4</v>
      </c>
      <c r="N471">
        <v>9.8571123088477819E-3</v>
      </c>
      <c r="O471">
        <v>7.3790645122078224E-3</v>
      </c>
      <c r="P471">
        <v>2.4780477966399594E-3</v>
      </c>
      <c r="Q471">
        <v>3.2429067662421867E-3</v>
      </c>
      <c r="R471">
        <v>2.7949972644050951E-3</v>
      </c>
      <c r="S471">
        <v>1.8169142391834072E-4</v>
      </c>
      <c r="T471">
        <v>3.983167509170623E-5</v>
      </c>
      <c r="U471">
        <v>5.5948655219533561E-6</v>
      </c>
      <c r="V471">
        <v>2.2711796453200032E-4</v>
      </c>
    </row>
    <row r="472" spans="1:22" x14ac:dyDescent="0.25">
      <c r="A472">
        <v>3</v>
      </c>
      <c r="B472" s="19" t="s">
        <v>61</v>
      </c>
      <c r="C472" s="19" t="s">
        <v>96</v>
      </c>
      <c r="D472" s="19" t="s">
        <v>52</v>
      </c>
      <c r="E472" s="19"/>
      <c r="F472" s="19" t="s">
        <v>117</v>
      </c>
      <c r="G472" s="19" t="s">
        <v>105</v>
      </c>
      <c r="H472" s="4">
        <v>45212</v>
      </c>
      <c r="I472">
        <v>0.23402265219703169</v>
      </c>
      <c r="J472">
        <v>0.20485180154845539</v>
      </c>
      <c r="K472">
        <v>-1.5547494321079269E-2</v>
      </c>
      <c r="L472">
        <v>-1.3971879890630978E-2</v>
      </c>
      <c r="M472">
        <v>-1.5756144304482911E-3</v>
      </c>
      <c r="N472">
        <v>-4.9210169919016167E-3</v>
      </c>
      <c r="O472">
        <v>-6.6141858036492529E-3</v>
      </c>
      <c r="P472">
        <v>1.6931688117476362E-3</v>
      </c>
      <c r="Q472">
        <v>-3.6543137219237558E-3</v>
      </c>
      <c r="R472">
        <v>-2.8660179211842025E-3</v>
      </c>
      <c r="S472">
        <v>-2.1722648049993088E-4</v>
      </c>
      <c r="T472">
        <v>-3.2404350098504705E-4</v>
      </c>
      <c r="U472">
        <v>-4.6647838255927659E-5</v>
      </c>
      <c r="V472">
        <v>-5.8791781974090566E-4</v>
      </c>
    </row>
    <row r="473" spans="1:22" x14ac:dyDescent="0.25">
      <c r="A473">
        <v>3</v>
      </c>
      <c r="B473" s="19" t="s">
        <v>61</v>
      </c>
      <c r="C473" s="19" t="s">
        <v>96</v>
      </c>
      <c r="D473" s="19" t="s">
        <v>52</v>
      </c>
      <c r="E473" s="19"/>
      <c r="F473" s="19" t="s">
        <v>117</v>
      </c>
      <c r="G473" s="19" t="s">
        <v>105</v>
      </c>
      <c r="H473" s="4">
        <v>45215</v>
      </c>
      <c r="I473">
        <v>0.23468386969338248</v>
      </c>
      <c r="J473">
        <v>0.20508470871539727</v>
      </c>
      <c r="K473">
        <v>-8.5705345139307498E-3</v>
      </c>
      <c r="L473">
        <v>-7.7300573646149617E-3</v>
      </c>
      <c r="M473">
        <v>-8.404771493157881E-4</v>
      </c>
      <c r="N473">
        <v>-6.9223219523972812E-4</v>
      </c>
      <c r="O473">
        <v>-1.4610803663172023E-3</v>
      </c>
      <c r="P473">
        <v>7.6884817107747416E-4</v>
      </c>
      <c r="Q473">
        <v>-2.0076008556931548E-3</v>
      </c>
      <c r="R473">
        <v>-1.5809670123590829E-3</v>
      </c>
      <c r="S473">
        <v>-1.85105749919519E-4</v>
      </c>
      <c r="T473">
        <v>-1.7141875563870648E-4</v>
      </c>
      <c r="U473">
        <v>-2.4916487307954351E-5</v>
      </c>
      <c r="V473">
        <v>-3.8144099286617982E-4</v>
      </c>
    </row>
    <row r="474" spans="1:22" x14ac:dyDescent="0.25">
      <c r="A474">
        <v>3</v>
      </c>
      <c r="B474" s="19" t="s">
        <v>61</v>
      </c>
      <c r="C474" s="19" t="s">
        <v>96</v>
      </c>
      <c r="D474" s="19" t="s">
        <v>52</v>
      </c>
      <c r="E474" s="19"/>
      <c r="F474" s="19" t="s">
        <v>117</v>
      </c>
      <c r="G474" s="19" t="s">
        <v>105</v>
      </c>
      <c r="H474" s="4">
        <v>45216</v>
      </c>
      <c r="I474">
        <v>0.23474833448574847</v>
      </c>
      <c r="J474">
        <v>0.20535160656511137</v>
      </c>
      <c r="K474">
        <v>-8.4546381716192887E-3</v>
      </c>
      <c r="L474">
        <v>-7.4148022797679847E-3</v>
      </c>
      <c r="M474">
        <v>-1.039835891851304E-3</v>
      </c>
      <c r="N474">
        <v>-8.4986922979923829E-4</v>
      </c>
      <c r="O474">
        <v>-2.4420584297260017E-3</v>
      </c>
      <c r="P474">
        <v>1.5921891999267634E-3</v>
      </c>
      <c r="Q474">
        <v>-1.9800178930779655E-3</v>
      </c>
      <c r="R474">
        <v>-1.515080427087753E-3</v>
      </c>
      <c r="S474">
        <v>-1.4655906343512355E-4</v>
      </c>
      <c r="T474">
        <v>-2.124603239874401E-4</v>
      </c>
      <c r="U474">
        <v>-3.0839773317846134E-5</v>
      </c>
      <c r="V474">
        <v>-3.898591607404098E-4</v>
      </c>
    </row>
    <row r="475" spans="1:22" x14ac:dyDescent="0.25">
      <c r="A475">
        <v>3</v>
      </c>
      <c r="B475" s="19" t="s">
        <v>61</v>
      </c>
      <c r="C475" s="19" t="s">
        <v>96</v>
      </c>
      <c r="D475" s="19" t="s">
        <v>52</v>
      </c>
      <c r="E475" s="19"/>
      <c r="F475" s="19" t="s">
        <v>117</v>
      </c>
      <c r="G475" s="19" t="s">
        <v>105</v>
      </c>
      <c r="H475" s="4">
        <v>45217</v>
      </c>
      <c r="I475">
        <v>0.23312670551232689</v>
      </c>
      <c r="J475">
        <v>0.20393201110223494</v>
      </c>
      <c r="K475">
        <v>-2.6714106902786083E-2</v>
      </c>
      <c r="L475">
        <v>-2.5797971818691701E-2</v>
      </c>
      <c r="M475">
        <v>-9.1613508409438271E-4</v>
      </c>
      <c r="N475">
        <v>-1.2427281350579356E-2</v>
      </c>
      <c r="O475">
        <v>-1.4101812405236225E-2</v>
      </c>
      <c r="P475">
        <v>1.6745310546568692E-3</v>
      </c>
      <c r="Q475">
        <v>-6.2896207615597806E-3</v>
      </c>
      <c r="R475">
        <v>-5.3047891766928061E-3</v>
      </c>
      <c r="S475">
        <v>-3.4536708303479992E-4</v>
      </c>
      <c r="T475">
        <v>-1.8839304919930411E-4</v>
      </c>
      <c r="U475">
        <v>-2.7389516462187336E-5</v>
      </c>
      <c r="V475">
        <v>-5.6114964869629128E-4</v>
      </c>
    </row>
    <row r="476" spans="1:22" x14ac:dyDescent="0.25">
      <c r="A476">
        <v>3</v>
      </c>
      <c r="B476" s="19" t="s">
        <v>61</v>
      </c>
      <c r="C476" s="19" t="s">
        <v>96</v>
      </c>
      <c r="D476" s="19" t="s">
        <v>52</v>
      </c>
      <c r="E476" s="19"/>
      <c r="F476" s="19" t="s">
        <v>117</v>
      </c>
      <c r="G476" s="19" t="s">
        <v>105</v>
      </c>
      <c r="H476" s="4">
        <v>45218</v>
      </c>
      <c r="I476">
        <v>0.22954725200187365</v>
      </c>
      <c r="J476">
        <v>0.20109069333606749</v>
      </c>
      <c r="K476">
        <v>-4.2997542997542992E-2</v>
      </c>
      <c r="L476">
        <v>-4.2155671055140953E-2</v>
      </c>
      <c r="M476">
        <v>-8.4187194240203933E-4</v>
      </c>
      <c r="N476">
        <v>-1.3807633470591885E-2</v>
      </c>
      <c r="O476">
        <v>-1.695952002344614E-2</v>
      </c>
      <c r="P476">
        <v>3.151886552854255E-3</v>
      </c>
      <c r="Q476">
        <v>-1.0161250179757931E-2</v>
      </c>
      <c r="R476">
        <v>-8.697122127511777E-3</v>
      </c>
      <c r="S476">
        <v>-7.4482639590663351E-4</v>
      </c>
      <c r="T476">
        <v>-1.7581482148797399E-4</v>
      </c>
      <c r="U476">
        <v>-2.5587929630387664E-5</v>
      </c>
      <c r="V476">
        <v>-9.4622914702499519E-4</v>
      </c>
    </row>
    <row r="477" spans="1:22" x14ac:dyDescent="0.25">
      <c r="A477">
        <v>3</v>
      </c>
      <c r="B477" s="19" t="s">
        <v>61</v>
      </c>
      <c r="C477" s="19" t="s">
        <v>96</v>
      </c>
      <c r="D477" s="19" t="s">
        <v>52</v>
      </c>
      <c r="E477" s="19"/>
      <c r="F477" s="19" t="s">
        <v>117</v>
      </c>
      <c r="G477" s="19" t="s">
        <v>105</v>
      </c>
      <c r="H477" s="4">
        <v>45219</v>
      </c>
      <c r="I477">
        <v>0.23112870416185607</v>
      </c>
      <c r="J477">
        <v>0.20227609811637287</v>
      </c>
      <c r="K477">
        <v>-4.9904964999304524E-2</v>
      </c>
      <c r="L477">
        <v>-4.9082156763509799E-2</v>
      </c>
      <c r="M477">
        <v>-8.2280823579472528E-4</v>
      </c>
      <c r="N477">
        <v>-2.7624862238939452E-2</v>
      </c>
      <c r="O477">
        <v>-2.9787490160132823E-2</v>
      </c>
      <c r="P477">
        <v>2.1626279211933719E-3</v>
      </c>
      <c r="Q477">
        <v>-1.173544560712027E-2</v>
      </c>
      <c r="R477">
        <v>-1.0082227651000957E-2</v>
      </c>
      <c r="S477">
        <v>-5.7173682256949016E-4</v>
      </c>
      <c r="T477">
        <v>-1.7075137957357664E-4</v>
      </c>
      <c r="U477">
        <v>-2.4861814572126847E-5</v>
      </c>
      <c r="V477">
        <v>-7.6735001671519355E-4</v>
      </c>
    </row>
    <row r="478" spans="1:22" x14ac:dyDescent="0.25">
      <c r="A478">
        <v>3</v>
      </c>
      <c r="B478" s="19" t="s">
        <v>61</v>
      </c>
      <c r="C478" s="19" t="s">
        <v>96</v>
      </c>
      <c r="D478" s="19" t="s">
        <v>52</v>
      </c>
      <c r="E478" s="19"/>
      <c r="F478" s="19" t="s">
        <v>117</v>
      </c>
      <c r="G478" s="19" t="s">
        <v>105</v>
      </c>
      <c r="H478" s="4">
        <v>45222</v>
      </c>
      <c r="I478">
        <v>0.23168620662522621</v>
      </c>
      <c r="J478">
        <v>0.2024100868359219</v>
      </c>
      <c r="K478">
        <v>-4.4481016179129362E-2</v>
      </c>
      <c r="L478">
        <v>-4.3569487441399657E-2</v>
      </c>
      <c r="M478">
        <v>-9.1152873772970544E-4</v>
      </c>
      <c r="N478">
        <v>-2.4426886572614603E-2</v>
      </c>
      <c r="O478">
        <v>-2.4808937162465461E-2</v>
      </c>
      <c r="P478">
        <v>3.8205058985085749E-4</v>
      </c>
      <c r="Q478">
        <v>-1.0453484353520923E-2</v>
      </c>
      <c r="R478">
        <v>-8.952874297262145E-3</v>
      </c>
      <c r="S478">
        <v>-5.5548482444721966E-4</v>
      </c>
      <c r="T478">
        <v>-1.8883021395054881E-4</v>
      </c>
      <c r="U478">
        <v>-2.744270397168861E-5</v>
      </c>
      <c r="V478">
        <v>-7.7175774236945701E-4</v>
      </c>
    </row>
    <row r="479" spans="1:22" x14ac:dyDescent="0.25">
      <c r="A479">
        <v>3</v>
      </c>
      <c r="B479" s="19" t="s">
        <v>61</v>
      </c>
      <c r="C479" s="19" t="s">
        <v>96</v>
      </c>
      <c r="D479" s="19" t="s">
        <v>52</v>
      </c>
      <c r="E479" s="19"/>
      <c r="F479" s="19" t="s">
        <v>117</v>
      </c>
      <c r="G479" s="19" t="s">
        <v>105</v>
      </c>
      <c r="H479" s="4">
        <v>45223</v>
      </c>
      <c r="I479">
        <v>0.23143693478692443</v>
      </c>
      <c r="J479">
        <v>0.20215433504499949</v>
      </c>
      <c r="K479">
        <v>-4.7471141810764395E-2</v>
      </c>
      <c r="L479">
        <v>-4.6433691951090594E-2</v>
      </c>
      <c r="M479">
        <v>-1.0374498596738002E-3</v>
      </c>
      <c r="N479">
        <v>-2.6432303803576085E-2</v>
      </c>
      <c r="O479">
        <v>-2.649927340677416E-2</v>
      </c>
      <c r="P479">
        <v>6.6969603198074878E-5</v>
      </c>
      <c r="Q479">
        <v>-1.1158912762310822E-2</v>
      </c>
      <c r="R479">
        <v>-9.5437507270655225E-3</v>
      </c>
      <c r="S479">
        <v>-5.9045060480555369E-4</v>
      </c>
      <c r="T479">
        <v>-2.1505402380803506E-4</v>
      </c>
      <c r="U479">
        <v>-3.1235406570334787E-5</v>
      </c>
      <c r="V479">
        <v>-8.3674003518392358E-4</v>
      </c>
    </row>
    <row r="480" spans="1:22" x14ac:dyDescent="0.25">
      <c r="A480">
        <v>3</v>
      </c>
      <c r="B480" s="19" t="s">
        <v>61</v>
      </c>
      <c r="C480" s="19" t="s">
        <v>96</v>
      </c>
      <c r="D480" s="19" t="s">
        <v>52</v>
      </c>
      <c r="E480" s="19"/>
      <c r="F480" s="19" t="s">
        <v>117</v>
      </c>
      <c r="G480" s="19" t="s">
        <v>105</v>
      </c>
      <c r="H480" s="4">
        <v>45224</v>
      </c>
      <c r="I480">
        <v>0.22773119575801343</v>
      </c>
      <c r="J480">
        <v>0.19897915642221731</v>
      </c>
      <c r="K480">
        <v>-6.6217375179639326E-2</v>
      </c>
      <c r="L480">
        <v>-6.5320075172702219E-2</v>
      </c>
      <c r="M480">
        <v>-8.9730000693710732E-4</v>
      </c>
      <c r="N480">
        <v>-3.0062067868911968E-2</v>
      </c>
      <c r="O480">
        <v>-3.0553670672034405E-2</v>
      </c>
      <c r="P480">
        <v>4.9160280312243732E-4</v>
      </c>
      <c r="Q480">
        <v>-1.5632554593531408E-2</v>
      </c>
      <c r="R480">
        <v>-1.3474580774886526E-2</v>
      </c>
      <c r="S480">
        <v>-1.034016225925009E-3</v>
      </c>
      <c r="T480">
        <v>-1.8949404625685643E-4</v>
      </c>
      <c r="U480">
        <v>-2.753264249512925E-5</v>
      </c>
      <c r="V480">
        <v>-1.2510429146769945E-3</v>
      </c>
    </row>
    <row r="481" spans="1:22" x14ac:dyDescent="0.25">
      <c r="A481">
        <v>3</v>
      </c>
      <c r="B481" s="19" t="s">
        <v>61</v>
      </c>
      <c r="C481" s="19" t="s">
        <v>96</v>
      </c>
      <c r="D481" s="19" t="s">
        <v>52</v>
      </c>
      <c r="E481" s="19"/>
      <c r="F481" s="19" t="s">
        <v>117</v>
      </c>
      <c r="G481" s="19" t="s">
        <v>105</v>
      </c>
      <c r="H481" s="4">
        <v>45225</v>
      </c>
      <c r="I481">
        <v>0.22575893318631335</v>
      </c>
      <c r="J481">
        <v>0.19769848329801712</v>
      </c>
      <c r="K481">
        <v>-8.8811367113253881E-2</v>
      </c>
      <c r="L481">
        <v>-8.7099853189639198E-2</v>
      </c>
      <c r="M481">
        <v>-1.7115139236146826E-3</v>
      </c>
      <c r="N481">
        <v>-4.5262390270916608E-2</v>
      </c>
      <c r="O481">
        <v>-4.7009919062870553E-2</v>
      </c>
      <c r="P481">
        <v>1.7475287919539451E-3</v>
      </c>
      <c r="Q481">
        <v>-2.0937564954165457E-2</v>
      </c>
      <c r="R481">
        <v>-1.7926068439234881E-2</v>
      </c>
      <c r="S481">
        <v>-1.1935374229027815E-3</v>
      </c>
      <c r="T481">
        <v>-3.5896320137074659E-4</v>
      </c>
      <c r="U481">
        <v>-5.2018085444487845E-5</v>
      </c>
      <c r="V481">
        <v>-1.604518709718016E-3</v>
      </c>
    </row>
    <row r="482" spans="1:22" x14ac:dyDescent="0.25">
      <c r="A482">
        <v>3</v>
      </c>
      <c r="B482" s="19" t="s">
        <v>61</v>
      </c>
      <c r="C482" s="19" t="s">
        <v>96</v>
      </c>
      <c r="D482" s="19" t="s">
        <v>52</v>
      </c>
      <c r="E482" s="19"/>
      <c r="F482" s="19" t="s">
        <v>117</v>
      </c>
      <c r="G482" s="19" t="s">
        <v>105</v>
      </c>
      <c r="H482" s="4">
        <v>45226</v>
      </c>
      <c r="I482">
        <v>0.225757645422517</v>
      </c>
      <c r="J482">
        <v>0.1976651297764658</v>
      </c>
      <c r="K482">
        <v>-8.9512539984238138E-2</v>
      </c>
      <c r="L482">
        <v>-8.7113877947564422E-2</v>
      </c>
      <c r="M482">
        <v>-2.3986620366737155E-3</v>
      </c>
      <c r="N482">
        <v>-4.5991632900357127E-2</v>
      </c>
      <c r="O482">
        <v>-4.686375701524903E-2</v>
      </c>
      <c r="P482">
        <v>8.7212411489190345E-4</v>
      </c>
      <c r="Q482">
        <v>-2.1099392778077763E-2</v>
      </c>
      <c r="R482">
        <v>-1.793039730150622E-2</v>
      </c>
      <c r="S482">
        <v>-1.1976892103381616E-3</v>
      </c>
      <c r="T482">
        <v>-5.0106948628500178E-4</v>
      </c>
      <c r="U482">
        <v>-7.2187697798352715E-5</v>
      </c>
      <c r="V482">
        <v>-1.7709463944215163E-3</v>
      </c>
    </row>
    <row r="483" spans="1:22" x14ac:dyDescent="0.25">
      <c r="A483">
        <v>3</v>
      </c>
      <c r="B483" s="19" t="s">
        <v>61</v>
      </c>
      <c r="C483" s="19" t="s">
        <v>96</v>
      </c>
      <c r="D483" s="19" t="s">
        <v>52</v>
      </c>
      <c r="E483" s="19"/>
      <c r="F483" s="19" t="s">
        <v>117</v>
      </c>
      <c r="G483" s="19" t="s">
        <v>105</v>
      </c>
      <c r="H483" s="4">
        <v>45229</v>
      </c>
      <c r="I483">
        <v>0.22884105955520917</v>
      </c>
      <c r="J483">
        <v>0.20061512476482032</v>
      </c>
      <c r="K483">
        <v>-7.4399656946826709E-2</v>
      </c>
      <c r="L483">
        <v>-7.2669249637872579E-2</v>
      </c>
      <c r="M483">
        <v>-1.7304073089541294E-3</v>
      </c>
      <c r="N483">
        <v>-4.3224074876220819E-2</v>
      </c>
      <c r="O483">
        <v>-4.601964833943184E-2</v>
      </c>
      <c r="P483">
        <v>2.7955734632110207E-3</v>
      </c>
      <c r="Q483">
        <v>-1.7469354587003768E-2</v>
      </c>
      <c r="R483">
        <v>-1.4884494252296605E-2</v>
      </c>
      <c r="S483">
        <v>-7.9980920594524367E-4</v>
      </c>
      <c r="T483">
        <v>-3.5581956950343161E-4</v>
      </c>
      <c r="U483">
        <v>-5.1546369790240215E-5</v>
      </c>
      <c r="V483">
        <v>-1.2071751452389155E-3</v>
      </c>
    </row>
    <row r="484" spans="1:22" x14ac:dyDescent="0.25">
      <c r="A484">
        <v>3</v>
      </c>
      <c r="B484" s="19" t="s">
        <v>61</v>
      </c>
      <c r="C484" s="19" t="s">
        <v>96</v>
      </c>
      <c r="D484" s="19" t="s">
        <v>52</v>
      </c>
      <c r="E484" s="19"/>
      <c r="F484" s="19" t="s">
        <v>117</v>
      </c>
      <c r="G484" s="19" t="s">
        <v>105</v>
      </c>
      <c r="H484" s="4">
        <v>45230</v>
      </c>
      <c r="I484">
        <v>0.22908697951787821</v>
      </c>
      <c r="J484">
        <v>0.2006449378349516</v>
      </c>
      <c r="K484">
        <v>-6.8825042881646703E-2</v>
      </c>
      <c r="L484">
        <v>-6.8044233415455291E-2</v>
      </c>
      <c r="M484">
        <v>-7.8080946619141223E-4</v>
      </c>
      <c r="N484">
        <v>-3.8494963839435181E-2</v>
      </c>
      <c r="O484">
        <v>-4.1404173833567759E-2</v>
      </c>
      <c r="P484">
        <v>2.9092099941325777E-3</v>
      </c>
      <c r="Q484">
        <v>-1.6163963728656087E-2</v>
      </c>
      <c r="R484">
        <v>-1.3942853029099981E-2</v>
      </c>
      <c r="S484">
        <v>-7.9969382238743818E-4</v>
      </c>
      <c r="T484">
        <v>-1.5914030863601897E-4</v>
      </c>
      <c r="U484">
        <v>-2.3881454727707644E-5</v>
      </c>
      <c r="V484">
        <v>-9.8271558575116469E-4</v>
      </c>
    </row>
    <row r="485" spans="1:22" x14ac:dyDescent="0.25">
      <c r="A485">
        <v>3</v>
      </c>
      <c r="B485" s="19" t="s">
        <v>61</v>
      </c>
      <c r="C485" s="19" t="s">
        <v>96</v>
      </c>
      <c r="D485" s="19" t="s">
        <v>53</v>
      </c>
      <c r="E485" s="19"/>
      <c r="F485" s="19" t="s">
        <v>118</v>
      </c>
      <c r="G485" s="19" t="s">
        <v>105</v>
      </c>
      <c r="H485" s="4">
        <v>45198</v>
      </c>
      <c r="I485">
        <v>0.52204176970188776</v>
      </c>
      <c r="J485">
        <v>0.47079812053388836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25">
      <c r="A486">
        <v>3</v>
      </c>
      <c r="B486" s="19" t="s">
        <v>61</v>
      </c>
      <c r="C486" s="19" t="s">
        <v>96</v>
      </c>
      <c r="D486" s="19" t="s">
        <v>53</v>
      </c>
      <c r="E486" s="19"/>
      <c r="F486" s="19" t="s">
        <v>118</v>
      </c>
      <c r="G486" s="19" t="s">
        <v>105</v>
      </c>
      <c r="H486" s="4">
        <v>45201</v>
      </c>
      <c r="I486">
        <v>0.52317747694916839</v>
      </c>
      <c r="J486">
        <v>0.47143563658930265</v>
      </c>
      <c r="K486">
        <v>-2.0638479999579573E-3</v>
      </c>
      <c r="L486">
        <v>-2.460643818556818E-3</v>
      </c>
      <c r="M486">
        <v>3.9679581859886071E-4</v>
      </c>
      <c r="N486">
        <v>-4.2301555534841606E-3</v>
      </c>
      <c r="O486">
        <v>-3.8096028409891902E-3</v>
      </c>
      <c r="P486">
        <v>-4.2055271249497039E-4</v>
      </c>
      <c r="Q486">
        <v>-1.0774148622937547E-3</v>
      </c>
      <c r="R486">
        <v>-1.1584664850799035E-3</v>
      </c>
      <c r="S486">
        <v>6.912558288751694E-5</v>
      </c>
      <c r="T486">
        <v>1.8681072563199184E-4</v>
      </c>
      <c r="U486">
        <v>2.033326571960289E-5</v>
      </c>
      <c r="V486">
        <v>2.7626957423911166E-4</v>
      </c>
    </row>
    <row r="487" spans="1:22" x14ac:dyDescent="0.25">
      <c r="A487">
        <v>3</v>
      </c>
      <c r="B487" s="19" t="s">
        <v>61</v>
      </c>
      <c r="C487" s="19" t="s">
        <v>96</v>
      </c>
      <c r="D487" s="19" t="s">
        <v>53</v>
      </c>
      <c r="E487" s="19"/>
      <c r="F487" s="19" t="s">
        <v>118</v>
      </c>
      <c r="G487" s="19" t="s">
        <v>105</v>
      </c>
      <c r="H487" s="4">
        <v>45202</v>
      </c>
      <c r="I487">
        <v>0.52393279090503786</v>
      </c>
      <c r="J487">
        <v>0.47201764246695249</v>
      </c>
      <c r="K487">
        <v>-1.256163973511315E-2</v>
      </c>
      <c r="L487">
        <v>-1.404940843357505E-2</v>
      </c>
      <c r="M487">
        <v>1.4877686984618999E-3</v>
      </c>
      <c r="N487">
        <v>-1.6125583257027842E-2</v>
      </c>
      <c r="O487">
        <v>-1.6596746209020519E-2</v>
      </c>
      <c r="P487">
        <v>4.7116295199267633E-4</v>
      </c>
      <c r="Q487">
        <v>-6.5629124795622239E-3</v>
      </c>
      <c r="R487">
        <v>-6.6174368484612145E-3</v>
      </c>
      <c r="S487">
        <v>1.3107296403065433E-4</v>
      </c>
      <c r="T487">
        <v>6.9998021677404848E-4</v>
      </c>
      <c r="U487">
        <v>7.6657659576211676E-5</v>
      </c>
      <c r="V487">
        <v>9.0771084038091454E-4</v>
      </c>
    </row>
    <row r="488" spans="1:22" x14ac:dyDescent="0.25">
      <c r="A488">
        <v>3</v>
      </c>
      <c r="B488" s="19" t="s">
        <v>61</v>
      </c>
      <c r="C488" s="19" t="s">
        <v>96</v>
      </c>
      <c r="D488" s="19" t="s">
        <v>53</v>
      </c>
      <c r="E488" s="19"/>
      <c r="F488" s="19" t="s">
        <v>118</v>
      </c>
      <c r="G488" s="19" t="s">
        <v>105</v>
      </c>
      <c r="H488" s="4">
        <v>45203</v>
      </c>
      <c r="I488">
        <v>0.52511996034276776</v>
      </c>
      <c r="J488">
        <v>0.47243929348052571</v>
      </c>
      <c r="K488">
        <v>-9.780959032879788E-3</v>
      </c>
      <c r="L488">
        <v>-1.221435352224165E-2</v>
      </c>
      <c r="M488">
        <v>2.433394489361862E-3</v>
      </c>
      <c r="N488">
        <v>-1.5585505069058647E-2</v>
      </c>
      <c r="O488">
        <v>-1.5645751169403699E-2</v>
      </c>
      <c r="P488">
        <v>6.0246100345051623E-5</v>
      </c>
      <c r="Q488">
        <v>-5.1012145369190767E-3</v>
      </c>
      <c r="R488">
        <v>-5.7494178982451707E-3</v>
      </c>
      <c r="S488">
        <v>1.7683320954524833E-4</v>
      </c>
      <c r="T488">
        <v>1.1438433045460902E-3</v>
      </c>
      <c r="U488">
        <v>1.2547596194085485E-4</v>
      </c>
      <c r="V488">
        <v>1.4461524760321933E-3</v>
      </c>
    </row>
    <row r="489" spans="1:22" x14ac:dyDescent="0.25">
      <c r="A489">
        <v>3</v>
      </c>
      <c r="B489" s="19" t="s">
        <v>61</v>
      </c>
      <c r="C489" s="19" t="s">
        <v>96</v>
      </c>
      <c r="D489" s="19" t="s">
        <v>53</v>
      </c>
      <c r="E489" s="19"/>
      <c r="F489" s="19" t="s">
        <v>118</v>
      </c>
      <c r="G489" s="19" t="s">
        <v>105</v>
      </c>
      <c r="H489" s="4">
        <v>45204</v>
      </c>
      <c r="I489">
        <v>0.52427028820444477</v>
      </c>
      <c r="J489">
        <v>0.47187583498002295</v>
      </c>
      <c r="K489">
        <v>-1.2506498758015128E-2</v>
      </c>
      <c r="L489">
        <v>-1.4043378164802833E-2</v>
      </c>
      <c r="M489">
        <v>1.5368794067877056E-3</v>
      </c>
      <c r="N489">
        <v>-1.67040426360201E-2</v>
      </c>
      <c r="O489">
        <v>-1.6295198698606517E-2</v>
      </c>
      <c r="P489">
        <v>-4.0884393741358327E-4</v>
      </c>
      <c r="Q489">
        <v>-6.532405113929959E-3</v>
      </c>
      <c r="R489">
        <v>-6.6154535166365628E-3</v>
      </c>
      <c r="S489">
        <v>1.1486632598028248E-4</v>
      </c>
      <c r="T489">
        <v>7.2387898785850264E-4</v>
      </c>
      <c r="U489">
        <v>7.8648524623420793E-5</v>
      </c>
      <c r="V489">
        <v>9.1739383846220599E-4</v>
      </c>
    </row>
    <row r="490" spans="1:22" x14ac:dyDescent="0.25">
      <c r="A490">
        <v>3</v>
      </c>
      <c r="B490" s="19" t="s">
        <v>61</v>
      </c>
      <c r="C490" s="19" t="s">
        <v>96</v>
      </c>
      <c r="D490" s="19" t="s">
        <v>53</v>
      </c>
      <c r="E490" s="19"/>
      <c r="F490" s="19" t="s">
        <v>118</v>
      </c>
      <c r="G490" s="19" t="s">
        <v>105</v>
      </c>
      <c r="H490" s="4">
        <v>45205</v>
      </c>
      <c r="I490">
        <v>0.52658654534639071</v>
      </c>
      <c r="J490">
        <v>0.47504724876098636</v>
      </c>
      <c r="K490">
        <v>4.1539536080577033E-3</v>
      </c>
      <c r="L490">
        <v>1.7524549371252807E-3</v>
      </c>
      <c r="M490">
        <v>2.4014986709324226E-3</v>
      </c>
      <c r="N490">
        <v>-4.5125314588690957E-3</v>
      </c>
      <c r="O490">
        <v>-7.2078635237016186E-3</v>
      </c>
      <c r="P490">
        <v>2.695332064832523E-3</v>
      </c>
      <c r="Q490">
        <v>2.1982635839007721E-3</v>
      </c>
      <c r="R490">
        <v>8.5210064692151869E-4</v>
      </c>
      <c r="S490">
        <v>4.6563407642516007E-4</v>
      </c>
      <c r="T490">
        <v>1.1264809245017985E-3</v>
      </c>
      <c r="U490">
        <v>1.2333251072435265E-4</v>
      </c>
      <c r="V490">
        <v>1.7154475116513111E-3</v>
      </c>
    </row>
    <row r="491" spans="1:22" x14ac:dyDescent="0.25">
      <c r="A491">
        <v>3</v>
      </c>
      <c r="B491" s="19" t="s">
        <v>61</v>
      </c>
      <c r="C491" s="19" t="s">
        <v>96</v>
      </c>
      <c r="D491" s="19" t="s">
        <v>53</v>
      </c>
      <c r="E491" s="19"/>
      <c r="F491" s="19" t="s">
        <v>118</v>
      </c>
      <c r="G491" s="19" t="s">
        <v>105</v>
      </c>
      <c r="H491" s="4">
        <v>45208</v>
      </c>
      <c r="I491">
        <v>0.52974143315151767</v>
      </c>
      <c r="J491">
        <v>0.47833721479919783</v>
      </c>
      <c r="K491">
        <v>2.2108906055529065E-3</v>
      </c>
      <c r="L491">
        <v>1.0197919892616092E-3</v>
      </c>
      <c r="M491">
        <v>1.1910986162912973E-3</v>
      </c>
      <c r="N491">
        <v>-1.2356001995821986E-2</v>
      </c>
      <c r="O491">
        <v>-1.4757325784055864E-2</v>
      </c>
      <c r="P491">
        <v>2.4013237882338778E-3</v>
      </c>
      <c r="Q491">
        <v>1.1729382210801153E-3</v>
      </c>
      <c r="R491">
        <v>5.026720538273882E-4</v>
      </c>
      <c r="S491">
        <v>8.1417720657079402E-4</v>
      </c>
      <c r="T491">
        <v>5.4932354183114549E-4</v>
      </c>
      <c r="U491">
        <v>6.0706331111254081E-5</v>
      </c>
      <c r="V491">
        <v>1.4242070795131936E-3</v>
      </c>
    </row>
    <row r="492" spans="1:22" x14ac:dyDescent="0.25">
      <c r="A492">
        <v>3</v>
      </c>
      <c r="B492" s="19" t="s">
        <v>61</v>
      </c>
      <c r="C492" s="19" t="s">
        <v>96</v>
      </c>
      <c r="D492" s="19" t="s">
        <v>53</v>
      </c>
      <c r="E492" s="19"/>
      <c r="F492" s="19" t="s">
        <v>118</v>
      </c>
      <c r="G492" s="19" t="s">
        <v>105</v>
      </c>
      <c r="H492" s="4">
        <v>45209</v>
      </c>
      <c r="I492">
        <v>0.52513671177860188</v>
      </c>
      <c r="J492">
        <v>0.47332115640227163</v>
      </c>
      <c r="K492">
        <v>1.213626648321342E-2</v>
      </c>
      <c r="L492">
        <v>1.0985296498608355E-2</v>
      </c>
      <c r="M492">
        <v>1.1509699846050658E-3</v>
      </c>
      <c r="N492">
        <v>6.1711472137997436E-3</v>
      </c>
      <c r="O492">
        <v>5.5962448346971172E-3</v>
      </c>
      <c r="P492">
        <v>5.7490237910262643E-4</v>
      </c>
      <c r="Q492">
        <v>6.3975876617639689E-3</v>
      </c>
      <c r="R492">
        <v>5.2345049901606324E-3</v>
      </c>
      <c r="S492">
        <v>2.8749859021355762E-4</v>
      </c>
      <c r="T492">
        <v>5.3567381345219467E-4</v>
      </c>
      <c r="U492">
        <v>5.9272454855946539E-5</v>
      </c>
      <c r="V492">
        <v>8.8244485852169885E-4</v>
      </c>
    </row>
    <row r="493" spans="1:22" x14ac:dyDescent="0.25">
      <c r="A493">
        <v>3</v>
      </c>
      <c r="B493" s="19" t="s">
        <v>61</v>
      </c>
      <c r="C493" s="19" t="s">
        <v>96</v>
      </c>
      <c r="D493" s="19" t="s">
        <v>53</v>
      </c>
      <c r="E493" s="19"/>
      <c r="F493" s="19" t="s">
        <v>118</v>
      </c>
      <c r="G493" s="19" t="s">
        <v>105</v>
      </c>
      <c r="H493" s="4">
        <v>45210</v>
      </c>
      <c r="I493">
        <v>0.52492180822459633</v>
      </c>
      <c r="J493">
        <v>0.47321859534858463</v>
      </c>
      <c r="K493">
        <v>1.7542707999642859E-2</v>
      </c>
      <c r="L493">
        <v>1.5031400933215089E-2</v>
      </c>
      <c r="M493">
        <v>2.5113070664277704E-3</v>
      </c>
      <c r="N493">
        <v>1.1959853274189802E-2</v>
      </c>
      <c r="O493">
        <v>9.8395974702192301E-3</v>
      </c>
      <c r="P493">
        <v>2.1202558039705721E-3</v>
      </c>
      <c r="Q493">
        <v>9.229724667634066E-3</v>
      </c>
      <c r="R493">
        <v>7.1451483083386025E-3</v>
      </c>
      <c r="S493">
        <v>2.7759084735835864E-4</v>
      </c>
      <c r="T493">
        <v>1.1760767999037245E-3</v>
      </c>
      <c r="U493">
        <v>1.2938198880562091E-4</v>
      </c>
      <c r="V493">
        <v>1.5830496360677042E-3</v>
      </c>
    </row>
    <row r="494" spans="1:22" x14ac:dyDescent="0.25">
      <c r="A494">
        <v>3</v>
      </c>
      <c r="B494" s="19" t="s">
        <v>61</v>
      </c>
      <c r="C494" s="19" t="s">
        <v>96</v>
      </c>
      <c r="D494" s="19" t="s">
        <v>53</v>
      </c>
      <c r="E494" s="19"/>
      <c r="F494" s="19" t="s">
        <v>118</v>
      </c>
      <c r="G494" s="19" t="s">
        <v>105</v>
      </c>
      <c r="H494" s="4">
        <v>45211</v>
      </c>
      <c r="I494">
        <v>0.52568496637098472</v>
      </c>
      <c r="J494">
        <v>0.47407846574729895</v>
      </c>
      <c r="K494">
        <v>1.6904648121793375E-2</v>
      </c>
      <c r="L494">
        <v>1.4398105048341048E-2</v>
      </c>
      <c r="M494">
        <v>2.5065430734523275E-3</v>
      </c>
      <c r="N494">
        <v>9.8571123088477819E-3</v>
      </c>
      <c r="O494">
        <v>7.3790645122078224E-3</v>
      </c>
      <c r="P494">
        <v>2.4780477966399594E-3</v>
      </c>
      <c r="Q494">
        <v>8.888992178515482E-3</v>
      </c>
      <c r="R494">
        <v>6.8397267949763625E-3</v>
      </c>
      <c r="S494">
        <v>3.7170511015438963E-4</v>
      </c>
      <c r="T494">
        <v>1.1719191217213431E-3</v>
      </c>
      <c r="U494">
        <v>1.2892572798109208E-4</v>
      </c>
      <c r="V494">
        <v>1.6725499598568248E-3</v>
      </c>
    </row>
    <row r="495" spans="1:22" x14ac:dyDescent="0.25">
      <c r="A495">
        <v>3</v>
      </c>
      <c r="B495" s="19" t="s">
        <v>61</v>
      </c>
      <c r="C495" s="19" t="s">
        <v>96</v>
      </c>
      <c r="D495" s="19" t="s">
        <v>53</v>
      </c>
      <c r="E495" s="19"/>
      <c r="F495" s="19" t="s">
        <v>118</v>
      </c>
      <c r="G495" s="19" t="s">
        <v>105</v>
      </c>
      <c r="H495" s="4">
        <v>45212</v>
      </c>
      <c r="I495">
        <v>0.52687158887722574</v>
      </c>
      <c r="J495">
        <v>0.47398461950326931</v>
      </c>
      <c r="K495">
        <v>4.2852416487677569E-3</v>
      </c>
      <c r="L495">
        <v>1.0933906842303109E-4</v>
      </c>
      <c r="M495">
        <v>4.1759025803447258E-3</v>
      </c>
      <c r="N495">
        <v>-4.9210169919016167E-3</v>
      </c>
      <c r="O495">
        <v>-6.6141858036492529E-3</v>
      </c>
      <c r="P495">
        <v>1.6931688117476362E-3</v>
      </c>
      <c r="Q495">
        <v>2.2681117904477582E-3</v>
      </c>
      <c r="R495">
        <v>8.9654968090407391E-5</v>
      </c>
      <c r="S495">
        <v>3.5624298526565107E-4</v>
      </c>
      <c r="T495">
        <v>1.9567643652976612E-3</v>
      </c>
      <c r="U495">
        <v>2.1434187560992864E-4</v>
      </c>
      <c r="V495">
        <v>2.5273492261732411E-3</v>
      </c>
    </row>
    <row r="496" spans="1:22" x14ac:dyDescent="0.25">
      <c r="A496">
        <v>3</v>
      </c>
      <c r="B496" s="19" t="s">
        <v>61</v>
      </c>
      <c r="C496" s="19" t="s">
        <v>96</v>
      </c>
      <c r="D496" s="19" t="s">
        <v>53</v>
      </c>
      <c r="E496" s="19"/>
      <c r="F496" s="19" t="s">
        <v>118</v>
      </c>
      <c r="G496" s="19" t="s">
        <v>105</v>
      </c>
      <c r="H496" s="4">
        <v>45215</v>
      </c>
      <c r="I496">
        <v>0.52650616787765481</v>
      </c>
      <c r="J496">
        <v>0.47424489847206236</v>
      </c>
      <c r="K496">
        <v>7.8536505952599978E-3</v>
      </c>
      <c r="L496">
        <v>5.8493607091456568E-3</v>
      </c>
      <c r="M496">
        <v>2.004289886114341E-3</v>
      </c>
      <c r="N496">
        <v>-6.9223219523972812E-4</v>
      </c>
      <c r="O496">
        <v>-1.4610803663172023E-3</v>
      </c>
      <c r="P496">
        <v>7.6884817107747416E-4</v>
      </c>
      <c r="Q496">
        <v>4.1403815416098666E-3</v>
      </c>
      <c r="R496">
        <v>2.8012573053566932E-3</v>
      </c>
      <c r="S496">
        <v>3.8694793383319817E-4</v>
      </c>
      <c r="T496">
        <v>9.3574343745426926E-4</v>
      </c>
      <c r="U496">
        <v>1.0039802554120359E-4</v>
      </c>
      <c r="V496">
        <v>1.4230893968286708E-3</v>
      </c>
    </row>
    <row r="497" spans="1:22" x14ac:dyDescent="0.25">
      <c r="A497">
        <v>3</v>
      </c>
      <c r="B497" s="19" t="s">
        <v>61</v>
      </c>
      <c r="C497" s="19" t="s">
        <v>96</v>
      </c>
      <c r="D497" s="19" t="s">
        <v>53</v>
      </c>
      <c r="E497" s="19"/>
      <c r="F497" s="19" t="s">
        <v>118</v>
      </c>
      <c r="G497" s="19" t="s">
        <v>105</v>
      </c>
      <c r="H497" s="4">
        <v>45216</v>
      </c>
      <c r="I497">
        <v>0.52790353736568874</v>
      </c>
      <c r="J497">
        <v>0.47534983177843287</v>
      </c>
      <c r="K497">
        <v>1.0369129455259696E-2</v>
      </c>
      <c r="L497">
        <v>7.2024059419271147E-3</v>
      </c>
      <c r="M497">
        <v>3.1667235133325811E-3</v>
      </c>
      <c r="N497">
        <v>-8.4986922979923829E-4</v>
      </c>
      <c r="O497">
        <v>-2.4420584297260017E-3</v>
      </c>
      <c r="P497">
        <v>1.5921891999267634E-3</v>
      </c>
      <c r="Q497">
        <v>5.4536948304358592E-3</v>
      </c>
      <c r="R497">
        <v>3.4373585773763405E-3</v>
      </c>
      <c r="S497">
        <v>5.082391955442446E-4</v>
      </c>
      <c r="T497">
        <v>1.4803361904497368E-3</v>
      </c>
      <c r="U497">
        <v>1.6041310217491318E-4</v>
      </c>
      <c r="V497">
        <v>2.1489884881688947E-3</v>
      </c>
    </row>
    <row r="498" spans="1:22" x14ac:dyDescent="0.25">
      <c r="A498">
        <v>3</v>
      </c>
      <c r="B498" s="19" t="s">
        <v>61</v>
      </c>
      <c r="C498" s="19" t="s">
        <v>96</v>
      </c>
      <c r="D498" s="19" t="s">
        <v>53</v>
      </c>
      <c r="E498" s="19"/>
      <c r="F498" s="19" t="s">
        <v>118</v>
      </c>
      <c r="G498" s="19" t="s">
        <v>105</v>
      </c>
      <c r="H498" s="4">
        <v>45217</v>
      </c>
      <c r="I498">
        <v>0.52738396964153356</v>
      </c>
      <c r="J498">
        <v>0.474811344462445</v>
      </c>
      <c r="K498">
        <v>-2.3211725597491739E-3</v>
      </c>
      <c r="L498">
        <v>-5.6977215114805135E-3</v>
      </c>
      <c r="M498">
        <v>3.3765489517313396E-3</v>
      </c>
      <c r="N498">
        <v>-1.2427281350579356E-2</v>
      </c>
      <c r="O498">
        <v>-1.4101812405236225E-2</v>
      </c>
      <c r="P498">
        <v>1.6745310546568692E-3</v>
      </c>
      <c r="Q498">
        <v>-1.2056490833711141E-3</v>
      </c>
      <c r="R498">
        <v>-2.6635622309724998E-3</v>
      </c>
      <c r="S498">
        <v>4.4358307889656517E-4</v>
      </c>
      <c r="T498">
        <v>1.5807132055673341E-3</v>
      </c>
      <c r="U498">
        <v>1.7154840063845247E-4</v>
      </c>
      <c r="V498">
        <v>2.1958446851023518E-3</v>
      </c>
    </row>
    <row r="499" spans="1:22" x14ac:dyDescent="0.25">
      <c r="A499">
        <v>3</v>
      </c>
      <c r="B499" s="19" t="s">
        <v>61</v>
      </c>
      <c r="C499" s="19" t="s">
        <v>96</v>
      </c>
      <c r="D499" s="19" t="s">
        <v>53</v>
      </c>
      <c r="E499" s="19"/>
      <c r="F499" s="19" t="s">
        <v>118</v>
      </c>
      <c r="G499" s="19" t="s">
        <v>105</v>
      </c>
      <c r="H499" s="4">
        <v>45218</v>
      </c>
      <c r="I499">
        <v>0.53637982294833142</v>
      </c>
      <c r="J499">
        <v>0.48486867024155478</v>
      </c>
      <c r="K499">
        <v>1.3278472437388888E-2</v>
      </c>
      <c r="L499">
        <v>1.2420206306967163E-2</v>
      </c>
      <c r="M499">
        <v>8.5826613042172539E-4</v>
      </c>
      <c r="N499">
        <v>-1.3807633470591885E-2</v>
      </c>
      <c r="O499">
        <v>-1.695952002344614E-2</v>
      </c>
      <c r="P499">
        <v>3.151886552854255E-3</v>
      </c>
      <c r="Q499">
        <v>6.9900019451532621E-3</v>
      </c>
      <c r="R499">
        <v>5.9310659496485387E-3</v>
      </c>
      <c r="S499">
        <v>1.5382532272370541E-3</v>
      </c>
      <c r="T499">
        <v>3.6583084481808304E-4</v>
      </c>
      <c r="U499">
        <v>3.7040214976585542E-5</v>
      </c>
      <c r="V499">
        <v>1.9411242870317226E-3</v>
      </c>
    </row>
    <row r="500" spans="1:22" x14ac:dyDescent="0.25">
      <c r="A500">
        <v>3</v>
      </c>
      <c r="B500" s="19" t="s">
        <v>61</v>
      </c>
      <c r="C500" s="19" t="s">
        <v>96</v>
      </c>
      <c r="D500" s="19" t="s">
        <v>53</v>
      </c>
      <c r="E500" s="19"/>
      <c r="F500" s="19" t="s">
        <v>118</v>
      </c>
      <c r="G500" s="19" t="s">
        <v>105</v>
      </c>
      <c r="H500" s="4">
        <v>45219</v>
      </c>
      <c r="I500">
        <v>0.53536442848664523</v>
      </c>
      <c r="J500">
        <v>0.48282401358466409</v>
      </c>
      <c r="K500">
        <v>-2.8095640711894854E-3</v>
      </c>
      <c r="L500">
        <v>-5.0047406737331324E-3</v>
      </c>
      <c r="M500">
        <v>2.195176602543647E-3</v>
      </c>
      <c r="N500">
        <v>-2.7624862238939452E-2</v>
      </c>
      <c r="O500">
        <v>-2.9787490160132823E-2</v>
      </c>
      <c r="P500">
        <v>2.1626279211933719E-3</v>
      </c>
      <c r="Q500">
        <v>-1.5163905476972377E-3</v>
      </c>
      <c r="R500">
        <v>-2.3819569573767948E-3</v>
      </c>
      <c r="S500">
        <v>1.3063540943620334E-3</v>
      </c>
      <c r="T500">
        <v>9.9773009208684493E-4</v>
      </c>
      <c r="U500">
        <v>1.0419619200516165E-4</v>
      </c>
      <c r="V500">
        <v>2.4082803784540403E-3</v>
      </c>
    </row>
    <row r="501" spans="1:22" x14ac:dyDescent="0.25">
      <c r="A501">
        <v>3</v>
      </c>
      <c r="B501" s="19" t="s">
        <v>61</v>
      </c>
      <c r="C501" s="19" t="s">
        <v>96</v>
      </c>
      <c r="D501" s="19" t="s">
        <v>53</v>
      </c>
      <c r="E501" s="19"/>
      <c r="F501" s="19" t="s">
        <v>118</v>
      </c>
      <c r="G501" s="19" t="s">
        <v>105</v>
      </c>
      <c r="H501" s="4">
        <v>45222</v>
      </c>
      <c r="I501">
        <v>0.53588992052875917</v>
      </c>
      <c r="J501">
        <v>0.48291839647262658</v>
      </c>
      <c r="K501">
        <v>1.4520457302504841E-3</v>
      </c>
      <c r="L501">
        <v>2.9648331198139921E-4</v>
      </c>
      <c r="M501">
        <v>1.1555624182690849E-3</v>
      </c>
      <c r="N501">
        <v>-2.4426886572614603E-2</v>
      </c>
      <c r="O501">
        <v>-2.4808937162465461E-2</v>
      </c>
      <c r="P501">
        <v>3.8205058985085749E-4</v>
      </c>
      <c r="Q501">
        <v>7.3730441435433008E-4</v>
      </c>
      <c r="R501">
        <v>1.4586133014584198E-4</v>
      </c>
      <c r="S501">
        <v>1.3218801837196409E-3</v>
      </c>
      <c r="T501">
        <v>5.0751486094911249E-4</v>
      </c>
      <c r="U501">
        <v>5.0833052578761622E-5</v>
      </c>
      <c r="V501">
        <v>1.880228097247515E-3</v>
      </c>
    </row>
    <row r="502" spans="1:22" x14ac:dyDescent="0.25">
      <c r="A502">
        <v>3</v>
      </c>
      <c r="B502" s="19" t="s">
        <v>61</v>
      </c>
      <c r="C502" s="19" t="s">
        <v>96</v>
      </c>
      <c r="D502" s="19" t="s">
        <v>53</v>
      </c>
      <c r="E502" s="19"/>
      <c r="F502" s="19" t="s">
        <v>118</v>
      </c>
      <c r="G502" s="19" t="s">
        <v>105</v>
      </c>
      <c r="H502" s="4">
        <v>45223</v>
      </c>
      <c r="I502">
        <v>0.53792445099621111</v>
      </c>
      <c r="J502">
        <v>0.48461861937733591</v>
      </c>
      <c r="K502">
        <v>3.1876736284339735E-3</v>
      </c>
      <c r="L502">
        <v>2.0782953624469691E-3</v>
      </c>
      <c r="M502">
        <v>1.1093782659870044E-3</v>
      </c>
      <c r="N502">
        <v>-2.6432303803576085E-2</v>
      </c>
      <c r="O502">
        <v>-2.649927340677416E-2</v>
      </c>
      <c r="P502">
        <v>6.6969603198074878E-5</v>
      </c>
      <c r="Q502">
        <v>1.6539201816446135E-3</v>
      </c>
      <c r="R502">
        <v>9.9523808959028686E-4</v>
      </c>
      <c r="S502">
        <v>1.500967543726495E-3</v>
      </c>
      <c r="T502">
        <v>4.8386264083013456E-4</v>
      </c>
      <c r="U502">
        <v>4.8247793211528721E-5</v>
      </c>
      <c r="V502">
        <v>2.033077977768158E-3</v>
      </c>
    </row>
    <row r="503" spans="1:22" x14ac:dyDescent="0.25">
      <c r="A503">
        <v>3</v>
      </c>
      <c r="B503" s="19" t="s">
        <v>61</v>
      </c>
      <c r="C503" s="19" t="s">
        <v>96</v>
      </c>
      <c r="D503" s="19" t="s">
        <v>53</v>
      </c>
      <c r="E503" s="19"/>
      <c r="F503" s="19" t="s">
        <v>118</v>
      </c>
      <c r="G503" s="19" t="s">
        <v>105</v>
      </c>
      <c r="H503" s="4">
        <v>45224</v>
      </c>
      <c r="I503">
        <v>0.54224533029580568</v>
      </c>
      <c r="J503">
        <v>0.48748430779635854</v>
      </c>
      <c r="K503">
        <v>7.4755410380160647E-3</v>
      </c>
      <c r="L503">
        <v>3.8057761620713393E-3</v>
      </c>
      <c r="M503">
        <v>3.6697648759447254E-3</v>
      </c>
      <c r="N503">
        <v>-3.0062067868911968E-2</v>
      </c>
      <c r="O503">
        <v>-3.0553670672034405E-2</v>
      </c>
      <c r="P503">
        <v>4.9160280312243732E-4</v>
      </c>
      <c r="Q503">
        <v>3.9195648398551077E-3</v>
      </c>
      <c r="R503">
        <v>1.8174955120102397E-3</v>
      </c>
      <c r="S503">
        <v>1.8006361290478657E-3</v>
      </c>
      <c r="T503">
        <v>1.6851872368139652E-3</v>
      </c>
      <c r="U503">
        <v>1.8040763786792625E-4</v>
      </c>
      <c r="V503">
        <v>3.6662310037297572E-3</v>
      </c>
    </row>
    <row r="504" spans="1:22" x14ac:dyDescent="0.25">
      <c r="A504">
        <v>3</v>
      </c>
      <c r="B504" s="19" t="s">
        <v>61</v>
      </c>
      <c r="C504" s="19" t="s">
        <v>96</v>
      </c>
      <c r="D504" s="19" t="s">
        <v>53</v>
      </c>
      <c r="E504" s="19"/>
      <c r="F504" s="19" t="s">
        <v>118</v>
      </c>
      <c r="G504" s="19" t="s">
        <v>105</v>
      </c>
      <c r="H504" s="4">
        <v>45225</v>
      </c>
      <c r="I504">
        <v>0.54825241491793297</v>
      </c>
      <c r="J504">
        <v>0.49367946260547618</v>
      </c>
      <c r="K504">
        <v>2.6730245088517623E-3</v>
      </c>
      <c r="L504">
        <v>-6.9348090881604652E-4</v>
      </c>
      <c r="M504">
        <v>3.3665054176678089E-3</v>
      </c>
      <c r="N504">
        <v>-4.5262390270916608E-2</v>
      </c>
      <c r="O504">
        <v>-4.7009919062870553E-2</v>
      </c>
      <c r="P504">
        <v>1.7475287919539451E-3</v>
      </c>
      <c r="Q504">
        <v>1.3430562489921331E-3</v>
      </c>
      <c r="R504">
        <v>-3.4943892478231885E-4</v>
      </c>
      <c r="S504">
        <v>2.4346226551766924E-3</v>
      </c>
      <c r="T504">
        <v>1.5231072254731472E-3</v>
      </c>
      <c r="U504">
        <v>1.6234576754029238E-4</v>
      </c>
      <c r="V504">
        <v>4.1200756481901317E-3</v>
      </c>
    </row>
    <row r="505" spans="1:22" x14ac:dyDescent="0.25">
      <c r="A505">
        <v>3</v>
      </c>
      <c r="B505" s="19" t="s">
        <v>61</v>
      </c>
      <c r="C505" s="19" t="s">
        <v>96</v>
      </c>
      <c r="D505" s="19" t="s">
        <v>53</v>
      </c>
      <c r="E505" s="19"/>
      <c r="F505" s="19" t="s">
        <v>118</v>
      </c>
      <c r="G505" s="19" t="s">
        <v>105</v>
      </c>
      <c r="H505" s="4">
        <v>45226</v>
      </c>
      <c r="I505">
        <v>0.55055232107038787</v>
      </c>
      <c r="J505">
        <v>0.49623061771635324</v>
      </c>
      <c r="K505">
        <v>6.1101454146339496E-3</v>
      </c>
      <c r="L505">
        <v>4.6246278294612697E-3</v>
      </c>
      <c r="M505">
        <v>1.4855175851726798E-3</v>
      </c>
      <c r="N505">
        <v>-4.5991632900357127E-2</v>
      </c>
      <c r="O505">
        <v>-4.686375701524903E-2</v>
      </c>
      <c r="P505">
        <v>8.7212411489190345E-4</v>
      </c>
      <c r="Q505">
        <v>3.179077740369767E-3</v>
      </c>
      <c r="R505">
        <v>2.2155466628066048E-3</v>
      </c>
      <c r="S505">
        <v>2.7029222709897736E-3</v>
      </c>
      <c r="T505">
        <v>6.3082680935645384E-4</v>
      </c>
      <c r="U505">
        <v>6.3711993950522786E-5</v>
      </c>
      <c r="V505">
        <v>3.3974610742967502E-3</v>
      </c>
    </row>
    <row r="506" spans="1:22" x14ac:dyDescent="0.25">
      <c r="A506">
        <v>3</v>
      </c>
      <c r="B506" s="19" t="s">
        <v>61</v>
      </c>
      <c r="C506" s="19" t="s">
        <v>96</v>
      </c>
      <c r="D506" s="19" t="s">
        <v>53</v>
      </c>
      <c r="E506" s="19"/>
      <c r="F506" s="19" t="s">
        <v>118</v>
      </c>
      <c r="G506" s="19" t="s">
        <v>105</v>
      </c>
      <c r="H506" s="4">
        <v>45229</v>
      </c>
      <c r="I506">
        <v>0.55035953185642794</v>
      </c>
      <c r="J506">
        <v>0.49674736989690083</v>
      </c>
      <c r="K506">
        <v>8.6755137301035568E-3</v>
      </c>
      <c r="L506">
        <v>6.5614324953477965E-3</v>
      </c>
      <c r="M506">
        <v>2.1140812347557603E-3</v>
      </c>
      <c r="N506">
        <v>-4.3224074876220819E-2</v>
      </c>
      <c r="O506">
        <v>-4.601964833943184E-2</v>
      </c>
      <c r="P506">
        <v>2.7955734632110207E-3</v>
      </c>
      <c r="Q506">
        <v>4.5548924185540469E-3</v>
      </c>
      <c r="R506">
        <v>3.1505978502327976E-3</v>
      </c>
      <c r="S506">
        <v>2.7620288206597959E-3</v>
      </c>
      <c r="T506">
        <v>9.2629894686216256E-4</v>
      </c>
      <c r="U506">
        <v>9.6046818088662468E-5</v>
      </c>
      <c r="V506">
        <v>3.7843745856106208E-3</v>
      </c>
    </row>
    <row r="507" spans="1:22" x14ac:dyDescent="0.25">
      <c r="A507">
        <v>3</v>
      </c>
      <c r="B507" s="19" t="s">
        <v>61</v>
      </c>
      <c r="C507" s="19" t="s">
        <v>96</v>
      </c>
      <c r="D507" s="19" t="s">
        <v>53</v>
      </c>
      <c r="E507" s="19"/>
      <c r="F507" s="19" t="s">
        <v>118</v>
      </c>
      <c r="G507" s="19" t="s">
        <v>105</v>
      </c>
      <c r="H507" s="4">
        <v>45230</v>
      </c>
      <c r="I507">
        <v>0.55086172607532213</v>
      </c>
      <c r="J507">
        <v>0.49682730609570935</v>
      </c>
      <c r="K507">
        <v>1.4586101322858314E-2</v>
      </c>
      <c r="L507">
        <v>1.1594059485159791E-2</v>
      </c>
      <c r="M507">
        <v>2.9920418376985225E-3</v>
      </c>
      <c r="N507">
        <v>-3.8494963839435181E-2</v>
      </c>
      <c r="O507">
        <v>-4.1404173833567759E-2</v>
      </c>
      <c r="P507">
        <v>2.9092099941325777E-3</v>
      </c>
      <c r="Q507">
        <v>7.7207583755387332E-3</v>
      </c>
      <c r="R507">
        <v>5.5841583158580061E-3</v>
      </c>
      <c r="S507">
        <v>2.7838185610542464E-3</v>
      </c>
      <c r="T507">
        <v>1.3389357475924039E-3</v>
      </c>
      <c r="U507">
        <v>1.4056203143019021E-4</v>
      </c>
      <c r="V507">
        <v>4.2633163400768405E-3</v>
      </c>
    </row>
    <row r="508" spans="1:22" x14ac:dyDescent="0.25">
      <c r="A508">
        <v>3</v>
      </c>
      <c r="B508" s="19" t="s">
        <v>61</v>
      </c>
      <c r="C508" s="19" t="s">
        <v>106</v>
      </c>
      <c r="D508" s="19" t="s">
        <v>51</v>
      </c>
      <c r="E508" s="19"/>
      <c r="F508" s="19" t="s">
        <v>119</v>
      </c>
      <c r="G508" s="19" t="s">
        <v>107</v>
      </c>
      <c r="H508" s="4">
        <v>45198</v>
      </c>
      <c r="I508">
        <v>0.69834735622149646</v>
      </c>
      <c r="J508">
        <v>0.66643619941392684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25">
      <c r="A509">
        <v>3</v>
      </c>
      <c r="B509" s="19" t="s">
        <v>61</v>
      </c>
      <c r="C509" s="19" t="s">
        <v>106</v>
      </c>
      <c r="D509" s="19" t="s">
        <v>51</v>
      </c>
      <c r="E509" s="19"/>
      <c r="F509" s="19" t="s">
        <v>119</v>
      </c>
      <c r="G509" s="19" t="s">
        <v>107</v>
      </c>
      <c r="H509" s="4">
        <v>45201</v>
      </c>
      <c r="I509">
        <v>0.70005583615967781</v>
      </c>
      <c r="J509">
        <v>0.6679104769538543</v>
      </c>
      <c r="K509">
        <v>1.1767875424322227E-3</v>
      </c>
      <c r="L509">
        <v>8.1570878115444501E-4</v>
      </c>
      <c r="M509">
        <v>3.6107876127777772E-4</v>
      </c>
      <c r="N509">
        <v>-1.2665753548367631E-3</v>
      </c>
      <c r="O509">
        <v>-1.393389851033433E-3</v>
      </c>
      <c r="P509">
        <v>1.2681449619666996E-4</v>
      </c>
      <c r="Q509">
        <v>8.2180646909194314E-4</v>
      </c>
      <c r="R509">
        <v>5.436178599410495E-4</v>
      </c>
      <c r="S509">
        <v>7.0494892855126306E-5</v>
      </c>
      <c r="T509">
        <v>2.4063595735511955E-4</v>
      </c>
      <c r="U509">
        <v>1.1522440971021455E-5</v>
      </c>
      <c r="V509">
        <v>3.2265329118126731E-4</v>
      </c>
    </row>
    <row r="510" spans="1:22" x14ac:dyDescent="0.25">
      <c r="A510">
        <v>3</v>
      </c>
      <c r="B510" s="19" t="s">
        <v>61</v>
      </c>
      <c r="C510" s="19" t="s">
        <v>106</v>
      </c>
      <c r="D510" s="19" t="s">
        <v>51</v>
      </c>
      <c r="E510" s="19"/>
      <c r="F510" s="19" t="s">
        <v>119</v>
      </c>
      <c r="G510" s="19" t="s">
        <v>107</v>
      </c>
      <c r="H510" s="4">
        <v>45202</v>
      </c>
      <c r="I510">
        <v>0.7001711861839115</v>
      </c>
      <c r="J510">
        <v>0.66821686018914905</v>
      </c>
      <c r="K510">
        <v>-3.8622770623417679E-3</v>
      </c>
      <c r="L510">
        <v>-5.4625005174182562E-3</v>
      </c>
      <c r="M510">
        <v>1.6002234550764882E-3</v>
      </c>
      <c r="N510">
        <v>-6.4570508285795025E-3</v>
      </c>
      <c r="O510">
        <v>-8.1127388162767211E-3</v>
      </c>
      <c r="P510">
        <v>1.6556879876972186E-3</v>
      </c>
      <c r="Q510">
        <v>-2.7015807099143099E-3</v>
      </c>
      <c r="R510">
        <v>-3.6451603078512078E-3</v>
      </c>
      <c r="S510">
        <v>8.4701515221567817E-5</v>
      </c>
      <c r="T510">
        <v>1.0662755877256652E-3</v>
      </c>
      <c r="U510">
        <v>5.1259379043097567E-5</v>
      </c>
      <c r="V510">
        <v>1.2022364819903307E-3</v>
      </c>
    </row>
    <row r="511" spans="1:22" x14ac:dyDescent="0.25">
      <c r="A511">
        <v>3</v>
      </c>
      <c r="B511" s="19" t="s">
        <v>61</v>
      </c>
      <c r="C511" s="19" t="s">
        <v>106</v>
      </c>
      <c r="D511" s="19" t="s">
        <v>51</v>
      </c>
      <c r="E511" s="19"/>
      <c r="F511" s="19" t="s">
        <v>119</v>
      </c>
      <c r="G511" s="19" t="s">
        <v>107</v>
      </c>
      <c r="H511" s="4">
        <v>45203</v>
      </c>
      <c r="I511">
        <v>0.7036622957384967</v>
      </c>
      <c r="J511">
        <v>0.67223789955744095</v>
      </c>
      <c r="K511">
        <v>-2.5432404763181538E-4</v>
      </c>
      <c r="L511">
        <v>-3.9598751317038161E-4</v>
      </c>
      <c r="M511">
        <v>1.4166346553856624E-4</v>
      </c>
      <c r="N511">
        <v>-7.8056563163202419E-3</v>
      </c>
      <c r="O511">
        <v>-9.0229970086481703E-3</v>
      </c>
      <c r="P511">
        <v>1.2173406923279284E-3</v>
      </c>
      <c r="Q511">
        <v>-1.7196381508922156E-4</v>
      </c>
      <c r="R511">
        <v>-2.5319031160431904E-4</v>
      </c>
      <c r="S511">
        <v>2.7531641242663874E-4</v>
      </c>
      <c r="T511">
        <v>8.834857873562907E-5</v>
      </c>
      <c r="U511">
        <v>4.4943161174575522E-6</v>
      </c>
      <c r="V511">
        <v>3.6815930727972533E-4</v>
      </c>
    </row>
    <row r="512" spans="1:22" x14ac:dyDescent="0.25">
      <c r="A512">
        <v>3</v>
      </c>
      <c r="B512" s="19" t="s">
        <v>61</v>
      </c>
      <c r="C512" s="19" t="s">
        <v>106</v>
      </c>
      <c r="D512" s="19" t="s">
        <v>51</v>
      </c>
      <c r="E512" s="19"/>
      <c r="F512" s="19" t="s">
        <v>119</v>
      </c>
      <c r="G512" s="19" t="s">
        <v>107</v>
      </c>
      <c r="H512" s="4">
        <v>45204</v>
      </c>
      <c r="I512">
        <v>0.70480113377997389</v>
      </c>
      <c r="J512">
        <v>0.67229113259600459</v>
      </c>
      <c r="K512">
        <v>2.1779190689155126E-3</v>
      </c>
      <c r="L512">
        <v>-7.6087993314710722E-5</v>
      </c>
      <c r="M512">
        <v>2.2540070622302233E-3</v>
      </c>
      <c r="N512">
        <v>-6.9989012477611467E-3</v>
      </c>
      <c r="O512">
        <v>-8.7843505422406931E-3</v>
      </c>
      <c r="P512">
        <v>1.7854492944795464E-3</v>
      </c>
      <c r="Q512">
        <v>1.5331885954924913E-3</v>
      </c>
      <c r="R512">
        <v>-3.9059060154433829E-5</v>
      </c>
      <c r="S512">
        <v>2.7792958626190204E-4</v>
      </c>
      <c r="T512">
        <v>1.496772107654618E-3</v>
      </c>
      <c r="U512">
        <v>7.0332597592936822E-5</v>
      </c>
      <c r="V512">
        <v>1.8450342915094569E-3</v>
      </c>
    </row>
    <row r="513" spans="1:22" x14ac:dyDescent="0.25">
      <c r="A513">
        <v>3</v>
      </c>
      <c r="B513" s="19" t="s">
        <v>61</v>
      </c>
      <c r="C513" s="19" t="s">
        <v>106</v>
      </c>
      <c r="D513" s="19" t="s">
        <v>51</v>
      </c>
      <c r="E513" s="19"/>
      <c r="F513" s="19" t="s">
        <v>119</v>
      </c>
      <c r="G513" s="19" t="s">
        <v>107</v>
      </c>
      <c r="H513" s="4">
        <v>45205</v>
      </c>
      <c r="I513">
        <v>0.70505828333988063</v>
      </c>
      <c r="J513">
        <v>0.67357224329822796</v>
      </c>
      <c r="K513">
        <v>1.155557950320607E-2</v>
      </c>
      <c r="L513">
        <v>1.1253611680076991E-2</v>
      </c>
      <c r="M513">
        <v>3.0196782312907899E-4</v>
      </c>
      <c r="N513">
        <v>1.927331838227575E-3</v>
      </c>
      <c r="O513">
        <v>5.4006131794914758E-4</v>
      </c>
      <c r="P513">
        <v>1.3872705202784275E-3</v>
      </c>
      <c r="Q513">
        <v>8.111943168784181E-3</v>
      </c>
      <c r="R513">
        <v>7.5446354777738448E-3</v>
      </c>
      <c r="S513">
        <v>3.4252595609020944E-4</v>
      </c>
      <c r="T513">
        <v>1.9438990946049625E-4</v>
      </c>
      <c r="U513">
        <v>7.3344380532949304E-6</v>
      </c>
      <c r="V513">
        <v>5.4425030360400058E-4</v>
      </c>
    </row>
    <row r="514" spans="1:22" x14ac:dyDescent="0.25">
      <c r="A514">
        <v>3</v>
      </c>
      <c r="B514" s="19" t="s">
        <v>61</v>
      </c>
      <c r="C514" s="19" t="s">
        <v>106</v>
      </c>
      <c r="D514" s="19" t="s">
        <v>51</v>
      </c>
      <c r="E514" s="19"/>
      <c r="F514" s="19" t="s">
        <v>119</v>
      </c>
      <c r="G514" s="19" t="s">
        <v>107</v>
      </c>
      <c r="H514" s="4">
        <v>45208</v>
      </c>
      <c r="I514">
        <v>0.70222998966250039</v>
      </c>
      <c r="J514">
        <v>0.66758560606938921</v>
      </c>
      <c r="K514">
        <v>-1.4871490920845831E-3</v>
      </c>
      <c r="L514">
        <v>-5.4444908593423991E-3</v>
      </c>
      <c r="M514">
        <v>3.9573417672578159E-3</v>
      </c>
      <c r="N514">
        <v>-5.8790770481192967E-3</v>
      </c>
      <c r="O514">
        <v>-7.1568536050936604E-3</v>
      </c>
      <c r="P514">
        <v>1.2777765569743638E-3</v>
      </c>
      <c r="Q514">
        <v>-1.0192901093319616E-3</v>
      </c>
      <c r="R514">
        <v>-3.6096365398807146E-3</v>
      </c>
      <c r="S514">
        <v>6.1839809336619833E-5</v>
      </c>
      <c r="T514">
        <v>2.6332434237175246E-3</v>
      </c>
      <c r="U514">
        <v>1.2135186990989382E-4</v>
      </c>
      <c r="V514">
        <v>2.8164351029640383E-3</v>
      </c>
    </row>
    <row r="515" spans="1:22" x14ac:dyDescent="0.25">
      <c r="A515">
        <v>3</v>
      </c>
      <c r="B515" s="19" t="s">
        <v>61</v>
      </c>
      <c r="C515" s="19" t="s">
        <v>106</v>
      </c>
      <c r="D515" s="19" t="s">
        <v>51</v>
      </c>
      <c r="E515" s="19"/>
      <c r="F515" s="19" t="s">
        <v>119</v>
      </c>
      <c r="G515" s="19" t="s">
        <v>107</v>
      </c>
      <c r="H515" s="4">
        <v>45209</v>
      </c>
      <c r="I515">
        <v>0.70278321299853697</v>
      </c>
      <c r="J515">
        <v>0.66975328932531664</v>
      </c>
      <c r="K515">
        <v>1.8739156204536922E-2</v>
      </c>
      <c r="L515">
        <v>1.8863310869544847E-2</v>
      </c>
      <c r="M515">
        <v>-1.2415466500792505E-4</v>
      </c>
      <c r="N515">
        <v>1.3459850345594715E-2</v>
      </c>
      <c r="O515">
        <v>1.3817182297373165E-2</v>
      </c>
      <c r="P515">
        <v>-3.5733195177845012E-4</v>
      </c>
      <c r="Q515">
        <v>1.3153520229998316E-2</v>
      </c>
      <c r="R515">
        <v>1.2610127371468464E-2</v>
      </c>
      <c r="S515">
        <v>1.7721415845927364E-4</v>
      </c>
      <c r="T515">
        <v>-8.8594506588341614E-5</v>
      </c>
      <c r="U515">
        <v>-2.0208453724408743E-5</v>
      </c>
      <c r="V515">
        <v>6.8411198146523284E-5</v>
      </c>
    </row>
    <row r="516" spans="1:22" x14ac:dyDescent="0.25">
      <c r="A516">
        <v>3</v>
      </c>
      <c r="B516" s="19" t="s">
        <v>61</v>
      </c>
      <c r="C516" s="19" t="s">
        <v>106</v>
      </c>
      <c r="D516" s="19" t="s">
        <v>51</v>
      </c>
      <c r="E516" s="19"/>
      <c r="F516" s="19" t="s">
        <v>119</v>
      </c>
      <c r="G516" s="19" t="s">
        <v>107</v>
      </c>
      <c r="H516" s="4">
        <v>45210</v>
      </c>
      <c r="I516">
        <v>0.69830683602586463</v>
      </c>
      <c r="J516">
        <v>0.66329545760830388</v>
      </c>
      <c r="K516">
        <v>-3.6769222479657859E-3</v>
      </c>
      <c r="L516">
        <v>-7.7877835877496748E-3</v>
      </c>
      <c r="M516">
        <v>4.1108613397838889E-3</v>
      </c>
      <c r="N516">
        <v>-2.4864017304516706E-3</v>
      </c>
      <c r="O516">
        <v>-3.0896021779562854E-3</v>
      </c>
      <c r="P516">
        <v>6.0320044750461488E-4</v>
      </c>
      <c r="Q516">
        <v>-2.5178932500112372E-3</v>
      </c>
      <c r="R516">
        <v>-5.1351584925881672E-3</v>
      </c>
      <c r="S516">
        <v>-1.4309575509467143E-4</v>
      </c>
      <c r="T516">
        <v>2.7328913921788058E-3</v>
      </c>
      <c r="U516">
        <v>1.1919418921472383E-4</v>
      </c>
      <c r="V516">
        <v>2.7089898262988581E-3</v>
      </c>
    </row>
    <row r="517" spans="1:22" x14ac:dyDescent="0.25">
      <c r="A517">
        <v>3</v>
      </c>
      <c r="B517" s="19" t="s">
        <v>61</v>
      </c>
      <c r="C517" s="19" t="s">
        <v>106</v>
      </c>
      <c r="D517" s="19" t="s">
        <v>51</v>
      </c>
      <c r="E517" s="19"/>
      <c r="F517" s="19" t="s">
        <v>119</v>
      </c>
      <c r="G517" s="19" t="s">
        <v>107</v>
      </c>
      <c r="H517" s="4">
        <v>45211</v>
      </c>
      <c r="I517">
        <v>0.69721767219685393</v>
      </c>
      <c r="J517">
        <v>0.66173635448551116</v>
      </c>
      <c r="K517">
        <v>-1.4715232501750997E-2</v>
      </c>
      <c r="L517">
        <v>-2.0264639739848933E-2</v>
      </c>
      <c r="M517">
        <v>5.5494072380979365E-3</v>
      </c>
      <c r="N517">
        <v>-1.1996892633165168E-2</v>
      </c>
      <c r="O517">
        <v>-1.3306272962965271E-2</v>
      </c>
      <c r="P517">
        <v>1.3093803298001028E-3</v>
      </c>
      <c r="Q517">
        <v>-1.0232843561506871E-2</v>
      </c>
      <c r="R517">
        <v>-1.343674242226264E-2</v>
      </c>
      <c r="S517">
        <v>-2.2290555179896462E-4</v>
      </c>
      <c r="T517">
        <v>3.6952103630648399E-3</v>
      </c>
      <c r="U517">
        <v>1.7023708324552267E-4</v>
      </c>
      <c r="V517">
        <v>3.6425418945113981E-3</v>
      </c>
    </row>
    <row r="518" spans="1:22" x14ac:dyDescent="0.25">
      <c r="A518">
        <v>3</v>
      </c>
      <c r="B518" s="19" t="s">
        <v>61</v>
      </c>
      <c r="C518" s="19" t="s">
        <v>106</v>
      </c>
      <c r="D518" s="19" t="s">
        <v>51</v>
      </c>
      <c r="E518" s="19"/>
      <c r="F518" s="19" t="s">
        <v>119</v>
      </c>
      <c r="G518" s="19" t="s">
        <v>107</v>
      </c>
      <c r="H518" s="4">
        <v>45212</v>
      </c>
      <c r="I518">
        <v>0.69568811471578706</v>
      </c>
      <c r="J518">
        <v>0.6583684450894427</v>
      </c>
      <c r="K518">
        <v>-2.9583490489789144E-2</v>
      </c>
      <c r="L518">
        <v>-3.8131820298756725E-2</v>
      </c>
      <c r="M518">
        <v>8.5483298089675808E-3</v>
      </c>
      <c r="N518">
        <v>-2.4766702528601359E-2</v>
      </c>
      <c r="O518">
        <v>-2.6344930717020931E-2</v>
      </c>
      <c r="P518">
        <v>1.5782281884195726E-3</v>
      </c>
      <c r="Q518">
        <v>-2.0624837588709706E-2</v>
      </c>
      <c r="R518">
        <v>-2.5335588072416187E-2</v>
      </c>
      <c r="S518">
        <v>-3.9593375374542296E-4</v>
      </c>
      <c r="T518">
        <v>5.702677598642336E-3</v>
      </c>
      <c r="U518">
        <v>2.7823905914240278E-4</v>
      </c>
      <c r="V518">
        <v>5.5849829040393161E-3</v>
      </c>
    </row>
    <row r="519" spans="1:22" x14ac:dyDescent="0.25">
      <c r="A519">
        <v>3</v>
      </c>
      <c r="B519" s="19" t="s">
        <v>61</v>
      </c>
      <c r="C519" s="19" t="s">
        <v>106</v>
      </c>
      <c r="D519" s="19" t="s">
        <v>51</v>
      </c>
      <c r="E519" s="19"/>
      <c r="F519" s="19" t="s">
        <v>119</v>
      </c>
      <c r="G519" s="19" t="s">
        <v>107</v>
      </c>
      <c r="H519" s="4">
        <v>45215</v>
      </c>
      <c r="I519">
        <v>0.69665094016462403</v>
      </c>
      <c r="J519">
        <v>0.66068315141132794</v>
      </c>
      <c r="K519">
        <v>-2.472547012231241E-2</v>
      </c>
      <c r="L519">
        <v>-3.2899096022647401E-2</v>
      </c>
      <c r="M519">
        <v>8.1736259003349909E-3</v>
      </c>
      <c r="N519">
        <v>-2.123916403485937E-2</v>
      </c>
      <c r="O519">
        <v>-2.4477846120854907E-2</v>
      </c>
      <c r="P519">
        <v>3.2386820859955368E-3</v>
      </c>
      <c r="Q519">
        <v>-1.7222596820074314E-2</v>
      </c>
      <c r="R519">
        <v>-2.1825533189385384E-2</v>
      </c>
      <c r="S519">
        <v>-2.6892810575621377E-4</v>
      </c>
      <c r="T519">
        <v>5.4399977253640425E-3</v>
      </c>
      <c r="U519">
        <v>2.6322444903150127E-4</v>
      </c>
      <c r="V519">
        <v>5.4342940686393304E-3</v>
      </c>
    </row>
    <row r="520" spans="1:22" x14ac:dyDescent="0.25">
      <c r="A520">
        <v>3</v>
      </c>
      <c r="B520" s="19" t="s">
        <v>61</v>
      </c>
      <c r="C520" s="19" t="s">
        <v>106</v>
      </c>
      <c r="D520" s="19" t="s">
        <v>51</v>
      </c>
      <c r="E520" s="19"/>
      <c r="F520" s="19" t="s">
        <v>119</v>
      </c>
      <c r="G520" s="19" t="s">
        <v>107</v>
      </c>
      <c r="H520" s="4">
        <v>45216</v>
      </c>
      <c r="I520">
        <v>0.65407529058552827</v>
      </c>
      <c r="J520">
        <v>0.66002776473204849</v>
      </c>
      <c r="K520">
        <v>-2.6159814645185464E-2</v>
      </c>
      <c r="L520">
        <v>-3.0938017980762456E-2</v>
      </c>
      <c r="M520">
        <v>4.7782033355769915E-3</v>
      </c>
      <c r="N520">
        <v>-1.9336011058526115E-2</v>
      </c>
      <c r="O520">
        <v>-2.1529064681679477E-2</v>
      </c>
      <c r="P520">
        <v>2.1930536231533626E-3</v>
      </c>
      <c r="Q520">
        <v>-1.8252923224450903E-2</v>
      </c>
      <c r="R520">
        <v>-2.0535112918110224E-2</v>
      </c>
      <c r="S520">
        <v>-3.0456512425672678E-4</v>
      </c>
      <c r="T520">
        <v>3.1949449515355716E-3</v>
      </c>
      <c r="U520">
        <v>1.4092132925410964E-4</v>
      </c>
      <c r="V520">
        <v>3.0313011565329543E-3</v>
      </c>
    </row>
    <row r="521" spans="1:22" x14ac:dyDescent="0.25">
      <c r="A521">
        <v>3</v>
      </c>
      <c r="B521" s="19" t="s">
        <v>61</v>
      </c>
      <c r="C521" s="19" t="s">
        <v>106</v>
      </c>
      <c r="D521" s="19" t="s">
        <v>51</v>
      </c>
      <c r="E521" s="19"/>
      <c r="F521" s="19" t="s">
        <v>119</v>
      </c>
      <c r="G521" s="19" t="s">
        <v>107</v>
      </c>
      <c r="H521" s="4">
        <v>45217</v>
      </c>
      <c r="I521">
        <v>0.65264479776839812</v>
      </c>
      <c r="J521">
        <v>0.65851175851568533</v>
      </c>
      <c r="K521">
        <v>-3.8373834797133299E-2</v>
      </c>
      <c r="L521">
        <v>-4.3679394891485979E-2</v>
      </c>
      <c r="M521">
        <v>5.3055600943526793E-3</v>
      </c>
      <c r="N521">
        <v>-2.9513116612741475E-2</v>
      </c>
      <c r="O521">
        <v>-3.2171162856214686E-2</v>
      </c>
      <c r="P521">
        <v>2.6580462434732111E-3</v>
      </c>
      <c r="Q521">
        <v>-2.6282413424454008E-2</v>
      </c>
      <c r="R521">
        <v>-2.9008204315965787E-2</v>
      </c>
      <c r="S521">
        <v>-2.8808141925499691E-4</v>
      </c>
      <c r="T521">
        <v>3.5528193018475548E-3</v>
      </c>
      <c r="U521">
        <v>1.3589006825025519E-4</v>
      </c>
      <c r="V521">
        <v>3.4006279508428132E-3</v>
      </c>
    </row>
    <row r="522" spans="1:22" x14ac:dyDescent="0.25">
      <c r="A522">
        <v>3</v>
      </c>
      <c r="B522" s="19" t="s">
        <v>61</v>
      </c>
      <c r="C522" s="19" t="s">
        <v>106</v>
      </c>
      <c r="D522" s="19" t="s">
        <v>51</v>
      </c>
      <c r="E522" s="19"/>
      <c r="F522" s="19" t="s">
        <v>119</v>
      </c>
      <c r="G522" s="19" t="s">
        <v>107</v>
      </c>
      <c r="H522" s="4">
        <v>45218</v>
      </c>
      <c r="I522">
        <v>0.65415510260377574</v>
      </c>
      <c r="J522">
        <v>0.66015969198906821</v>
      </c>
      <c r="K522">
        <v>-3.9116331698905937E-2</v>
      </c>
      <c r="L522">
        <v>-4.227626630517678E-2</v>
      </c>
      <c r="M522">
        <v>3.1599346062708422E-3</v>
      </c>
      <c r="N522">
        <v>-3.2501372602645739E-2</v>
      </c>
      <c r="O522">
        <v>-3.3170651105637328E-2</v>
      </c>
      <c r="P522">
        <v>6.692785029915882E-4</v>
      </c>
      <c r="Q522">
        <v>-2.6738585913905554E-2</v>
      </c>
      <c r="R522">
        <v>-2.8042749604991112E-2</v>
      </c>
      <c r="S522">
        <v>-3.0170351087621059E-4</v>
      </c>
      <c r="T522">
        <v>2.1163614272594823E-3</v>
      </c>
      <c r="U522">
        <v>1.4834348763546152E-4</v>
      </c>
      <c r="V522">
        <v>1.9630014040187332E-3</v>
      </c>
    </row>
    <row r="523" spans="1:22" x14ac:dyDescent="0.25">
      <c r="A523">
        <v>3</v>
      </c>
      <c r="B523" s="19" t="s">
        <v>61</v>
      </c>
      <c r="C523" s="19" t="s">
        <v>106</v>
      </c>
      <c r="D523" s="19" t="s">
        <v>51</v>
      </c>
      <c r="E523" s="19"/>
      <c r="F523" s="19" t="s">
        <v>119</v>
      </c>
      <c r="G523" s="19" t="s">
        <v>107</v>
      </c>
      <c r="H523" s="4">
        <v>45219</v>
      </c>
      <c r="I523">
        <v>0.66041698380629632</v>
      </c>
      <c r="J523">
        <v>0.66668237201029112</v>
      </c>
      <c r="K523">
        <v>-3.6905005657632106E-2</v>
      </c>
      <c r="L523">
        <v>-3.9557070394291571E-2</v>
      </c>
      <c r="M523">
        <v>2.6520647366594652E-3</v>
      </c>
      <c r="N523">
        <v>-3.9469474515446135E-2</v>
      </c>
      <c r="O523">
        <v>-3.9911714134049925E-2</v>
      </c>
      <c r="P523">
        <v>4.4223961860379024E-4</v>
      </c>
      <c r="Q523">
        <v>-2.5161844299715838E-2</v>
      </c>
      <c r="R523">
        <v>-2.6102304769168503E-2</v>
      </c>
      <c r="S523">
        <v>-3.5654517249382342E-4</v>
      </c>
      <c r="T523">
        <v>1.75793411628035E-3</v>
      </c>
      <c r="U523">
        <v>1.5041584153294691E-4</v>
      </c>
      <c r="V523">
        <v>1.5518047853194735E-3</v>
      </c>
    </row>
    <row r="524" spans="1:22" x14ac:dyDescent="0.25">
      <c r="A524">
        <v>3</v>
      </c>
      <c r="B524" s="19" t="s">
        <v>61</v>
      </c>
      <c r="C524" s="19" t="s">
        <v>106</v>
      </c>
      <c r="D524" s="19" t="s">
        <v>51</v>
      </c>
      <c r="E524" s="19"/>
      <c r="F524" s="19" t="s">
        <v>119</v>
      </c>
      <c r="G524" s="19" t="s">
        <v>107</v>
      </c>
      <c r="H524" s="4">
        <v>45222</v>
      </c>
      <c r="I524">
        <v>0.65679044015477028</v>
      </c>
      <c r="J524">
        <v>0.66353729751741075</v>
      </c>
      <c r="K524">
        <v>-3.9823266339780838E-2</v>
      </c>
      <c r="L524">
        <v>-4.0392251102775778E-2</v>
      </c>
      <c r="M524">
        <v>5.6898476299493961E-4</v>
      </c>
      <c r="N524">
        <v>-3.7092355914450925E-2</v>
      </c>
      <c r="O524">
        <v>-3.6199858702834264E-2</v>
      </c>
      <c r="P524">
        <v>-8.9249721161666073E-4</v>
      </c>
      <c r="Q524">
        <v>-2.7154105125491459E-2</v>
      </c>
      <c r="R524">
        <v>-2.6720465403655965E-2</v>
      </c>
      <c r="S524">
        <v>-3.2918194182990162E-4</v>
      </c>
      <c r="T524">
        <v>3.8030440634750793E-4</v>
      </c>
      <c r="U524">
        <v>1.6389184736213417E-4</v>
      </c>
      <c r="V524">
        <v>2.1501431187974048E-4</v>
      </c>
    </row>
    <row r="525" spans="1:22" x14ac:dyDescent="0.25">
      <c r="A525">
        <v>3</v>
      </c>
      <c r="B525" s="19" t="s">
        <v>61</v>
      </c>
      <c r="C525" s="19" t="s">
        <v>106</v>
      </c>
      <c r="D525" s="19" t="s">
        <v>51</v>
      </c>
      <c r="E525" s="19"/>
      <c r="F525" s="19" t="s">
        <v>119</v>
      </c>
      <c r="G525" s="19" t="s">
        <v>107</v>
      </c>
      <c r="H525" s="4">
        <v>45223</v>
      </c>
      <c r="I525">
        <v>0.66408591408591411</v>
      </c>
      <c r="J525">
        <v>0.67254538354028737</v>
      </c>
      <c r="K525">
        <v>-1.4283097149630497E-2</v>
      </c>
      <c r="L525">
        <v>-1.3389862079763337E-2</v>
      </c>
      <c r="M525">
        <v>-8.9323506986715984E-4</v>
      </c>
      <c r="N525">
        <v>-2.2339172838403587E-2</v>
      </c>
      <c r="O525">
        <v>-2.2351908569117729E-2</v>
      </c>
      <c r="P525">
        <v>1.2735730714141802E-5</v>
      </c>
      <c r="Q525">
        <v>-1.0216895149626669E-2</v>
      </c>
      <c r="R525">
        <v>-8.5803522702672073E-3</v>
      </c>
      <c r="S525">
        <v>-4.235741008585578E-4</v>
      </c>
      <c r="T525">
        <v>-5.9815663654729163E-4</v>
      </c>
      <c r="U525">
        <v>1.7633117208372951E-4</v>
      </c>
      <c r="V525">
        <v>-8.4539956532212E-4</v>
      </c>
    </row>
    <row r="526" spans="1:22" x14ac:dyDescent="0.25">
      <c r="A526">
        <v>3</v>
      </c>
      <c r="B526" s="19" t="s">
        <v>61</v>
      </c>
      <c r="C526" s="19" t="s">
        <v>106</v>
      </c>
      <c r="D526" s="19" t="s">
        <v>51</v>
      </c>
      <c r="E526" s="19"/>
      <c r="F526" s="19" t="s">
        <v>119</v>
      </c>
      <c r="G526" s="19" t="s">
        <v>107</v>
      </c>
      <c r="H526" s="4">
        <v>45224</v>
      </c>
      <c r="I526">
        <v>0.6641447784552772</v>
      </c>
      <c r="J526">
        <v>0.67265564222481267</v>
      </c>
      <c r="K526">
        <v>-9.9164825691034908E-3</v>
      </c>
      <c r="L526">
        <v>-1.0370813485631625E-2</v>
      </c>
      <c r="M526">
        <v>4.5433091652813395E-4</v>
      </c>
      <c r="N526">
        <v>-1.8095281493121451E-2</v>
      </c>
      <c r="O526">
        <v>-1.9521026080522086E-2</v>
      </c>
      <c r="P526">
        <v>1.4257445874006347E-3</v>
      </c>
      <c r="Q526">
        <v>-7.3301515197052277E-3</v>
      </c>
      <c r="R526">
        <v>-6.5578164485186694E-3</v>
      </c>
      <c r="S526">
        <v>-4.264664194472795E-4</v>
      </c>
      <c r="T526">
        <v>3.0038885999814584E-4</v>
      </c>
      <c r="U526">
        <v>1.6563976370478702E-4</v>
      </c>
      <c r="V526">
        <v>3.9562204255653364E-5</v>
      </c>
    </row>
    <row r="527" spans="1:22" x14ac:dyDescent="0.25">
      <c r="A527">
        <v>3</v>
      </c>
      <c r="B527" s="19" t="s">
        <v>61</v>
      </c>
      <c r="C527" s="19" t="s">
        <v>106</v>
      </c>
      <c r="D527" s="19" t="s">
        <v>51</v>
      </c>
      <c r="E527" s="19"/>
      <c r="F527" s="19" t="s">
        <v>119</v>
      </c>
      <c r="G527" s="19" t="s">
        <v>107</v>
      </c>
      <c r="H527" s="4">
        <v>45225</v>
      </c>
      <c r="I527">
        <v>0.66049600098750016</v>
      </c>
      <c r="J527">
        <v>0.66800080449630561</v>
      </c>
      <c r="K527">
        <v>-1.9726278355514437E-2</v>
      </c>
      <c r="L527">
        <v>-2.1522503748908184E-2</v>
      </c>
      <c r="M527">
        <v>1.7962253933937466E-3</v>
      </c>
      <c r="N527">
        <v>-2.2453450561532806E-2</v>
      </c>
      <c r="O527">
        <v>-2.3814313658900854E-2</v>
      </c>
      <c r="P527">
        <v>1.360863097368048E-3</v>
      </c>
      <c r="Q527">
        <v>-1.3834626484185077E-2</v>
      </c>
      <c r="R527">
        <v>-1.4049179943970912E-2</v>
      </c>
      <c r="S527">
        <v>-3.6705111616533773E-4</v>
      </c>
      <c r="T527">
        <v>1.1970038173036452E-3</v>
      </c>
      <c r="U527">
        <v>1.5354822451136069E-4</v>
      </c>
      <c r="V527">
        <v>9.8350092564966824E-4</v>
      </c>
    </row>
    <row r="528" spans="1:22" x14ac:dyDescent="0.25">
      <c r="A528">
        <v>3</v>
      </c>
      <c r="B528" s="19" t="s">
        <v>61</v>
      </c>
      <c r="C528" s="19" t="s">
        <v>106</v>
      </c>
      <c r="D528" s="19" t="s">
        <v>51</v>
      </c>
      <c r="E528" s="19"/>
      <c r="F528" s="19" t="s">
        <v>119</v>
      </c>
      <c r="G528" s="19" t="s">
        <v>107</v>
      </c>
      <c r="H528" s="4">
        <v>45226</v>
      </c>
      <c r="I528">
        <v>0.65315441472840652</v>
      </c>
      <c r="J528">
        <v>0.66562747870675654</v>
      </c>
      <c r="K528">
        <v>-5.0014548197639508E-2</v>
      </c>
      <c r="L528">
        <v>-2.6545248659761267E-2</v>
      </c>
      <c r="M528">
        <v>-2.3469299537878241E-2</v>
      </c>
      <c r="N528">
        <v>-4.2009137207103198E-2</v>
      </c>
      <c r="O528">
        <v>-2.5362525529953328E-2</v>
      </c>
      <c r="P528">
        <v>-1.664661167714987E-2</v>
      </c>
      <c r="Q528">
        <v>-3.3874947466148525E-2</v>
      </c>
      <c r="R528">
        <v>-1.7426096320445051E-2</v>
      </c>
      <c r="S528">
        <v>-3.3707191677829975E-4</v>
      </c>
      <c r="T528">
        <v>-1.5628500413105144E-2</v>
      </c>
      <c r="U528">
        <v>3.4077016660980278E-4</v>
      </c>
      <c r="V528">
        <v>-1.5624802163273641E-2</v>
      </c>
    </row>
    <row r="529" spans="1:22" x14ac:dyDescent="0.25">
      <c r="A529">
        <v>3</v>
      </c>
      <c r="B529" s="19" t="s">
        <v>61</v>
      </c>
      <c r="C529" s="19" t="s">
        <v>106</v>
      </c>
      <c r="D529" s="19" t="s">
        <v>51</v>
      </c>
      <c r="E529" s="19"/>
      <c r="F529" s="19" t="s">
        <v>119</v>
      </c>
      <c r="G529" s="19" t="s">
        <v>107</v>
      </c>
      <c r="H529" s="4">
        <v>45229</v>
      </c>
      <c r="I529">
        <v>0.65800498683478559</v>
      </c>
      <c r="J529">
        <v>0.67089471780237242</v>
      </c>
      <c r="K529">
        <v>-3.5075165687805887E-2</v>
      </c>
      <c r="L529">
        <v>-1.5478919926435242E-2</v>
      </c>
      <c r="M529">
        <v>-1.9596245761370645E-2</v>
      </c>
      <c r="N529">
        <v>-3.4116876315952394E-2</v>
      </c>
      <c r="O529">
        <v>-2.2021683228699573E-2</v>
      </c>
      <c r="P529">
        <v>-1.209519308725282E-2</v>
      </c>
      <c r="Q529">
        <v>-2.395943550177099E-2</v>
      </c>
      <c r="R529">
        <v>-9.9853232560420356E-3</v>
      </c>
      <c r="S529">
        <v>-4.3473593023356976E-4</v>
      </c>
      <c r="T529">
        <v>-1.2916647481751607E-2</v>
      </c>
      <c r="U529">
        <v>2.9023232510100658E-4</v>
      </c>
      <c r="V529">
        <v>-1.306115108688417E-2</v>
      </c>
    </row>
    <row r="530" spans="1:22" x14ac:dyDescent="0.25">
      <c r="A530">
        <v>3</v>
      </c>
      <c r="B530" s="19" t="s">
        <v>61</v>
      </c>
      <c r="C530" s="19" t="s">
        <v>106</v>
      </c>
      <c r="D530" s="19" t="s">
        <v>51</v>
      </c>
      <c r="E530" s="19"/>
      <c r="F530" s="19" t="s">
        <v>119</v>
      </c>
      <c r="G530" s="19" t="s">
        <v>107</v>
      </c>
      <c r="H530" s="4">
        <v>45230</v>
      </c>
      <c r="I530">
        <v>0.65577572438136777</v>
      </c>
      <c r="J530">
        <v>0.66762028833590048</v>
      </c>
      <c r="K530">
        <v>-3.1003825637156535E-2</v>
      </c>
      <c r="L530">
        <v>-1.1443269252111699E-2</v>
      </c>
      <c r="M530">
        <v>-1.9560556385044836E-2</v>
      </c>
      <c r="N530">
        <v>-2.6744188675302705E-2</v>
      </c>
      <c r="O530">
        <v>-1.3196569884329823E-2</v>
      </c>
      <c r="P530">
        <v>-1.3547618790972882E-2</v>
      </c>
      <c r="Q530">
        <v>-2.1321584386481955E-2</v>
      </c>
      <c r="R530">
        <v>-7.3105150357837961E-3</v>
      </c>
      <c r="S530">
        <v>-3.7666119215604106E-4</v>
      </c>
      <c r="T530">
        <v>-1.2945840966472612E-2</v>
      </c>
      <c r="U530">
        <v>2.9114362845108593E-4</v>
      </c>
      <c r="V530">
        <v>-1.3031358530177568E-2</v>
      </c>
    </row>
    <row r="531" spans="1:22" x14ac:dyDescent="0.25">
      <c r="A531">
        <v>3</v>
      </c>
      <c r="B531" s="19" t="s">
        <v>61</v>
      </c>
      <c r="C531" s="19" t="s">
        <v>106</v>
      </c>
      <c r="D531" s="19" t="s">
        <v>52</v>
      </c>
      <c r="E531" s="19"/>
      <c r="F531" s="19" t="s">
        <v>120</v>
      </c>
      <c r="G531" s="19" t="s">
        <v>107</v>
      </c>
      <c r="H531" s="4">
        <v>45198</v>
      </c>
      <c r="I531">
        <v>0.24751275606195156</v>
      </c>
      <c r="J531">
        <v>0.27579110758055608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25">
      <c r="A532">
        <v>3</v>
      </c>
      <c r="B532" s="19" t="s">
        <v>61</v>
      </c>
      <c r="C532" s="19" t="s">
        <v>106</v>
      </c>
      <c r="D532" s="19" t="s">
        <v>52</v>
      </c>
      <c r="E532" s="19"/>
      <c r="F532" s="19" t="s">
        <v>120</v>
      </c>
      <c r="G532" s="19" t="s">
        <v>107</v>
      </c>
      <c r="H532" s="4">
        <v>45201</v>
      </c>
      <c r="I532">
        <v>0.24571753232808152</v>
      </c>
      <c r="J532">
        <v>0.27421691731345788</v>
      </c>
      <c r="K532">
        <v>-8.5104442214721798E-3</v>
      </c>
      <c r="L532">
        <v>-7.0933445020269215E-3</v>
      </c>
      <c r="M532">
        <v>-1.4170997194452584E-3</v>
      </c>
      <c r="N532">
        <v>-1.2665753548367631E-3</v>
      </c>
      <c r="O532">
        <v>-1.393389851033433E-3</v>
      </c>
      <c r="P532">
        <v>1.2681449619666996E-4</v>
      </c>
      <c r="Q532">
        <v>-2.1064435045680852E-3</v>
      </c>
      <c r="R532">
        <v>-1.9562813366643815E-3</v>
      </c>
      <c r="S532">
        <v>1.6118532126088242E-4</v>
      </c>
      <c r="T532">
        <v>-3.9082350117791519E-4</v>
      </c>
      <c r="U532">
        <v>4.0073244003390112E-5</v>
      </c>
      <c r="V532">
        <v>-1.8956493591364265E-4</v>
      </c>
    </row>
    <row r="533" spans="1:22" x14ac:dyDescent="0.25">
      <c r="A533">
        <v>3</v>
      </c>
      <c r="B533" s="19" t="s">
        <v>61</v>
      </c>
      <c r="C533" s="19" t="s">
        <v>106</v>
      </c>
      <c r="D533" s="19" t="s">
        <v>52</v>
      </c>
      <c r="E533" s="19"/>
      <c r="F533" s="19" t="s">
        <v>120</v>
      </c>
      <c r="G533" s="19" t="s">
        <v>107</v>
      </c>
      <c r="H533" s="4">
        <v>45202</v>
      </c>
      <c r="I533">
        <v>0.24684593243447964</v>
      </c>
      <c r="J533">
        <v>0.27515071365566768</v>
      </c>
      <c r="K533">
        <v>-9.1337529265104189E-3</v>
      </c>
      <c r="L533">
        <v>-1.0415926115565188E-2</v>
      </c>
      <c r="M533">
        <v>1.2821731890547694E-3</v>
      </c>
      <c r="N533">
        <v>-6.4570508285795025E-3</v>
      </c>
      <c r="O533">
        <v>-8.1127388162767211E-3</v>
      </c>
      <c r="P533">
        <v>1.6556879876972186E-3</v>
      </c>
      <c r="Q533">
        <v>-2.2553409980735715E-3</v>
      </c>
      <c r="R533">
        <v>-2.8666721541449991E-3</v>
      </c>
      <c r="S533">
        <v>6.3955860816155804E-5</v>
      </c>
      <c r="T533">
        <v>3.5574404185347735E-4</v>
      </c>
      <c r="U533">
        <v>-3.7514326984432125E-5</v>
      </c>
      <c r="V533">
        <v>3.8218557568520101E-4</v>
      </c>
    </row>
    <row r="534" spans="1:22" x14ac:dyDescent="0.25">
      <c r="A534">
        <v>3</v>
      </c>
      <c r="B534" s="19" t="s">
        <v>61</v>
      </c>
      <c r="C534" s="19" t="s">
        <v>106</v>
      </c>
      <c r="D534" s="19" t="s">
        <v>52</v>
      </c>
      <c r="E534" s="19"/>
      <c r="F534" s="19" t="s">
        <v>120</v>
      </c>
      <c r="G534" s="19" t="s">
        <v>107</v>
      </c>
      <c r="H534" s="4">
        <v>45203</v>
      </c>
      <c r="I534">
        <v>0.24304615870049331</v>
      </c>
      <c r="J534">
        <v>0.2708248162907535</v>
      </c>
      <c r="K534">
        <v>-2.5710723950256864E-2</v>
      </c>
      <c r="L534">
        <v>-2.6867954018050866E-2</v>
      </c>
      <c r="M534">
        <v>1.1572300677940017E-3</v>
      </c>
      <c r="N534">
        <v>-7.8056563163202419E-3</v>
      </c>
      <c r="O534">
        <v>-9.0229970086481703E-3</v>
      </c>
      <c r="P534">
        <v>1.2173406923279284E-3</v>
      </c>
      <c r="Q534">
        <v>-6.3701448147723133E-3</v>
      </c>
      <c r="R534">
        <v>-7.4212146011593573E-3</v>
      </c>
      <c r="S534">
        <v>5.0524123951069505E-4</v>
      </c>
      <c r="T534">
        <v>3.2677317635945036E-4</v>
      </c>
      <c r="U534">
        <v>-3.453304582002337E-5</v>
      </c>
      <c r="V534">
        <v>7.9748137005012211E-4</v>
      </c>
    </row>
    <row r="535" spans="1:22" x14ac:dyDescent="0.25">
      <c r="A535">
        <v>3</v>
      </c>
      <c r="B535" s="19" t="s">
        <v>61</v>
      </c>
      <c r="C535" s="19" t="s">
        <v>106</v>
      </c>
      <c r="D535" s="19" t="s">
        <v>52</v>
      </c>
      <c r="E535" s="19"/>
      <c r="F535" s="19" t="s">
        <v>120</v>
      </c>
      <c r="G535" s="19" t="s">
        <v>107</v>
      </c>
      <c r="H535" s="4">
        <v>45204</v>
      </c>
      <c r="I535">
        <v>0.24185057750022737</v>
      </c>
      <c r="J535">
        <v>0.27067834717417277</v>
      </c>
      <c r="K535">
        <v>-2.9715102313843444E-2</v>
      </c>
      <c r="L535">
        <v>-2.716002686913177E-2</v>
      </c>
      <c r="M535">
        <v>-2.5550754447116741E-3</v>
      </c>
      <c r="N535">
        <v>-6.9989012477611467E-3</v>
      </c>
      <c r="O535">
        <v>-8.7843505422406931E-3</v>
      </c>
      <c r="P535">
        <v>1.7854492944795464E-3</v>
      </c>
      <c r="Q535">
        <v>-7.3677586351344063E-3</v>
      </c>
      <c r="R535">
        <v>-7.5030240429523696E-3</v>
      </c>
      <c r="S535">
        <v>5.2040809381329099E-4</v>
      </c>
      <c r="T535">
        <v>-6.9619169676452377E-4</v>
      </c>
      <c r="U535">
        <v>7.0392515872149373E-5</v>
      </c>
      <c r="V535">
        <v>-1.053910870790834E-4</v>
      </c>
    </row>
    <row r="536" spans="1:22" x14ac:dyDescent="0.25">
      <c r="A536">
        <v>3</v>
      </c>
      <c r="B536" s="19" t="s">
        <v>61</v>
      </c>
      <c r="C536" s="19" t="s">
        <v>106</v>
      </c>
      <c r="D536" s="19" t="s">
        <v>52</v>
      </c>
      <c r="E536" s="19"/>
      <c r="F536" s="19" t="s">
        <v>120</v>
      </c>
      <c r="G536" s="19" t="s">
        <v>107</v>
      </c>
      <c r="H536" s="4">
        <v>45205</v>
      </c>
      <c r="I536">
        <v>0.2411132835239056</v>
      </c>
      <c r="J536">
        <v>0.26890777470897231</v>
      </c>
      <c r="K536">
        <v>-2.397762169722395E-2</v>
      </c>
      <c r="L536">
        <v>-2.443191966368774E-2</v>
      </c>
      <c r="M536">
        <v>4.5429796646379028E-4</v>
      </c>
      <c r="N536">
        <v>1.927331838227575E-3</v>
      </c>
      <c r="O536">
        <v>5.4006131794914758E-4</v>
      </c>
      <c r="P536">
        <v>1.3872705202784275E-3</v>
      </c>
      <c r="Q536">
        <v>-5.9756945013495176E-3</v>
      </c>
      <c r="R536">
        <v>-6.7824962170250922E-3</v>
      </c>
      <c r="S536">
        <v>7.1403592455786279E-4</v>
      </c>
      <c r="T536">
        <v>1.3228094214151332E-4</v>
      </c>
      <c r="U536">
        <v>-1.7875951681355379E-5</v>
      </c>
      <c r="V536">
        <v>8.2844091501802072E-4</v>
      </c>
    </row>
    <row r="537" spans="1:22" x14ac:dyDescent="0.25">
      <c r="A537">
        <v>3</v>
      </c>
      <c r="B537" s="19" t="s">
        <v>61</v>
      </c>
      <c r="C537" s="19" t="s">
        <v>106</v>
      </c>
      <c r="D537" s="19" t="s">
        <v>52</v>
      </c>
      <c r="E537" s="19"/>
      <c r="F537" s="19" t="s">
        <v>120</v>
      </c>
      <c r="G537" s="19" t="s">
        <v>107</v>
      </c>
      <c r="H537" s="4">
        <v>45208</v>
      </c>
      <c r="I537">
        <v>0.24356634643659414</v>
      </c>
      <c r="J537">
        <v>0.2745649695129711</v>
      </c>
      <c r="K537">
        <v>-1.8279667974094638E-2</v>
      </c>
      <c r="L537">
        <v>-1.1570929126292206E-2</v>
      </c>
      <c r="M537">
        <v>-6.7087388478024312E-3</v>
      </c>
      <c r="N537">
        <v>-5.8790770481192967E-3</v>
      </c>
      <c r="O537">
        <v>-7.1568536050936604E-3</v>
      </c>
      <c r="P537">
        <v>1.2777765569743638E-3</v>
      </c>
      <c r="Q537">
        <v>-4.5434196254206796E-3</v>
      </c>
      <c r="R537">
        <v>-3.210383993700096E-3</v>
      </c>
      <c r="S537">
        <v>1.2755874513204767E-4</v>
      </c>
      <c r="T537">
        <v>-1.8463461938876317E-3</v>
      </c>
      <c r="U537">
        <v>1.8666884231023615E-4</v>
      </c>
      <c r="V537">
        <v>-1.5321186064453478E-3</v>
      </c>
    </row>
    <row r="538" spans="1:22" x14ac:dyDescent="0.25">
      <c r="A538">
        <v>3</v>
      </c>
      <c r="B538" s="19" t="s">
        <v>61</v>
      </c>
      <c r="C538" s="19" t="s">
        <v>106</v>
      </c>
      <c r="D538" s="19" t="s">
        <v>52</v>
      </c>
      <c r="E538" s="19"/>
      <c r="F538" s="19" t="s">
        <v>120</v>
      </c>
      <c r="G538" s="19" t="s">
        <v>107</v>
      </c>
      <c r="H538" s="4">
        <v>45209</v>
      </c>
      <c r="I538">
        <v>0.2441277313223347</v>
      </c>
      <c r="J538">
        <v>0.27367963503054871</v>
      </c>
      <c r="K538">
        <v>3.1247665749583042E-3</v>
      </c>
      <c r="L538">
        <v>6.0553397567415512E-3</v>
      </c>
      <c r="M538">
        <v>-2.930573181783247E-3</v>
      </c>
      <c r="N538">
        <v>1.3459850345594715E-2</v>
      </c>
      <c r="O538">
        <v>1.3817182297373165E-2</v>
      </c>
      <c r="P538">
        <v>-3.5733195177845012E-4</v>
      </c>
      <c r="Q538">
        <v>7.0737127376678489E-4</v>
      </c>
      <c r="R538">
        <v>1.6344716307943345E-3</v>
      </c>
      <c r="S538">
        <v>2.3154807055367289E-4</v>
      </c>
      <c r="T538">
        <v>-8.0078570327519246E-4</v>
      </c>
      <c r="U538">
        <v>6.818215892883833E-5</v>
      </c>
      <c r="V538">
        <v>-5.0105547379268123E-4</v>
      </c>
    </row>
    <row r="539" spans="1:22" x14ac:dyDescent="0.25">
      <c r="A539">
        <v>3</v>
      </c>
      <c r="B539" s="19" t="s">
        <v>61</v>
      </c>
      <c r="C539" s="19" t="s">
        <v>106</v>
      </c>
      <c r="D539" s="19" t="s">
        <v>52</v>
      </c>
      <c r="E539" s="19"/>
      <c r="F539" s="19" t="s">
        <v>120</v>
      </c>
      <c r="G539" s="19" t="s">
        <v>107</v>
      </c>
      <c r="H539" s="4">
        <v>45210</v>
      </c>
      <c r="I539">
        <v>0.24666778955128171</v>
      </c>
      <c r="J539">
        <v>0.27801813395463876</v>
      </c>
      <c r="K539">
        <v>-2.3859512681260187E-3</v>
      </c>
      <c r="L539">
        <v>4.9604969279348765E-3</v>
      </c>
      <c r="M539">
        <v>-7.3464481960608952E-3</v>
      </c>
      <c r="N539">
        <v>-2.4864017304516706E-3</v>
      </c>
      <c r="O539">
        <v>-3.0896021779562854E-3</v>
      </c>
      <c r="P539">
        <v>6.0320044750461488E-4</v>
      </c>
      <c r="Q539">
        <v>-6.483309483213285E-4</v>
      </c>
      <c r="R539">
        <v>1.3208939021056396E-3</v>
      </c>
      <c r="S539">
        <v>-2.391453206933045E-4</v>
      </c>
      <c r="T539">
        <v>-2.0098921939132926E-3</v>
      </c>
      <c r="U539">
        <v>1.9903771898681138E-4</v>
      </c>
      <c r="V539">
        <v>-2.0499997956197856E-3</v>
      </c>
    </row>
    <row r="540" spans="1:22" x14ac:dyDescent="0.25">
      <c r="A540">
        <v>3</v>
      </c>
      <c r="B540" s="19" t="s">
        <v>61</v>
      </c>
      <c r="C540" s="19" t="s">
        <v>106</v>
      </c>
      <c r="D540" s="19" t="s">
        <v>52</v>
      </c>
      <c r="E540" s="19"/>
      <c r="F540" s="19" t="s">
        <v>120</v>
      </c>
      <c r="G540" s="19" t="s">
        <v>107</v>
      </c>
      <c r="H540" s="4">
        <v>45211</v>
      </c>
      <c r="I540">
        <v>0.24892934598596253</v>
      </c>
      <c r="J540">
        <v>0.28078619122593701</v>
      </c>
      <c r="K540">
        <v>-2.8380500712171797E-3</v>
      </c>
      <c r="L540">
        <v>4.5645632005362202E-3</v>
      </c>
      <c r="M540">
        <v>-7.4026132717533999E-3</v>
      </c>
      <c r="N540">
        <v>-1.1996892633165168E-2</v>
      </c>
      <c r="O540">
        <v>-1.3306272962965271E-2</v>
      </c>
      <c r="P540">
        <v>1.3093803298001028E-3</v>
      </c>
      <c r="Q540">
        <v>-7.5688275747852647E-4</v>
      </c>
      <c r="R540">
        <v>1.2047528794727771E-3</v>
      </c>
      <c r="S540">
        <v>-5.4485596556213167E-4</v>
      </c>
      <c r="T540">
        <v>-2.006424776773518E-3</v>
      </c>
      <c r="U540">
        <v>1.9891976983560857E-4</v>
      </c>
      <c r="V540">
        <v>-2.3523609725000414E-3</v>
      </c>
    </row>
    <row r="541" spans="1:22" x14ac:dyDescent="0.25">
      <c r="A541">
        <v>3</v>
      </c>
      <c r="B541" s="19" t="s">
        <v>61</v>
      </c>
      <c r="C541" s="19" t="s">
        <v>106</v>
      </c>
      <c r="D541" s="19" t="s">
        <v>52</v>
      </c>
      <c r="E541" s="19"/>
      <c r="F541" s="19" t="s">
        <v>120</v>
      </c>
      <c r="G541" s="19" t="s">
        <v>107</v>
      </c>
      <c r="H541" s="4">
        <v>45212</v>
      </c>
      <c r="I541">
        <v>0.2510609170742561</v>
      </c>
      <c r="J541">
        <v>0.28477995034571196</v>
      </c>
      <c r="K541">
        <v>-7.297943669278717E-3</v>
      </c>
      <c r="L541">
        <v>5.3893496303802912E-3</v>
      </c>
      <c r="M541">
        <v>-1.2687293299659008E-2</v>
      </c>
      <c r="N541">
        <v>-2.4766702528601359E-2</v>
      </c>
      <c r="O541">
        <v>-2.6344930717020931E-2</v>
      </c>
      <c r="P541">
        <v>1.5782281884195726E-3</v>
      </c>
      <c r="Q541">
        <v>-1.8586714760165175E-3</v>
      </c>
      <c r="R541">
        <v>1.4257954323550976E-3</v>
      </c>
      <c r="S541">
        <v>-9.7920573692815492E-4</v>
      </c>
      <c r="T541">
        <v>-3.4477733239357869E-3</v>
      </c>
      <c r="U541">
        <v>3.628246144654671E-4</v>
      </c>
      <c r="V541">
        <v>-4.0641544463984741E-3</v>
      </c>
    </row>
    <row r="542" spans="1:22" x14ac:dyDescent="0.25">
      <c r="A542">
        <v>3</v>
      </c>
      <c r="B542" s="19" t="s">
        <v>61</v>
      </c>
      <c r="C542" s="19" t="s">
        <v>106</v>
      </c>
      <c r="D542" s="19" t="s">
        <v>52</v>
      </c>
      <c r="E542" s="19"/>
      <c r="F542" s="19" t="s">
        <v>120</v>
      </c>
      <c r="G542" s="19" t="s">
        <v>107</v>
      </c>
      <c r="H542" s="4">
        <v>45215</v>
      </c>
      <c r="I542">
        <v>0.25045628409621878</v>
      </c>
      <c r="J542">
        <v>0.28275186938158814</v>
      </c>
      <c r="K542">
        <v>-6.1066022287006305E-3</v>
      </c>
      <c r="L542">
        <v>1.4360525353018794E-4</v>
      </c>
      <c r="M542">
        <v>-6.2502074822308185E-3</v>
      </c>
      <c r="N542">
        <v>-2.123916403485937E-2</v>
      </c>
      <c r="O542">
        <v>-2.4477846120854907E-2</v>
      </c>
      <c r="P542">
        <v>3.2386820859955368E-3</v>
      </c>
      <c r="Q542">
        <v>-1.5644677136299092E-3</v>
      </c>
      <c r="R542">
        <v>-3.9052978851110395E-5</v>
      </c>
      <c r="S542">
        <v>-7.4747108542590191E-4</v>
      </c>
      <c r="T542">
        <v>-1.6763820670635072E-3</v>
      </c>
      <c r="U542">
        <v>1.5295947595532147E-4</v>
      </c>
      <c r="V542">
        <v>-2.2708936765340878E-3</v>
      </c>
    </row>
    <row r="543" spans="1:22" x14ac:dyDescent="0.25">
      <c r="A543">
        <v>3</v>
      </c>
      <c r="B543" s="19" t="s">
        <v>61</v>
      </c>
      <c r="C543" s="19" t="s">
        <v>106</v>
      </c>
      <c r="D543" s="19" t="s">
        <v>52</v>
      </c>
      <c r="E543" s="19"/>
      <c r="F543" s="19" t="s">
        <v>120</v>
      </c>
      <c r="G543" s="19" t="s">
        <v>107</v>
      </c>
      <c r="H543" s="4">
        <v>45216</v>
      </c>
      <c r="I543">
        <v>0.29589601094956813</v>
      </c>
      <c r="J543">
        <v>0.28324286295512541</v>
      </c>
      <c r="K543">
        <v>4.429132716309292E-3</v>
      </c>
      <c r="L543">
        <v>4.9087929964850563E-3</v>
      </c>
      <c r="M543">
        <v>-4.7966028017576434E-4</v>
      </c>
      <c r="N543">
        <v>-1.9336011058526115E-2</v>
      </c>
      <c r="O543">
        <v>-2.1529064681679477E-2</v>
      </c>
      <c r="P543">
        <v>2.1930536231533626E-3</v>
      </c>
      <c r="Q543">
        <v>1.0606664698487535E-3</v>
      </c>
      <c r="R543">
        <v>1.2914962188280514E-3</v>
      </c>
      <c r="S543">
        <v>-8.0429158246154585E-4</v>
      </c>
      <c r="T543">
        <v>-6.8136542531619401E-5</v>
      </c>
      <c r="U543">
        <v>-3.0828073361233501E-5</v>
      </c>
      <c r="V543">
        <v>-9.0325619835439884E-4</v>
      </c>
    </row>
    <row r="544" spans="1:22" x14ac:dyDescent="0.25">
      <c r="A544">
        <v>3</v>
      </c>
      <c r="B544" s="19" t="s">
        <v>61</v>
      </c>
      <c r="C544" s="19" t="s">
        <v>106</v>
      </c>
      <c r="D544" s="19" t="s">
        <v>52</v>
      </c>
      <c r="E544" s="19"/>
      <c r="F544" s="19" t="s">
        <v>120</v>
      </c>
      <c r="G544" s="19" t="s">
        <v>107</v>
      </c>
      <c r="H544" s="4">
        <v>45217</v>
      </c>
      <c r="I544">
        <v>0.29685453264865946</v>
      </c>
      <c r="J544">
        <v>0.28419482452690625</v>
      </c>
      <c r="K544">
        <v>-2.774633849066177E-3</v>
      </c>
      <c r="L544">
        <v>-2.6801481849171305E-3</v>
      </c>
      <c r="M544">
        <v>-9.4485664149046578E-5</v>
      </c>
      <c r="N544">
        <v>-2.9513116612741475E-2</v>
      </c>
      <c r="O544">
        <v>-3.2171162856214686E-2</v>
      </c>
      <c r="P544">
        <v>2.6580462434732111E-3</v>
      </c>
      <c r="Q544">
        <v>-1.046447087586439E-3</v>
      </c>
      <c r="R544">
        <v>-8.3146084538695706E-4</v>
      </c>
      <c r="S544">
        <v>-7.5453999817211759E-4</v>
      </c>
      <c r="T544">
        <v>3.7984465923922485E-5</v>
      </c>
      <c r="U544">
        <v>-2.5792128118858773E-5</v>
      </c>
      <c r="V544">
        <v>-7.4234766036705387E-4</v>
      </c>
    </row>
    <row r="545" spans="1:22" x14ac:dyDescent="0.25">
      <c r="A545">
        <v>3</v>
      </c>
      <c r="B545" s="19" t="s">
        <v>61</v>
      </c>
      <c r="C545" s="19" t="s">
        <v>106</v>
      </c>
      <c r="D545" s="19" t="s">
        <v>52</v>
      </c>
      <c r="E545" s="19"/>
      <c r="F545" s="19" t="s">
        <v>120</v>
      </c>
      <c r="G545" s="19" t="s">
        <v>107</v>
      </c>
      <c r="H545" s="4">
        <v>45218</v>
      </c>
      <c r="I545">
        <v>0.29556680965387411</v>
      </c>
      <c r="J545">
        <v>0.28291626218993271</v>
      </c>
      <c r="K545">
        <v>-1.0157757494684394E-2</v>
      </c>
      <c r="L545">
        <v>-8.192294652490717E-3</v>
      </c>
      <c r="M545">
        <v>-1.9654628421936771E-3</v>
      </c>
      <c r="N545">
        <v>-3.2501372602645739E-2</v>
      </c>
      <c r="O545">
        <v>-3.3170651105637328E-2</v>
      </c>
      <c r="P545">
        <v>6.692785029915882E-4</v>
      </c>
      <c r="Q545">
        <v>-3.210077674781616E-3</v>
      </c>
      <c r="R545">
        <v>-2.3763675720476843E-3</v>
      </c>
      <c r="S545">
        <v>-8.0812912068921317E-4</v>
      </c>
      <c r="T545">
        <v>-4.7899372198421952E-4</v>
      </c>
      <c r="U545">
        <v>-4.8764847885857366E-5</v>
      </c>
      <c r="V545">
        <v>-1.3358876905592901E-3</v>
      </c>
    </row>
    <row r="546" spans="1:22" x14ac:dyDescent="0.25">
      <c r="A546">
        <v>3</v>
      </c>
      <c r="B546" s="19" t="s">
        <v>61</v>
      </c>
      <c r="C546" s="19" t="s">
        <v>106</v>
      </c>
      <c r="D546" s="19" t="s">
        <v>52</v>
      </c>
      <c r="E546" s="19"/>
      <c r="F546" s="19" t="s">
        <v>120</v>
      </c>
      <c r="G546" s="19" t="s">
        <v>107</v>
      </c>
      <c r="H546" s="4">
        <v>45219</v>
      </c>
      <c r="I546">
        <v>0.29058069436213185</v>
      </c>
      <c r="J546">
        <v>0.27785082502460362</v>
      </c>
      <c r="K546">
        <v>-3.3864832388718069E-2</v>
      </c>
      <c r="L546">
        <v>-3.2741393786987372E-2</v>
      </c>
      <c r="M546">
        <v>-1.1234386017306974E-3</v>
      </c>
      <c r="N546">
        <v>-3.9469474515446135E-2</v>
      </c>
      <c r="O546">
        <v>-3.9911714134049925E-2</v>
      </c>
      <c r="P546">
        <v>4.4223961860379024E-4</v>
      </c>
      <c r="Q546">
        <v>-1.0161965794232798E-2</v>
      </c>
      <c r="R546">
        <v>-9.2541679625778705E-3</v>
      </c>
      <c r="S546">
        <v>-1.0199370040949683E-3</v>
      </c>
      <c r="T546">
        <v>-2.5628275278637825E-4</v>
      </c>
      <c r="U546">
        <v>-3.8612554842908701E-5</v>
      </c>
      <c r="V546">
        <v>-1.3148323117242553E-3</v>
      </c>
    </row>
    <row r="547" spans="1:22" x14ac:dyDescent="0.25">
      <c r="A547">
        <v>3</v>
      </c>
      <c r="B547" s="19" t="s">
        <v>61</v>
      </c>
      <c r="C547" s="19" t="s">
        <v>106</v>
      </c>
      <c r="D547" s="19" t="s">
        <v>52</v>
      </c>
      <c r="E547" s="19"/>
      <c r="F547" s="19" t="s">
        <v>120</v>
      </c>
      <c r="G547" s="19" t="s">
        <v>107</v>
      </c>
      <c r="H547" s="4">
        <v>45222</v>
      </c>
      <c r="I547">
        <v>0.2931163482582444</v>
      </c>
      <c r="J547">
        <v>0.27983968615106852</v>
      </c>
      <c r="K547">
        <v>-2.3022328346084531E-2</v>
      </c>
      <c r="L547">
        <v>-2.2051394553485926E-2</v>
      </c>
      <c r="M547">
        <v>-9.7093379259860502E-4</v>
      </c>
      <c r="N547">
        <v>-3.7092355914450925E-2</v>
      </c>
      <c r="O547">
        <v>-3.6199858702834264E-2</v>
      </c>
      <c r="P547">
        <v>-8.9249721161666073E-4</v>
      </c>
      <c r="Q547">
        <v>-6.9782076512120263E-3</v>
      </c>
      <c r="R547">
        <v>-6.2628929578004977E-3</v>
      </c>
      <c r="S547">
        <v>-9.353281780284735E-4</v>
      </c>
      <c r="T547">
        <v>-2.1154814936440421E-4</v>
      </c>
      <c r="U547">
        <v>-3.6648205116742729E-5</v>
      </c>
      <c r="V547">
        <v>-1.1835245325096206E-3</v>
      </c>
    </row>
    <row r="548" spans="1:22" x14ac:dyDescent="0.25">
      <c r="A548">
        <v>3</v>
      </c>
      <c r="B548" s="19" t="s">
        <v>61</v>
      </c>
      <c r="C548" s="19" t="s">
        <v>106</v>
      </c>
      <c r="D548" s="19" t="s">
        <v>52</v>
      </c>
      <c r="E548" s="19"/>
      <c r="F548" s="19" t="s">
        <v>120</v>
      </c>
      <c r="G548" s="19" t="s">
        <v>107</v>
      </c>
      <c r="H548" s="4">
        <v>45223</v>
      </c>
      <c r="I548">
        <v>0.28746544153520898</v>
      </c>
      <c r="J548">
        <v>0.27263906810389144</v>
      </c>
      <c r="K548">
        <v>-2.7177024547329287E-2</v>
      </c>
      <c r="L548">
        <v>-3.3525529812782784E-2</v>
      </c>
      <c r="M548">
        <v>6.3485052654534968E-3</v>
      </c>
      <c r="N548">
        <v>-2.2339172838403587E-2</v>
      </c>
      <c r="O548">
        <v>-2.2351908569117729E-2</v>
      </c>
      <c r="P548">
        <v>1.2735730714141802E-5</v>
      </c>
      <c r="Q548">
        <v>-8.2543784192739226E-3</v>
      </c>
      <c r="R548">
        <v>-9.5308882027104226E-3</v>
      </c>
      <c r="S548">
        <v>-1.2830469145654595E-3</v>
      </c>
      <c r="T548">
        <v>1.8018745495576118E-3</v>
      </c>
      <c r="U548">
        <v>5.8481208749672148E-5</v>
      </c>
      <c r="V548">
        <v>5.7730884374182446E-4</v>
      </c>
    </row>
    <row r="549" spans="1:22" x14ac:dyDescent="0.25">
      <c r="A549">
        <v>3</v>
      </c>
      <c r="B549" s="19" t="s">
        <v>61</v>
      </c>
      <c r="C549" s="19" t="s">
        <v>106</v>
      </c>
      <c r="D549" s="19" t="s">
        <v>52</v>
      </c>
      <c r="E549" s="19"/>
      <c r="F549" s="19" t="s">
        <v>120</v>
      </c>
      <c r="G549" s="19" t="s">
        <v>107</v>
      </c>
      <c r="H549" s="4">
        <v>45224</v>
      </c>
      <c r="I549">
        <v>0.28740778758886909</v>
      </c>
      <c r="J549">
        <v>0.27245118701811127</v>
      </c>
      <c r="K549">
        <v>-2.3150089553928943E-2</v>
      </c>
      <c r="L549">
        <v>-3.1394947305780962E-2</v>
      </c>
      <c r="M549">
        <v>8.2448577518520194E-3</v>
      </c>
      <c r="N549">
        <v>-1.8095281493121451E-2</v>
      </c>
      <c r="O549">
        <v>-1.9521026080522086E-2</v>
      </c>
      <c r="P549">
        <v>1.4257445874006347E-3</v>
      </c>
      <c r="Q549">
        <v>-7.0956206324511552E-3</v>
      </c>
      <c r="R549">
        <v>-8.950344160058599E-3</v>
      </c>
      <c r="S549">
        <v>-1.2977068268367135E-3</v>
      </c>
      <c r="T549">
        <v>2.3241467837246507E-3</v>
      </c>
      <c r="U549">
        <v>8.6739935851182259E-5</v>
      </c>
      <c r="V549">
        <v>1.1131798927391196E-3</v>
      </c>
    </row>
    <row r="550" spans="1:22" x14ac:dyDescent="0.25">
      <c r="A550">
        <v>3</v>
      </c>
      <c r="B550" s="19" t="s">
        <v>61</v>
      </c>
      <c r="C550" s="19" t="s">
        <v>106</v>
      </c>
      <c r="D550" s="19" t="s">
        <v>52</v>
      </c>
      <c r="E550" s="19"/>
      <c r="F550" s="19" t="s">
        <v>120</v>
      </c>
      <c r="G550" s="19" t="s">
        <v>107</v>
      </c>
      <c r="H550" s="4">
        <v>45225</v>
      </c>
      <c r="I550">
        <v>0.29144178650392277</v>
      </c>
      <c r="J550">
        <v>0.27754576477165555</v>
      </c>
      <c r="K550">
        <v>-1.3835806112817872E-2</v>
      </c>
      <c r="L550">
        <v>-1.7603557810340842E-2</v>
      </c>
      <c r="M550">
        <v>3.7677516975229697E-3</v>
      </c>
      <c r="N550">
        <v>-2.2453450561532806E-2</v>
      </c>
      <c r="O550">
        <v>-2.3814313658900854E-2</v>
      </c>
      <c r="P550">
        <v>1.360863097368048E-3</v>
      </c>
      <c r="Q550">
        <v>-4.3643225631788572E-3</v>
      </c>
      <c r="R550">
        <v>-5.0894889485638183E-3</v>
      </c>
      <c r="S550">
        <v>-1.0187733259090616E-3</v>
      </c>
      <c r="T550">
        <v>1.0565598765707954E-3</v>
      </c>
      <c r="U550">
        <v>1.7334007132643299E-5</v>
      </c>
      <c r="V550">
        <v>5.5120557794377115E-5</v>
      </c>
    </row>
    <row r="551" spans="1:22" x14ac:dyDescent="0.25">
      <c r="A551">
        <v>3</v>
      </c>
      <c r="B551" s="19" t="s">
        <v>61</v>
      </c>
      <c r="C551" s="19" t="s">
        <v>106</v>
      </c>
      <c r="D551" s="19" t="s">
        <v>52</v>
      </c>
      <c r="E551" s="19"/>
      <c r="F551" s="19" t="s">
        <v>120</v>
      </c>
      <c r="G551" s="19" t="s">
        <v>107</v>
      </c>
      <c r="H551" s="4">
        <v>45226</v>
      </c>
      <c r="I551">
        <v>0.29856690257723406</v>
      </c>
      <c r="J551">
        <v>0.280682923756919</v>
      </c>
      <c r="K551">
        <v>-9.9366323272616075E-3</v>
      </c>
      <c r="L551">
        <v>-8.0749943781033284E-3</v>
      </c>
      <c r="M551">
        <v>-1.8616379491582791E-3</v>
      </c>
      <c r="N551">
        <v>-4.2009137207103198E-2</v>
      </c>
      <c r="O551">
        <v>-2.5362525529953328E-2</v>
      </c>
      <c r="P551">
        <v>-1.664661167714987E-2</v>
      </c>
      <c r="Q551">
        <v>-3.1813036322593875E-3</v>
      </c>
      <c r="R551">
        <v>-2.425641316706703E-3</v>
      </c>
      <c r="S551">
        <v>-8.5455157813617679E-4</v>
      </c>
      <c r="T551">
        <v>-5.1260413038899816E-4</v>
      </c>
      <c r="U551">
        <v>-6.0845072017603555E-5</v>
      </c>
      <c r="V551">
        <v>-1.4280007805427784E-3</v>
      </c>
    </row>
    <row r="552" spans="1:22" x14ac:dyDescent="0.25">
      <c r="A552">
        <v>3</v>
      </c>
      <c r="B552" s="19" t="s">
        <v>61</v>
      </c>
      <c r="C552" s="19" t="s">
        <v>106</v>
      </c>
      <c r="D552" s="19" t="s">
        <v>52</v>
      </c>
      <c r="E552" s="19"/>
      <c r="F552" s="19" t="s">
        <v>120</v>
      </c>
      <c r="G552" s="19" t="s">
        <v>107</v>
      </c>
      <c r="H552" s="4">
        <v>45229</v>
      </c>
      <c r="I552">
        <v>0.29479865636181524</v>
      </c>
      <c r="J552">
        <v>0.27636768928607547</v>
      </c>
      <c r="K552">
        <v>-1.4378791246156153E-2</v>
      </c>
      <c r="L552">
        <v>-1.997707631300949E-2</v>
      </c>
      <c r="M552">
        <v>5.5982850668533368E-3</v>
      </c>
      <c r="N552">
        <v>-3.4116876315952394E-2</v>
      </c>
      <c r="O552">
        <v>-2.2021683228699573E-2</v>
      </c>
      <c r="P552">
        <v>-1.209519308725282E-2</v>
      </c>
      <c r="Q552">
        <v>-4.5055116952074569E-3</v>
      </c>
      <c r="R552">
        <v>-5.7547688800564725E-3</v>
      </c>
      <c r="S552">
        <v>-1.1261183499758718E-3</v>
      </c>
      <c r="T552">
        <v>1.5218726452776556E-3</v>
      </c>
      <c r="U552">
        <v>6.8619395757818147E-5</v>
      </c>
      <c r="V552">
        <v>4.6437369105960192E-4</v>
      </c>
    </row>
    <row r="553" spans="1:22" x14ac:dyDescent="0.25">
      <c r="A553">
        <v>3</v>
      </c>
      <c r="B553" s="19" t="s">
        <v>61</v>
      </c>
      <c r="C553" s="19" t="s">
        <v>106</v>
      </c>
      <c r="D553" s="19" t="s">
        <v>52</v>
      </c>
      <c r="E553" s="19"/>
      <c r="F553" s="19" t="s">
        <v>120</v>
      </c>
      <c r="G553" s="19" t="s">
        <v>107</v>
      </c>
      <c r="H553" s="4">
        <v>45230</v>
      </c>
      <c r="I553">
        <v>0.29695661369487369</v>
      </c>
      <c r="J553">
        <v>0.27963523937389712</v>
      </c>
      <c r="K553">
        <v>4.1448245443209686E-4</v>
      </c>
      <c r="L553">
        <v>5.5805212928095038E-4</v>
      </c>
      <c r="M553">
        <v>-1.4356967484885352E-4</v>
      </c>
      <c r="N553">
        <v>-2.6744188675302705E-2</v>
      </c>
      <c r="O553">
        <v>-1.3196569884329823E-2</v>
      </c>
      <c r="P553">
        <v>-1.3547618790972882E-2</v>
      </c>
      <c r="Q553">
        <v>-1.7393757217530175E-4</v>
      </c>
      <c r="R553">
        <v>-5.3761936381755157E-5</v>
      </c>
      <c r="S553">
        <v>-9.2179354959587355E-4</v>
      </c>
      <c r="T553">
        <v>-6.2222446801389725E-5</v>
      </c>
      <c r="U553">
        <v>-3.7297774572935846E-5</v>
      </c>
      <c r="V553">
        <v>-1.0213137709701992E-3</v>
      </c>
    </row>
    <row r="554" spans="1:22" x14ac:dyDescent="0.25">
      <c r="A554">
        <v>3</v>
      </c>
      <c r="B554" s="19" t="s">
        <v>61</v>
      </c>
      <c r="C554" s="19" t="s">
        <v>106</v>
      </c>
      <c r="D554" s="19" t="s">
        <v>53</v>
      </c>
      <c r="E554" s="19"/>
      <c r="F554" s="19" t="s">
        <v>121</v>
      </c>
      <c r="G554" s="19" t="s">
        <v>107</v>
      </c>
      <c r="H554" s="4">
        <v>45198</v>
      </c>
      <c r="I554">
        <v>5.4139887716552024E-2</v>
      </c>
      <c r="J554">
        <v>5.7772693005517115E-2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25">
      <c r="A555">
        <v>3</v>
      </c>
      <c r="B555" s="19" t="s">
        <v>61</v>
      </c>
      <c r="C555" s="19" t="s">
        <v>106</v>
      </c>
      <c r="D555" s="19" t="s">
        <v>53</v>
      </c>
      <c r="E555" s="19"/>
      <c r="F555" s="19" t="s">
        <v>121</v>
      </c>
      <c r="G555" s="19" t="s">
        <v>107</v>
      </c>
      <c r="H555" s="4">
        <v>45201</v>
      </c>
      <c r="I555">
        <v>5.4226631512240629E-2</v>
      </c>
      <c r="J555">
        <v>5.7872605732687807E-2</v>
      </c>
      <c r="K555">
        <v>3.3361134278564464E-4</v>
      </c>
      <c r="L555">
        <v>3.3361134278564464E-4</v>
      </c>
      <c r="M555">
        <v>0</v>
      </c>
      <c r="N555">
        <v>-1.2665753548367631E-3</v>
      </c>
      <c r="O555">
        <v>-1.393389851033433E-3</v>
      </c>
      <c r="P555">
        <v>1.2681449619666996E-4</v>
      </c>
      <c r="Q555">
        <v>1.8061680639383368E-5</v>
      </c>
      <c r="R555">
        <v>1.9273625689913566E-5</v>
      </c>
      <c r="S555">
        <v>-6.2738590709545665E-6</v>
      </c>
      <c r="T555">
        <v>-3.1318639633457417E-21</v>
      </c>
      <c r="U555">
        <v>1.9693476932562361E-22</v>
      </c>
      <c r="V555">
        <v>-6.2738590709545699E-6</v>
      </c>
    </row>
    <row r="556" spans="1:22" x14ac:dyDescent="0.25">
      <c r="A556">
        <v>3</v>
      </c>
      <c r="B556" s="19" t="s">
        <v>61</v>
      </c>
      <c r="C556" s="19" t="s">
        <v>106</v>
      </c>
      <c r="D556" s="19" t="s">
        <v>53</v>
      </c>
      <c r="E556" s="19"/>
      <c r="F556" s="19" t="s">
        <v>121</v>
      </c>
      <c r="G556" s="19" t="s">
        <v>107</v>
      </c>
      <c r="H556" s="4">
        <v>45202</v>
      </c>
      <c r="I556">
        <v>5.2982881381608844E-2</v>
      </c>
      <c r="J556">
        <v>5.6632426155183331E-2</v>
      </c>
      <c r="K556">
        <v>-2.7689741451209393E-2</v>
      </c>
      <c r="L556">
        <v>-2.7689741451209282E-2</v>
      </c>
      <c r="M556">
        <v>-1.1102230246251565E-16</v>
      </c>
      <c r="N556">
        <v>-6.4570508285795025E-3</v>
      </c>
      <c r="O556">
        <v>-8.1127388162767211E-3</v>
      </c>
      <c r="P556">
        <v>1.6556879876972186E-3</v>
      </c>
      <c r="Q556">
        <v>-1.5001291205915741E-3</v>
      </c>
      <c r="R556">
        <v>-1.6009063542805387E-3</v>
      </c>
      <c r="S556">
        <v>7.1265930021685792E-5</v>
      </c>
      <c r="T556">
        <v>1.9740570832604882E-19</v>
      </c>
      <c r="U556">
        <v>-1.243693026812819E-20</v>
      </c>
      <c r="V556">
        <v>7.1265930021685982E-5</v>
      </c>
    </row>
    <row r="557" spans="1:22" x14ac:dyDescent="0.25">
      <c r="A557">
        <v>3</v>
      </c>
      <c r="B557" s="19" t="s">
        <v>61</v>
      </c>
      <c r="C557" s="19" t="s">
        <v>106</v>
      </c>
      <c r="D557" s="19" t="s">
        <v>53</v>
      </c>
      <c r="E557" s="19"/>
      <c r="F557" s="19" t="s">
        <v>121</v>
      </c>
      <c r="G557" s="19" t="s">
        <v>107</v>
      </c>
      <c r="H557" s="4">
        <v>45203</v>
      </c>
      <c r="I557">
        <v>5.3291545561009943E-2</v>
      </c>
      <c r="J557">
        <v>5.6937284151805434E-2</v>
      </c>
      <c r="K557">
        <v>-2.3352793994995791E-2</v>
      </c>
      <c r="L557">
        <v>-2.335279399499568E-2</v>
      </c>
      <c r="M557">
        <v>-1.1102230246251565E-16</v>
      </c>
      <c r="N557">
        <v>-7.8056563163202419E-3</v>
      </c>
      <c r="O557">
        <v>-9.0229970086481703E-3</v>
      </c>
      <c r="P557">
        <v>1.2173406923279284E-3</v>
      </c>
      <c r="Q557">
        <v>-1.2635476864586992E-3</v>
      </c>
      <c r="R557">
        <v>-1.3485920958844944E-3</v>
      </c>
      <c r="S557">
        <v>5.1700014998190023E-5</v>
      </c>
      <c r="T557">
        <v>1.9718113684387406E-19</v>
      </c>
      <c r="U557">
        <v>-1.2422781843101875E-20</v>
      </c>
      <c r="V557">
        <v>5.1700014998190206E-5</v>
      </c>
    </row>
    <row r="558" spans="1:22" x14ac:dyDescent="0.25">
      <c r="A558">
        <v>3</v>
      </c>
      <c r="B558" s="19" t="s">
        <v>61</v>
      </c>
      <c r="C558" s="19" t="s">
        <v>106</v>
      </c>
      <c r="D558" s="19" t="s">
        <v>53</v>
      </c>
      <c r="E558" s="19"/>
      <c r="F558" s="19" t="s">
        <v>121</v>
      </c>
      <c r="G558" s="19" t="s">
        <v>107</v>
      </c>
      <c r="H558" s="4">
        <v>45204</v>
      </c>
      <c r="I558">
        <v>5.3348288719798707E-2</v>
      </c>
      <c r="J558">
        <v>5.7030520229822773E-2</v>
      </c>
      <c r="K558">
        <v>-2.1517931609674745E-2</v>
      </c>
      <c r="L558">
        <v>-2.1517931609674634E-2</v>
      </c>
      <c r="M558">
        <v>-1.1102230246251565E-16</v>
      </c>
      <c r="N558">
        <v>-6.9989012477611467E-3</v>
      </c>
      <c r="O558">
        <v>-8.7843505422406931E-3</v>
      </c>
      <c r="P558">
        <v>1.7854492944795464E-3</v>
      </c>
      <c r="Q558">
        <v>-1.1643312081192805E-3</v>
      </c>
      <c r="R558">
        <v>-1.2422674391338196E-3</v>
      </c>
      <c r="S558">
        <v>4.5806090049061464E-5</v>
      </c>
      <c r="T558">
        <v>2.0952746847030504E-19</v>
      </c>
      <c r="U558">
        <v>-1.321322014431182E-20</v>
      </c>
      <c r="V558">
        <v>4.580609004906166E-5</v>
      </c>
    </row>
    <row r="559" spans="1:22" x14ac:dyDescent="0.25">
      <c r="A559">
        <v>3</v>
      </c>
      <c r="B559" s="19" t="s">
        <v>61</v>
      </c>
      <c r="C559" s="19" t="s">
        <v>106</v>
      </c>
      <c r="D559" s="19" t="s">
        <v>53</v>
      </c>
      <c r="E559" s="19"/>
      <c r="F559" s="19" t="s">
        <v>121</v>
      </c>
      <c r="G559" s="19" t="s">
        <v>107</v>
      </c>
      <c r="H559" s="4">
        <v>45205</v>
      </c>
      <c r="I559">
        <v>5.3828433136213785E-2</v>
      </c>
      <c r="J559">
        <v>5.751998199279966E-2</v>
      </c>
      <c r="K559">
        <v>-3.8365304420351354E-3</v>
      </c>
      <c r="L559">
        <v>-3.8365304420350244E-3</v>
      </c>
      <c r="M559">
        <v>-1.1102230246251565E-16</v>
      </c>
      <c r="N559">
        <v>1.927331838227575E-3</v>
      </c>
      <c r="O559">
        <v>5.4006131794914758E-4</v>
      </c>
      <c r="P559">
        <v>1.3872705202784275E-3</v>
      </c>
      <c r="Q559">
        <v>-2.0891682920708452E-4</v>
      </c>
      <c r="R559">
        <v>-2.2207794279944501E-4</v>
      </c>
      <c r="S559">
        <v>1.4579301656294223E-5</v>
      </c>
      <c r="T559">
        <v>1.515187842079378E-20</v>
      </c>
      <c r="U559">
        <v>-6.6027086724941649E-22</v>
      </c>
      <c r="V559">
        <v>1.4579301656294238E-5</v>
      </c>
    </row>
    <row r="560" spans="1:22" x14ac:dyDescent="0.25">
      <c r="A560">
        <v>3</v>
      </c>
      <c r="B560" s="19" t="s">
        <v>61</v>
      </c>
      <c r="C560" s="19" t="s">
        <v>106</v>
      </c>
      <c r="D560" s="19" t="s">
        <v>53</v>
      </c>
      <c r="E560" s="19"/>
      <c r="F560" s="19" t="s">
        <v>121</v>
      </c>
      <c r="G560" s="19" t="s">
        <v>107</v>
      </c>
      <c r="H560" s="4">
        <v>45208</v>
      </c>
      <c r="I560">
        <v>5.4203663900905516E-2</v>
      </c>
      <c r="J560">
        <v>5.7849424417639593E-2</v>
      </c>
      <c r="K560">
        <v>-5.8381984987490032E-3</v>
      </c>
      <c r="L560">
        <v>-5.8381984987488922E-3</v>
      </c>
      <c r="M560">
        <v>-1.1102230246251565E-16</v>
      </c>
      <c r="N560">
        <v>-5.8790770481192967E-3</v>
      </c>
      <c r="O560">
        <v>-7.1568536050936604E-3</v>
      </c>
      <c r="P560">
        <v>1.2777765569743638E-3</v>
      </c>
      <c r="Q560">
        <v>-3.163673133666626E-4</v>
      </c>
      <c r="R560">
        <v>-3.3683307151271061E-4</v>
      </c>
      <c r="S560">
        <v>-6.5399395443274199E-6</v>
      </c>
      <c r="T560">
        <v>4.0010657680175446E-20</v>
      </c>
      <c r="U560">
        <v>-2.2580879245784919E-21</v>
      </c>
      <c r="V560">
        <v>-6.5399395443273826E-6</v>
      </c>
    </row>
    <row r="561" spans="1:22" x14ac:dyDescent="0.25">
      <c r="A561">
        <v>3</v>
      </c>
      <c r="B561" s="19" t="s">
        <v>61</v>
      </c>
      <c r="C561" s="19" t="s">
        <v>106</v>
      </c>
      <c r="D561" s="19" t="s">
        <v>53</v>
      </c>
      <c r="E561" s="19"/>
      <c r="F561" s="19" t="s">
        <v>121</v>
      </c>
      <c r="G561" s="19" t="s">
        <v>107</v>
      </c>
      <c r="H561" s="4">
        <v>45209</v>
      </c>
      <c r="I561">
        <v>5.3089055679128354E-2</v>
      </c>
      <c r="J561">
        <v>5.6567075644134719E-2</v>
      </c>
      <c r="K561">
        <v>-7.3394495412845151E-3</v>
      </c>
      <c r="L561">
        <v>-7.3394495412842931E-3</v>
      </c>
      <c r="M561">
        <v>-2.2204460492503131E-16</v>
      </c>
      <c r="N561">
        <v>1.3459850345594715E-2</v>
      </c>
      <c r="O561">
        <v>1.3817182297373165E-2</v>
      </c>
      <c r="P561">
        <v>-3.5733195177845012E-4</v>
      </c>
      <c r="Q561">
        <v>-4.0104115817033283E-4</v>
      </c>
      <c r="R561">
        <v>-4.2741670488939123E-4</v>
      </c>
      <c r="S561">
        <v>7.5312323867484344E-5</v>
      </c>
      <c r="T561">
        <v>4.0822428029130058E-20</v>
      </c>
      <c r="U561">
        <v>-2.3039019383634621E-21</v>
      </c>
      <c r="V561">
        <v>7.5312323867484385E-5</v>
      </c>
    </row>
    <row r="562" spans="1:22" x14ac:dyDescent="0.25">
      <c r="A562">
        <v>3</v>
      </c>
      <c r="B562" s="19" t="s">
        <v>61</v>
      </c>
      <c r="C562" s="19" t="s">
        <v>106</v>
      </c>
      <c r="D562" s="19" t="s">
        <v>53</v>
      </c>
      <c r="E562" s="19"/>
      <c r="F562" s="19" t="s">
        <v>121</v>
      </c>
      <c r="G562" s="19" t="s">
        <v>107</v>
      </c>
      <c r="H562" s="4">
        <v>45210</v>
      </c>
      <c r="I562">
        <v>5.5025374422853671E-2</v>
      </c>
      <c r="J562">
        <v>5.8686408437057414E-2</v>
      </c>
      <c r="K562">
        <v>1.267723102585494E-2</v>
      </c>
      <c r="L562">
        <v>1.267723102585494E-2</v>
      </c>
      <c r="M562">
        <v>0</v>
      </c>
      <c r="N562">
        <v>-2.4864017304516706E-3</v>
      </c>
      <c r="O562">
        <v>-3.0896021779562854E-3</v>
      </c>
      <c r="P562">
        <v>6.0320044750461488E-4</v>
      </c>
      <c r="Q562">
        <v>6.7982246788092005E-4</v>
      </c>
      <c r="R562">
        <v>7.2466241252643483E-4</v>
      </c>
      <c r="S562">
        <v>-5.5789583174568116E-5</v>
      </c>
      <c r="T562">
        <v>4.0160879391295481E-20</v>
      </c>
      <c r="U562">
        <v>-2.2665660114572725E-21</v>
      </c>
      <c r="V562">
        <v>-5.5789583174568075E-5</v>
      </c>
    </row>
    <row r="563" spans="1:22" x14ac:dyDescent="0.25">
      <c r="A563">
        <v>3</v>
      </c>
      <c r="B563" s="19" t="s">
        <v>61</v>
      </c>
      <c r="C563" s="19" t="s">
        <v>106</v>
      </c>
      <c r="D563" s="19" t="s">
        <v>53</v>
      </c>
      <c r="E563" s="19"/>
      <c r="F563" s="19" t="s">
        <v>121</v>
      </c>
      <c r="G563" s="19" t="s">
        <v>107</v>
      </c>
      <c r="H563" s="4">
        <v>45211</v>
      </c>
      <c r="I563">
        <v>5.3852981817183537E-2</v>
      </c>
      <c r="J563">
        <v>5.7477454288551673E-2</v>
      </c>
      <c r="K563">
        <v>-1.834862385321101E-2</v>
      </c>
      <c r="L563">
        <v>-1.8348623853211121E-2</v>
      </c>
      <c r="M563">
        <v>1.1102230246251565E-16</v>
      </c>
      <c r="N563">
        <v>-1.1996892633165168E-2</v>
      </c>
      <c r="O563">
        <v>-1.3306272962965271E-2</v>
      </c>
      <c r="P563">
        <v>1.3093803298001028E-3</v>
      </c>
      <c r="Q563">
        <v>-1.0071663141797136E-3</v>
      </c>
      <c r="R563">
        <v>-1.0742834201751866E-3</v>
      </c>
      <c r="S563">
        <v>1.9199407788635196E-5</v>
      </c>
      <c r="T563">
        <v>-1.6327808151620272E-19</v>
      </c>
      <c r="U563">
        <v>1.0422204045194128E-20</v>
      </c>
      <c r="V563">
        <v>1.9199407788635044E-5</v>
      </c>
    </row>
    <row r="564" spans="1:22" x14ac:dyDescent="0.25">
      <c r="A564">
        <v>3</v>
      </c>
      <c r="B564" s="19" t="s">
        <v>61</v>
      </c>
      <c r="C564" s="19" t="s">
        <v>106</v>
      </c>
      <c r="D564" s="19" t="s">
        <v>53</v>
      </c>
      <c r="E564" s="19"/>
      <c r="F564" s="19" t="s">
        <v>121</v>
      </c>
      <c r="G564" s="19" t="s">
        <v>107</v>
      </c>
      <c r="H564" s="4">
        <v>45212</v>
      </c>
      <c r="I564">
        <v>5.3250968209956902E-2</v>
      </c>
      <c r="J564">
        <v>5.685160456484524E-2</v>
      </c>
      <c r="K564">
        <v>-4.1868223519599734E-2</v>
      </c>
      <c r="L564">
        <v>-4.1868223519599623E-2</v>
      </c>
      <c r="M564">
        <v>-1.1102230246251565E-16</v>
      </c>
      <c r="N564">
        <v>-2.4766702528601359E-2</v>
      </c>
      <c r="O564">
        <v>-2.6344930717020931E-2</v>
      </c>
      <c r="P564">
        <v>1.5782281884195726E-3</v>
      </c>
      <c r="Q564">
        <v>-2.2831934638750601E-3</v>
      </c>
      <c r="R564">
        <v>-2.435138076959584E-3</v>
      </c>
      <c r="S564">
        <v>5.7399730778622529E-5</v>
      </c>
      <c r="T564">
        <v>-1.6114409318194383E-19</v>
      </c>
      <c r="U564">
        <v>1.0285989425061525E-20</v>
      </c>
      <c r="V564">
        <v>5.7399730778622379E-5</v>
      </c>
    </row>
    <row r="565" spans="1:22" x14ac:dyDescent="0.25">
      <c r="A565">
        <v>3</v>
      </c>
      <c r="B565" s="19" t="s">
        <v>61</v>
      </c>
      <c r="C565" s="19" t="s">
        <v>106</v>
      </c>
      <c r="D565" s="19" t="s">
        <v>53</v>
      </c>
      <c r="E565" s="19"/>
      <c r="F565" s="19" t="s">
        <v>121</v>
      </c>
      <c r="G565" s="19" t="s">
        <v>107</v>
      </c>
      <c r="H565" s="4">
        <v>45215</v>
      </c>
      <c r="I565">
        <v>5.2892775739157141E-2</v>
      </c>
      <c r="J565">
        <v>5.6564979207084067E-2</v>
      </c>
      <c r="K565">
        <v>-4.4870725604670536E-2</v>
      </c>
      <c r="L565">
        <v>-4.4870725604670536E-2</v>
      </c>
      <c r="M565">
        <v>0</v>
      </c>
      <c r="N565">
        <v>-2.123916403485937E-2</v>
      </c>
      <c r="O565">
        <v>-2.4477846120854907E-2</v>
      </c>
      <c r="P565">
        <v>3.2386820859955368E-3</v>
      </c>
      <c r="Q565">
        <v>-2.4520995011550755E-3</v>
      </c>
      <c r="R565">
        <v>-2.6132599526181403E-3</v>
      </c>
      <c r="S565">
        <v>7.5281693890184528E-5</v>
      </c>
      <c r="T565">
        <v>-1.6159003570121097E-19</v>
      </c>
      <c r="U565">
        <v>1.031445438425918E-20</v>
      </c>
      <c r="V565">
        <v>7.5281693890184379E-5</v>
      </c>
    </row>
    <row r="566" spans="1:22" x14ac:dyDescent="0.25">
      <c r="A566">
        <v>3</v>
      </c>
      <c r="B566" s="19" t="s">
        <v>61</v>
      </c>
      <c r="C566" s="19" t="s">
        <v>106</v>
      </c>
      <c r="D566" s="19" t="s">
        <v>53</v>
      </c>
      <c r="E566" s="19"/>
      <c r="F566" s="19" t="s">
        <v>121</v>
      </c>
      <c r="G566" s="19" t="s">
        <v>107</v>
      </c>
      <c r="H566" s="4">
        <v>45216</v>
      </c>
      <c r="I566">
        <v>5.002869846490355E-2</v>
      </c>
      <c r="J566">
        <v>5.6729372312826147E-2</v>
      </c>
      <c r="K566">
        <v>-3.9199332777314466E-2</v>
      </c>
      <c r="L566">
        <v>-3.9199332777314688E-2</v>
      </c>
      <c r="M566">
        <v>2.2204460492503131E-16</v>
      </c>
      <c r="N566">
        <v>-1.9336011058526115E-2</v>
      </c>
      <c r="O566">
        <v>-2.1529064681679477E-2</v>
      </c>
      <c r="P566">
        <v>2.1930536231533626E-3</v>
      </c>
      <c r="Q566">
        <v>-2.143754303923869E-3</v>
      </c>
      <c r="R566">
        <v>-2.2854479823970993E-3</v>
      </c>
      <c r="S566">
        <v>6.5008664974911844E-5</v>
      </c>
      <c r="T566">
        <v>-1.619912988983046E-19</v>
      </c>
      <c r="U566">
        <v>1.0340067417417716E-20</v>
      </c>
      <c r="V566">
        <v>6.5008664974911695E-5</v>
      </c>
    </row>
    <row r="567" spans="1:22" x14ac:dyDescent="0.25">
      <c r="A567">
        <v>3</v>
      </c>
      <c r="B567" s="19" t="s">
        <v>61</v>
      </c>
      <c r="C567" s="19" t="s">
        <v>106</v>
      </c>
      <c r="D567" s="19" t="s">
        <v>53</v>
      </c>
      <c r="E567" s="19"/>
      <c r="F567" s="19" t="s">
        <v>121</v>
      </c>
      <c r="G567" s="19" t="s">
        <v>107</v>
      </c>
      <c r="H567" s="4">
        <v>45217</v>
      </c>
      <c r="I567">
        <v>5.0500669582942345E-2</v>
      </c>
      <c r="J567">
        <v>5.7293416957408291E-2</v>
      </c>
      <c r="K567">
        <v>-4.02001668056714E-2</v>
      </c>
      <c r="L567">
        <v>-4.0200166805671511E-2</v>
      </c>
      <c r="M567">
        <v>1.1102230246251565E-16</v>
      </c>
      <c r="N567">
        <v>-2.9513116612741475E-2</v>
      </c>
      <c r="O567">
        <v>-3.2171162856214686E-2</v>
      </c>
      <c r="P567">
        <v>2.6580462434732111E-3</v>
      </c>
      <c r="Q567">
        <v>-2.1842561007009479E-3</v>
      </c>
      <c r="R567">
        <v>-2.3314976948617095E-3</v>
      </c>
      <c r="S567">
        <v>-2.3404700244263344E-7</v>
      </c>
      <c r="T567">
        <v>-1.6026982709754671E-19</v>
      </c>
      <c r="U567">
        <v>1.0230184142216653E-20</v>
      </c>
      <c r="V567">
        <v>-2.3404700244278349E-7</v>
      </c>
    </row>
    <row r="568" spans="1:22" x14ac:dyDescent="0.25">
      <c r="A568">
        <v>3</v>
      </c>
      <c r="B568" s="19" t="s">
        <v>61</v>
      </c>
      <c r="C568" s="19" t="s">
        <v>106</v>
      </c>
      <c r="D568" s="19" t="s">
        <v>53</v>
      </c>
      <c r="E568" s="19"/>
      <c r="F568" s="19" t="s">
        <v>121</v>
      </c>
      <c r="G568" s="19" t="s">
        <v>107</v>
      </c>
      <c r="H568" s="4">
        <v>45218</v>
      </c>
      <c r="I568">
        <v>5.0278087742350111E-2</v>
      </c>
      <c r="J568">
        <v>5.6924045820999025E-2</v>
      </c>
      <c r="K568">
        <v>-4.7372810675563093E-2</v>
      </c>
      <c r="L568">
        <v>-4.7372810675563093E-2</v>
      </c>
      <c r="M568">
        <v>0</v>
      </c>
      <c r="N568">
        <v>-3.2501372602645739E-2</v>
      </c>
      <c r="O568">
        <v>-3.3170651105637328E-2</v>
      </c>
      <c r="P568">
        <v>6.692785029915882E-4</v>
      </c>
      <c r="Q568">
        <v>-2.5527090139584492E-3</v>
      </c>
      <c r="R568">
        <v>-2.7515339285982964E-3</v>
      </c>
      <c r="S568">
        <v>4.2164789532247155E-5</v>
      </c>
      <c r="T568">
        <v>-1.5994019394464865E-19</v>
      </c>
      <c r="U568">
        <v>1.0209143326770622E-20</v>
      </c>
      <c r="V568">
        <v>4.2164789532247006E-5</v>
      </c>
    </row>
    <row r="569" spans="1:22" x14ac:dyDescent="0.25">
      <c r="A569">
        <v>3</v>
      </c>
      <c r="B569" s="19" t="s">
        <v>61</v>
      </c>
      <c r="C569" s="19" t="s">
        <v>106</v>
      </c>
      <c r="D569" s="19" t="s">
        <v>53</v>
      </c>
      <c r="E569" s="19"/>
      <c r="F569" s="19" t="s">
        <v>121</v>
      </c>
      <c r="G569" s="19" t="s">
        <v>107</v>
      </c>
      <c r="H569" s="4">
        <v>45219</v>
      </c>
      <c r="I569">
        <v>4.9002321831571882E-2</v>
      </c>
      <c r="J569">
        <v>5.5466802965105255E-2</v>
      </c>
      <c r="K569">
        <v>-7.8231859883236221E-2</v>
      </c>
      <c r="L569">
        <v>-7.823185988323611E-2</v>
      </c>
      <c r="M569">
        <v>-1.1102230246251565E-16</v>
      </c>
      <c r="N569">
        <v>-3.9469474515446135E-2</v>
      </c>
      <c r="O569">
        <v>-3.9911714134049925E-2</v>
      </c>
      <c r="P569">
        <v>4.4223961860379024E-4</v>
      </c>
      <c r="Q569">
        <v>-4.1456644214973694E-3</v>
      </c>
      <c r="R569">
        <v>-4.5552414023032799E-3</v>
      </c>
      <c r="S569">
        <v>2.0526714500856849E-4</v>
      </c>
      <c r="T569">
        <v>-5.4082665382365951E-19</v>
      </c>
      <c r="U569">
        <v>5.4738131578468697E-20</v>
      </c>
      <c r="V569">
        <v>2.05267145008568E-4</v>
      </c>
    </row>
    <row r="570" spans="1:22" x14ac:dyDescent="0.25">
      <c r="A570">
        <v>3</v>
      </c>
      <c r="B570" s="19" t="s">
        <v>61</v>
      </c>
      <c r="C570" s="19" t="s">
        <v>106</v>
      </c>
      <c r="D570" s="19" t="s">
        <v>53</v>
      </c>
      <c r="E570" s="19"/>
      <c r="F570" s="19" t="s">
        <v>121</v>
      </c>
      <c r="G570" s="19" t="s">
        <v>107</v>
      </c>
      <c r="H570" s="4">
        <v>45222</v>
      </c>
      <c r="I570">
        <v>5.009321158698532E-2</v>
      </c>
      <c r="J570">
        <v>5.662301633152074E-2</v>
      </c>
      <c r="K570">
        <v>-5.5379482902418786E-2</v>
      </c>
      <c r="L570">
        <v>-5.5379482902418786E-2</v>
      </c>
      <c r="M570">
        <v>0</v>
      </c>
      <c r="N570">
        <v>-3.7092355914450925E-2</v>
      </c>
      <c r="O570">
        <v>-3.6199858702834264E-2</v>
      </c>
      <c r="P570">
        <v>-8.9249721161666073E-4</v>
      </c>
      <c r="Q570">
        <v>-2.9600431377472501E-3</v>
      </c>
      <c r="R570">
        <v>-3.2165003413775254E-3</v>
      </c>
      <c r="S570">
        <v>7.6013009013211488E-5</v>
      </c>
      <c r="T570">
        <v>-3.5774012362545883E-19</v>
      </c>
      <c r="U570">
        <v>3.337368068451078E-20</v>
      </c>
      <c r="V570">
        <v>7.6013009013211163E-5</v>
      </c>
    </row>
    <row r="571" spans="1:22" x14ac:dyDescent="0.25">
      <c r="A571">
        <v>3</v>
      </c>
      <c r="B571" s="19" t="s">
        <v>61</v>
      </c>
      <c r="C571" s="19" t="s">
        <v>106</v>
      </c>
      <c r="D571" s="19" t="s">
        <v>53</v>
      </c>
      <c r="E571" s="19"/>
      <c r="F571" s="19" t="s">
        <v>121</v>
      </c>
      <c r="G571" s="19" t="s">
        <v>107</v>
      </c>
      <c r="H571" s="4">
        <v>45223</v>
      </c>
      <c r="I571">
        <v>4.8448644378876936E-2</v>
      </c>
      <c r="J571">
        <v>5.4815548355821163E-2</v>
      </c>
      <c r="K571">
        <v>-7.2393661384487218E-2</v>
      </c>
      <c r="L571">
        <v>-7.2393661384487218E-2</v>
      </c>
      <c r="M571">
        <v>0</v>
      </c>
      <c r="N571">
        <v>-2.2339172838403587E-2</v>
      </c>
      <c r="O571">
        <v>-2.2351908569117729E-2</v>
      </c>
      <c r="P571">
        <v>1.2735730714141802E-5</v>
      </c>
      <c r="Q571">
        <v>-3.8678992695027003E-3</v>
      </c>
      <c r="R571">
        <v>-4.2406680961398994E-3</v>
      </c>
      <c r="S571">
        <v>2.8082645229464642E-4</v>
      </c>
      <c r="T571">
        <v>-3.6305064503799919E-19</v>
      </c>
      <c r="U571">
        <v>3.3869100779115358E-20</v>
      </c>
      <c r="V571">
        <v>2.808264522946461E-4</v>
      </c>
    </row>
    <row r="572" spans="1:22" x14ac:dyDescent="0.25">
      <c r="A572">
        <v>3</v>
      </c>
      <c r="B572" s="19" t="s">
        <v>61</v>
      </c>
      <c r="C572" s="19" t="s">
        <v>106</v>
      </c>
      <c r="D572" s="19" t="s">
        <v>53</v>
      </c>
      <c r="E572" s="19"/>
      <c r="F572" s="19" t="s">
        <v>121</v>
      </c>
      <c r="G572" s="19" t="s">
        <v>107</v>
      </c>
      <c r="H572" s="4">
        <v>45224</v>
      </c>
      <c r="I572">
        <v>4.8447433955853707E-2</v>
      </c>
      <c r="J572">
        <v>5.4893170757076198E-2</v>
      </c>
      <c r="K572">
        <v>-6.8390325271059371E-2</v>
      </c>
      <c r="L572">
        <v>-6.8390325271059482E-2</v>
      </c>
      <c r="M572">
        <v>1.1102230246251565E-16</v>
      </c>
      <c r="N572">
        <v>-1.8095281493121451E-2</v>
      </c>
      <c r="O572">
        <v>-1.9521026080522086E-2</v>
      </c>
      <c r="P572">
        <v>1.4257445874006347E-3</v>
      </c>
      <c r="Q572">
        <v>-3.6695093409647174E-3</v>
      </c>
      <c r="R572">
        <v>-4.0128654719446396E-3</v>
      </c>
      <c r="S572">
        <v>2.730024904058533E-4</v>
      </c>
      <c r="T572">
        <v>-3.6436418472242626E-19</v>
      </c>
      <c r="U572">
        <v>3.3991641280164664E-20</v>
      </c>
      <c r="V572">
        <v>2.7300249040585297E-4</v>
      </c>
    </row>
    <row r="573" spans="1:22" x14ac:dyDescent="0.25">
      <c r="A573">
        <v>3</v>
      </c>
      <c r="B573" s="19" t="s">
        <v>61</v>
      </c>
      <c r="C573" s="19" t="s">
        <v>106</v>
      </c>
      <c r="D573" s="19" t="s">
        <v>53</v>
      </c>
      <c r="E573" s="19"/>
      <c r="F573" s="19" t="s">
        <v>121</v>
      </c>
      <c r="G573" s="19" t="s">
        <v>107</v>
      </c>
      <c r="H573" s="4">
        <v>45225</v>
      </c>
      <c r="I573">
        <v>4.806221250857709E-2</v>
      </c>
      <c r="J573">
        <v>5.4453430732038739E-2</v>
      </c>
      <c r="K573">
        <v>-7.9899916597164444E-2</v>
      </c>
      <c r="L573">
        <v>-7.9899916597164444E-2</v>
      </c>
      <c r="M573">
        <v>0</v>
      </c>
      <c r="N573">
        <v>-2.2453450561532806E-2</v>
      </c>
      <c r="O573">
        <v>-2.3814313658900854E-2</v>
      </c>
      <c r="P573">
        <v>1.360863097368048E-3</v>
      </c>
      <c r="Q573">
        <v>-4.2545015141685349E-3</v>
      </c>
      <c r="R573">
        <v>-4.6756447663659877E-3</v>
      </c>
      <c r="S573">
        <v>3.2224161392421021E-4</v>
      </c>
      <c r="T573">
        <v>-2.6932437852379344E-19</v>
      </c>
      <c r="U573">
        <v>2.2870520387071425E-20</v>
      </c>
      <c r="V573">
        <v>3.2224161392420994E-4</v>
      </c>
    </row>
    <row r="574" spans="1:22" x14ac:dyDescent="0.25">
      <c r="A574">
        <v>3</v>
      </c>
      <c r="B574" s="19" t="s">
        <v>61</v>
      </c>
      <c r="C574" s="19" t="s">
        <v>106</v>
      </c>
      <c r="D574" s="19" t="s">
        <v>53</v>
      </c>
      <c r="E574" s="19"/>
      <c r="F574" s="19" t="s">
        <v>121</v>
      </c>
      <c r="G574" s="19" t="s">
        <v>107</v>
      </c>
      <c r="H574" s="4">
        <v>45226</v>
      </c>
      <c r="I574">
        <v>4.8278682694359483E-2</v>
      </c>
      <c r="J574">
        <v>5.3689597536324379E-2</v>
      </c>
      <c r="K574">
        <v>-9.4245204336947608E-2</v>
      </c>
      <c r="L574">
        <v>-9.4245204336947608E-2</v>
      </c>
      <c r="M574">
        <v>0</v>
      </c>
      <c r="N574">
        <v>-4.2009137207103198E-2</v>
      </c>
      <c r="O574">
        <v>-2.5362525529953328E-2</v>
      </c>
      <c r="P574">
        <v>-1.664661167714987E-2</v>
      </c>
      <c r="Q574">
        <v>-4.952886108694916E-3</v>
      </c>
      <c r="R574">
        <v>-5.5107878928014635E-3</v>
      </c>
      <c r="S574">
        <v>4.0619126666676362E-4</v>
      </c>
      <c r="T574">
        <v>-3.5868480035455967E-19</v>
      </c>
      <c r="U574">
        <v>3.3453406758220714E-20</v>
      </c>
      <c r="V574">
        <v>4.061912666667633E-4</v>
      </c>
    </row>
    <row r="575" spans="1:22" x14ac:dyDescent="0.25">
      <c r="A575">
        <v>3</v>
      </c>
      <c r="B575" s="19" t="s">
        <v>61</v>
      </c>
      <c r="C575" s="19" t="s">
        <v>106</v>
      </c>
      <c r="D575" s="19" t="s">
        <v>53</v>
      </c>
      <c r="E575" s="19"/>
      <c r="F575" s="19" t="s">
        <v>121</v>
      </c>
      <c r="G575" s="19" t="s">
        <v>107</v>
      </c>
      <c r="H575" s="4">
        <v>45229</v>
      </c>
      <c r="I575">
        <v>4.7196356803399217E-2</v>
      </c>
      <c r="J575">
        <v>5.2737592911552091E-2</v>
      </c>
      <c r="K575">
        <v>-0.10725604670558819</v>
      </c>
      <c r="L575">
        <v>-0.10725604670558819</v>
      </c>
      <c r="M575">
        <v>0</v>
      </c>
      <c r="N575">
        <v>-3.4116876315952394E-2</v>
      </c>
      <c r="O575">
        <v>-2.2021683228699573E-2</v>
      </c>
      <c r="P575">
        <v>-1.209519308725282E-2</v>
      </c>
      <c r="Q575">
        <v>-5.651929118973653E-3</v>
      </c>
      <c r="R575">
        <v>-6.281591092601034E-3</v>
      </c>
      <c r="S575">
        <v>5.0158430857196498E-4</v>
      </c>
      <c r="T575">
        <v>-3.6077386662440245E-19</v>
      </c>
      <c r="U575">
        <v>3.3648247419438713E-20</v>
      </c>
      <c r="V575">
        <v>5.0158430857196465E-4</v>
      </c>
    </row>
    <row r="576" spans="1:22" x14ac:dyDescent="0.25">
      <c r="A576">
        <v>3</v>
      </c>
      <c r="B576" s="19" t="s">
        <v>61</v>
      </c>
      <c r="C576" s="19" t="s">
        <v>106</v>
      </c>
      <c r="D576" s="19" t="s">
        <v>53</v>
      </c>
      <c r="E576" s="19"/>
      <c r="F576" s="19" t="s">
        <v>121</v>
      </c>
      <c r="G576" s="19" t="s">
        <v>107</v>
      </c>
      <c r="H576" s="4">
        <v>45230</v>
      </c>
      <c r="I576">
        <v>4.7267661923758544E-2</v>
      </c>
      <c r="J576">
        <v>5.2744472290202439E-2</v>
      </c>
      <c r="K576">
        <v>-9.9082568807339677E-2</v>
      </c>
      <c r="L576">
        <v>-9.9082568807339677E-2</v>
      </c>
      <c r="M576">
        <v>0</v>
      </c>
      <c r="N576">
        <v>-2.6744188675302705E-2</v>
      </c>
      <c r="O576">
        <v>-1.3196569884329823E-2</v>
      </c>
      <c r="P576">
        <v>-1.3547618790972882E-2</v>
      </c>
      <c r="Q576">
        <v>-5.2486667166451268E-3</v>
      </c>
      <c r="R576">
        <v>-5.8322929121641508E-3</v>
      </c>
      <c r="S576">
        <v>5.0505351017510593E-4</v>
      </c>
      <c r="T576">
        <v>-3.6377902337499362E-19</v>
      </c>
      <c r="U576">
        <v>3.3928528967612379E-20</v>
      </c>
      <c r="V576">
        <v>5.050535101751056E-4</v>
      </c>
    </row>
    <row r="577" spans="1:22" x14ac:dyDescent="0.25">
      <c r="A577">
        <v>3</v>
      </c>
      <c r="B577" s="19" t="s">
        <v>61</v>
      </c>
      <c r="C577" s="19" t="s">
        <v>99</v>
      </c>
      <c r="D577" s="19" t="s">
        <v>51</v>
      </c>
      <c r="E577" s="19"/>
      <c r="F577" s="19" t="s">
        <v>122</v>
      </c>
      <c r="G577" s="19" t="s">
        <v>108</v>
      </c>
      <c r="H577" s="4">
        <v>45198</v>
      </c>
      <c r="I577">
        <v>0.46301950065161168</v>
      </c>
      <c r="J577">
        <v>0.40560280924788356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5">
      <c r="A578">
        <v>3</v>
      </c>
      <c r="B578" s="19" t="s">
        <v>61</v>
      </c>
      <c r="C578" s="19" t="s">
        <v>99</v>
      </c>
      <c r="D578" s="19" t="s">
        <v>51</v>
      </c>
      <c r="E578" s="19"/>
      <c r="F578" s="19" t="s">
        <v>122</v>
      </c>
      <c r="G578" s="19" t="s">
        <v>108</v>
      </c>
      <c r="H578" s="4">
        <v>45201</v>
      </c>
      <c r="I578">
        <v>0.46284985395387362</v>
      </c>
      <c r="J578">
        <v>0.40503235794415127</v>
      </c>
      <c r="K578">
        <v>-1.5529578579360659E-2</v>
      </c>
      <c r="L578">
        <v>-1.8467403242968472E-2</v>
      </c>
      <c r="M578">
        <v>2.9378246636078131E-3</v>
      </c>
      <c r="N578">
        <v>-1.516874416494296E-2</v>
      </c>
      <c r="O578">
        <v>-1.7085003692676182E-2</v>
      </c>
      <c r="P578">
        <v>1.9162595277332217E-3</v>
      </c>
      <c r="Q578">
        <v>-7.1904977191455431E-3</v>
      </c>
      <c r="R578">
        <v>-7.4904306348614362E-3</v>
      </c>
      <c r="S578">
        <v>-7.937280837577902E-5</v>
      </c>
      <c r="T578">
        <v>1.1915899366369983E-3</v>
      </c>
      <c r="U578">
        <v>1.6868017210862422E-4</v>
      </c>
      <c r="V578">
        <v>1.2808973003698436E-3</v>
      </c>
    </row>
    <row r="579" spans="1:22" x14ac:dyDescent="0.25">
      <c r="A579">
        <v>3</v>
      </c>
      <c r="B579" s="19" t="s">
        <v>61</v>
      </c>
      <c r="C579" s="19" t="s">
        <v>99</v>
      </c>
      <c r="D579" s="19" t="s">
        <v>51</v>
      </c>
      <c r="E579" s="19"/>
      <c r="F579" s="19" t="s">
        <v>122</v>
      </c>
      <c r="G579" s="19" t="s">
        <v>108</v>
      </c>
      <c r="H579" s="4">
        <v>45202</v>
      </c>
      <c r="I579">
        <v>0.46356959539403558</v>
      </c>
      <c r="J579">
        <v>0.40553737410912566</v>
      </c>
      <c r="K579">
        <v>-9.6393901493613265E-3</v>
      </c>
      <c r="L579">
        <v>-1.6367471805207701E-2</v>
      </c>
      <c r="M579">
        <v>6.7280816558463741E-3</v>
      </c>
      <c r="N579">
        <v>-1.0814601315053518E-2</v>
      </c>
      <c r="O579">
        <v>-1.6208758613579732E-2</v>
      </c>
      <c r="P579">
        <v>5.3941572985262143E-3</v>
      </c>
      <c r="Q579">
        <v>-4.4581344816417559E-3</v>
      </c>
      <c r="R579">
        <v>-6.6346411436025588E-3</v>
      </c>
      <c r="S579">
        <v>-8.5929816656430136E-6</v>
      </c>
      <c r="T579">
        <v>2.7264561476956833E-3</v>
      </c>
      <c r="U579">
        <v>3.8777525253918735E-4</v>
      </c>
      <c r="V579">
        <v>3.1056384185692279E-3</v>
      </c>
    </row>
    <row r="580" spans="1:22" x14ac:dyDescent="0.25">
      <c r="A580">
        <v>3</v>
      </c>
      <c r="B580" s="19" t="s">
        <v>61</v>
      </c>
      <c r="C580" s="19" t="s">
        <v>99</v>
      </c>
      <c r="D580" s="19" t="s">
        <v>51</v>
      </c>
      <c r="E580" s="19"/>
      <c r="F580" s="19" t="s">
        <v>122</v>
      </c>
      <c r="G580" s="19" t="s">
        <v>108</v>
      </c>
      <c r="H580" s="4">
        <v>45203</v>
      </c>
      <c r="I580">
        <v>0.46185188099286578</v>
      </c>
      <c r="J580">
        <v>0.40640213192903379</v>
      </c>
      <c r="K580">
        <v>-1.8192998631690549E-2</v>
      </c>
      <c r="L580">
        <v>-2.0106620248422136E-2</v>
      </c>
      <c r="M580">
        <v>1.9136216167315867E-3</v>
      </c>
      <c r="N580">
        <v>-1.5710867015321095E-2</v>
      </c>
      <c r="O580">
        <v>-2.2033900993300493E-2</v>
      </c>
      <c r="P580">
        <v>6.3230339779793976E-3</v>
      </c>
      <c r="Q580">
        <v>-8.4292278022801235E-3</v>
      </c>
      <c r="R580">
        <v>-8.1441140921256934E-3</v>
      </c>
      <c r="S580">
        <v>1.1280510069203358E-4</v>
      </c>
      <c r="T580">
        <v>7.7716353042390682E-4</v>
      </c>
      <c r="U580">
        <v>1.0884526198796421E-4</v>
      </c>
      <c r="V580">
        <v>9.9881389310390472E-4</v>
      </c>
    </row>
    <row r="581" spans="1:22" x14ac:dyDescent="0.25">
      <c r="A581">
        <v>3</v>
      </c>
      <c r="B581" s="19" t="s">
        <v>61</v>
      </c>
      <c r="C581" s="19" t="s">
        <v>99</v>
      </c>
      <c r="D581" s="19" t="s">
        <v>51</v>
      </c>
      <c r="E581" s="19"/>
      <c r="F581" s="19" t="s">
        <v>122</v>
      </c>
      <c r="G581" s="19" t="s">
        <v>108</v>
      </c>
      <c r="H581" s="4">
        <v>45204</v>
      </c>
      <c r="I581">
        <v>0.46304222771492243</v>
      </c>
      <c r="J581">
        <v>0.40836598769373456</v>
      </c>
      <c r="K581">
        <v>-1.2702129365286141E-2</v>
      </c>
      <c r="L581">
        <v>-9.4812012895465481E-3</v>
      </c>
      <c r="M581">
        <v>-3.2209280757395931E-3</v>
      </c>
      <c r="N581">
        <v>-1.2750587972016669E-2</v>
      </c>
      <c r="O581">
        <v>-1.6183473950068805E-2</v>
      </c>
      <c r="P581">
        <v>3.4328859780521359E-3</v>
      </c>
      <c r="Q581">
        <v>-5.8792574709666421E-3</v>
      </c>
      <c r="R581">
        <v>-3.8103387178851779E-3</v>
      </c>
      <c r="S581">
        <v>3.7777603733378967E-4</v>
      </c>
      <c r="T581">
        <v>-1.3130095589293279E-3</v>
      </c>
      <c r="U581">
        <v>-1.7632658208646381E-4</v>
      </c>
      <c r="V581">
        <v>-1.1115601036820019E-3</v>
      </c>
    </row>
    <row r="582" spans="1:22" x14ac:dyDescent="0.25">
      <c r="A582">
        <v>3</v>
      </c>
      <c r="B582" s="19" t="s">
        <v>61</v>
      </c>
      <c r="C582" s="19" t="s">
        <v>99</v>
      </c>
      <c r="D582" s="19" t="s">
        <v>51</v>
      </c>
      <c r="E582" s="19"/>
      <c r="F582" s="19" t="s">
        <v>122</v>
      </c>
      <c r="G582" s="19" t="s">
        <v>108</v>
      </c>
      <c r="H582" s="4">
        <v>45205</v>
      </c>
      <c r="I582">
        <v>0.45903946729166611</v>
      </c>
      <c r="J582">
        <v>0.40640146525584225</v>
      </c>
      <c r="K582">
        <v>-1.4960345696304667E-2</v>
      </c>
      <c r="L582">
        <v>-5.7347871713511189E-3</v>
      </c>
      <c r="M582">
        <v>-9.2255585249535477E-3</v>
      </c>
      <c r="N582">
        <v>-6.4197060251041105E-3</v>
      </c>
      <c r="O582">
        <v>-7.6887070107638511E-3</v>
      </c>
      <c r="P582">
        <v>1.2690009856597406E-3</v>
      </c>
      <c r="Q582">
        <v>-6.9503765246480198E-3</v>
      </c>
      <c r="R582">
        <v>-2.2947182970019697E-3</v>
      </c>
      <c r="S582">
        <v>1.1915481019976382E-4</v>
      </c>
      <c r="T582">
        <v>-3.7656201437166774E-3</v>
      </c>
      <c r="U582">
        <v>-5.0471128857915246E-4</v>
      </c>
      <c r="V582">
        <v>-4.151176622096066E-3</v>
      </c>
    </row>
    <row r="583" spans="1:22" x14ac:dyDescent="0.25">
      <c r="A583">
        <v>3</v>
      </c>
      <c r="B583" s="19" t="s">
        <v>61</v>
      </c>
      <c r="C583" s="19" t="s">
        <v>99</v>
      </c>
      <c r="D583" s="19" t="s">
        <v>51</v>
      </c>
      <c r="E583" s="19"/>
      <c r="F583" s="19" t="s">
        <v>122</v>
      </c>
      <c r="G583" s="19" t="s">
        <v>108</v>
      </c>
      <c r="H583" s="4">
        <v>45208</v>
      </c>
      <c r="I583">
        <v>0.45464312315112049</v>
      </c>
      <c r="J583">
        <v>0.4016445885437997</v>
      </c>
      <c r="K583">
        <v>-2.3747974962153306E-2</v>
      </c>
      <c r="L583">
        <v>-1.4480061360643615E-2</v>
      </c>
      <c r="M583">
        <v>-9.2679136015096919E-3</v>
      </c>
      <c r="N583">
        <v>-5.7614376520576105E-3</v>
      </c>
      <c r="O583">
        <v>-4.7677297702867216E-3</v>
      </c>
      <c r="P583">
        <v>-9.9370788177088887E-4</v>
      </c>
      <c r="Q583">
        <v>-1.1034649116167959E-2</v>
      </c>
      <c r="R583">
        <v>-5.8589150390101295E-3</v>
      </c>
      <c r="S583">
        <v>-4.9420579720707764E-4</v>
      </c>
      <c r="T583">
        <v>-3.8230008529062365E-3</v>
      </c>
      <c r="U583">
        <v>-5.1217396741764186E-4</v>
      </c>
      <c r="V583">
        <v>-4.8293806175309564E-3</v>
      </c>
    </row>
    <row r="584" spans="1:22" x14ac:dyDescent="0.25">
      <c r="A584">
        <v>3</v>
      </c>
      <c r="B584" s="19" t="s">
        <v>61</v>
      </c>
      <c r="C584" s="19" t="s">
        <v>99</v>
      </c>
      <c r="D584" s="19" t="s">
        <v>51</v>
      </c>
      <c r="E584" s="19"/>
      <c r="F584" s="19" t="s">
        <v>122</v>
      </c>
      <c r="G584" s="19" t="s">
        <v>108</v>
      </c>
      <c r="H584" s="4">
        <v>45209</v>
      </c>
      <c r="I584">
        <v>0.45490666700621368</v>
      </c>
      <c r="J584">
        <v>0.40177029498375949</v>
      </c>
      <c r="K584">
        <v>-1.065908015639927E-2</v>
      </c>
      <c r="L584">
        <v>8.7415152115966066E-5</v>
      </c>
      <c r="M584">
        <v>-1.0746495308515236E-2</v>
      </c>
      <c r="N584">
        <v>6.9848870206448144E-3</v>
      </c>
      <c r="O584">
        <v>9.6273172598524415E-3</v>
      </c>
      <c r="P584">
        <v>-2.6424302392076271E-3</v>
      </c>
      <c r="Q584">
        <v>-5.0272450980184897E-3</v>
      </c>
      <c r="R584">
        <v>2.1565481588278839E-5</v>
      </c>
      <c r="S584">
        <v>-4.8420898201153971E-4</v>
      </c>
      <c r="T584">
        <v>-4.4241977244953035E-3</v>
      </c>
      <c r="U584">
        <v>-5.9160942686488913E-4</v>
      </c>
      <c r="V584">
        <v>-5.500016133371732E-3</v>
      </c>
    </row>
    <row r="585" spans="1:22" x14ac:dyDescent="0.25">
      <c r="A585">
        <v>3</v>
      </c>
      <c r="B585" s="19" t="s">
        <v>61</v>
      </c>
      <c r="C585" s="19" t="s">
        <v>99</v>
      </c>
      <c r="D585" s="19" t="s">
        <v>51</v>
      </c>
      <c r="E585" s="19"/>
      <c r="F585" s="19" t="s">
        <v>122</v>
      </c>
      <c r="G585" s="19" t="s">
        <v>108</v>
      </c>
      <c r="H585" s="4">
        <v>45210</v>
      </c>
      <c r="I585">
        <v>0.4556815887805728</v>
      </c>
      <c r="J585">
        <v>0.40285003126990376</v>
      </c>
      <c r="K585">
        <v>-1.0180515615562546E-2</v>
      </c>
      <c r="L585">
        <v>1.9816623950128509E-3</v>
      </c>
      <c r="M585">
        <v>-1.2162178010575397E-2</v>
      </c>
      <c r="N585">
        <v>5.758702302121943E-3</v>
      </c>
      <c r="O585">
        <v>8.8284610557600729E-3</v>
      </c>
      <c r="P585">
        <v>-3.0697587536381299E-3</v>
      </c>
      <c r="Q585">
        <v>-4.8033649763933759E-3</v>
      </c>
      <c r="R585">
        <v>7.8619947979901151E-4</v>
      </c>
      <c r="S585">
        <v>-3.3984935583240996E-4</v>
      </c>
      <c r="T585">
        <v>-4.9911016509824645E-3</v>
      </c>
      <c r="U585">
        <v>-6.6657913374270565E-4</v>
      </c>
      <c r="V585">
        <v>-5.9975301405575804E-3</v>
      </c>
    </row>
    <row r="586" spans="1:22" x14ac:dyDescent="0.25">
      <c r="A586">
        <v>3</v>
      </c>
      <c r="B586" s="19" t="s">
        <v>61</v>
      </c>
      <c r="C586" s="19" t="s">
        <v>99</v>
      </c>
      <c r="D586" s="19" t="s">
        <v>51</v>
      </c>
      <c r="E586" s="19"/>
      <c r="F586" s="19" t="s">
        <v>122</v>
      </c>
      <c r="G586" s="19" t="s">
        <v>108</v>
      </c>
      <c r="H586" s="4">
        <v>45211</v>
      </c>
      <c r="I586">
        <v>0.4563234796903452</v>
      </c>
      <c r="J586">
        <v>0.40261136503436129</v>
      </c>
      <c r="K586">
        <v>-3.4403662844105787E-3</v>
      </c>
      <c r="L586">
        <v>7.7852464263408194E-3</v>
      </c>
      <c r="M586">
        <v>-1.1225612710751398E-2</v>
      </c>
      <c r="N586">
        <v>1.1182997389621363E-2</v>
      </c>
      <c r="O586">
        <v>1.5273195365979042E-2</v>
      </c>
      <c r="P586">
        <v>-4.090197976357679E-3</v>
      </c>
      <c r="Q586">
        <v>-1.704433054774695E-3</v>
      </c>
      <c r="R586">
        <v>3.1323576306247266E-3</v>
      </c>
      <c r="S586">
        <v>-3.735808353300299E-4</v>
      </c>
      <c r="T586">
        <v>-4.6076685549498479E-3</v>
      </c>
      <c r="U586">
        <v>-6.1636483123099777E-4</v>
      </c>
      <c r="V586">
        <v>-5.5976142215108755E-3</v>
      </c>
    </row>
    <row r="587" spans="1:22" x14ac:dyDescent="0.25">
      <c r="A587">
        <v>3</v>
      </c>
      <c r="B587" s="19" t="s">
        <v>61</v>
      </c>
      <c r="C587" s="19" t="s">
        <v>99</v>
      </c>
      <c r="D587" s="19" t="s">
        <v>51</v>
      </c>
      <c r="E587" s="19"/>
      <c r="F587" s="19" t="s">
        <v>122</v>
      </c>
      <c r="G587" s="19" t="s">
        <v>108</v>
      </c>
      <c r="H587" s="4">
        <v>45212</v>
      </c>
      <c r="I587">
        <v>0.45305966067942238</v>
      </c>
      <c r="J587">
        <v>0.39731402254977771</v>
      </c>
      <c r="K587">
        <v>-1.4259321797108204E-2</v>
      </c>
      <c r="L587">
        <v>-9.9797577790469161E-3</v>
      </c>
      <c r="M587">
        <v>-4.2795640180612882E-3</v>
      </c>
      <c r="N587">
        <v>7.4107147589055344E-3</v>
      </c>
      <c r="O587">
        <v>1.0674098236187479E-2</v>
      </c>
      <c r="P587">
        <v>-3.2633834772819448E-3</v>
      </c>
      <c r="Q587">
        <v>-6.682864504080387E-3</v>
      </c>
      <c r="R587">
        <v>-4.0259199928227886E-3</v>
      </c>
      <c r="S587">
        <v>-1.0848563072473026E-3</v>
      </c>
      <c r="T587">
        <v>-1.8263097044119772E-3</v>
      </c>
      <c r="U587">
        <v>-2.4529874341624916E-4</v>
      </c>
      <c r="V587">
        <v>-3.1564647550755293E-3</v>
      </c>
    </row>
    <row r="588" spans="1:22" x14ac:dyDescent="0.25">
      <c r="A588">
        <v>3</v>
      </c>
      <c r="B588" s="19" t="s">
        <v>61</v>
      </c>
      <c r="C588" s="19" t="s">
        <v>99</v>
      </c>
      <c r="D588" s="19" t="s">
        <v>51</v>
      </c>
      <c r="E588" s="19"/>
      <c r="F588" s="19" t="s">
        <v>122</v>
      </c>
      <c r="G588" s="19" t="s">
        <v>108</v>
      </c>
      <c r="H588" s="4">
        <v>45215</v>
      </c>
      <c r="I588">
        <v>0.45003225736589719</v>
      </c>
      <c r="J588">
        <v>0.39515990380395516</v>
      </c>
      <c r="K588">
        <v>-1.792380896205692E-2</v>
      </c>
      <c r="L588">
        <v>-1.0327299232308684E-2</v>
      </c>
      <c r="M588">
        <v>-7.5965097297482354E-3</v>
      </c>
      <c r="N588">
        <v>1.0417409271434419E-2</v>
      </c>
      <c r="O588">
        <v>1.5826817961934081E-2</v>
      </c>
      <c r="P588">
        <v>-5.4094086904996619E-3</v>
      </c>
      <c r="Q588">
        <v>-8.383328281862017E-3</v>
      </c>
      <c r="R588">
        <v>-4.1764108475910522E-3</v>
      </c>
      <c r="S588">
        <v>-1.3957648878878336E-3</v>
      </c>
      <c r="T588">
        <v>-3.1833234651602749E-3</v>
      </c>
      <c r="U588">
        <v>-4.3565201570978929E-4</v>
      </c>
      <c r="V588">
        <v>-5.0147403687578977E-3</v>
      </c>
    </row>
    <row r="589" spans="1:22" x14ac:dyDescent="0.25">
      <c r="A589">
        <v>3</v>
      </c>
      <c r="B589" s="19" t="s">
        <v>61</v>
      </c>
      <c r="C589" s="19" t="s">
        <v>99</v>
      </c>
      <c r="D589" s="19" t="s">
        <v>51</v>
      </c>
      <c r="E589" s="19"/>
      <c r="F589" s="19" t="s">
        <v>122</v>
      </c>
      <c r="G589" s="19" t="s">
        <v>108</v>
      </c>
      <c r="H589" s="4">
        <v>45216</v>
      </c>
      <c r="I589">
        <v>0.45401489669811451</v>
      </c>
      <c r="J589">
        <v>0.39802671726426725</v>
      </c>
      <c r="K589">
        <v>-6.0354793138414076E-3</v>
      </c>
      <c r="L589">
        <v>4.5465970315583526E-4</v>
      </c>
      <c r="M589">
        <v>-6.4901390169972428E-3</v>
      </c>
      <c r="N589">
        <v>1.367809598445513E-2</v>
      </c>
      <c r="O589">
        <v>1.9497443010378923E-2</v>
      </c>
      <c r="P589">
        <v>-5.8193470259237934E-3</v>
      </c>
      <c r="Q589">
        <v>-2.9207523495471295E-3</v>
      </c>
      <c r="R589">
        <v>1.5508481730400678E-4</v>
      </c>
      <c r="S589">
        <v>-9.957697807118852E-4</v>
      </c>
      <c r="T589">
        <v>-2.7094614261324416E-3</v>
      </c>
      <c r="U589">
        <v>-3.6982914491129158E-4</v>
      </c>
      <c r="V589">
        <v>-4.0750603517556187E-3</v>
      </c>
    </row>
    <row r="590" spans="1:22" x14ac:dyDescent="0.25">
      <c r="A590">
        <v>3</v>
      </c>
      <c r="B590" s="19" t="s">
        <v>61</v>
      </c>
      <c r="C590" s="19" t="s">
        <v>99</v>
      </c>
      <c r="D590" s="19" t="s">
        <v>51</v>
      </c>
      <c r="E590" s="19"/>
      <c r="F590" s="19" t="s">
        <v>122</v>
      </c>
      <c r="G590" s="19" t="s">
        <v>108</v>
      </c>
      <c r="H590" s="4">
        <v>45217</v>
      </c>
      <c r="I590">
        <v>0.44948976038189759</v>
      </c>
      <c r="J590">
        <v>0.39334087172567617</v>
      </c>
      <c r="K590">
        <v>-2.4253539238392574E-2</v>
      </c>
      <c r="L590">
        <v>-1.9647217674097939E-2</v>
      </c>
      <c r="M590">
        <v>-4.6063215642946354E-3</v>
      </c>
      <c r="N590">
        <v>5.1166430144378161E-3</v>
      </c>
      <c r="O590">
        <v>1.0914123469687897E-2</v>
      </c>
      <c r="P590">
        <v>-5.7974804552500814E-3</v>
      </c>
      <c r="Q590">
        <v>-1.128656934926469E-2</v>
      </c>
      <c r="R590">
        <v>-7.9206233119838935E-3</v>
      </c>
      <c r="S590">
        <v>-1.6517947774301025E-3</v>
      </c>
      <c r="T590">
        <v>-1.972825857138268E-3</v>
      </c>
      <c r="U590">
        <v>-2.6630601311741455E-4</v>
      </c>
      <c r="V590">
        <v>-3.8909266476857851E-3</v>
      </c>
    </row>
    <row r="591" spans="1:22" x14ac:dyDescent="0.25">
      <c r="A591">
        <v>3</v>
      </c>
      <c r="B591" s="19" t="s">
        <v>61</v>
      </c>
      <c r="C591" s="19" t="s">
        <v>99</v>
      </c>
      <c r="D591" s="19" t="s">
        <v>51</v>
      </c>
      <c r="E591" s="19"/>
      <c r="F591" s="19" t="s">
        <v>122</v>
      </c>
      <c r="G591" s="19" t="s">
        <v>108</v>
      </c>
      <c r="H591" s="4">
        <v>45218</v>
      </c>
      <c r="I591">
        <v>0.4477156681553871</v>
      </c>
      <c r="J591">
        <v>0.39184793740795842</v>
      </c>
      <c r="K591">
        <v>-4.279319601129461E-2</v>
      </c>
      <c r="L591">
        <v>-3.6640445737051053E-2</v>
      </c>
      <c r="M591">
        <v>-6.1527502742435569E-3</v>
      </c>
      <c r="N591">
        <v>-1.0073919840228207E-2</v>
      </c>
      <c r="O591">
        <v>-2.8240441698822449E-3</v>
      </c>
      <c r="P591">
        <v>-7.2498756703459621E-3</v>
      </c>
      <c r="Q591">
        <v>-1.9763291227970763E-2</v>
      </c>
      <c r="R591">
        <v>-1.4721725332993865E-2</v>
      </c>
      <c r="S591">
        <v>-1.8399926179942015E-3</v>
      </c>
      <c r="T591">
        <v>-2.6053472717562022E-3</v>
      </c>
      <c r="U591">
        <v>-3.5681735402047401E-4</v>
      </c>
      <c r="V591">
        <v>-4.8021572437708781E-3</v>
      </c>
    </row>
    <row r="592" spans="1:22" x14ac:dyDescent="0.25">
      <c r="A592">
        <v>3</v>
      </c>
      <c r="B592" s="19" t="s">
        <v>61</v>
      </c>
      <c r="C592" s="19" t="s">
        <v>99</v>
      </c>
      <c r="D592" s="19" t="s">
        <v>51</v>
      </c>
      <c r="E592" s="19"/>
      <c r="F592" s="19" t="s">
        <v>122</v>
      </c>
      <c r="G592" s="19" t="s">
        <v>108</v>
      </c>
      <c r="H592" s="4">
        <v>45219</v>
      </c>
      <c r="I592">
        <v>0.41062327317734565</v>
      </c>
      <c r="J592">
        <v>0.39492844582668324</v>
      </c>
      <c r="K592">
        <v>-4.9826350163307054E-2</v>
      </c>
      <c r="L592">
        <v>-4.8749803126697744E-2</v>
      </c>
      <c r="M592">
        <v>-1.0765470366093099E-3</v>
      </c>
      <c r="N592">
        <v>-2.8025465851463927E-2</v>
      </c>
      <c r="O592">
        <v>-2.3038841018969025E-2</v>
      </c>
      <c r="P592">
        <v>-4.9866248324949014E-3</v>
      </c>
      <c r="Q592">
        <v>-2.2856930853609767E-2</v>
      </c>
      <c r="R592">
        <v>-1.9490631328105131E-2</v>
      </c>
      <c r="S592">
        <v>-1.3771333214842377E-3</v>
      </c>
      <c r="T592">
        <v>-5.2215582211453352E-4</v>
      </c>
      <c r="U592">
        <v>-6.0087434928201211E-5</v>
      </c>
      <c r="V592">
        <v>-1.9593765785269725E-3</v>
      </c>
    </row>
    <row r="593" spans="1:22" x14ac:dyDescent="0.25">
      <c r="A593">
        <v>3</v>
      </c>
      <c r="B593" s="19" t="s">
        <v>61</v>
      </c>
      <c r="C593" s="19" t="s">
        <v>99</v>
      </c>
      <c r="D593" s="19" t="s">
        <v>51</v>
      </c>
      <c r="E593" s="19"/>
      <c r="F593" s="19" t="s">
        <v>122</v>
      </c>
      <c r="G593" s="19" t="s">
        <v>108</v>
      </c>
      <c r="H593" s="4">
        <v>45222</v>
      </c>
      <c r="I593">
        <v>0.4054137484182937</v>
      </c>
      <c r="J593">
        <v>0.39310660786784185</v>
      </c>
      <c r="K593">
        <v>-6.2277482672744355E-2</v>
      </c>
      <c r="L593">
        <v>-5.6998034508777828E-2</v>
      </c>
      <c r="M593">
        <v>-5.2794481639665269E-3</v>
      </c>
      <c r="N593">
        <v>-2.8436172892548406E-2</v>
      </c>
      <c r="O593">
        <v>-2.7021579708213395E-2</v>
      </c>
      <c r="P593">
        <v>-1.4145931843350112E-3</v>
      </c>
      <c r="Q593">
        <v>-2.8157204245638251E-2</v>
      </c>
      <c r="R593">
        <v>-2.2835856812302352E-2</v>
      </c>
      <c r="S593">
        <v>-1.4442967345559235E-3</v>
      </c>
      <c r="T593">
        <v>-2.2270385864335603E-3</v>
      </c>
      <c r="U593">
        <v>-1.2775248051609032E-4</v>
      </c>
      <c r="V593">
        <v>-3.7990878015055742E-3</v>
      </c>
    </row>
    <row r="594" spans="1:22" x14ac:dyDescent="0.25">
      <c r="A594">
        <v>3</v>
      </c>
      <c r="B594" s="19" t="s">
        <v>61</v>
      </c>
      <c r="C594" s="19" t="s">
        <v>99</v>
      </c>
      <c r="D594" s="19" t="s">
        <v>51</v>
      </c>
      <c r="E594" s="19"/>
      <c r="F594" s="19" t="s">
        <v>122</v>
      </c>
      <c r="G594" s="19" t="s">
        <v>108</v>
      </c>
      <c r="H594" s="4">
        <v>45223</v>
      </c>
      <c r="I594">
        <v>0.40913355227348197</v>
      </c>
      <c r="J594">
        <v>0.39608745081174657</v>
      </c>
      <c r="K594">
        <v>-4.8629733731933578E-2</v>
      </c>
      <c r="L594">
        <v>-4.1635269322047641E-2</v>
      </c>
      <c r="M594">
        <v>-6.9944644098859365E-3</v>
      </c>
      <c r="N594">
        <v>-2.3257821865883987E-2</v>
      </c>
      <c r="O594">
        <v>-1.8612111415217347E-2</v>
      </c>
      <c r="P594">
        <v>-4.6457104506666402E-3</v>
      </c>
      <c r="Q594">
        <v>-2.2415735265450647E-2</v>
      </c>
      <c r="R594">
        <v>-1.661676223425923E-2</v>
      </c>
      <c r="S594">
        <v>-1.3628676123064126E-3</v>
      </c>
      <c r="T594">
        <v>-2.9065634766239877E-3</v>
      </c>
      <c r="U594">
        <v>-1.4943202217410843E-4</v>
      </c>
      <c r="V594">
        <v>-4.4188631111045087E-3</v>
      </c>
    </row>
    <row r="595" spans="1:22" x14ac:dyDescent="0.25">
      <c r="A595">
        <v>3</v>
      </c>
      <c r="B595" s="19" t="s">
        <v>61</v>
      </c>
      <c r="C595" s="19" t="s">
        <v>99</v>
      </c>
      <c r="D595" s="19" t="s">
        <v>51</v>
      </c>
      <c r="E595" s="19"/>
      <c r="F595" s="19" t="s">
        <v>122</v>
      </c>
      <c r="G595" s="19" t="s">
        <v>108</v>
      </c>
      <c r="H595" s="4">
        <v>45224</v>
      </c>
      <c r="I595">
        <v>0.41142973613242995</v>
      </c>
      <c r="J595">
        <v>0.39800585403843847</v>
      </c>
      <c r="K595">
        <v>-3.8422174861176273E-2</v>
      </c>
      <c r="L595">
        <v>-3.4895775532219342E-2</v>
      </c>
      <c r="M595">
        <v>-3.5263993289569306E-3</v>
      </c>
      <c r="N595">
        <v>-1.8287712125667821E-2</v>
      </c>
      <c r="O595">
        <v>-1.6474303859543848E-2</v>
      </c>
      <c r="P595">
        <v>-1.8134082661239725E-3</v>
      </c>
      <c r="Q595">
        <v>-1.8134059185816936E-2</v>
      </c>
      <c r="R595">
        <v>-1.3875409438221411E-2</v>
      </c>
      <c r="S595">
        <v>-1.3058179161075554E-3</v>
      </c>
      <c r="T595">
        <v>-1.4834288602428678E-3</v>
      </c>
      <c r="U595">
        <v>-1.0275263418218857E-4</v>
      </c>
      <c r="V595">
        <v>-2.8919994105326119E-3</v>
      </c>
    </row>
    <row r="596" spans="1:22" x14ac:dyDescent="0.25">
      <c r="A596">
        <v>3</v>
      </c>
      <c r="B596" s="19" t="s">
        <v>61</v>
      </c>
      <c r="C596" s="19" t="s">
        <v>99</v>
      </c>
      <c r="D596" s="19" t="s">
        <v>51</v>
      </c>
      <c r="E596" s="19"/>
      <c r="F596" s="19" t="s">
        <v>122</v>
      </c>
      <c r="G596" s="19" t="s">
        <v>108</v>
      </c>
      <c r="H596" s="4">
        <v>45225</v>
      </c>
      <c r="I596">
        <v>0.40889243448370372</v>
      </c>
      <c r="J596">
        <v>0.39733049362872913</v>
      </c>
      <c r="K596">
        <v>-5.3700069918303228E-2</v>
      </c>
      <c r="L596">
        <v>-4.1420780541876923E-2</v>
      </c>
      <c r="M596">
        <v>-1.2279289376426306E-2</v>
      </c>
      <c r="N596">
        <v>-2.7890477176663153E-2</v>
      </c>
      <c r="O596">
        <v>-2.146341513329586E-2</v>
      </c>
      <c r="P596">
        <v>-6.4270620433672931E-3</v>
      </c>
      <c r="Q596">
        <v>-2.4522581324445878E-2</v>
      </c>
      <c r="R596">
        <v>-1.650896734630182E-2</v>
      </c>
      <c r="S596">
        <v>-1.3183869192741672E-3</v>
      </c>
      <c r="T596">
        <v>-5.0420394385457569E-3</v>
      </c>
      <c r="U596">
        <v>-2.2238530274979652E-4</v>
      </c>
      <c r="V596">
        <v>-6.5828116605697205E-3</v>
      </c>
    </row>
    <row r="597" spans="1:22" x14ac:dyDescent="0.25">
      <c r="A597">
        <v>3</v>
      </c>
      <c r="B597" s="19" t="s">
        <v>61</v>
      </c>
      <c r="C597" s="19" t="s">
        <v>99</v>
      </c>
      <c r="D597" s="19" t="s">
        <v>51</v>
      </c>
      <c r="E597" s="19"/>
      <c r="F597" s="19" t="s">
        <v>122</v>
      </c>
      <c r="G597" s="19" t="s">
        <v>108</v>
      </c>
      <c r="H597" s="4">
        <v>45226</v>
      </c>
      <c r="I597">
        <v>0.40433235803298329</v>
      </c>
      <c r="J597">
        <v>0.39206585567327762</v>
      </c>
      <c r="K597">
        <v>-7.5285701375134018E-2</v>
      </c>
      <c r="L597">
        <v>-6.6434783995141355E-2</v>
      </c>
      <c r="M597">
        <v>-8.8509173799926621E-3</v>
      </c>
      <c r="N597">
        <v>-3.9351433300340077E-2</v>
      </c>
      <c r="O597">
        <v>-3.4201349726240671E-2</v>
      </c>
      <c r="P597">
        <v>-5.1500835740994066E-3</v>
      </c>
      <c r="Q597">
        <v>-3.3575060401649974E-2</v>
      </c>
      <c r="R597">
        <v>-2.6658530047683482E-2</v>
      </c>
      <c r="S597">
        <v>-1.4495031191910249E-3</v>
      </c>
      <c r="T597">
        <v>-3.7067461901937574E-3</v>
      </c>
      <c r="U597">
        <v>-1.8259093744603399E-4</v>
      </c>
      <c r="V597">
        <v>-5.3388402468308163E-3</v>
      </c>
    </row>
    <row r="598" spans="1:22" x14ac:dyDescent="0.25">
      <c r="A598">
        <v>3</v>
      </c>
      <c r="B598" s="19" t="s">
        <v>61</v>
      </c>
      <c r="C598" s="19" t="s">
        <v>99</v>
      </c>
      <c r="D598" s="19" t="s">
        <v>51</v>
      </c>
      <c r="E598" s="19"/>
      <c r="F598" s="19" t="s">
        <v>122</v>
      </c>
      <c r="G598" s="19" t="s">
        <v>108</v>
      </c>
      <c r="H598" s="4">
        <v>45229</v>
      </c>
      <c r="I598">
        <v>0.40672144618778627</v>
      </c>
      <c r="J598">
        <v>0.39600201488237108</v>
      </c>
      <c r="K598">
        <v>-6.9525437261419132E-2</v>
      </c>
      <c r="L598">
        <v>-5.5903541302600113E-2</v>
      </c>
      <c r="M598">
        <v>-1.3621895958819019E-2</v>
      </c>
      <c r="N598">
        <v>-3.904534161934814E-2</v>
      </c>
      <c r="O598">
        <v>-3.3014577053630645E-2</v>
      </c>
      <c r="P598">
        <v>-6.0307645657174946E-3</v>
      </c>
      <c r="Q598">
        <v>-3.1111582520791065E-2</v>
      </c>
      <c r="R598">
        <v>-2.2328130919695464E-2</v>
      </c>
      <c r="S598">
        <v>-1.3318586046089562E-3</v>
      </c>
      <c r="T598">
        <v>-5.6172713957122998E-3</v>
      </c>
      <c r="U598">
        <v>-2.424168032821717E-4</v>
      </c>
      <c r="V598">
        <v>-7.1915468036034278E-3</v>
      </c>
    </row>
    <row r="599" spans="1:22" x14ac:dyDescent="0.25">
      <c r="A599">
        <v>3</v>
      </c>
      <c r="B599" s="19" t="s">
        <v>61</v>
      </c>
      <c r="C599" s="19" t="s">
        <v>99</v>
      </c>
      <c r="D599" s="19" t="s">
        <v>51</v>
      </c>
      <c r="E599" s="19"/>
      <c r="F599" s="19" t="s">
        <v>122</v>
      </c>
      <c r="G599" s="19" t="s">
        <v>108</v>
      </c>
      <c r="H599" s="4">
        <v>45230</v>
      </c>
      <c r="I599">
        <v>0.40998991871684254</v>
      </c>
      <c r="J599">
        <v>0.40051460749502532</v>
      </c>
      <c r="K599">
        <v>-6.4036991987315828E-2</v>
      </c>
      <c r="L599">
        <v>-5.1106732588876103E-2</v>
      </c>
      <c r="M599">
        <v>-1.2930259398439725E-2</v>
      </c>
      <c r="N599">
        <v>-4.1083103410200161E-2</v>
      </c>
      <c r="O599">
        <v>-3.9051840467177912E-2</v>
      </c>
      <c r="P599">
        <v>-2.0312629430222495E-3</v>
      </c>
      <c r="Q599">
        <v>-2.8726868891258382E-2</v>
      </c>
      <c r="R599">
        <v>-2.0280085581990161E-2</v>
      </c>
      <c r="S599">
        <v>-1.2092690087558587E-3</v>
      </c>
      <c r="T599">
        <v>-5.2816185018304809E-3</v>
      </c>
      <c r="U599">
        <v>-2.3295275560598504E-4</v>
      </c>
      <c r="V599">
        <v>-6.7238402661923243E-3</v>
      </c>
    </row>
    <row r="600" spans="1:22" x14ac:dyDescent="0.25">
      <c r="A600">
        <v>3</v>
      </c>
      <c r="B600" s="19" t="s">
        <v>61</v>
      </c>
      <c r="C600" s="19" t="s">
        <v>99</v>
      </c>
      <c r="D600" s="19" t="s">
        <v>52</v>
      </c>
      <c r="E600" s="19"/>
      <c r="F600" s="19" t="s">
        <v>123</v>
      </c>
      <c r="G600" s="19" t="s">
        <v>108</v>
      </c>
      <c r="H600" s="4">
        <v>45198</v>
      </c>
      <c r="I600">
        <v>0.36854573881203412</v>
      </c>
      <c r="J600">
        <v>0.43463779924171592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25">
      <c r="A601">
        <v>3</v>
      </c>
      <c r="B601" s="19" t="s">
        <v>61</v>
      </c>
      <c r="C601" s="19" t="s">
        <v>99</v>
      </c>
      <c r="D601" s="19" t="s">
        <v>52</v>
      </c>
      <c r="E601" s="19"/>
      <c r="F601" s="19" t="s">
        <v>123</v>
      </c>
      <c r="G601" s="19" t="s">
        <v>108</v>
      </c>
      <c r="H601" s="4">
        <v>45201</v>
      </c>
      <c r="I601">
        <v>0.37013885657385176</v>
      </c>
      <c r="J601">
        <v>0.43624957974414397</v>
      </c>
      <c r="K601">
        <v>-1.091160047601758E-2</v>
      </c>
      <c r="L601">
        <v>-1.3440030270308823E-2</v>
      </c>
      <c r="M601">
        <v>2.5284297942912426E-3</v>
      </c>
      <c r="N601">
        <v>-1.516874416494296E-2</v>
      </c>
      <c r="O601">
        <v>-1.7085003692676182E-2</v>
      </c>
      <c r="P601">
        <v>1.9162595277332217E-3</v>
      </c>
      <c r="Q601">
        <v>-4.0214238590556188E-3</v>
      </c>
      <c r="R601">
        <v>-5.8415451784290121E-3</v>
      </c>
      <c r="S601">
        <v>-2.4090380369569088E-4</v>
      </c>
      <c r="T601">
        <v>1.0989511613279013E-3</v>
      </c>
      <c r="U601">
        <v>-1.6710913475650037E-4</v>
      </c>
      <c r="V601">
        <v>6.9093822287570996E-4</v>
      </c>
    </row>
    <row r="602" spans="1:22" x14ac:dyDescent="0.25">
      <c r="A602">
        <v>3</v>
      </c>
      <c r="B602" s="19" t="s">
        <v>61</v>
      </c>
      <c r="C602" s="19" t="s">
        <v>99</v>
      </c>
      <c r="D602" s="19" t="s">
        <v>52</v>
      </c>
      <c r="E602" s="19"/>
      <c r="F602" s="19" t="s">
        <v>123</v>
      </c>
      <c r="G602" s="19" t="s">
        <v>108</v>
      </c>
      <c r="H602" s="4">
        <v>45202</v>
      </c>
      <c r="I602">
        <v>0.36912888686439571</v>
      </c>
      <c r="J602">
        <v>0.43490804569534353</v>
      </c>
      <c r="K602">
        <v>-9.2494182782696388E-3</v>
      </c>
      <c r="L602">
        <v>-1.5597062864709299E-2</v>
      </c>
      <c r="M602">
        <v>6.3476445864396602E-3</v>
      </c>
      <c r="N602">
        <v>-1.0814601315053518E-2</v>
      </c>
      <c r="O602">
        <v>-1.6208758613579732E-2</v>
      </c>
      <c r="P602">
        <v>5.3941572985262143E-3</v>
      </c>
      <c r="Q602">
        <v>-3.4129920978362427E-3</v>
      </c>
      <c r="R602">
        <v>-6.7897924427714499E-3</v>
      </c>
      <c r="S602">
        <v>-4.134328654569402E-5</v>
      </c>
      <c r="T602">
        <v>2.7616148864228131E-3</v>
      </c>
      <c r="U602">
        <v>-4.1907628207604367E-4</v>
      </c>
      <c r="V602">
        <v>2.3011953178010756E-3</v>
      </c>
    </row>
    <row r="603" spans="1:22" x14ac:dyDescent="0.25">
      <c r="A603">
        <v>3</v>
      </c>
      <c r="B603" s="19" t="s">
        <v>61</v>
      </c>
      <c r="C603" s="19" t="s">
        <v>99</v>
      </c>
      <c r="D603" s="19" t="s">
        <v>52</v>
      </c>
      <c r="E603" s="19"/>
      <c r="F603" s="19" t="s">
        <v>123</v>
      </c>
      <c r="G603" s="19" t="s">
        <v>108</v>
      </c>
      <c r="H603" s="4">
        <v>45203</v>
      </c>
      <c r="I603">
        <v>0.36833488501995615</v>
      </c>
      <c r="J603">
        <v>0.43148962625397586</v>
      </c>
      <c r="K603">
        <v>-1.6274002263770848E-2</v>
      </c>
      <c r="L603">
        <v>-2.9117515122559001E-2</v>
      </c>
      <c r="M603">
        <v>1.2843512858788153E-2</v>
      </c>
      <c r="N603">
        <v>-1.5710867015321095E-2</v>
      </c>
      <c r="O603">
        <v>-2.2033900993300493E-2</v>
      </c>
      <c r="P603">
        <v>6.3230339779793976E-3</v>
      </c>
      <c r="Q603">
        <v>-6.0075720672291225E-3</v>
      </c>
      <c r="R603">
        <v>-1.2694551448919084E-2</v>
      </c>
      <c r="S603">
        <v>4.6590496665144542E-4</v>
      </c>
      <c r="T603">
        <v>5.5973044333626574E-3</v>
      </c>
      <c r="U603">
        <v>-8.4796233718785333E-4</v>
      </c>
      <c r="V603">
        <v>5.2152470628262495E-3</v>
      </c>
    </row>
    <row r="604" spans="1:22" x14ac:dyDescent="0.25">
      <c r="A604">
        <v>3</v>
      </c>
      <c r="B604" s="19" t="s">
        <v>61</v>
      </c>
      <c r="C604" s="19" t="s">
        <v>99</v>
      </c>
      <c r="D604" s="19" t="s">
        <v>52</v>
      </c>
      <c r="E604" s="19"/>
      <c r="F604" s="19" t="s">
        <v>123</v>
      </c>
      <c r="G604" s="19" t="s">
        <v>108</v>
      </c>
      <c r="H604" s="4">
        <v>45204</v>
      </c>
      <c r="I604">
        <v>0.36663721126007315</v>
      </c>
      <c r="J604">
        <v>0.42952226267438659</v>
      </c>
      <c r="K604">
        <v>-1.7863095064314605E-2</v>
      </c>
      <c r="L604">
        <v>-2.7762654185500724E-2</v>
      </c>
      <c r="M604">
        <v>9.8995591211861189E-3</v>
      </c>
      <c r="N604">
        <v>-1.2750587972016669E-2</v>
      </c>
      <c r="O604">
        <v>-1.6183473950068805E-2</v>
      </c>
      <c r="P604">
        <v>3.4328859780521359E-3</v>
      </c>
      <c r="Q604">
        <v>-6.6068903779171453E-3</v>
      </c>
      <c r="R604">
        <v>-1.2136867316400303E-2</v>
      </c>
      <c r="S604">
        <v>7.5220446556011804E-4</v>
      </c>
      <c r="T604">
        <v>4.3478136687174814E-3</v>
      </c>
      <c r="U604">
        <v>-6.652103183261654E-4</v>
      </c>
      <c r="V604">
        <v>4.4348078159514338E-3</v>
      </c>
    </row>
    <row r="605" spans="1:22" x14ac:dyDescent="0.25">
      <c r="A605">
        <v>3</v>
      </c>
      <c r="B605" s="19" t="s">
        <v>61</v>
      </c>
      <c r="C605" s="19" t="s">
        <v>99</v>
      </c>
      <c r="D605" s="19" t="s">
        <v>52</v>
      </c>
      <c r="E605" s="19"/>
      <c r="F605" s="19" t="s">
        <v>123</v>
      </c>
      <c r="G605" s="19" t="s">
        <v>108</v>
      </c>
      <c r="H605" s="4">
        <v>45205</v>
      </c>
      <c r="I605">
        <v>0.36918993067445821</v>
      </c>
      <c r="J605">
        <v>0.43046677126111493</v>
      </c>
      <c r="K605">
        <v>-4.6829980058858967E-3</v>
      </c>
      <c r="L605">
        <v>-1.7211482470573136E-2</v>
      </c>
      <c r="M605">
        <v>1.252848446468724E-2</v>
      </c>
      <c r="N605">
        <v>-6.4197060251041105E-3</v>
      </c>
      <c r="O605">
        <v>-7.6887070107638511E-3</v>
      </c>
      <c r="P605">
        <v>1.2690009856597406E-3</v>
      </c>
      <c r="Q605">
        <v>-1.7392704804804955E-3</v>
      </c>
      <c r="R605">
        <v>-7.5655475985362741E-3</v>
      </c>
      <c r="S605">
        <v>6.204043412440755E-4</v>
      </c>
      <c r="T605">
        <v>5.4672997565427955E-3</v>
      </c>
      <c r="U605">
        <v>-8.2932647649938468E-4</v>
      </c>
      <c r="V605">
        <v>5.2583776212874866E-3</v>
      </c>
    </row>
    <row r="606" spans="1:22" x14ac:dyDescent="0.25">
      <c r="A606">
        <v>3</v>
      </c>
      <c r="B606" s="19" t="s">
        <v>61</v>
      </c>
      <c r="C606" s="19" t="s">
        <v>99</v>
      </c>
      <c r="D606" s="19" t="s">
        <v>52</v>
      </c>
      <c r="E606" s="19"/>
      <c r="F606" s="19" t="s">
        <v>123</v>
      </c>
      <c r="G606" s="19" t="s">
        <v>108</v>
      </c>
      <c r="H606" s="4">
        <v>45208</v>
      </c>
      <c r="I606">
        <v>0.37684999715960005</v>
      </c>
      <c r="J606">
        <v>0.43868720924197507</v>
      </c>
      <c r="K606">
        <v>1.6641246767693074E-2</v>
      </c>
      <c r="L606">
        <v>4.5045965544827649E-3</v>
      </c>
      <c r="M606">
        <v>1.2136650213210309E-2</v>
      </c>
      <c r="N606">
        <v>-5.7614376520576105E-3</v>
      </c>
      <c r="O606">
        <v>-4.7677297702867216E-3</v>
      </c>
      <c r="P606">
        <v>-9.9370788177088887E-4</v>
      </c>
      <c r="Q606">
        <v>6.1444726344648442E-3</v>
      </c>
      <c r="R606">
        <v>1.8984675888216902E-3</v>
      </c>
      <c r="S606">
        <v>-5.4381993604070151E-4</v>
      </c>
      <c r="T606">
        <v>5.19000022328092E-3</v>
      </c>
      <c r="U606">
        <v>-7.8994498097815504E-4</v>
      </c>
      <c r="V606">
        <v>3.8562353062620634E-3</v>
      </c>
    </row>
    <row r="607" spans="1:22" x14ac:dyDescent="0.25">
      <c r="A607">
        <v>3</v>
      </c>
      <c r="B607" s="19" t="s">
        <v>61</v>
      </c>
      <c r="C607" s="19" t="s">
        <v>99</v>
      </c>
      <c r="D607" s="19" t="s">
        <v>52</v>
      </c>
      <c r="E607" s="19"/>
      <c r="F607" s="19" t="s">
        <v>123</v>
      </c>
      <c r="G607" s="19" t="s">
        <v>108</v>
      </c>
      <c r="H607" s="4">
        <v>45209</v>
      </c>
      <c r="I607">
        <v>0.37460005602526231</v>
      </c>
      <c r="J607">
        <v>0.4369410628823856</v>
      </c>
      <c r="K607">
        <v>2.352721892930143E-2</v>
      </c>
      <c r="L607">
        <v>1.4977606384564135E-2</v>
      </c>
      <c r="M607">
        <v>8.549612544737295E-3</v>
      </c>
      <c r="N607">
        <v>6.9848870206448144E-3</v>
      </c>
      <c r="O607">
        <v>9.6273172598524415E-3</v>
      </c>
      <c r="P607">
        <v>-2.6424302392076271E-3</v>
      </c>
      <c r="Q607">
        <v>8.7288637729445867E-3</v>
      </c>
      <c r="R607">
        <v>6.4749879360929581E-3</v>
      </c>
      <c r="S607">
        <v>-3.0285690642542631E-4</v>
      </c>
      <c r="T607">
        <v>3.6668069558709374E-3</v>
      </c>
      <c r="U607">
        <v>-5.7603233816468341E-4</v>
      </c>
      <c r="V607">
        <v>2.7879177112808276E-3</v>
      </c>
    </row>
    <row r="608" spans="1:22" x14ac:dyDescent="0.25">
      <c r="A608">
        <v>3</v>
      </c>
      <c r="B608" s="19" t="s">
        <v>61</v>
      </c>
      <c r="C608" s="19" t="s">
        <v>99</v>
      </c>
      <c r="D608" s="19" t="s">
        <v>52</v>
      </c>
      <c r="E608" s="19"/>
      <c r="F608" s="19" t="s">
        <v>123</v>
      </c>
      <c r="G608" s="19" t="s">
        <v>108</v>
      </c>
      <c r="H608" s="4">
        <v>45210</v>
      </c>
      <c r="I608">
        <v>0.3733699214951417</v>
      </c>
      <c r="J608">
        <v>0.4354997097778856</v>
      </c>
      <c r="K608">
        <v>1.8923862563288818E-2</v>
      </c>
      <c r="L608">
        <v>1.0829023089915291E-2</v>
      </c>
      <c r="M608">
        <v>8.0948394733735274E-3</v>
      </c>
      <c r="N608">
        <v>5.758702302121943E-3</v>
      </c>
      <c r="O608">
        <v>8.8284610557600729E-3</v>
      </c>
      <c r="P608">
        <v>-3.0697587536381299E-3</v>
      </c>
      <c r="Q608">
        <v>7.0328866945260611E-3</v>
      </c>
      <c r="R608">
        <v>4.6779025188216916E-3</v>
      </c>
      <c r="S608">
        <v>-9.5362260081069012E-5</v>
      </c>
      <c r="T608">
        <v>3.4824121932049723E-3</v>
      </c>
      <c r="U608">
        <v>-5.4967053084462991E-4</v>
      </c>
      <c r="V608">
        <v>2.8373794022792734E-3</v>
      </c>
    </row>
    <row r="609" spans="1:22" x14ac:dyDescent="0.25">
      <c r="A609">
        <v>3</v>
      </c>
      <c r="B609" s="19" t="s">
        <v>61</v>
      </c>
      <c r="C609" s="19" t="s">
        <v>99</v>
      </c>
      <c r="D609" s="19" t="s">
        <v>52</v>
      </c>
      <c r="E609" s="19"/>
      <c r="F609" s="19" t="s">
        <v>123</v>
      </c>
      <c r="G609" s="19" t="s">
        <v>108</v>
      </c>
      <c r="H609" s="4">
        <v>45211</v>
      </c>
      <c r="I609">
        <v>0.37543594226131405</v>
      </c>
      <c r="J609">
        <v>0.43845629571313927</v>
      </c>
      <c r="K609">
        <v>3.0087724382057424E-2</v>
      </c>
      <c r="L609">
        <v>2.4192845522498674E-2</v>
      </c>
      <c r="M609">
        <v>5.8948788595587498E-3</v>
      </c>
      <c r="N609">
        <v>1.1182997389621363E-2</v>
      </c>
      <c r="O609">
        <v>1.5273195365979042E-2</v>
      </c>
      <c r="P609">
        <v>-4.090197976357679E-3</v>
      </c>
      <c r="Q609">
        <v>1.1154466891554474E-2</v>
      </c>
      <c r="R609">
        <v>1.0475847330658549E-2</v>
      </c>
      <c r="S609">
        <v>-5.2351049504393437E-4</v>
      </c>
      <c r="T609">
        <v>2.5097062627666821E-3</v>
      </c>
      <c r="U609">
        <v>-4.1121256319197368E-4</v>
      </c>
      <c r="V609">
        <v>1.5749832045307741E-3</v>
      </c>
    </row>
    <row r="610" spans="1:22" x14ac:dyDescent="0.25">
      <c r="A610">
        <v>3</v>
      </c>
      <c r="B610" s="19" t="s">
        <v>61</v>
      </c>
      <c r="C610" s="19" t="s">
        <v>99</v>
      </c>
      <c r="D610" s="19" t="s">
        <v>52</v>
      </c>
      <c r="E610" s="19"/>
      <c r="F610" s="19" t="s">
        <v>123</v>
      </c>
      <c r="G610" s="19" t="s">
        <v>108</v>
      </c>
      <c r="H610" s="4">
        <v>45212</v>
      </c>
      <c r="I610">
        <v>0.38017691259955277</v>
      </c>
      <c r="J610">
        <v>0.44502256876112906</v>
      </c>
      <c r="K610">
        <v>3.9204242304601067E-2</v>
      </c>
      <c r="L610">
        <v>3.482206140859101E-2</v>
      </c>
      <c r="M610">
        <v>4.3821808960100572E-3</v>
      </c>
      <c r="N610">
        <v>7.4107147589055344E-3</v>
      </c>
      <c r="O610">
        <v>1.0674098236187479E-2</v>
      </c>
      <c r="P610">
        <v>-3.2633834772819448E-3</v>
      </c>
      <c r="Q610">
        <v>1.447483811530023E-2</v>
      </c>
      <c r="R610">
        <v>1.5037037754097754E-2</v>
      </c>
      <c r="S610">
        <v>-1.4732850760699927E-3</v>
      </c>
      <c r="T610">
        <v>1.8205596991768254E-3</v>
      </c>
      <c r="U610">
        <v>-3.1195137073219606E-4</v>
      </c>
      <c r="V610">
        <v>3.5323252374636625E-5</v>
      </c>
    </row>
    <row r="611" spans="1:22" x14ac:dyDescent="0.25">
      <c r="A611">
        <v>3</v>
      </c>
      <c r="B611" s="19" t="s">
        <v>61</v>
      </c>
      <c r="C611" s="19" t="s">
        <v>99</v>
      </c>
      <c r="D611" s="19" t="s">
        <v>52</v>
      </c>
      <c r="E611" s="19"/>
      <c r="F611" s="19" t="s">
        <v>123</v>
      </c>
      <c r="G611" s="19" t="s">
        <v>108</v>
      </c>
      <c r="H611" s="4">
        <v>45215</v>
      </c>
      <c r="I611">
        <v>0.38318051621260452</v>
      </c>
      <c r="J611">
        <v>0.44748580332303944</v>
      </c>
      <c r="K611">
        <v>5.0540607857350484E-2</v>
      </c>
      <c r="L611">
        <v>4.5854917510253834E-2</v>
      </c>
      <c r="M611">
        <v>4.6856903470966493E-3</v>
      </c>
      <c r="N611">
        <v>1.0417409271434419E-2</v>
      </c>
      <c r="O611">
        <v>1.5826817961934081E-2</v>
      </c>
      <c r="P611">
        <v>-5.4094086904996619E-3</v>
      </c>
      <c r="Q611">
        <v>1.8659045551439962E-2</v>
      </c>
      <c r="R611">
        <v>1.984535527125059E-2</v>
      </c>
      <c r="S611">
        <v>-1.8432572145025675E-3</v>
      </c>
      <c r="T611">
        <v>1.9388775799698767E-3</v>
      </c>
      <c r="U611">
        <v>-3.2938047660889606E-4</v>
      </c>
      <c r="V611">
        <v>-2.3376011114158683E-4</v>
      </c>
    </row>
    <row r="612" spans="1:22" x14ac:dyDescent="0.25">
      <c r="A612">
        <v>3</v>
      </c>
      <c r="B612" s="19" t="s">
        <v>61</v>
      </c>
      <c r="C612" s="19" t="s">
        <v>99</v>
      </c>
      <c r="D612" s="19" t="s">
        <v>52</v>
      </c>
      <c r="E612" s="19"/>
      <c r="F612" s="19" t="s">
        <v>123</v>
      </c>
      <c r="G612" s="19" t="s">
        <v>108</v>
      </c>
      <c r="H612" s="4">
        <v>45216</v>
      </c>
      <c r="I612">
        <v>0.3800060154139554</v>
      </c>
      <c r="J612">
        <v>0.44544170337083056</v>
      </c>
      <c r="K612">
        <v>4.5199370393262051E-2</v>
      </c>
      <c r="L612">
        <v>4.4839354490185945E-2</v>
      </c>
      <c r="M612">
        <v>3.600159030761052E-4</v>
      </c>
      <c r="N612">
        <v>1.367809598445513E-2</v>
      </c>
      <c r="O612">
        <v>1.9497443010378923E-2</v>
      </c>
      <c r="P612">
        <v>-5.8193470259237934E-3</v>
      </c>
      <c r="Q612">
        <v>1.6730857745028114E-2</v>
      </c>
      <c r="R612">
        <v>1.944332594299461E-2</v>
      </c>
      <c r="S612">
        <v>-1.5508883027437845E-3</v>
      </c>
      <c r="T612">
        <v>8.0744675766447179E-5</v>
      </c>
      <c r="U612">
        <v>-6.2533838873444402E-5</v>
      </c>
      <c r="V612">
        <v>-1.5326774658507819E-3</v>
      </c>
    </row>
    <row r="613" spans="1:22" x14ac:dyDescent="0.25">
      <c r="A613">
        <v>3</v>
      </c>
      <c r="B613" s="19" t="s">
        <v>61</v>
      </c>
      <c r="C613" s="19" t="s">
        <v>99</v>
      </c>
      <c r="D613" s="19" t="s">
        <v>52</v>
      </c>
      <c r="E613" s="19"/>
      <c r="F613" s="19" t="s">
        <v>123</v>
      </c>
      <c r="G613" s="19" t="s">
        <v>108</v>
      </c>
      <c r="H613" s="4">
        <v>45217</v>
      </c>
      <c r="I613">
        <v>0.38296924772318747</v>
      </c>
      <c r="J613">
        <v>0.44865881910522515</v>
      </c>
      <c r="K613">
        <v>4.4453168526841225E-2</v>
      </c>
      <c r="L613">
        <v>4.3525293115307839E-2</v>
      </c>
      <c r="M613">
        <v>9.2787541153338537E-4</v>
      </c>
      <c r="N613">
        <v>5.1166430144378161E-3</v>
      </c>
      <c r="O613">
        <v>1.0914123469687897E-2</v>
      </c>
      <c r="P613">
        <v>-5.7974804552500814E-3</v>
      </c>
      <c r="Q613">
        <v>1.6386796805147815E-2</v>
      </c>
      <c r="R613">
        <v>1.8795444827641422E-2</v>
      </c>
      <c r="S613">
        <v>-2.0142000202606875E-3</v>
      </c>
      <c r="T613">
        <v>3.2628331450311259E-4</v>
      </c>
      <c r="U613">
        <v>-9.817633449647978E-5</v>
      </c>
      <c r="V613">
        <v>-1.7860930402540547E-3</v>
      </c>
    </row>
    <row r="614" spans="1:22" x14ac:dyDescent="0.25">
      <c r="A614">
        <v>3</v>
      </c>
      <c r="B614" s="19" t="s">
        <v>61</v>
      </c>
      <c r="C614" s="19" t="s">
        <v>99</v>
      </c>
      <c r="D614" s="19" t="s">
        <v>52</v>
      </c>
      <c r="E614" s="19"/>
      <c r="F614" s="19" t="s">
        <v>123</v>
      </c>
      <c r="G614" s="19" t="s">
        <v>108</v>
      </c>
      <c r="H614" s="4">
        <v>45218</v>
      </c>
      <c r="I614">
        <v>0.3865086901391766</v>
      </c>
      <c r="J614">
        <v>0.45205801847219201</v>
      </c>
      <c r="K614">
        <v>3.8175163306675364E-2</v>
      </c>
      <c r="L614">
        <v>3.7142621850022817E-2</v>
      </c>
      <c r="M614">
        <v>1.032541456652547E-3</v>
      </c>
      <c r="N614">
        <v>-1.0073919840228207E-2</v>
      </c>
      <c r="O614">
        <v>-2.8240441698822449E-3</v>
      </c>
      <c r="P614">
        <v>-7.2498756703459621E-3</v>
      </c>
      <c r="Q614">
        <v>1.3954725464748245E-2</v>
      </c>
      <c r="R614">
        <v>1.5908095238254896E-2</v>
      </c>
      <c r="S614">
        <v>-2.4801523137188671E-3</v>
      </c>
      <c r="T614">
        <v>3.6937924385340663E-4</v>
      </c>
      <c r="U614">
        <v>-1.0376279693064989E-4</v>
      </c>
      <c r="V614">
        <v>-2.2145358667961103E-3</v>
      </c>
    </row>
    <row r="615" spans="1:22" x14ac:dyDescent="0.25">
      <c r="A615">
        <v>3</v>
      </c>
      <c r="B615" s="19" t="s">
        <v>61</v>
      </c>
      <c r="C615" s="19" t="s">
        <v>99</v>
      </c>
      <c r="D615" s="19" t="s">
        <v>52</v>
      </c>
      <c r="E615" s="19"/>
      <c r="F615" s="19" t="s">
        <v>123</v>
      </c>
      <c r="G615" s="19" t="s">
        <v>108</v>
      </c>
      <c r="H615" s="4">
        <v>45219</v>
      </c>
      <c r="I615">
        <v>0.41494605141416668</v>
      </c>
      <c r="J615">
        <v>0.45220243102059171</v>
      </c>
      <c r="K615">
        <v>1.6341815076170718E-2</v>
      </c>
      <c r="L615">
        <v>1.6442223558717162E-2</v>
      </c>
      <c r="M615">
        <v>-1.0040848254644352E-4</v>
      </c>
      <c r="N615">
        <v>-2.8025465851463927E-2</v>
      </c>
      <c r="O615">
        <v>-2.3038841018969025E-2</v>
      </c>
      <c r="P615">
        <v>-4.9866248324949014E-3</v>
      </c>
      <c r="Q615">
        <v>5.7404379281099198E-3</v>
      </c>
      <c r="R615">
        <v>6.7364228037293424E-3</v>
      </c>
      <c r="S615">
        <v>-2.4529046117447045E-3</v>
      </c>
      <c r="T615">
        <v>-1.1894086452695204E-4</v>
      </c>
      <c r="U615">
        <v>-3.1991270331847598E-5</v>
      </c>
      <c r="V615">
        <v>-2.6038367466035038E-3</v>
      </c>
    </row>
    <row r="616" spans="1:22" x14ac:dyDescent="0.25">
      <c r="A616">
        <v>3</v>
      </c>
      <c r="B616" s="19" t="s">
        <v>61</v>
      </c>
      <c r="C616" s="19" t="s">
        <v>99</v>
      </c>
      <c r="D616" s="19" t="s">
        <v>52</v>
      </c>
      <c r="E616" s="19"/>
      <c r="F616" s="19" t="s">
        <v>123</v>
      </c>
      <c r="G616" s="19" t="s">
        <v>108</v>
      </c>
      <c r="H616" s="4">
        <v>45222</v>
      </c>
      <c r="I616">
        <v>0.4199617046363025</v>
      </c>
      <c r="J616">
        <v>0.45329285032643069</v>
      </c>
      <c r="K616">
        <v>2.8192183771735602E-2</v>
      </c>
      <c r="L616">
        <v>1.4739542234091463E-2</v>
      </c>
      <c r="M616">
        <v>1.3452641537644139E-2</v>
      </c>
      <c r="N616">
        <v>-2.8436172892548406E-2</v>
      </c>
      <c r="O616">
        <v>-2.7021579708213395E-2</v>
      </c>
      <c r="P616">
        <v>-1.4145931843350112E-3</v>
      </c>
      <c r="Q616">
        <v>1.0509316728439256E-2</v>
      </c>
      <c r="R616">
        <v>5.9739880562113329E-3</v>
      </c>
      <c r="S616">
        <v>-2.5345672598360153E-3</v>
      </c>
      <c r="T616">
        <v>5.7574467758153922E-3</v>
      </c>
      <c r="U616">
        <v>-5.1604520379909297E-4</v>
      </c>
      <c r="V616">
        <v>2.7068343121802842E-3</v>
      </c>
    </row>
    <row r="617" spans="1:22" x14ac:dyDescent="0.25">
      <c r="A617">
        <v>3</v>
      </c>
      <c r="B617" s="19" t="s">
        <v>61</v>
      </c>
      <c r="C617" s="19" t="s">
        <v>99</v>
      </c>
      <c r="D617" s="19" t="s">
        <v>52</v>
      </c>
      <c r="E617" s="19"/>
      <c r="F617" s="19" t="s">
        <v>123</v>
      </c>
      <c r="G617" s="19" t="s">
        <v>108</v>
      </c>
      <c r="H617" s="4">
        <v>45223</v>
      </c>
      <c r="I617">
        <v>0.41776493055633263</v>
      </c>
      <c r="J617">
        <v>0.45215180769258639</v>
      </c>
      <c r="K617">
        <v>2.8265331153388473E-2</v>
      </c>
      <c r="L617">
        <v>2.0933542009870409E-2</v>
      </c>
      <c r="M617">
        <v>7.3317891435180638E-3</v>
      </c>
      <c r="N617">
        <v>-2.3257821865883987E-2</v>
      </c>
      <c r="O617">
        <v>-1.8612111415217347E-2</v>
      </c>
      <c r="P617">
        <v>-4.6457104506666402E-3</v>
      </c>
      <c r="Q617">
        <v>1.0566613730004582E-2</v>
      </c>
      <c r="R617">
        <v>8.7289551165273052E-3</v>
      </c>
      <c r="S617">
        <v>-2.4699928957455774E-3</v>
      </c>
      <c r="T617">
        <v>3.138831903640474E-3</v>
      </c>
      <c r="U617">
        <v>-3.2414298733667604E-4</v>
      </c>
      <c r="V617">
        <v>3.4469602055822057E-4</v>
      </c>
    </row>
    <row r="618" spans="1:22" x14ac:dyDescent="0.25">
      <c r="A618">
        <v>3</v>
      </c>
      <c r="B618" s="19" t="s">
        <v>61</v>
      </c>
      <c r="C618" s="19" t="s">
        <v>99</v>
      </c>
      <c r="D618" s="19" t="s">
        <v>52</v>
      </c>
      <c r="E618" s="19"/>
      <c r="F618" s="19" t="s">
        <v>123</v>
      </c>
      <c r="G618" s="19" t="s">
        <v>108</v>
      </c>
      <c r="H618" s="4">
        <v>45224</v>
      </c>
      <c r="I618">
        <v>0.41620534172352275</v>
      </c>
      <c r="J618">
        <v>0.45044038250912266</v>
      </c>
      <c r="K618">
        <v>2.9639388627051844E-2</v>
      </c>
      <c r="L618">
        <v>1.9284773551599965E-2</v>
      </c>
      <c r="M618">
        <v>1.0354615075451878E-2</v>
      </c>
      <c r="N618">
        <v>-1.8287712125667821E-2</v>
      </c>
      <c r="O618">
        <v>-1.6474303859543848E-2</v>
      </c>
      <c r="P618">
        <v>-1.8134082661239725E-3</v>
      </c>
      <c r="Q618">
        <v>1.1145100383578332E-2</v>
      </c>
      <c r="R618">
        <v>8.0150405576396334E-3</v>
      </c>
      <c r="S618">
        <v>-2.3512537615378508E-3</v>
      </c>
      <c r="T618">
        <v>4.4567032337690425E-3</v>
      </c>
      <c r="U618">
        <v>-4.2467947834939055E-4</v>
      </c>
      <c r="V618">
        <v>1.6807699938818012E-3</v>
      </c>
    </row>
    <row r="619" spans="1:22" x14ac:dyDescent="0.25">
      <c r="A619">
        <v>3</v>
      </c>
      <c r="B619" s="19" t="s">
        <v>61</v>
      </c>
      <c r="C619" s="19" t="s">
        <v>99</v>
      </c>
      <c r="D619" s="19" t="s">
        <v>52</v>
      </c>
      <c r="E619" s="19"/>
      <c r="F619" s="19" t="s">
        <v>123</v>
      </c>
      <c r="G619" s="19" t="s">
        <v>108</v>
      </c>
      <c r="H619" s="4">
        <v>45225</v>
      </c>
      <c r="I619">
        <v>0.41575972184696641</v>
      </c>
      <c r="J619">
        <v>0.44922268628672912</v>
      </c>
      <c r="K619">
        <v>1.8476193629439752E-2</v>
      </c>
      <c r="L619">
        <v>1.1372766129799539E-2</v>
      </c>
      <c r="M619">
        <v>7.1034274996402136E-3</v>
      </c>
      <c r="N619">
        <v>-2.7890477176663153E-2</v>
      </c>
      <c r="O619">
        <v>-2.146341513329586E-2</v>
      </c>
      <c r="P619">
        <v>-6.4270620433672931E-3</v>
      </c>
      <c r="Q619">
        <v>6.6195548601743299E-3</v>
      </c>
      <c r="R619">
        <v>4.5271477069559994E-3</v>
      </c>
      <c r="S619">
        <v>-2.2433086462913293E-3</v>
      </c>
      <c r="T619">
        <v>3.0605594271229178E-3</v>
      </c>
      <c r="U619">
        <v>-3.1792918164303226E-4</v>
      </c>
      <c r="V619">
        <v>4.9932159918855625E-4</v>
      </c>
    </row>
    <row r="620" spans="1:22" x14ac:dyDescent="0.25">
      <c r="A620">
        <v>3</v>
      </c>
      <c r="B620" s="19" t="s">
        <v>61</v>
      </c>
      <c r="C620" s="19" t="s">
        <v>99</v>
      </c>
      <c r="D620" s="19" t="s">
        <v>52</v>
      </c>
      <c r="E620" s="19"/>
      <c r="F620" s="19" t="s">
        <v>123</v>
      </c>
      <c r="G620" s="19" t="s">
        <v>108</v>
      </c>
      <c r="H620" s="4">
        <v>45226</v>
      </c>
      <c r="I620">
        <v>0.42255221107647811</v>
      </c>
      <c r="J620">
        <v>0.45625248940979091</v>
      </c>
      <c r="K620">
        <v>2.2911800986239905E-2</v>
      </c>
      <c r="L620">
        <v>1.382815582259167E-2</v>
      </c>
      <c r="M620">
        <v>9.0836451636482352E-3</v>
      </c>
      <c r="N620">
        <v>-3.9351433300340077E-2</v>
      </c>
      <c r="O620">
        <v>-3.4201349726240671E-2</v>
      </c>
      <c r="P620">
        <v>-5.1500835740994066E-3</v>
      </c>
      <c r="Q620">
        <v>8.3660126659347387E-3</v>
      </c>
      <c r="R620">
        <v>5.5766167751078741E-3</v>
      </c>
      <c r="S620">
        <v>-2.7195648365507239E-3</v>
      </c>
      <c r="T620">
        <v>3.867040510402616E-3</v>
      </c>
      <c r="U620">
        <v>-3.7688889816872204E-4</v>
      </c>
      <c r="V620">
        <v>7.7058677568317001E-4</v>
      </c>
    </row>
    <row r="621" spans="1:22" x14ac:dyDescent="0.25">
      <c r="A621">
        <v>3</v>
      </c>
      <c r="B621" s="19" t="s">
        <v>61</v>
      </c>
      <c r="C621" s="19" t="s">
        <v>99</v>
      </c>
      <c r="D621" s="19" t="s">
        <v>52</v>
      </c>
      <c r="E621" s="19"/>
      <c r="F621" s="19" t="s">
        <v>123</v>
      </c>
      <c r="G621" s="19" t="s">
        <v>108</v>
      </c>
      <c r="H621" s="4">
        <v>45229</v>
      </c>
      <c r="I621">
        <v>0.42315904992064385</v>
      </c>
      <c r="J621">
        <v>0.45507683627912493</v>
      </c>
      <c r="K621">
        <v>2.4707231446404077E-2</v>
      </c>
      <c r="L621">
        <v>1.2458345247919667E-2</v>
      </c>
      <c r="M621">
        <v>1.224888619848441E-2</v>
      </c>
      <c r="N621">
        <v>-3.904534161934814E-2</v>
      </c>
      <c r="O621">
        <v>-3.3014577053630645E-2</v>
      </c>
      <c r="P621">
        <v>-6.0307645657174946E-3</v>
      </c>
      <c r="Q621">
        <v>9.094315316596064E-3</v>
      </c>
      <c r="R621">
        <v>4.9741725209435416E-3</v>
      </c>
      <c r="S621">
        <v>-2.6379233473959496E-3</v>
      </c>
      <c r="T621">
        <v>5.2351851928797233E-3</v>
      </c>
      <c r="U621">
        <v>-4.7801510830895098E-4</v>
      </c>
      <c r="V621">
        <v>2.1192467371748229E-3</v>
      </c>
    </row>
    <row r="622" spans="1:22" x14ac:dyDescent="0.25">
      <c r="A622">
        <v>3</v>
      </c>
      <c r="B622" s="19" t="s">
        <v>61</v>
      </c>
      <c r="C622" s="19" t="s">
        <v>99</v>
      </c>
      <c r="D622" s="19" t="s">
        <v>52</v>
      </c>
      <c r="E622" s="19"/>
      <c r="F622" s="19" t="s">
        <v>123</v>
      </c>
      <c r="G622" s="19" t="s">
        <v>108</v>
      </c>
      <c r="H622" s="4">
        <v>45230</v>
      </c>
      <c r="I622">
        <v>0.4198584421073091</v>
      </c>
      <c r="J622">
        <v>0.44991814945410374</v>
      </c>
      <c r="K622">
        <v>1.4558590342393929E-2</v>
      </c>
      <c r="L622">
        <v>-5.2682522950757704E-3</v>
      </c>
      <c r="M622">
        <v>1.9826842637469699E-2</v>
      </c>
      <c r="N622">
        <v>-4.1083103410200161E-2</v>
      </c>
      <c r="O622">
        <v>-3.9051840467177912E-2</v>
      </c>
      <c r="P622">
        <v>-2.0312629430222495E-3</v>
      </c>
      <c r="Q622">
        <v>4.976123201057431E-3</v>
      </c>
      <c r="R622">
        <v>-2.8768604828534683E-3</v>
      </c>
      <c r="S622">
        <v>-2.2802823182460196E-3</v>
      </c>
      <c r="T622">
        <v>8.5492130449712003E-3</v>
      </c>
      <c r="U622">
        <v>-7.0998763186080362E-4</v>
      </c>
      <c r="V622">
        <v>5.558943094864377E-3</v>
      </c>
    </row>
    <row r="623" spans="1:22" x14ac:dyDescent="0.25">
      <c r="A623">
        <v>3</v>
      </c>
      <c r="B623" s="19" t="s">
        <v>61</v>
      </c>
      <c r="C623" s="19" t="s">
        <v>99</v>
      </c>
      <c r="D623" s="19" t="s">
        <v>53</v>
      </c>
      <c r="E623" s="19"/>
      <c r="F623" s="19" t="s">
        <v>124</v>
      </c>
      <c r="G623" s="19" t="s">
        <v>108</v>
      </c>
      <c r="H623" s="4">
        <v>45198</v>
      </c>
      <c r="I623">
        <v>0.16843476053635426</v>
      </c>
      <c r="J623">
        <v>0.15975939151040053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25">
      <c r="A624">
        <v>3</v>
      </c>
      <c r="B624" s="19" t="s">
        <v>61</v>
      </c>
      <c r="C624" s="19" t="s">
        <v>99</v>
      </c>
      <c r="D624" s="19" t="s">
        <v>53</v>
      </c>
      <c r="E624" s="19"/>
      <c r="F624" s="19" t="s">
        <v>124</v>
      </c>
      <c r="G624" s="19" t="s">
        <v>108</v>
      </c>
      <c r="H624" s="4">
        <v>45201</v>
      </c>
      <c r="I624">
        <v>0.16701128947227462</v>
      </c>
      <c r="J624">
        <v>0.15871806231170468</v>
      </c>
      <c r="K624">
        <v>-2.3491722101435131E-2</v>
      </c>
      <c r="L624">
        <v>-2.3491751213520318E-2</v>
      </c>
      <c r="M624">
        <v>2.9112085186966397E-8</v>
      </c>
      <c r="N624">
        <v>-1.516874416494296E-2</v>
      </c>
      <c r="O624">
        <v>-1.7085003692676182E-2</v>
      </c>
      <c r="P624">
        <v>1.9162595277332217E-3</v>
      </c>
      <c r="Q624">
        <v>-3.9568225867417884E-3</v>
      </c>
      <c r="R624">
        <v>-3.7530278793856905E-3</v>
      </c>
      <c r="S624">
        <v>-5.5580898999435164E-5</v>
      </c>
      <c r="T624">
        <v>4.6509290178399998E-9</v>
      </c>
      <c r="U624">
        <v>2.5255808226242395E-10</v>
      </c>
      <c r="V624">
        <v>-5.5575995512335058E-5</v>
      </c>
    </row>
    <row r="625" spans="1:22" x14ac:dyDescent="0.25">
      <c r="A625">
        <v>3</v>
      </c>
      <c r="B625" s="19" t="s">
        <v>61</v>
      </c>
      <c r="C625" s="19" t="s">
        <v>99</v>
      </c>
      <c r="D625" s="19" t="s">
        <v>53</v>
      </c>
      <c r="E625" s="19"/>
      <c r="F625" s="19" t="s">
        <v>124</v>
      </c>
      <c r="G625" s="19" t="s">
        <v>108</v>
      </c>
      <c r="H625" s="4">
        <v>45202</v>
      </c>
      <c r="I625">
        <v>0.16730151774156865</v>
      </c>
      <c r="J625">
        <v>0.15955458019553084</v>
      </c>
      <c r="K625">
        <v>-1.7469921286995538E-2</v>
      </c>
      <c r="L625">
        <v>-1.7469977599209763E-2</v>
      </c>
      <c r="M625">
        <v>5.63122142249739E-8</v>
      </c>
      <c r="N625">
        <v>-1.0814601315053518E-2</v>
      </c>
      <c r="O625">
        <v>-1.6208758613579732E-2</v>
      </c>
      <c r="P625">
        <v>5.3941572985262143E-3</v>
      </c>
      <c r="Q625">
        <v>-2.9434747355756054E-3</v>
      </c>
      <c r="R625">
        <v>-2.7843250272056612E-3</v>
      </c>
      <c r="S625">
        <v>-1.2685901137003616E-5</v>
      </c>
      <c r="T625">
        <v>8.9842856987596324E-9</v>
      </c>
      <c r="U625">
        <v>4.7900699832084709E-10</v>
      </c>
      <c r="V625">
        <v>-1.2676437844306537E-5</v>
      </c>
    </row>
    <row r="626" spans="1:22" x14ac:dyDescent="0.25">
      <c r="A626">
        <v>3</v>
      </c>
      <c r="B626" s="19" t="s">
        <v>61</v>
      </c>
      <c r="C626" s="19" t="s">
        <v>99</v>
      </c>
      <c r="D626" s="19" t="s">
        <v>53</v>
      </c>
      <c r="E626" s="19"/>
      <c r="F626" s="19" t="s">
        <v>124</v>
      </c>
      <c r="G626" s="19" t="s">
        <v>108</v>
      </c>
      <c r="H626" s="4">
        <v>45203</v>
      </c>
      <c r="I626">
        <v>0.1698132339871781</v>
      </c>
      <c r="J626">
        <v>0.16210824181699038</v>
      </c>
      <c r="K626">
        <v>-7.6554250540942226E-3</v>
      </c>
      <c r="L626">
        <v>-7.6554287809995625E-3</v>
      </c>
      <c r="M626">
        <v>3.7269053398958363E-9</v>
      </c>
      <c r="N626">
        <v>-1.5710867015321095E-2</v>
      </c>
      <c r="O626">
        <v>-2.2033900993300493E-2</v>
      </c>
      <c r="P626">
        <v>6.3230339779793976E-3</v>
      </c>
      <c r="Q626">
        <v>-1.2740671458119661E-3</v>
      </c>
      <c r="R626">
        <v>-1.1952354522556808E-3</v>
      </c>
      <c r="S626">
        <v>1.0897253770331549E-4</v>
      </c>
      <c r="T626">
        <v>4.2133283093842459E-10</v>
      </c>
      <c r="U626">
        <v>6.3012880824066348E-11</v>
      </c>
      <c r="V626">
        <v>1.0897302204902727E-4</v>
      </c>
    </row>
    <row r="627" spans="1:22" x14ac:dyDescent="0.25">
      <c r="A627">
        <v>3</v>
      </c>
      <c r="B627" s="19" t="s">
        <v>61</v>
      </c>
      <c r="C627" s="19" t="s">
        <v>99</v>
      </c>
      <c r="D627" s="19" t="s">
        <v>53</v>
      </c>
      <c r="E627" s="19"/>
      <c r="F627" s="19" t="s">
        <v>124</v>
      </c>
      <c r="G627" s="19" t="s">
        <v>108</v>
      </c>
      <c r="H627" s="4">
        <v>45204</v>
      </c>
      <c r="I627">
        <v>0.17032056102500442</v>
      </c>
      <c r="J627">
        <v>0.16211174963187885</v>
      </c>
      <c r="K627">
        <v>-1.6973147777337161E-3</v>
      </c>
      <c r="L627">
        <v>-1.6973847554467847E-3</v>
      </c>
      <c r="M627">
        <v>6.9977713068603009E-8</v>
      </c>
      <c r="N627">
        <v>-1.2750587972016669E-2</v>
      </c>
      <c r="O627">
        <v>-1.6183473950068805E-2</v>
      </c>
      <c r="P627">
        <v>3.4328859780521359E-3</v>
      </c>
      <c r="Q627">
        <v>-2.6444012313309433E-4</v>
      </c>
      <c r="R627">
        <v>-2.3626791578321317E-4</v>
      </c>
      <c r="S627">
        <v>1.0962665997699634E-4</v>
      </c>
      <c r="T627">
        <v>1.1037990362185476E-8</v>
      </c>
      <c r="U627">
        <v>5.6781491170122388E-10</v>
      </c>
      <c r="V627">
        <v>1.0963826578227023E-4</v>
      </c>
    </row>
    <row r="628" spans="1:22" x14ac:dyDescent="0.25">
      <c r="A628">
        <v>3</v>
      </c>
      <c r="B628" s="19" t="s">
        <v>61</v>
      </c>
      <c r="C628" s="19" t="s">
        <v>99</v>
      </c>
      <c r="D628" s="19" t="s">
        <v>53</v>
      </c>
      <c r="E628" s="19"/>
      <c r="F628" s="19" t="s">
        <v>124</v>
      </c>
      <c r="G628" s="19" t="s">
        <v>108</v>
      </c>
      <c r="H628" s="4">
        <v>45205</v>
      </c>
      <c r="I628">
        <v>0.17177060203387573</v>
      </c>
      <c r="J628">
        <v>0.16313176348304276</v>
      </c>
      <c r="K628">
        <v>1.3258098990955203E-2</v>
      </c>
      <c r="L628">
        <v>1.3258060255781912E-2</v>
      </c>
      <c r="M628">
        <v>3.8735173291115643E-8</v>
      </c>
      <c r="N628">
        <v>-6.4197060251041105E-3</v>
      </c>
      <c r="O628">
        <v>-7.6887070107638511E-3</v>
      </c>
      <c r="P628">
        <v>1.2690009856597406E-3</v>
      </c>
      <c r="Q628">
        <v>2.2699409800241341E-3</v>
      </c>
      <c r="R628">
        <v>2.1715588847745992E-3</v>
      </c>
      <c r="S628">
        <v>1.6179372279699633E-4</v>
      </c>
      <c r="T628">
        <v>5.9532631592794328E-9</v>
      </c>
      <c r="U628">
        <v>3.1040772755947106E-10</v>
      </c>
      <c r="V628">
        <v>1.6179998646788317E-4</v>
      </c>
    </row>
    <row r="629" spans="1:22" x14ac:dyDescent="0.25">
      <c r="A629">
        <v>3</v>
      </c>
      <c r="B629" s="19" t="s">
        <v>61</v>
      </c>
      <c r="C629" s="19" t="s">
        <v>99</v>
      </c>
      <c r="D629" s="19" t="s">
        <v>53</v>
      </c>
      <c r="E629" s="19"/>
      <c r="F629" s="19" t="s">
        <v>124</v>
      </c>
      <c r="G629" s="19" t="s">
        <v>108</v>
      </c>
      <c r="H629" s="4">
        <v>45208</v>
      </c>
      <c r="I629">
        <v>0.16850687968927938</v>
      </c>
      <c r="J629">
        <v>0.15966820221422526</v>
      </c>
      <c r="K629">
        <v>-5.3357319206893683E-3</v>
      </c>
      <c r="L629">
        <v>-5.3357998498927417E-3</v>
      </c>
      <c r="M629">
        <v>6.7929203373395808E-8</v>
      </c>
      <c r="N629">
        <v>-5.7614376520576105E-3</v>
      </c>
      <c r="O629">
        <v>-4.7677297702867216E-3</v>
      </c>
      <c r="P629">
        <v>-9.9370788177088887E-4</v>
      </c>
      <c r="Q629">
        <v>-8.7126117035468762E-4</v>
      </c>
      <c r="R629">
        <v>-8.0728232009817517E-4</v>
      </c>
      <c r="S629">
        <v>-2.057387925934827E-5</v>
      </c>
      <c r="T629">
        <v>1.0744625580505882E-8</v>
      </c>
      <c r="U629">
        <v>5.641313321134863E-10</v>
      </c>
      <c r="V629">
        <v>-2.0562570502435651E-5</v>
      </c>
    </row>
    <row r="630" spans="1:22" x14ac:dyDescent="0.25">
      <c r="A630">
        <v>3</v>
      </c>
      <c r="B630" s="19" t="s">
        <v>61</v>
      </c>
      <c r="C630" s="19" t="s">
        <v>99</v>
      </c>
      <c r="D630" s="19" t="s">
        <v>53</v>
      </c>
      <c r="E630" s="19"/>
      <c r="F630" s="19" t="s">
        <v>124</v>
      </c>
      <c r="G630" s="19" t="s">
        <v>108</v>
      </c>
      <c r="H630" s="4">
        <v>45209</v>
      </c>
      <c r="I630">
        <v>0.17049327696852401</v>
      </c>
      <c r="J630">
        <v>0.16128864213385491</v>
      </c>
      <c r="K630">
        <v>1.9291699048505029E-2</v>
      </c>
      <c r="L630">
        <v>1.9291683090112643E-2</v>
      </c>
      <c r="M630">
        <v>1.5958392385329034E-8</v>
      </c>
      <c r="N630">
        <v>6.9848870206448144E-3</v>
      </c>
      <c r="O630">
        <v>9.6273172598524415E-3</v>
      </c>
      <c r="P630">
        <v>-2.6424302392076271E-3</v>
      </c>
      <c r="Q630">
        <v>3.2832683457185248E-3</v>
      </c>
      <c r="R630">
        <v>3.1307638421713226E-3</v>
      </c>
      <c r="S630">
        <v>6.9665761349753714E-5</v>
      </c>
      <c r="T630">
        <v>2.3239588128607518E-9</v>
      </c>
      <c r="U630">
        <v>9.757426738707107E-11</v>
      </c>
      <c r="V630">
        <v>6.9668182882833969E-5</v>
      </c>
    </row>
    <row r="631" spans="1:22" x14ac:dyDescent="0.25">
      <c r="A631">
        <v>3</v>
      </c>
      <c r="B631" s="19" t="s">
        <v>61</v>
      </c>
      <c r="C631" s="19" t="s">
        <v>99</v>
      </c>
      <c r="D631" s="19" t="s">
        <v>53</v>
      </c>
      <c r="E631" s="19"/>
      <c r="F631" s="19" t="s">
        <v>124</v>
      </c>
      <c r="G631" s="19" t="s">
        <v>108</v>
      </c>
      <c r="H631" s="4">
        <v>45210</v>
      </c>
      <c r="I631">
        <v>0.17094848972428545</v>
      </c>
      <c r="J631">
        <v>0.16165025895221063</v>
      </c>
      <c r="K631">
        <v>2.076869785138924E-2</v>
      </c>
      <c r="L631">
        <v>2.0768672353182138E-2</v>
      </c>
      <c r="M631">
        <v>2.5498207101293247E-8</v>
      </c>
      <c r="N631">
        <v>5.758702302121943E-3</v>
      </c>
      <c r="O631">
        <v>8.8284610557600729E-3</v>
      </c>
      <c r="P631">
        <v>-3.0697587536381299E-3</v>
      </c>
      <c r="Q631">
        <v>3.5291805839890423E-3</v>
      </c>
      <c r="R631">
        <v>3.3643590571395239E-3</v>
      </c>
      <c r="S631">
        <v>9.0387960494812497E-5</v>
      </c>
      <c r="T631">
        <v>3.8400150228789305E-9</v>
      </c>
      <c r="U631">
        <v>1.841297864688998E-10</v>
      </c>
      <c r="V631">
        <v>9.039198463962184E-5</v>
      </c>
    </row>
    <row r="632" spans="1:22" x14ac:dyDescent="0.25">
      <c r="A632">
        <v>3</v>
      </c>
      <c r="B632" s="19" t="s">
        <v>61</v>
      </c>
      <c r="C632" s="19" t="s">
        <v>99</v>
      </c>
      <c r="D632" s="19" t="s">
        <v>53</v>
      </c>
      <c r="E632" s="19"/>
      <c r="F632" s="19" t="s">
        <v>124</v>
      </c>
      <c r="G632" s="19" t="s">
        <v>108</v>
      </c>
      <c r="H632" s="4">
        <v>45211</v>
      </c>
      <c r="I632">
        <v>0.16824057804834075</v>
      </c>
      <c r="J632">
        <v>0.15893233925249944</v>
      </c>
      <c r="K632">
        <v>1.0017240216666945E-2</v>
      </c>
      <c r="L632">
        <v>1.0017266555313764E-2</v>
      </c>
      <c r="M632">
        <v>-2.633864681911291E-8</v>
      </c>
      <c r="N632">
        <v>1.1182997389621363E-2</v>
      </c>
      <c r="O632">
        <v>1.5273195365979042E-2</v>
      </c>
      <c r="P632">
        <v>-4.090197976357679E-3</v>
      </c>
      <c r="Q632">
        <v>1.732963552841297E-3</v>
      </c>
      <c r="R632">
        <v>1.6649904046958752E-3</v>
      </c>
      <c r="S632">
        <v>-6.7562308085445923E-5</v>
      </c>
      <c r="T632">
        <v>-4.3633433333938597E-9</v>
      </c>
      <c r="U632">
        <v>-2.8794935594221144E-10</v>
      </c>
      <c r="V632">
        <v>-6.7566959378135254E-5</v>
      </c>
    </row>
    <row r="633" spans="1:22" x14ac:dyDescent="0.25">
      <c r="A633">
        <v>3</v>
      </c>
      <c r="B633" s="19" t="s">
        <v>61</v>
      </c>
      <c r="C633" s="19" t="s">
        <v>99</v>
      </c>
      <c r="D633" s="19" t="s">
        <v>53</v>
      </c>
      <c r="E633" s="19"/>
      <c r="F633" s="19" t="s">
        <v>124</v>
      </c>
      <c r="G633" s="19" t="s">
        <v>108</v>
      </c>
      <c r="H633" s="4">
        <v>45212</v>
      </c>
      <c r="I633">
        <v>0.16676342672102482</v>
      </c>
      <c r="J633">
        <v>0.15766340868909326</v>
      </c>
      <c r="K633">
        <v>-2.5855567241319655E-3</v>
      </c>
      <c r="L633">
        <v>-2.5855638582650275E-3</v>
      </c>
      <c r="M633">
        <v>7.134133062081105E-9</v>
      </c>
      <c r="N633">
        <v>7.4107147589055344E-3</v>
      </c>
      <c r="O633">
        <v>1.0674098236187479E-2</v>
      </c>
      <c r="P633">
        <v>-3.2633834772819448E-3</v>
      </c>
      <c r="Q633">
        <v>-3.8125885231459801E-4</v>
      </c>
      <c r="R633">
        <v>-3.3701952508734181E-4</v>
      </c>
      <c r="S633">
        <v>-1.422429364067115E-4</v>
      </c>
      <c r="T633">
        <v>9.3909132112626286E-10</v>
      </c>
      <c r="U633">
        <v>2.2733782524726727E-11</v>
      </c>
      <c r="V633">
        <v>-1.4224197458160786E-4</v>
      </c>
    </row>
    <row r="634" spans="1:22" x14ac:dyDescent="0.25">
      <c r="A634">
        <v>3</v>
      </c>
      <c r="B634" s="19" t="s">
        <v>61</v>
      </c>
      <c r="C634" s="19" t="s">
        <v>99</v>
      </c>
      <c r="D634" s="19" t="s">
        <v>53</v>
      </c>
      <c r="E634" s="19"/>
      <c r="F634" s="19" t="s">
        <v>124</v>
      </c>
      <c r="G634" s="19" t="s">
        <v>108</v>
      </c>
      <c r="H634" s="4">
        <v>45215</v>
      </c>
      <c r="I634">
        <v>0.16678722642149829</v>
      </c>
      <c r="J634">
        <v>0.15735429287300545</v>
      </c>
      <c r="K634">
        <v>5.340743427169059E-4</v>
      </c>
      <c r="L634">
        <v>5.3404754880626015E-4</v>
      </c>
      <c r="M634">
        <v>2.6793910645750429E-8</v>
      </c>
      <c r="N634">
        <v>1.0417409271434419E-2</v>
      </c>
      <c r="O634">
        <v>1.5826817961934081E-2</v>
      </c>
      <c r="P634">
        <v>-5.4094086904996619E-3</v>
      </c>
      <c r="Q634">
        <v>1.4169200185610453E-4</v>
      </c>
      <c r="R634">
        <v>1.5787353827478555E-4</v>
      </c>
      <c r="S634">
        <v>-1.6091248930132692E-4</v>
      </c>
      <c r="T634">
        <v>4.0750901624879092E-9</v>
      </c>
      <c r="U634">
        <v>2.0361020661779492E-10</v>
      </c>
      <c r="V634">
        <v>-1.6090821060095781E-4</v>
      </c>
    </row>
    <row r="635" spans="1:22" x14ac:dyDescent="0.25">
      <c r="A635">
        <v>3</v>
      </c>
      <c r="B635" s="19" t="s">
        <v>61</v>
      </c>
      <c r="C635" s="19" t="s">
        <v>99</v>
      </c>
      <c r="D635" s="19" t="s">
        <v>53</v>
      </c>
      <c r="E635" s="19"/>
      <c r="F635" s="19" t="s">
        <v>124</v>
      </c>
      <c r="G635" s="19" t="s">
        <v>108</v>
      </c>
      <c r="H635" s="4">
        <v>45216</v>
      </c>
      <c r="I635">
        <v>0.16597908788793006</v>
      </c>
      <c r="J635">
        <v>0.1565315793649022</v>
      </c>
      <c r="K635">
        <v>-1.100691759174155E-3</v>
      </c>
      <c r="L635">
        <v>-1.1006964651278928E-3</v>
      </c>
      <c r="M635">
        <v>4.7059537378046912E-9</v>
      </c>
      <c r="N635">
        <v>1.367809598445513E-2</v>
      </c>
      <c r="O635">
        <v>1.9497443010378923E-2</v>
      </c>
      <c r="P635">
        <v>-5.8193470259237934E-3</v>
      </c>
      <c r="Q635">
        <v>-1.3200941102616535E-4</v>
      </c>
      <c r="R635">
        <v>-1.00967749919439E-4</v>
      </c>
      <c r="S635">
        <v>-2.1160977871660623E-4</v>
      </c>
      <c r="T635">
        <v>5.7664877934788153E-10</v>
      </c>
      <c r="U635">
        <v>-6.2503503233575591E-12</v>
      </c>
      <c r="V635">
        <v>-2.1160920831817722E-4</v>
      </c>
    </row>
    <row r="636" spans="1:22" x14ac:dyDescent="0.25">
      <c r="A636">
        <v>3</v>
      </c>
      <c r="B636" s="19" t="s">
        <v>61</v>
      </c>
      <c r="C636" s="19" t="s">
        <v>99</v>
      </c>
      <c r="D636" s="19" t="s">
        <v>53</v>
      </c>
      <c r="E636" s="19"/>
      <c r="F636" s="19" t="s">
        <v>124</v>
      </c>
      <c r="G636" s="19" t="s">
        <v>108</v>
      </c>
      <c r="H636" s="4">
        <v>45217</v>
      </c>
      <c r="I636">
        <v>0.16754099189491486</v>
      </c>
      <c r="J636">
        <v>0.15800030916909874</v>
      </c>
      <c r="K636">
        <v>-2.1682695134939145E-4</v>
      </c>
      <c r="L636">
        <v>-2.1687275129034234E-4</v>
      </c>
      <c r="M636">
        <v>4.5799940950885798E-8</v>
      </c>
      <c r="N636">
        <v>5.1166430144378161E-3</v>
      </c>
      <c r="O636">
        <v>1.0914123469687897E-2</v>
      </c>
      <c r="P636">
        <v>-5.7974804552500814E-3</v>
      </c>
      <c r="Q636">
        <v>1.641555855440359E-5</v>
      </c>
      <c r="R636">
        <v>3.9301954030600737E-5</v>
      </c>
      <c r="S636">
        <v>-1.2046827370135695E-4</v>
      </c>
      <c r="T636">
        <v>7.1175183210424589E-9</v>
      </c>
      <c r="U636">
        <v>3.8887190395416281E-10</v>
      </c>
      <c r="V636">
        <v>-1.2046076731113195E-4</v>
      </c>
    </row>
    <row r="637" spans="1:22" x14ac:dyDescent="0.25">
      <c r="A637">
        <v>3</v>
      </c>
      <c r="B637" s="19" t="s">
        <v>61</v>
      </c>
      <c r="C637" s="19" t="s">
        <v>99</v>
      </c>
      <c r="D637" s="19" t="s">
        <v>53</v>
      </c>
      <c r="E637" s="19"/>
      <c r="F637" s="19" t="s">
        <v>124</v>
      </c>
      <c r="G637" s="19" t="s">
        <v>108</v>
      </c>
      <c r="H637" s="4">
        <v>45218</v>
      </c>
      <c r="I637">
        <v>0.16577564170543627</v>
      </c>
      <c r="J637">
        <v>0.15609404411984951</v>
      </c>
      <c r="K637">
        <v>-2.5702113644093139E-2</v>
      </c>
      <c r="L637">
        <v>-2.5702175170926767E-2</v>
      </c>
      <c r="M637">
        <v>6.1526833627922883E-8</v>
      </c>
      <c r="N637">
        <v>-1.0073919840228207E-2</v>
      </c>
      <c r="O637">
        <v>-2.8240441698822449E-3</v>
      </c>
      <c r="P637">
        <v>-7.2498756703459621E-3</v>
      </c>
      <c r="Q637">
        <v>-4.2653540770060247E-3</v>
      </c>
      <c r="R637">
        <v>-4.0104140751430371E-3</v>
      </c>
      <c r="S637">
        <v>-2.3319281224596622E-4</v>
      </c>
      <c r="T637">
        <v>9.7066643315595056E-9</v>
      </c>
      <c r="U637">
        <v>5.4580189434650662E-10</v>
      </c>
      <c r="V637">
        <v>-2.3318255977974032E-4</v>
      </c>
    </row>
    <row r="638" spans="1:22" x14ac:dyDescent="0.25">
      <c r="A638">
        <v>3</v>
      </c>
      <c r="B638" s="19" t="s">
        <v>61</v>
      </c>
      <c r="C638" s="19" t="s">
        <v>99</v>
      </c>
      <c r="D638" s="19" t="s">
        <v>53</v>
      </c>
      <c r="E638" s="19"/>
      <c r="F638" s="19" t="s">
        <v>124</v>
      </c>
      <c r="G638" s="19" t="s">
        <v>108</v>
      </c>
      <c r="H638" s="4">
        <v>45219</v>
      </c>
      <c r="I638">
        <v>0.1744306754084877</v>
      </c>
      <c r="J638">
        <v>0.15286912315272502</v>
      </c>
      <c r="K638">
        <v>-6.5174197745038076E-2</v>
      </c>
      <c r="L638">
        <v>-6.5174232852673653E-2</v>
      </c>
      <c r="M638">
        <v>3.5107635576459018E-8</v>
      </c>
      <c r="N638">
        <v>-2.8025465851463927E-2</v>
      </c>
      <c r="O638">
        <v>-2.3038841018969025E-2</v>
      </c>
      <c r="P638">
        <v>-4.9866248324949014E-3</v>
      </c>
      <c r="Q638">
        <v>-1.0908972925964374E-2</v>
      </c>
      <c r="R638">
        <v>-1.0284632494592974E-2</v>
      </c>
      <c r="S638">
        <v>-4.2341751813935525E-4</v>
      </c>
      <c r="T638">
        <v>5.7116776797791993E-9</v>
      </c>
      <c r="U638">
        <v>2.9909650089685187E-10</v>
      </c>
      <c r="V638">
        <v>-4.2341150736517462E-4</v>
      </c>
    </row>
    <row r="639" spans="1:22" x14ac:dyDescent="0.25">
      <c r="A639">
        <v>3</v>
      </c>
      <c r="B639" s="19" t="s">
        <v>61</v>
      </c>
      <c r="C639" s="19" t="s">
        <v>99</v>
      </c>
      <c r="D639" s="19" t="s">
        <v>53</v>
      </c>
      <c r="E639" s="19"/>
      <c r="F639" s="19" t="s">
        <v>124</v>
      </c>
      <c r="G639" s="19" t="s">
        <v>108</v>
      </c>
      <c r="H639" s="4">
        <v>45222</v>
      </c>
      <c r="I639">
        <v>0.1746245469454038</v>
      </c>
      <c r="J639">
        <v>0.15360054180572735</v>
      </c>
      <c r="K639">
        <v>-6.4530631501200975E-2</v>
      </c>
      <c r="L639">
        <v>-6.4530660080976965E-2</v>
      </c>
      <c r="M639">
        <v>2.8579775990245082E-8</v>
      </c>
      <c r="N639">
        <v>-2.8436172892548406E-2</v>
      </c>
      <c r="O639">
        <v>-2.7021579708213395E-2</v>
      </c>
      <c r="P639">
        <v>-1.4145931843350112E-3</v>
      </c>
      <c r="Q639">
        <v>-1.0788285375349684E-2</v>
      </c>
      <c r="R639">
        <v>-1.0159710952122154E-2</v>
      </c>
      <c r="S639">
        <v>-3.2234450091170812E-4</v>
      </c>
      <c r="T639">
        <v>4.654740609568335E-9</v>
      </c>
      <c r="U639">
        <v>1.5116074077407596E-10</v>
      </c>
      <c r="V639">
        <v>-3.223396950103578E-4</v>
      </c>
    </row>
    <row r="640" spans="1:22" x14ac:dyDescent="0.25">
      <c r="A640">
        <v>3</v>
      </c>
      <c r="B640" s="19" t="s">
        <v>61</v>
      </c>
      <c r="C640" s="19" t="s">
        <v>99</v>
      </c>
      <c r="D640" s="19" t="s">
        <v>53</v>
      </c>
      <c r="E640" s="19"/>
      <c r="F640" s="19" t="s">
        <v>124</v>
      </c>
      <c r="G640" s="19" t="s">
        <v>108</v>
      </c>
      <c r="H640" s="4">
        <v>45223</v>
      </c>
      <c r="I640">
        <v>0.17310151717018543</v>
      </c>
      <c r="J640">
        <v>0.15176074149566698</v>
      </c>
      <c r="K640">
        <v>-6.7747067110986769E-2</v>
      </c>
      <c r="L640">
        <v>-6.7747114843024758E-2</v>
      </c>
      <c r="M640">
        <v>4.7732037988801324E-8</v>
      </c>
      <c r="N640">
        <v>-2.3257821865883987E-2</v>
      </c>
      <c r="O640">
        <v>-1.8612111415217347E-2</v>
      </c>
      <c r="P640">
        <v>-4.6457104506666402E-3</v>
      </c>
      <c r="Q640">
        <v>-1.1408700330438235E-2</v>
      </c>
      <c r="R640">
        <v>-1.0724304297485217E-2</v>
      </c>
      <c r="S640">
        <v>-5.7155169345914027E-4</v>
      </c>
      <c r="T640">
        <v>7.7604761130585689E-9</v>
      </c>
      <c r="U640">
        <v>5.7286203245648764E-10</v>
      </c>
      <c r="V640">
        <v>-5.7154336012099475E-4</v>
      </c>
    </row>
    <row r="641" spans="1:22" x14ac:dyDescent="0.25">
      <c r="A641">
        <v>3</v>
      </c>
      <c r="B641" s="19" t="s">
        <v>61</v>
      </c>
      <c r="C641" s="19" t="s">
        <v>99</v>
      </c>
      <c r="D641" s="19" t="s">
        <v>53</v>
      </c>
      <c r="E641" s="19"/>
      <c r="F641" s="19" t="s">
        <v>124</v>
      </c>
      <c r="G641" s="19" t="s">
        <v>108</v>
      </c>
      <c r="H641" s="4">
        <v>45224</v>
      </c>
      <c r="I641">
        <v>0.17236492214404728</v>
      </c>
      <c r="J641">
        <v>0.15155376345243882</v>
      </c>
      <c r="K641">
        <v>-6.6990519942529136E-2</v>
      </c>
      <c r="L641">
        <v>-6.6990558157189017E-2</v>
      </c>
      <c r="M641">
        <v>3.8214659880964064E-8</v>
      </c>
      <c r="N641">
        <v>-1.8287712125667821E-2</v>
      </c>
      <c r="O641">
        <v>-1.6474303859543848E-2</v>
      </c>
      <c r="P641">
        <v>-1.8134082661239725E-3</v>
      </c>
      <c r="Q641">
        <v>-1.129875332342954E-2</v>
      </c>
      <c r="R641">
        <v>-1.0613934978961815E-2</v>
      </c>
      <c r="S641">
        <v>-6.0218547583939749E-4</v>
      </c>
      <c r="T641">
        <v>6.2655978082975361E-9</v>
      </c>
      <c r="U641">
        <v>3.6076778274869426E-10</v>
      </c>
      <c r="V641">
        <v>-6.0217884947380649E-4</v>
      </c>
    </row>
    <row r="642" spans="1:22" x14ac:dyDescent="0.25">
      <c r="A642">
        <v>3</v>
      </c>
      <c r="B642" s="19" t="s">
        <v>61</v>
      </c>
      <c r="C642" s="19" t="s">
        <v>99</v>
      </c>
      <c r="D642" s="19" t="s">
        <v>53</v>
      </c>
      <c r="E642" s="19"/>
      <c r="F642" s="19" t="s">
        <v>124</v>
      </c>
      <c r="G642" s="19" t="s">
        <v>108</v>
      </c>
      <c r="H642" s="4">
        <v>45225</v>
      </c>
      <c r="I642">
        <v>0.1753478436693299</v>
      </c>
      <c r="J642">
        <v>0.15344682008454175</v>
      </c>
      <c r="K642">
        <v>-6.0128308522041762E-2</v>
      </c>
      <c r="L642">
        <v>-6.0128322569331205E-2</v>
      </c>
      <c r="M642">
        <v>1.4047289442764566E-8</v>
      </c>
      <c r="N642">
        <v>-2.7890477176663153E-2</v>
      </c>
      <c r="O642">
        <v>-2.146341513329586E-2</v>
      </c>
      <c r="P642">
        <v>-6.4270620433672931E-3</v>
      </c>
      <c r="Q642">
        <v>-9.9874507123919772E-3</v>
      </c>
      <c r="R642">
        <v>-9.4815954939497776E-3</v>
      </c>
      <c r="S642">
        <v>-3.4357412100725887E-4</v>
      </c>
      <c r="T642">
        <v>2.3167868183636057E-9</v>
      </c>
      <c r="U642">
        <v>-1.7776632818393857E-10</v>
      </c>
      <c r="V642">
        <v>-3.4357198198676868E-4</v>
      </c>
    </row>
    <row r="643" spans="1:22" x14ac:dyDescent="0.25">
      <c r="A643">
        <v>3</v>
      </c>
      <c r="B643" s="19" t="s">
        <v>61</v>
      </c>
      <c r="C643" s="19" t="s">
        <v>99</v>
      </c>
      <c r="D643" s="19" t="s">
        <v>53</v>
      </c>
      <c r="E643" s="19"/>
      <c r="F643" s="19" t="s">
        <v>124</v>
      </c>
      <c r="G643" s="19" t="s">
        <v>108</v>
      </c>
      <c r="H643" s="4">
        <v>45226</v>
      </c>
      <c r="I643">
        <v>0.17311543089053863</v>
      </c>
      <c r="J643">
        <v>0.15168165491693145</v>
      </c>
      <c r="K643">
        <v>-8.3033938112209049E-2</v>
      </c>
      <c r="L643">
        <v>-8.3033953715793807E-2</v>
      </c>
      <c r="M643">
        <v>1.560358475760637E-8</v>
      </c>
      <c r="N643">
        <v>-3.9351433300340077E-2</v>
      </c>
      <c r="O643">
        <v>-3.4201349726240671E-2</v>
      </c>
      <c r="P643">
        <v>-5.1500835740994066E-3</v>
      </c>
      <c r="Q643">
        <v>-1.414238556462517E-2</v>
      </c>
      <c r="R643">
        <v>-1.3119436453664807E-2</v>
      </c>
      <c r="S643">
        <v>-5.8183256091866428E-4</v>
      </c>
      <c r="T643">
        <v>2.5903770530651469E-9</v>
      </c>
      <c r="U643">
        <v>-1.3241077589358367E-10</v>
      </c>
      <c r="V643">
        <v>-5.8183010295238715E-4</v>
      </c>
    </row>
    <row r="644" spans="1:22" x14ac:dyDescent="0.25">
      <c r="A644">
        <v>3</v>
      </c>
      <c r="B644" s="19" t="s">
        <v>61</v>
      </c>
      <c r="C644" s="19" t="s">
        <v>99</v>
      </c>
      <c r="D644" s="19" t="s">
        <v>53</v>
      </c>
      <c r="E644" s="19"/>
      <c r="F644" s="19" t="s">
        <v>124</v>
      </c>
      <c r="G644" s="19" t="s">
        <v>108</v>
      </c>
      <c r="H644" s="4">
        <v>45229</v>
      </c>
      <c r="I644">
        <v>0.17011950389157002</v>
      </c>
      <c r="J644">
        <v>0.14892114883850402</v>
      </c>
      <c r="K644">
        <v>-9.8615790191188046E-2</v>
      </c>
      <c r="L644">
        <v>-9.8615870191986921E-2</v>
      </c>
      <c r="M644">
        <v>8.0000798874380052E-8</v>
      </c>
      <c r="N644">
        <v>-3.904534161934814E-2</v>
      </c>
      <c r="O644">
        <v>-3.3014577053630645E-2</v>
      </c>
      <c r="P644">
        <v>-6.0307645657174946E-3</v>
      </c>
      <c r="Q644">
        <v>-1.7028074415153398E-2</v>
      </c>
      <c r="R644">
        <v>-1.5660618654878385E-2</v>
      </c>
      <c r="S644">
        <v>-9.5847871788655914E-4</v>
      </c>
      <c r="T644">
        <v>1.2895238286050756E-8</v>
      </c>
      <c r="U644">
        <v>1.323358970442236E-9</v>
      </c>
      <c r="V644">
        <v>-9.5846449928930263E-4</v>
      </c>
    </row>
    <row r="645" spans="1:22" x14ac:dyDescent="0.25">
      <c r="A645">
        <v>3</v>
      </c>
      <c r="B645" s="19" t="s">
        <v>61</v>
      </c>
      <c r="C645" s="19" t="s">
        <v>99</v>
      </c>
      <c r="D645" s="19" t="s">
        <v>53</v>
      </c>
      <c r="E645" s="19"/>
      <c r="F645" s="19" t="s">
        <v>124</v>
      </c>
      <c r="G645" s="19" t="s">
        <v>108</v>
      </c>
      <c r="H645" s="4">
        <v>45230</v>
      </c>
      <c r="I645">
        <v>0.17015163917584836</v>
      </c>
      <c r="J645">
        <v>0.14956724305087093</v>
      </c>
      <c r="K645">
        <v>-0.10035732041218981</v>
      </c>
      <c r="L645">
        <v>-0.10035732123594154</v>
      </c>
      <c r="M645">
        <v>8.2375173349191755E-10</v>
      </c>
      <c r="N645">
        <v>-4.1083103410200161E-2</v>
      </c>
      <c r="O645">
        <v>-3.9051840467177912E-2</v>
      </c>
      <c r="P645">
        <v>-2.0312629430222495E-3</v>
      </c>
      <c r="Q645">
        <v>-1.733235771999949E-2</v>
      </c>
      <c r="R645">
        <v>-1.5894894402333923E-2</v>
      </c>
      <c r="S645">
        <v>-8.6636555418453086E-4</v>
      </c>
      <c r="T645">
        <v>2.5611715169635973E-10</v>
      </c>
      <c r="U645">
        <v>-4.7362754873975093E-10</v>
      </c>
      <c r="V645">
        <v>-8.6636577169492792E-4</v>
      </c>
    </row>
    <row r="646" spans="1:22" x14ac:dyDescent="0.25">
      <c r="A646">
        <v>3</v>
      </c>
      <c r="B646" s="19" t="s">
        <v>61</v>
      </c>
      <c r="C646" s="19" t="s">
        <v>101</v>
      </c>
      <c r="D646" s="19" t="s">
        <v>51</v>
      </c>
      <c r="E646" s="19"/>
      <c r="F646" s="19" t="s">
        <v>125</v>
      </c>
      <c r="G646" s="19" t="s">
        <v>109</v>
      </c>
      <c r="H646" s="4">
        <v>45198</v>
      </c>
      <c r="I646">
        <v>0.5015446595412828</v>
      </c>
      <c r="J646">
        <v>0.41812598600284606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25">
      <c r="A647">
        <v>3</v>
      </c>
      <c r="B647" s="19" t="s">
        <v>61</v>
      </c>
      <c r="C647" s="19" t="s">
        <v>101</v>
      </c>
      <c r="D647" s="19" t="s">
        <v>51</v>
      </c>
      <c r="E647" s="19"/>
      <c r="F647" s="19" t="s">
        <v>125</v>
      </c>
      <c r="G647" s="19" t="s">
        <v>109</v>
      </c>
      <c r="H647" s="4">
        <v>45201</v>
      </c>
      <c r="I647">
        <v>0.50187169645575558</v>
      </c>
      <c r="J647">
        <v>0.41902239024014287</v>
      </c>
      <c r="K647">
        <v>1.849355166632094E-4</v>
      </c>
      <c r="L647">
        <v>2.6073801046628819E-3</v>
      </c>
      <c r="M647">
        <v>-2.4224445879996725E-3</v>
      </c>
      <c r="N647">
        <v>-4.6681949865945427E-4</v>
      </c>
      <c r="O647">
        <v>4.6252693021608948E-4</v>
      </c>
      <c r="P647">
        <v>-9.2934642887554375E-4</v>
      </c>
      <c r="Q647">
        <v>9.2753420741872004E-5</v>
      </c>
      <c r="R647">
        <v>1.0902133771462689E-3</v>
      </c>
      <c r="S647">
        <v>1.7892080674705024E-4</v>
      </c>
      <c r="T647">
        <v>-1.0128870318946376E-3</v>
      </c>
      <c r="U647">
        <v>-2.0207711425130083E-4</v>
      </c>
      <c r="V647">
        <v>-1.0360433393988883E-3</v>
      </c>
    </row>
    <row r="648" spans="1:22" x14ac:dyDescent="0.25">
      <c r="A648">
        <v>3</v>
      </c>
      <c r="B648" s="19" t="s">
        <v>61</v>
      </c>
      <c r="C648" s="19" t="s">
        <v>101</v>
      </c>
      <c r="D648" s="19" t="s">
        <v>51</v>
      </c>
      <c r="E648" s="19"/>
      <c r="F648" s="19" t="s">
        <v>125</v>
      </c>
      <c r="G648" s="19" t="s">
        <v>109</v>
      </c>
      <c r="H648" s="4">
        <v>45202</v>
      </c>
      <c r="I648">
        <v>0.49990148294139491</v>
      </c>
      <c r="J648">
        <v>0.4158821819763614</v>
      </c>
      <c r="K648">
        <v>-1.4158779203964023E-2</v>
      </c>
      <c r="L648">
        <v>-1.5839224934867779E-2</v>
      </c>
      <c r="M648">
        <v>1.6804457309037568E-3</v>
      </c>
      <c r="N648">
        <v>-1.0918318272171157E-2</v>
      </c>
      <c r="O648">
        <v>-1.052939439751388E-2</v>
      </c>
      <c r="P648">
        <v>-3.8892387465727651E-4</v>
      </c>
      <c r="Q648">
        <v>-7.1034285891655577E-3</v>
      </c>
      <c r="R648">
        <v>-6.627005700280378E-3</v>
      </c>
      <c r="S648">
        <v>-4.3705806003360985E-4</v>
      </c>
      <c r="T648">
        <v>6.9818176072590314E-4</v>
      </c>
      <c r="U648">
        <v>1.3625561223970308E-4</v>
      </c>
      <c r="V648">
        <v>3.973793129319964E-4</v>
      </c>
    </row>
    <row r="649" spans="1:22" x14ac:dyDescent="0.25">
      <c r="A649">
        <v>3</v>
      </c>
      <c r="B649" s="19" t="s">
        <v>61</v>
      </c>
      <c r="C649" s="19" t="s">
        <v>101</v>
      </c>
      <c r="D649" s="19" t="s">
        <v>51</v>
      </c>
      <c r="E649" s="19"/>
      <c r="F649" s="19" t="s">
        <v>125</v>
      </c>
      <c r="G649" s="19" t="s">
        <v>109</v>
      </c>
      <c r="H649" s="4">
        <v>45203</v>
      </c>
      <c r="I649">
        <v>0.4967097067036304</v>
      </c>
      <c r="J649">
        <v>0.40989832599281201</v>
      </c>
      <c r="K649">
        <v>-4.4268824779945648E-2</v>
      </c>
      <c r="L649">
        <v>-5.6042252766697165E-2</v>
      </c>
      <c r="M649">
        <v>1.1773427986751517E-2</v>
      </c>
      <c r="N649">
        <v>-3.4965774939568317E-2</v>
      </c>
      <c r="O649">
        <v>-3.7094716473978773E-2</v>
      </c>
      <c r="P649">
        <v>2.1289415344104556E-3</v>
      </c>
      <c r="Q649">
        <v>-2.2201953537393241E-2</v>
      </c>
      <c r="R649">
        <v>-2.3437417661350511E-2</v>
      </c>
      <c r="S649">
        <v>-1.5897036187252794E-3</v>
      </c>
      <c r="T649">
        <v>4.9210859549707973E-3</v>
      </c>
      <c r="U649">
        <v>9.8951765219028646E-4</v>
      </c>
      <c r="V649">
        <v>4.3208999884358041E-3</v>
      </c>
    </row>
    <row r="650" spans="1:22" x14ac:dyDescent="0.25">
      <c r="A650">
        <v>3</v>
      </c>
      <c r="B650" s="19" t="s">
        <v>61</v>
      </c>
      <c r="C650" s="19" t="s">
        <v>101</v>
      </c>
      <c r="D650" s="19" t="s">
        <v>51</v>
      </c>
      <c r="E650" s="19"/>
      <c r="F650" s="19" t="s">
        <v>125</v>
      </c>
      <c r="G650" s="19" t="s">
        <v>109</v>
      </c>
      <c r="H650" s="4">
        <v>45204</v>
      </c>
      <c r="I650">
        <v>0.49861035626086531</v>
      </c>
      <c r="J650">
        <v>0.41349762737922907</v>
      </c>
      <c r="K650">
        <v>-2.0482688242564051E-2</v>
      </c>
      <c r="L650">
        <v>-2.6485939966584549E-2</v>
      </c>
      <c r="M650">
        <v>6.0032517240204974E-3</v>
      </c>
      <c r="N650">
        <v>-1.4718265532475572E-2</v>
      </c>
      <c r="O650">
        <v>-1.5589209497957945E-2</v>
      </c>
      <c r="P650">
        <v>8.7094396548237363E-4</v>
      </c>
      <c r="Q650">
        <v>-1.0288772685841463E-2</v>
      </c>
      <c r="R650">
        <v>-1.1102600991767329E-2</v>
      </c>
      <c r="S650">
        <v>-8.7289908579709448E-4</v>
      </c>
      <c r="T650">
        <v>2.4896835790933413E-3</v>
      </c>
      <c r="U650">
        <v>4.7343529976723612E-4</v>
      </c>
      <c r="V650">
        <v>2.0902197930634829E-3</v>
      </c>
    </row>
    <row r="651" spans="1:22" x14ac:dyDescent="0.25">
      <c r="A651">
        <v>3</v>
      </c>
      <c r="B651" s="19" t="s">
        <v>61</v>
      </c>
      <c r="C651" s="19" t="s">
        <v>101</v>
      </c>
      <c r="D651" s="19" t="s">
        <v>51</v>
      </c>
      <c r="E651" s="19"/>
      <c r="F651" s="19" t="s">
        <v>125</v>
      </c>
      <c r="G651" s="19" t="s">
        <v>109</v>
      </c>
      <c r="H651" s="4">
        <v>45205</v>
      </c>
      <c r="I651">
        <v>0.50009654681397187</v>
      </c>
      <c r="J651">
        <v>0.41524452866280998</v>
      </c>
      <c r="K651">
        <v>-2.3986057982323228E-2</v>
      </c>
      <c r="L651">
        <v>-3.2229850858287223E-2</v>
      </c>
      <c r="M651">
        <v>8.2437928759639956E-3</v>
      </c>
      <c r="N651">
        <v>-2.1159847282663402E-2</v>
      </c>
      <c r="O651">
        <v>-2.5514317703179357E-2</v>
      </c>
      <c r="P651">
        <v>4.3544704205159546E-3</v>
      </c>
      <c r="Q651">
        <v>-1.2025388193429265E-2</v>
      </c>
      <c r="R651">
        <v>-1.3467360558884166E-2</v>
      </c>
      <c r="S651">
        <v>-5.1508849980497868E-4</v>
      </c>
      <c r="T651">
        <v>3.4152170302939361E-3</v>
      </c>
      <c r="U651">
        <v>6.6426785686111859E-4</v>
      </c>
      <c r="V651">
        <v>3.5643963873500761E-3</v>
      </c>
    </row>
    <row r="652" spans="1:22" x14ac:dyDescent="0.25">
      <c r="A652">
        <v>3</v>
      </c>
      <c r="B652" s="19" t="s">
        <v>61</v>
      </c>
      <c r="C652" s="19" t="s">
        <v>101</v>
      </c>
      <c r="D652" s="19" t="s">
        <v>51</v>
      </c>
      <c r="E652" s="19"/>
      <c r="F652" s="19" t="s">
        <v>125</v>
      </c>
      <c r="G652" s="19" t="s">
        <v>109</v>
      </c>
      <c r="H652" s="4">
        <v>45208</v>
      </c>
      <c r="I652">
        <v>0.49932351297032462</v>
      </c>
      <c r="J652">
        <v>0.41454776952884864</v>
      </c>
      <c r="K652">
        <v>-2.3103611486559039E-2</v>
      </c>
      <c r="L652">
        <v>-3.0083204568157274E-2</v>
      </c>
      <c r="M652">
        <v>6.9795930815982343E-3</v>
      </c>
      <c r="N652">
        <v>-1.8758071957246103E-2</v>
      </c>
      <c r="O652">
        <v>-2.1711256843615079E-2</v>
      </c>
      <c r="P652">
        <v>2.9531848863689758E-3</v>
      </c>
      <c r="Q652">
        <v>-1.1592731823261282E-2</v>
      </c>
      <c r="R652">
        <v>-1.2584248811932128E-2</v>
      </c>
      <c r="S652">
        <v>-6.5632222734555133E-4</v>
      </c>
      <c r="T652">
        <v>2.8931706340164422E-3</v>
      </c>
      <c r="U652">
        <v>5.5748492085727435E-4</v>
      </c>
      <c r="V652">
        <v>2.7943333275281656E-3</v>
      </c>
    </row>
    <row r="653" spans="1:22" x14ac:dyDescent="0.25">
      <c r="A653">
        <v>3</v>
      </c>
      <c r="B653" s="19" t="s">
        <v>61</v>
      </c>
      <c r="C653" s="19" t="s">
        <v>101</v>
      </c>
      <c r="D653" s="19" t="s">
        <v>51</v>
      </c>
      <c r="E653" s="19"/>
      <c r="F653" s="19" t="s">
        <v>125</v>
      </c>
      <c r="G653" s="19" t="s">
        <v>109</v>
      </c>
      <c r="H653" s="4">
        <v>45209</v>
      </c>
      <c r="I653">
        <v>0.50060543731377216</v>
      </c>
      <c r="J653">
        <v>0.41645778456374616</v>
      </c>
      <c r="K653">
        <v>2.2636168317584637E-3</v>
      </c>
      <c r="L653">
        <v>-1.5905580543382758E-3</v>
      </c>
      <c r="M653">
        <v>3.8541748860967395E-3</v>
      </c>
      <c r="N653">
        <v>4.1440364129052831E-3</v>
      </c>
      <c r="O653">
        <v>2.4087622359749705E-3</v>
      </c>
      <c r="P653">
        <v>1.7352741769303126E-3</v>
      </c>
      <c r="Q653">
        <v>1.1164838359123744E-3</v>
      </c>
      <c r="R653">
        <v>-6.9349130255958781E-4</v>
      </c>
      <c r="S653">
        <v>-2.7993925371632957E-4</v>
      </c>
      <c r="T653">
        <v>1.5779133101886608E-3</v>
      </c>
      <c r="U653">
        <v>2.8769243199113274E-4</v>
      </c>
      <c r="V653">
        <v>1.585666488463464E-3</v>
      </c>
    </row>
    <row r="654" spans="1:22" x14ac:dyDescent="0.25">
      <c r="A654">
        <v>3</v>
      </c>
      <c r="B654" s="19" t="s">
        <v>61</v>
      </c>
      <c r="C654" s="19" t="s">
        <v>101</v>
      </c>
      <c r="D654" s="19" t="s">
        <v>51</v>
      </c>
      <c r="E654" s="19"/>
      <c r="F654" s="19" t="s">
        <v>125</v>
      </c>
      <c r="G654" s="19" t="s">
        <v>109</v>
      </c>
      <c r="H654" s="4">
        <v>45210</v>
      </c>
      <c r="I654">
        <v>0.50117715278639952</v>
      </c>
      <c r="J654">
        <v>0.41621831066400294</v>
      </c>
      <c r="K654">
        <v>2.1690767834903202E-3</v>
      </c>
      <c r="L654">
        <v>-4.893768482684191E-3</v>
      </c>
      <c r="M654">
        <v>7.0628452661745111E-3</v>
      </c>
      <c r="N654">
        <v>2.9039544673694628E-3</v>
      </c>
      <c r="O654">
        <v>-3.3284559977142525E-4</v>
      </c>
      <c r="P654">
        <v>3.2368000671408881E-3</v>
      </c>
      <c r="Q654">
        <v>1.0684756827044541E-3</v>
      </c>
      <c r="R654">
        <v>-2.0720393840759875E-3</v>
      </c>
      <c r="S654">
        <v>-3.2779640204013582E-4</v>
      </c>
      <c r="T654">
        <v>2.9177230232387357E-3</v>
      </c>
      <c r="U654">
        <v>5.5847036819870019E-4</v>
      </c>
      <c r="V654">
        <v>3.1483969893972997E-3</v>
      </c>
    </row>
    <row r="655" spans="1:22" x14ac:dyDescent="0.25">
      <c r="A655">
        <v>3</v>
      </c>
      <c r="B655" s="19" t="s">
        <v>61</v>
      </c>
      <c r="C655" s="19" t="s">
        <v>101</v>
      </c>
      <c r="D655" s="19" t="s">
        <v>51</v>
      </c>
      <c r="E655" s="19"/>
      <c r="F655" s="19" t="s">
        <v>125</v>
      </c>
      <c r="G655" s="19" t="s">
        <v>109</v>
      </c>
      <c r="H655" s="4">
        <v>45211</v>
      </c>
      <c r="I655">
        <v>0.50782899734104003</v>
      </c>
      <c r="J655">
        <v>0.42310544385617177</v>
      </c>
      <c r="K655">
        <v>3.6874261692176225E-2</v>
      </c>
      <c r="L655">
        <v>2.9995078672762521E-2</v>
      </c>
      <c r="M655">
        <v>6.8791830194137038E-3</v>
      </c>
      <c r="N655">
        <v>2.4043036711985266E-2</v>
      </c>
      <c r="O655">
        <v>1.787323727871204E-2</v>
      </c>
      <c r="P655">
        <v>6.1697994332732264E-3</v>
      </c>
      <c r="Q655">
        <v>1.8460777926886555E-2</v>
      </c>
      <c r="R655">
        <v>1.2499505028704958E-2</v>
      </c>
      <c r="S655">
        <v>1.0990143591371121E-3</v>
      </c>
      <c r="T655">
        <v>2.7956900772521664E-3</v>
      </c>
      <c r="U655">
        <v>5.3283210754044954E-4</v>
      </c>
      <c r="V655">
        <v>4.4275365439297278E-3</v>
      </c>
    </row>
    <row r="656" spans="1:22" x14ac:dyDescent="0.25">
      <c r="A656">
        <v>3</v>
      </c>
      <c r="B656" s="19" t="s">
        <v>61</v>
      </c>
      <c r="C656" s="19" t="s">
        <v>101</v>
      </c>
      <c r="D656" s="19" t="s">
        <v>51</v>
      </c>
      <c r="E656" s="19"/>
      <c r="F656" s="19" t="s">
        <v>125</v>
      </c>
      <c r="G656" s="19" t="s">
        <v>109</v>
      </c>
      <c r="H656" s="4">
        <v>45212</v>
      </c>
      <c r="I656">
        <v>0.50754478129355129</v>
      </c>
      <c r="J656">
        <v>0.42305502376527415</v>
      </c>
      <c r="K656">
        <v>3.2348031453260484E-2</v>
      </c>
      <c r="L656">
        <v>2.8957785211300102E-2</v>
      </c>
      <c r="M656">
        <v>3.3902462419603818E-3</v>
      </c>
      <c r="N656">
        <v>2.0143760800240162E-2</v>
      </c>
      <c r="O656">
        <v>1.6969340459809024E-2</v>
      </c>
      <c r="P656">
        <v>3.1744203404311389E-3</v>
      </c>
      <c r="Q656">
        <v>1.6182134870708777E-2</v>
      </c>
      <c r="R656">
        <v>1.2064038264452721E-2</v>
      </c>
      <c r="S656">
        <v>1.0861329848724315E-3</v>
      </c>
      <c r="T656">
        <v>1.3384843380910825E-3</v>
      </c>
      <c r="U656">
        <v>2.4110147532530599E-4</v>
      </c>
      <c r="V656">
        <v>2.6657187982888201E-3</v>
      </c>
    </row>
    <row r="657" spans="1:22" x14ac:dyDescent="0.25">
      <c r="A657">
        <v>3</v>
      </c>
      <c r="B657" s="19" t="s">
        <v>61</v>
      </c>
      <c r="C657" s="19" t="s">
        <v>101</v>
      </c>
      <c r="D657" s="19" t="s">
        <v>51</v>
      </c>
      <c r="E657" s="19"/>
      <c r="F657" s="19" t="s">
        <v>125</v>
      </c>
      <c r="G657" s="19" t="s">
        <v>109</v>
      </c>
      <c r="H657" s="4">
        <v>45215</v>
      </c>
      <c r="I657">
        <v>0.53052201854639425</v>
      </c>
      <c r="J657">
        <v>0.42483327781285385</v>
      </c>
      <c r="K657">
        <v>2.0044213505545638E-2</v>
      </c>
      <c r="L657">
        <v>2.0489087142505191E-2</v>
      </c>
      <c r="M657">
        <v>-4.4487363695955295E-4</v>
      </c>
      <c r="N657">
        <v>7.7325150639244722E-3</v>
      </c>
      <c r="O657">
        <v>4.3775477366672089E-3</v>
      </c>
      <c r="P657">
        <v>3.3549673272572633E-3</v>
      </c>
      <c r="Q657">
        <v>9.9735075868476897E-3</v>
      </c>
      <c r="R657">
        <v>8.4776913861053967E-3</v>
      </c>
      <c r="S657">
        <v>1.4300541689679187E-3</v>
      </c>
      <c r="T657">
        <v>-2.6708772677484007E-4</v>
      </c>
      <c r="U657">
        <v>-7.9231061808468338E-5</v>
      </c>
      <c r="V657">
        <v>1.0837353803846103E-3</v>
      </c>
    </row>
    <row r="658" spans="1:22" x14ac:dyDescent="0.25">
      <c r="A658">
        <v>3</v>
      </c>
      <c r="B658" s="19" t="s">
        <v>61</v>
      </c>
      <c r="C658" s="19" t="s">
        <v>101</v>
      </c>
      <c r="D658" s="19" t="s">
        <v>51</v>
      </c>
      <c r="E658" s="19"/>
      <c r="F658" s="19" t="s">
        <v>125</v>
      </c>
      <c r="G658" s="19" t="s">
        <v>109</v>
      </c>
      <c r="H658" s="4">
        <v>45216</v>
      </c>
      <c r="I658">
        <v>0.53087396168655387</v>
      </c>
      <c r="J658">
        <v>0.42513578063015162</v>
      </c>
      <c r="K658">
        <v>2.6268216355620488E-2</v>
      </c>
      <c r="L658">
        <v>2.6166247115684049E-2</v>
      </c>
      <c r="M658">
        <v>1.0196923993643914E-4</v>
      </c>
      <c r="N658">
        <v>1.3209242491351691E-2</v>
      </c>
      <c r="O658">
        <v>9.2464417888029615E-3</v>
      </c>
      <c r="P658">
        <v>3.96280070254873E-3</v>
      </c>
      <c r="Q658">
        <v>1.3250215789859774E-2</v>
      </c>
      <c r="R658">
        <v>1.0866833840182831E-2</v>
      </c>
      <c r="S658">
        <v>1.5134849190262074E-3</v>
      </c>
      <c r="T658">
        <v>-3.829309387395892E-5</v>
      </c>
      <c r="U658">
        <v>-2.2377959363229377E-5</v>
      </c>
      <c r="V658">
        <v>1.4528138657890191E-3</v>
      </c>
    </row>
    <row r="659" spans="1:22" x14ac:dyDescent="0.25">
      <c r="A659">
        <v>3</v>
      </c>
      <c r="B659" s="19" t="s">
        <v>61</v>
      </c>
      <c r="C659" s="19" t="s">
        <v>101</v>
      </c>
      <c r="D659" s="19" t="s">
        <v>51</v>
      </c>
      <c r="E659" s="19"/>
      <c r="F659" s="19" t="s">
        <v>125</v>
      </c>
      <c r="G659" s="19" t="s">
        <v>109</v>
      </c>
      <c r="H659" s="4">
        <v>45217</v>
      </c>
      <c r="I659">
        <v>0.56469313846162927</v>
      </c>
      <c r="J659">
        <v>0.42038689073887697</v>
      </c>
      <c r="K659">
        <v>1.4600940435712362E-2</v>
      </c>
      <c r="L659">
        <v>1.0234604348189791E-2</v>
      </c>
      <c r="M659">
        <v>4.366336087522571E-3</v>
      </c>
      <c r="N659">
        <v>1.1266151660977552E-2</v>
      </c>
      <c r="O659">
        <v>4.801408756722525E-3</v>
      </c>
      <c r="P659">
        <v>6.4647429042550275E-3</v>
      </c>
      <c r="Q659">
        <v>7.1624015327408927E-3</v>
      </c>
      <c r="R659">
        <v>4.2119996219617531E-3</v>
      </c>
      <c r="S659">
        <v>3.195745665520687E-4</v>
      </c>
      <c r="T659">
        <v>1.7488559206334012E-3</v>
      </c>
      <c r="U659">
        <v>4.221556859934829E-4</v>
      </c>
      <c r="V659">
        <v>2.4905861731789529E-3</v>
      </c>
    </row>
    <row r="660" spans="1:22" x14ac:dyDescent="0.25">
      <c r="A660">
        <v>3</v>
      </c>
      <c r="B660" s="19" t="s">
        <v>61</v>
      </c>
      <c r="C660" s="19" t="s">
        <v>101</v>
      </c>
      <c r="D660" s="19" t="s">
        <v>51</v>
      </c>
      <c r="E660" s="19"/>
      <c r="F660" s="19" t="s">
        <v>125</v>
      </c>
      <c r="G660" s="19" t="s">
        <v>109</v>
      </c>
      <c r="H660" s="4">
        <v>45218</v>
      </c>
      <c r="I660">
        <v>0.57049972907741264</v>
      </c>
      <c r="J660">
        <v>0.42485755800918262</v>
      </c>
      <c r="K660">
        <v>1.3241845440938427E-2</v>
      </c>
      <c r="L660">
        <v>9.9343099241195887E-3</v>
      </c>
      <c r="M660">
        <v>3.3075355168188381E-3</v>
      </c>
      <c r="N660">
        <v>-3.6743430160768309E-4</v>
      </c>
      <c r="O660">
        <v>-6.067395590501734E-3</v>
      </c>
      <c r="P660">
        <v>5.699961288894051E-3</v>
      </c>
      <c r="Q660">
        <v>6.3603751878487406E-3</v>
      </c>
      <c r="R660">
        <v>4.0638996968278924E-3</v>
      </c>
      <c r="S660">
        <v>1.8462439950049682E-3</v>
      </c>
      <c r="T660">
        <v>1.2876561386570408E-3</v>
      </c>
      <c r="U660">
        <v>2.6582816599084121E-4</v>
      </c>
      <c r="V660">
        <v>3.3997282996528501E-3</v>
      </c>
    </row>
    <row r="661" spans="1:22" x14ac:dyDescent="0.25">
      <c r="A661">
        <v>3</v>
      </c>
      <c r="B661" s="19" t="s">
        <v>61</v>
      </c>
      <c r="C661" s="19" t="s">
        <v>101</v>
      </c>
      <c r="D661" s="19" t="s">
        <v>51</v>
      </c>
      <c r="E661" s="19"/>
      <c r="F661" s="19" t="s">
        <v>125</v>
      </c>
      <c r="G661" s="19" t="s">
        <v>109</v>
      </c>
      <c r="H661" s="4">
        <v>45219</v>
      </c>
      <c r="I661">
        <v>0.56997167601015564</v>
      </c>
      <c r="J661">
        <v>0.42266543755314545</v>
      </c>
      <c r="K661">
        <v>-4.7924213346740574E-3</v>
      </c>
      <c r="L661">
        <v>-8.2831564928128598E-3</v>
      </c>
      <c r="M661">
        <v>3.4907351581388024E-3</v>
      </c>
      <c r="N661">
        <v>-1.7249844221857158E-2</v>
      </c>
      <c r="O661">
        <v>-1.8934253466292517E-2</v>
      </c>
      <c r="P661">
        <v>1.6844092444353587E-3</v>
      </c>
      <c r="Q661">
        <v>-3.845708137224626E-3</v>
      </c>
      <c r="R661">
        <v>-3.6029075047322827E-3</v>
      </c>
      <c r="S661">
        <v>1.0793515084646795E-3</v>
      </c>
      <c r="T661">
        <v>1.3699491719846061E-3</v>
      </c>
      <c r="U661">
        <v>2.9665815145092465E-4</v>
      </c>
      <c r="V661">
        <v>2.7459588319002103E-3</v>
      </c>
    </row>
    <row r="662" spans="1:22" x14ac:dyDescent="0.25">
      <c r="A662">
        <v>3</v>
      </c>
      <c r="B662" s="19" t="s">
        <v>61</v>
      </c>
      <c r="C662" s="19" t="s">
        <v>101</v>
      </c>
      <c r="D662" s="19" t="s">
        <v>51</v>
      </c>
      <c r="E662" s="19"/>
      <c r="F662" s="19" t="s">
        <v>125</v>
      </c>
      <c r="G662" s="19" t="s">
        <v>109</v>
      </c>
      <c r="H662" s="4">
        <v>45222</v>
      </c>
      <c r="I662">
        <v>0.56987991598195054</v>
      </c>
      <c r="J662">
        <v>0.42276317461870777</v>
      </c>
      <c r="K662">
        <v>-1.3761095858329964E-2</v>
      </c>
      <c r="L662">
        <v>-1.8263632978601674E-2</v>
      </c>
      <c r="M662">
        <v>4.5025371202717102E-3</v>
      </c>
      <c r="N662">
        <v>-2.5949441263244388E-2</v>
      </c>
      <c r="O662">
        <v>-2.9032065468103663E-2</v>
      </c>
      <c r="P662">
        <v>3.0826242048592745E-3</v>
      </c>
      <c r="Q662">
        <v>-8.9208525579600895E-3</v>
      </c>
      <c r="R662">
        <v>-7.7977002125250742E-3</v>
      </c>
      <c r="S662">
        <v>1.1021219866580924E-3</v>
      </c>
      <c r="T662">
        <v>1.7934239478173102E-3</v>
      </c>
      <c r="U662">
        <v>4.4597709223790895E-4</v>
      </c>
      <c r="V662">
        <v>3.3415230267133116E-3</v>
      </c>
    </row>
    <row r="663" spans="1:22" x14ac:dyDescent="0.25">
      <c r="A663">
        <v>3</v>
      </c>
      <c r="B663" s="19" t="s">
        <v>61</v>
      </c>
      <c r="C663" s="19" t="s">
        <v>101</v>
      </c>
      <c r="D663" s="19" t="s">
        <v>51</v>
      </c>
      <c r="E663" s="19"/>
      <c r="F663" s="19" t="s">
        <v>125</v>
      </c>
      <c r="G663" s="19" t="s">
        <v>109</v>
      </c>
      <c r="H663" s="4">
        <v>45223</v>
      </c>
      <c r="I663">
        <v>0.5692647708527212</v>
      </c>
      <c r="J663">
        <v>0.42179882667178736</v>
      </c>
      <c r="K663">
        <v>-1.8104441056940979E-2</v>
      </c>
      <c r="L663">
        <v>-2.2518862852359822E-2</v>
      </c>
      <c r="M663">
        <v>4.4144217954188436E-3</v>
      </c>
      <c r="N663">
        <v>-2.9191190058100447E-2</v>
      </c>
      <c r="O663">
        <v>-3.1030343317981046E-2</v>
      </c>
      <c r="P663">
        <v>1.8391532598805993E-3</v>
      </c>
      <c r="Q663">
        <v>-1.1383098746216761E-2</v>
      </c>
      <c r="R663">
        <v>-9.5954131150592144E-3</v>
      </c>
      <c r="S663">
        <v>7.7346877625339536E-4</v>
      </c>
      <c r="T663">
        <v>1.7599956880261511E-3</v>
      </c>
      <c r="U663">
        <v>4.3482419757909344E-4</v>
      </c>
      <c r="V663">
        <v>2.9682886618586399E-3</v>
      </c>
    </row>
    <row r="664" spans="1:22" x14ac:dyDescent="0.25">
      <c r="A664">
        <v>3</v>
      </c>
      <c r="B664" s="19" t="s">
        <v>61</v>
      </c>
      <c r="C664" s="19" t="s">
        <v>101</v>
      </c>
      <c r="D664" s="19" t="s">
        <v>51</v>
      </c>
      <c r="E664" s="19"/>
      <c r="F664" s="19" t="s">
        <v>125</v>
      </c>
      <c r="G664" s="19" t="s">
        <v>109</v>
      </c>
      <c r="H664" s="4">
        <v>45224</v>
      </c>
      <c r="I664">
        <v>0.56829534954781113</v>
      </c>
      <c r="J664">
        <v>0.42086482388306706</v>
      </c>
      <c r="K664">
        <v>-5.2614568948640139E-3</v>
      </c>
      <c r="L664">
        <v>-7.562562820760399E-3</v>
      </c>
      <c r="M664">
        <v>2.3011059258963851E-3</v>
      </c>
      <c r="N664">
        <v>-1.4815512362862826E-2</v>
      </c>
      <c r="O664">
        <v>-1.4020991020146201E-2</v>
      </c>
      <c r="P664">
        <v>-7.9452134271662533E-4</v>
      </c>
      <c r="Q664">
        <v>-4.1303742719866173E-3</v>
      </c>
      <c r="R664">
        <v>-3.3260112914331387E-3</v>
      </c>
      <c r="S664">
        <v>4.6371792997168217E-4</v>
      </c>
      <c r="T664">
        <v>8.7983673695830953E-4</v>
      </c>
      <c r="U664">
        <v>1.2418969719417183E-4</v>
      </c>
      <c r="V664">
        <v>1.4677443641241635E-3</v>
      </c>
    </row>
    <row r="665" spans="1:22" x14ac:dyDescent="0.25">
      <c r="A665">
        <v>3</v>
      </c>
      <c r="B665" s="19" t="s">
        <v>61</v>
      </c>
      <c r="C665" s="19" t="s">
        <v>101</v>
      </c>
      <c r="D665" s="19" t="s">
        <v>51</v>
      </c>
      <c r="E665" s="19"/>
      <c r="F665" s="19" t="s">
        <v>125</v>
      </c>
      <c r="G665" s="19" t="s">
        <v>109</v>
      </c>
      <c r="H665" s="4">
        <v>45225</v>
      </c>
      <c r="I665">
        <v>0.56893815307377738</v>
      </c>
      <c r="J665">
        <v>0.4207670266096894</v>
      </c>
      <c r="K665">
        <v>-2.5144577124806999E-2</v>
      </c>
      <c r="L665">
        <v>-2.8856275248485441E-2</v>
      </c>
      <c r="M665">
        <v>3.7116981236784419E-3</v>
      </c>
      <c r="N665">
        <v>-3.5598505814483983E-2</v>
      </c>
      <c r="O665">
        <v>-3.495188124883164E-2</v>
      </c>
      <c r="P665">
        <v>-6.4662456565234283E-4</v>
      </c>
      <c r="Q665">
        <v>-1.5361955704700028E-2</v>
      </c>
      <c r="R665">
        <v>-1.2257502092663053E-2</v>
      </c>
      <c r="S665">
        <v>4.2085668921348533E-4</v>
      </c>
      <c r="T665">
        <v>1.4700091946795448E-3</v>
      </c>
      <c r="U665">
        <v>3.3482357002135888E-4</v>
      </c>
      <c r="V665">
        <v>2.225689453914389E-3</v>
      </c>
    </row>
    <row r="666" spans="1:22" x14ac:dyDescent="0.25">
      <c r="A666">
        <v>3</v>
      </c>
      <c r="B666" s="19" t="s">
        <v>61</v>
      </c>
      <c r="C666" s="19" t="s">
        <v>101</v>
      </c>
      <c r="D666" s="19" t="s">
        <v>51</v>
      </c>
      <c r="E666" s="19"/>
      <c r="F666" s="19" t="s">
        <v>125</v>
      </c>
      <c r="G666" s="19" t="s">
        <v>109</v>
      </c>
      <c r="H666" s="4">
        <v>45226</v>
      </c>
      <c r="I666">
        <v>0.56898319207681403</v>
      </c>
      <c r="J666">
        <v>0.42354591005277265</v>
      </c>
      <c r="K666">
        <v>-7.1386461873812479E-3</v>
      </c>
      <c r="L666">
        <v>-8.4740347539047356E-4</v>
      </c>
      <c r="M666">
        <v>-6.2912427119907743E-3</v>
      </c>
      <c r="N666">
        <v>-1.7863411848061395E-2</v>
      </c>
      <c r="O666">
        <v>-1.3633104054521339E-2</v>
      </c>
      <c r="P666">
        <v>-4.2303077935400557E-3</v>
      </c>
      <c r="Q666">
        <v>-5.1821732292405501E-3</v>
      </c>
      <c r="R666">
        <v>-4.7031115634409252E-4</v>
      </c>
      <c r="S666">
        <v>1.3942811235846484E-3</v>
      </c>
      <c r="T666">
        <v>-2.7099832712233537E-3</v>
      </c>
      <c r="U666">
        <v>-1.140841523946498E-3</v>
      </c>
      <c r="V666">
        <v>-2.4565436715852035E-3</v>
      </c>
    </row>
    <row r="667" spans="1:22" x14ac:dyDescent="0.25">
      <c r="A667">
        <v>3</v>
      </c>
      <c r="B667" s="19" t="s">
        <v>61</v>
      </c>
      <c r="C667" s="19" t="s">
        <v>101</v>
      </c>
      <c r="D667" s="19" t="s">
        <v>51</v>
      </c>
      <c r="E667" s="19"/>
      <c r="F667" s="19" t="s">
        <v>125</v>
      </c>
      <c r="G667" s="19" t="s">
        <v>109</v>
      </c>
      <c r="H667" s="4">
        <v>45229</v>
      </c>
      <c r="I667">
        <v>0.56245243799758493</v>
      </c>
      <c r="J667">
        <v>0.41748267110470738</v>
      </c>
      <c r="K667">
        <v>-2.1057432403101983E-2</v>
      </c>
      <c r="L667">
        <v>-2.3263655144198703E-2</v>
      </c>
      <c r="M667">
        <v>2.2062227410967195E-3</v>
      </c>
      <c r="N667">
        <v>-2.0387921880431925E-2</v>
      </c>
      <c r="O667">
        <v>-2.1758565027436227E-2</v>
      </c>
      <c r="P667">
        <v>1.3706431470043023E-3</v>
      </c>
      <c r="Q667">
        <v>-1.3080599792765659E-2</v>
      </c>
      <c r="R667">
        <v>-9.905907561475134E-3</v>
      </c>
      <c r="S667">
        <v>-6.4558053837207076E-4</v>
      </c>
      <c r="T667">
        <v>8.1325607082232624E-4</v>
      </c>
      <c r="U667">
        <v>7.010653220974254E-5</v>
      </c>
      <c r="V667">
        <v>2.3778206465999803E-4</v>
      </c>
    </row>
    <row r="668" spans="1:22" x14ac:dyDescent="0.25">
      <c r="A668">
        <v>3</v>
      </c>
      <c r="B668" s="19" t="s">
        <v>61</v>
      </c>
      <c r="C668" s="19" t="s">
        <v>101</v>
      </c>
      <c r="D668" s="19" t="s">
        <v>51</v>
      </c>
      <c r="E668" s="19"/>
      <c r="F668" s="19" t="s">
        <v>125</v>
      </c>
      <c r="G668" s="19" t="s">
        <v>109</v>
      </c>
      <c r="H668" s="4">
        <v>45230</v>
      </c>
      <c r="I668">
        <v>0.55939131185702806</v>
      </c>
      <c r="J668">
        <v>0.4132254299555177</v>
      </c>
      <c r="K668">
        <v>-3.3205719537676037E-2</v>
      </c>
      <c r="L668">
        <v>-3.7537847756684783E-2</v>
      </c>
      <c r="M668">
        <v>4.3321282190087462E-3</v>
      </c>
      <c r="N668">
        <v>-2.7250364238183722E-2</v>
      </c>
      <c r="O668">
        <v>-2.6123739672851864E-2</v>
      </c>
      <c r="P668">
        <v>-1.1266245653318574E-3</v>
      </c>
      <c r="Q668">
        <v>-1.9943384653186107E-2</v>
      </c>
      <c r="R668">
        <v>-1.5918463969738766E-2</v>
      </c>
      <c r="S668">
        <v>-2.0825830530859851E-3</v>
      </c>
      <c r="T668">
        <v>1.7095666234235407E-3</v>
      </c>
      <c r="U668">
        <v>3.8256545520080529E-4</v>
      </c>
      <c r="V668">
        <v>9.549025538360895E-6</v>
      </c>
    </row>
    <row r="669" spans="1:22" x14ac:dyDescent="0.25">
      <c r="A669">
        <v>3</v>
      </c>
      <c r="B669" s="19" t="s">
        <v>61</v>
      </c>
      <c r="C669" s="19" t="s">
        <v>101</v>
      </c>
      <c r="D669" s="19" t="s">
        <v>52</v>
      </c>
      <c r="E669" s="19"/>
      <c r="F669" s="19" t="s">
        <v>126</v>
      </c>
      <c r="G669" s="19" t="s">
        <v>109</v>
      </c>
      <c r="H669" s="4">
        <v>45198</v>
      </c>
      <c r="I669">
        <v>6.9653683474323894E-2</v>
      </c>
      <c r="J669">
        <v>7.9354372098499784E-2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25">
      <c r="A670">
        <v>3</v>
      </c>
      <c r="B670" s="19" t="s">
        <v>61</v>
      </c>
      <c r="C670" s="19" t="s">
        <v>101</v>
      </c>
      <c r="D670" s="19" t="s">
        <v>52</v>
      </c>
      <c r="E670" s="19"/>
      <c r="F670" s="19" t="s">
        <v>126</v>
      </c>
      <c r="G670" s="19" t="s">
        <v>109</v>
      </c>
      <c r="H670" s="4">
        <v>45201</v>
      </c>
      <c r="I670">
        <v>6.9700246608595473E-2</v>
      </c>
      <c r="J670">
        <v>7.9333663987427583E-2</v>
      </c>
      <c r="K670">
        <v>2.01363365061491E-4</v>
      </c>
      <c r="L670">
        <v>2.0144882470818359E-4</v>
      </c>
      <c r="M670">
        <v>-8.5459646692598312E-8</v>
      </c>
      <c r="N670">
        <v>-4.6681949865945427E-4</v>
      </c>
      <c r="O670">
        <v>4.6252693021608948E-4</v>
      </c>
      <c r="P670">
        <v>-9.2934642887554375E-4</v>
      </c>
      <c r="Q670">
        <v>1.4025700093309731E-5</v>
      </c>
      <c r="R670">
        <v>1.5985844994704928E-5</v>
      </c>
      <c r="S670">
        <v>2.5326374081211688E-6</v>
      </c>
      <c r="T670">
        <v>-6.7815966166766911E-9</v>
      </c>
      <c r="U670">
        <v>8.2901742416268198E-10</v>
      </c>
      <c r="V670">
        <v>2.5266848289286546E-6</v>
      </c>
    </row>
    <row r="671" spans="1:22" x14ac:dyDescent="0.25">
      <c r="A671">
        <v>3</v>
      </c>
      <c r="B671" s="19" t="s">
        <v>61</v>
      </c>
      <c r="C671" s="19" t="s">
        <v>101</v>
      </c>
      <c r="D671" s="19" t="s">
        <v>52</v>
      </c>
      <c r="E671" s="19"/>
      <c r="F671" s="19" t="s">
        <v>126</v>
      </c>
      <c r="G671" s="19" t="s">
        <v>109</v>
      </c>
      <c r="H671" s="4">
        <v>45202</v>
      </c>
      <c r="I671">
        <v>6.8701382124701643E-2</v>
      </c>
      <c r="J671">
        <v>7.8238684201552194E-2</v>
      </c>
      <c r="K671">
        <v>-2.4440988910878536E-2</v>
      </c>
      <c r="L671">
        <v>-2.4440919999226263E-2</v>
      </c>
      <c r="M671">
        <v>-6.8911652273406787E-8</v>
      </c>
      <c r="N671">
        <v>-1.0918318272171157E-2</v>
      </c>
      <c r="O671">
        <v>-1.052939439751388E-2</v>
      </c>
      <c r="P671">
        <v>-3.8892387465727651E-4</v>
      </c>
      <c r="Q671">
        <v>-1.7028798469319712E-3</v>
      </c>
      <c r="R671">
        <v>-1.9391289563967953E-3</v>
      </c>
      <c r="S671">
        <v>1.3400678614321061E-4</v>
      </c>
      <c r="T671">
        <v>-5.5633441099483445E-9</v>
      </c>
      <c r="U671">
        <v>6.8102675394764066E-10</v>
      </c>
      <c r="V671">
        <v>1.3400190382585462E-4</v>
      </c>
    </row>
    <row r="672" spans="1:22" x14ac:dyDescent="0.25">
      <c r="A672">
        <v>3</v>
      </c>
      <c r="B672" s="19" t="s">
        <v>61</v>
      </c>
      <c r="C672" s="19" t="s">
        <v>101</v>
      </c>
      <c r="D672" s="19" t="s">
        <v>52</v>
      </c>
      <c r="E672" s="19"/>
      <c r="F672" s="19" t="s">
        <v>126</v>
      </c>
      <c r="G672" s="19" t="s">
        <v>109</v>
      </c>
      <c r="H672" s="4">
        <v>45203</v>
      </c>
      <c r="I672">
        <v>6.8000675859838808E-2</v>
      </c>
      <c r="J672">
        <v>7.764243839535423E-2</v>
      </c>
      <c r="K672">
        <v>-5.7867778720195995E-2</v>
      </c>
      <c r="L672">
        <v>-5.7867737092917926E-2</v>
      </c>
      <c r="M672">
        <v>-4.1627278069000795E-8</v>
      </c>
      <c r="N672">
        <v>-3.4965774939568317E-2</v>
      </c>
      <c r="O672">
        <v>-3.7094716473978773E-2</v>
      </c>
      <c r="P672">
        <v>2.1289415344104556E-3</v>
      </c>
      <c r="Q672">
        <v>-4.0233109248916871E-3</v>
      </c>
      <c r="R672">
        <v>-4.5797426799552964E-3</v>
      </c>
      <c r="S672">
        <v>2.0055126381465186E-4</v>
      </c>
      <c r="T672">
        <v>-3.4436541522126861E-9</v>
      </c>
      <c r="U672">
        <v>4.2256334774460523E-10</v>
      </c>
      <c r="V672">
        <v>2.0054824272384741E-4</v>
      </c>
    </row>
    <row r="673" spans="1:22" x14ac:dyDescent="0.25">
      <c r="A673">
        <v>3</v>
      </c>
      <c r="B673" s="19" t="s">
        <v>61</v>
      </c>
      <c r="C673" s="19" t="s">
        <v>101</v>
      </c>
      <c r="D673" s="19" t="s">
        <v>52</v>
      </c>
      <c r="E673" s="19"/>
      <c r="F673" s="19" t="s">
        <v>126</v>
      </c>
      <c r="G673" s="19" t="s">
        <v>109</v>
      </c>
      <c r="H673" s="4">
        <v>45204</v>
      </c>
      <c r="I673">
        <v>6.6974623359121882E-2</v>
      </c>
      <c r="J673">
        <v>7.6369705522919246E-2</v>
      </c>
      <c r="K673">
        <v>-5.2614739421355194E-2</v>
      </c>
      <c r="L673">
        <v>-5.2614743256894858E-2</v>
      </c>
      <c r="M673">
        <v>3.8355396636546857E-9</v>
      </c>
      <c r="N673">
        <v>-1.4718265532475572E-2</v>
      </c>
      <c r="O673">
        <v>-1.5589209497957945E-2</v>
      </c>
      <c r="P673">
        <v>8.7094396548237363E-4</v>
      </c>
      <c r="Q673">
        <v>-3.6926613804996503E-3</v>
      </c>
      <c r="R673">
        <v>-4.2055770075537062E-3</v>
      </c>
      <c r="S673">
        <v>3.6065266463308727E-4</v>
      </c>
      <c r="T673">
        <v>1.1186387388361729E-10</v>
      </c>
      <c r="U673">
        <v>-1.9076496939602746E-11</v>
      </c>
      <c r="V673">
        <v>3.6065275742046423E-4</v>
      </c>
    </row>
    <row r="674" spans="1:22" x14ac:dyDescent="0.25">
      <c r="A674">
        <v>3</v>
      </c>
      <c r="B674" s="19" t="s">
        <v>61</v>
      </c>
      <c r="C674" s="19" t="s">
        <v>101</v>
      </c>
      <c r="D674" s="19" t="s">
        <v>52</v>
      </c>
      <c r="E674" s="19"/>
      <c r="F674" s="19" t="s">
        <v>126</v>
      </c>
      <c r="G674" s="19" t="s">
        <v>109</v>
      </c>
      <c r="H674" s="4">
        <v>45205</v>
      </c>
      <c r="I674">
        <v>6.7589330671720155E-2</v>
      </c>
      <c r="J674">
        <v>7.7346610697563198E-2</v>
      </c>
      <c r="K674">
        <v>-5.017010649326159E-2</v>
      </c>
      <c r="L674">
        <v>-5.0169981744630276E-2</v>
      </c>
      <c r="M674">
        <v>-1.247486313138424E-7</v>
      </c>
      <c r="N674">
        <v>-2.1159847282663402E-2</v>
      </c>
      <c r="O674">
        <v>-2.5514317703179357E-2</v>
      </c>
      <c r="P674">
        <v>4.3544704205159546E-3</v>
      </c>
      <c r="Q674">
        <v>-3.5090593108142156E-3</v>
      </c>
      <c r="R674">
        <v>-3.9888586039607266E-3</v>
      </c>
      <c r="S674">
        <v>2.4048990549897393E-4</v>
      </c>
      <c r="T674">
        <v>-1.0098083537366861E-8</v>
      </c>
      <c r="U674">
        <v>1.2370062324334185E-9</v>
      </c>
      <c r="V674">
        <v>2.4048104442166902E-4</v>
      </c>
    </row>
    <row r="675" spans="1:22" x14ac:dyDescent="0.25">
      <c r="A675">
        <v>3</v>
      </c>
      <c r="B675" s="19" t="s">
        <v>61</v>
      </c>
      <c r="C675" s="19" t="s">
        <v>101</v>
      </c>
      <c r="D675" s="19" t="s">
        <v>52</v>
      </c>
      <c r="E675" s="19"/>
      <c r="F675" s="19" t="s">
        <v>126</v>
      </c>
      <c r="G675" s="19" t="s">
        <v>109</v>
      </c>
      <c r="H675" s="4">
        <v>45208</v>
      </c>
      <c r="I675">
        <v>6.8189459985658674E-2</v>
      </c>
      <c r="J675">
        <v>7.7920743187828878E-2</v>
      </c>
      <c r="K675">
        <v>-3.9385229164703217E-2</v>
      </c>
      <c r="L675">
        <v>-3.9385179377234625E-2</v>
      </c>
      <c r="M675">
        <v>-4.9787468592299433E-8</v>
      </c>
      <c r="N675">
        <v>-1.8758071957246103E-2</v>
      </c>
      <c r="O675">
        <v>-2.1711256843615079E-2</v>
      </c>
      <c r="P675">
        <v>2.9531848863689758E-3</v>
      </c>
      <c r="Q675">
        <v>-2.7540535999614987E-3</v>
      </c>
      <c r="R675">
        <v>-3.1296341619817636E-3</v>
      </c>
      <c r="S675">
        <v>1.7024152719243685E-4</v>
      </c>
      <c r="T675">
        <v>-4.0557430114909383E-9</v>
      </c>
      <c r="U675">
        <v>4.7464743250416744E-10</v>
      </c>
      <c r="V675">
        <v>1.7023794609685787E-4</v>
      </c>
    </row>
    <row r="676" spans="1:22" x14ac:dyDescent="0.25">
      <c r="A676">
        <v>3</v>
      </c>
      <c r="B676" s="19" t="s">
        <v>61</v>
      </c>
      <c r="C676" s="19" t="s">
        <v>101</v>
      </c>
      <c r="D676" s="19" t="s">
        <v>52</v>
      </c>
      <c r="E676" s="19"/>
      <c r="F676" s="19" t="s">
        <v>126</v>
      </c>
      <c r="G676" s="19" t="s">
        <v>109</v>
      </c>
      <c r="H676" s="4">
        <v>45209</v>
      </c>
      <c r="I676">
        <v>6.9534276919292717E-2</v>
      </c>
      <c r="J676">
        <v>7.935547878776672E-2</v>
      </c>
      <c r="K676">
        <v>2.4226431690383965E-3</v>
      </c>
      <c r="L676">
        <v>2.4227419952358442E-3</v>
      </c>
      <c r="M676">
        <v>-9.8826197447721142E-8</v>
      </c>
      <c r="N676">
        <v>4.1440364129052831E-3</v>
      </c>
      <c r="O676">
        <v>2.4087622359749705E-3</v>
      </c>
      <c r="P676">
        <v>1.7352741769303126E-3</v>
      </c>
      <c r="Q676">
        <v>1.5374370532050751E-4</v>
      </c>
      <c r="R676">
        <v>1.8625412872754011E-4</v>
      </c>
      <c r="S676">
        <v>-5.5554067880875585E-6</v>
      </c>
      <c r="T676">
        <v>-7.8781678209973661E-9</v>
      </c>
      <c r="U676">
        <v>9.5125377668850824E-10</v>
      </c>
      <c r="V676">
        <v>-5.5623337021318675E-6</v>
      </c>
    </row>
    <row r="677" spans="1:22" x14ac:dyDescent="0.25">
      <c r="A677">
        <v>3</v>
      </c>
      <c r="B677" s="19" t="s">
        <v>61</v>
      </c>
      <c r="C677" s="19" t="s">
        <v>101</v>
      </c>
      <c r="D677" s="19" t="s">
        <v>52</v>
      </c>
      <c r="E677" s="19"/>
      <c r="F677" s="19" t="s">
        <v>126</v>
      </c>
      <c r="G677" s="19" t="s">
        <v>109</v>
      </c>
      <c r="H677" s="4">
        <v>45210</v>
      </c>
      <c r="I677">
        <v>6.8749274632646268E-2</v>
      </c>
      <c r="J677">
        <v>7.8577609500199125E-2</v>
      </c>
      <c r="K677">
        <v>-1.0118116420067103E-2</v>
      </c>
      <c r="L677">
        <v>-1.0118116855196591E-2</v>
      </c>
      <c r="M677">
        <v>4.3512948799673268E-10</v>
      </c>
      <c r="N677">
        <v>2.9039544673694628E-3</v>
      </c>
      <c r="O677">
        <v>-3.3284559977142525E-4</v>
      </c>
      <c r="P677">
        <v>3.2368000671408881E-3</v>
      </c>
      <c r="Q677">
        <v>-7.1805733966564655E-4</v>
      </c>
      <c r="R677">
        <v>-8.0797606223975877E-4</v>
      </c>
      <c r="S677">
        <v>9.0777621668993778E-5</v>
      </c>
      <c r="T677">
        <v>-7.7087655635575777E-11</v>
      </c>
      <c r="U677">
        <v>-1.4177229057729309E-11</v>
      </c>
      <c r="V677">
        <v>9.077753040410909E-5</v>
      </c>
    </row>
    <row r="678" spans="1:22" x14ac:dyDescent="0.25">
      <c r="A678">
        <v>3</v>
      </c>
      <c r="B678" s="19" t="s">
        <v>61</v>
      </c>
      <c r="C678" s="19" t="s">
        <v>101</v>
      </c>
      <c r="D678" s="19" t="s">
        <v>52</v>
      </c>
      <c r="E678" s="19"/>
      <c r="F678" s="19" t="s">
        <v>126</v>
      </c>
      <c r="G678" s="19" t="s">
        <v>109</v>
      </c>
      <c r="H678" s="4">
        <v>45211</v>
      </c>
      <c r="I678">
        <v>6.8405309253429053E-2</v>
      </c>
      <c r="J678">
        <v>7.8404529112771348E-2</v>
      </c>
      <c r="K678">
        <v>5.689536016084018E-3</v>
      </c>
      <c r="L678">
        <v>5.6896646635848924E-3</v>
      </c>
      <c r="M678">
        <v>-1.2864750087437926E-7</v>
      </c>
      <c r="N678">
        <v>2.4043036711985266E-2</v>
      </c>
      <c r="O678">
        <v>1.787323727871204E-2</v>
      </c>
      <c r="P678">
        <v>6.1697994332732264E-3</v>
      </c>
      <c r="Q678">
        <v>3.7386965442681318E-4</v>
      </c>
      <c r="R678">
        <v>4.3931375901197636E-4</v>
      </c>
      <c r="S678">
        <v>1.1463211832340539E-4</v>
      </c>
      <c r="T678">
        <v>-1.0339007478962466E-8</v>
      </c>
      <c r="U678">
        <v>1.2688958519415397E-9</v>
      </c>
      <c r="V678">
        <v>1.1462304821177838E-4</v>
      </c>
    </row>
    <row r="679" spans="1:22" x14ac:dyDescent="0.25">
      <c r="A679">
        <v>3</v>
      </c>
      <c r="B679" s="19" t="s">
        <v>61</v>
      </c>
      <c r="C679" s="19" t="s">
        <v>101</v>
      </c>
      <c r="D679" s="19" t="s">
        <v>52</v>
      </c>
      <c r="E679" s="19"/>
      <c r="F679" s="19" t="s">
        <v>126</v>
      </c>
      <c r="G679" s="19" t="s">
        <v>109</v>
      </c>
      <c r="H679" s="4">
        <v>45212</v>
      </c>
      <c r="I679">
        <v>6.8495857948186953E-2</v>
      </c>
      <c r="J679">
        <v>7.8278888334411947E-2</v>
      </c>
      <c r="K679">
        <v>3.1863160870795326E-3</v>
      </c>
      <c r="L679">
        <v>3.1864324067778504E-3</v>
      </c>
      <c r="M679">
        <v>-1.1631969831782385E-7</v>
      </c>
      <c r="N679">
        <v>2.0143760800240162E-2</v>
      </c>
      <c r="O679">
        <v>1.6969340459809024E-2</v>
      </c>
      <c r="P679">
        <v>3.1744203404311389E-3</v>
      </c>
      <c r="Q679">
        <v>2.0085234585830283E-4</v>
      </c>
      <c r="R679">
        <v>2.4222509730178086E-4</v>
      </c>
      <c r="S679">
        <v>1.3070737983413906E-4</v>
      </c>
      <c r="T679">
        <v>-9.3589718002715987E-9</v>
      </c>
      <c r="U679">
        <v>1.1440250152485608E-9</v>
      </c>
      <c r="V679">
        <v>1.3069916488735403E-4</v>
      </c>
    </row>
    <row r="680" spans="1:22" x14ac:dyDescent="0.25">
      <c r="A680">
        <v>3</v>
      </c>
      <c r="B680" s="19" t="s">
        <v>61</v>
      </c>
      <c r="C680" s="19" t="s">
        <v>101</v>
      </c>
      <c r="D680" s="19" t="s">
        <v>52</v>
      </c>
      <c r="E680" s="19"/>
      <c r="F680" s="19" t="s">
        <v>126</v>
      </c>
      <c r="G680" s="19" t="s">
        <v>109</v>
      </c>
      <c r="H680" s="4">
        <v>45215</v>
      </c>
      <c r="I680">
        <v>7.2241660105466371E-2</v>
      </c>
      <c r="J680">
        <v>7.9021039332796916E-2</v>
      </c>
      <c r="K680">
        <v>1.5848333490398048E-4</v>
      </c>
      <c r="L680">
        <v>1.5860003481460438E-4</v>
      </c>
      <c r="M680">
        <v>-1.166999106239075E-7</v>
      </c>
      <c r="N680">
        <v>7.7325150639244722E-3</v>
      </c>
      <c r="O680">
        <v>4.3775477366672089E-3</v>
      </c>
      <c r="P680">
        <v>3.3549673272572633E-3</v>
      </c>
      <c r="Q680">
        <v>-9.1823322469846796E-6</v>
      </c>
      <c r="R680">
        <v>2.4608579230239291E-6</v>
      </c>
      <c r="S680">
        <v>3.5800227656730296E-5</v>
      </c>
      <c r="T680">
        <v>-9.3022225350994283E-9</v>
      </c>
      <c r="U680">
        <v>1.1372472341050149E-9</v>
      </c>
      <c r="V680">
        <v>3.5792062681429307E-5</v>
      </c>
    </row>
    <row r="681" spans="1:22" x14ac:dyDescent="0.25">
      <c r="A681">
        <v>3</v>
      </c>
      <c r="B681" s="19" t="s">
        <v>61</v>
      </c>
      <c r="C681" s="19" t="s">
        <v>101</v>
      </c>
      <c r="D681" s="19" t="s">
        <v>52</v>
      </c>
      <c r="E681" s="19"/>
      <c r="F681" s="19" t="s">
        <v>126</v>
      </c>
      <c r="G681" s="19" t="s">
        <v>109</v>
      </c>
      <c r="H681" s="4">
        <v>45216</v>
      </c>
      <c r="I681">
        <v>7.1149156605822578E-2</v>
      </c>
      <c r="J681">
        <v>7.7871480243125471E-2</v>
      </c>
      <c r="K681">
        <v>-9.6134514497533408E-3</v>
      </c>
      <c r="L681">
        <v>-9.6133045492619029E-3</v>
      </c>
      <c r="M681">
        <v>-1.4690049143784023E-7</v>
      </c>
      <c r="N681">
        <v>1.3209242491351691E-2</v>
      </c>
      <c r="O681">
        <v>9.2464417888029615E-3</v>
      </c>
      <c r="P681">
        <v>3.96280070254873E-3</v>
      </c>
      <c r="Q681">
        <v>-7.1776410069114517E-4</v>
      </c>
      <c r="R681">
        <v>-7.7128678945318071E-4</v>
      </c>
      <c r="S681">
        <v>1.3568542888180344E-4</v>
      </c>
      <c r="T681">
        <v>-1.1841228363793388E-8</v>
      </c>
      <c r="U681">
        <v>1.3568177085124145E-9</v>
      </c>
      <c r="V681">
        <v>1.3567494447114817E-4</v>
      </c>
    </row>
    <row r="682" spans="1:22" x14ac:dyDescent="0.25">
      <c r="A682">
        <v>3</v>
      </c>
      <c r="B682" s="19" t="s">
        <v>61</v>
      </c>
      <c r="C682" s="19" t="s">
        <v>101</v>
      </c>
      <c r="D682" s="19" t="s">
        <v>52</v>
      </c>
      <c r="E682" s="19"/>
      <c r="F682" s="19" t="s">
        <v>126</v>
      </c>
      <c r="G682" s="19" t="s">
        <v>109</v>
      </c>
      <c r="H682" s="4">
        <v>45217</v>
      </c>
      <c r="I682">
        <v>7.5974743482231349E-2</v>
      </c>
      <c r="J682">
        <v>7.7626177857955378E-2</v>
      </c>
      <c r="K682">
        <v>-1.7081487764269654E-2</v>
      </c>
      <c r="L682">
        <v>-1.7081342773953456E-2</v>
      </c>
      <c r="M682">
        <v>-1.4499031619763514E-7</v>
      </c>
      <c r="N682">
        <v>1.1266151660977552E-2</v>
      </c>
      <c r="O682">
        <v>4.801408756722525E-3</v>
      </c>
      <c r="P682">
        <v>6.4647429042550275E-3</v>
      </c>
      <c r="Q682">
        <v>-1.2571107582704309E-3</v>
      </c>
      <c r="R682">
        <v>-1.3594850459305464E-3</v>
      </c>
      <c r="S682">
        <v>1.5657594331000693E-4</v>
      </c>
      <c r="T682">
        <v>-1.1739997015683121E-8</v>
      </c>
      <c r="U682">
        <v>1.3470211986269124E-9</v>
      </c>
      <c r="V682">
        <v>1.5656555033418987E-4</v>
      </c>
    </row>
    <row r="683" spans="1:22" x14ac:dyDescent="0.25">
      <c r="A683">
        <v>3</v>
      </c>
      <c r="B683" s="19" t="s">
        <v>61</v>
      </c>
      <c r="C683" s="19" t="s">
        <v>101</v>
      </c>
      <c r="D683" s="19" t="s">
        <v>52</v>
      </c>
      <c r="E683" s="19"/>
      <c r="F683" s="19" t="s">
        <v>126</v>
      </c>
      <c r="G683" s="19" t="s">
        <v>109</v>
      </c>
      <c r="H683" s="4">
        <v>45218</v>
      </c>
      <c r="I683">
        <v>7.4669979172300269E-2</v>
      </c>
      <c r="J683">
        <v>7.624004102818728E-2</v>
      </c>
      <c r="K683">
        <v>-4.507507932020216E-2</v>
      </c>
      <c r="L683">
        <v>-4.5075141601860436E-2</v>
      </c>
      <c r="M683">
        <v>6.2281658275153973E-8</v>
      </c>
      <c r="N683">
        <v>-3.6743430160768309E-4</v>
      </c>
      <c r="O683">
        <v>-6.067395590501734E-3</v>
      </c>
      <c r="P683">
        <v>5.699961288894051E-3</v>
      </c>
      <c r="Q683">
        <v>-3.4257611047706052E-3</v>
      </c>
      <c r="R683">
        <v>-3.5682221202573625E-3</v>
      </c>
      <c r="S683">
        <v>1.8423262498034297E-4</v>
      </c>
      <c r="T683">
        <v>4.56308395863029E-9</v>
      </c>
      <c r="U683">
        <v>9.8793993087132466E-10</v>
      </c>
      <c r="V683">
        <v>1.8423817600423246E-4</v>
      </c>
    </row>
    <row r="684" spans="1:22" x14ac:dyDescent="0.25">
      <c r="A684">
        <v>3</v>
      </c>
      <c r="B684" s="19" t="s">
        <v>61</v>
      </c>
      <c r="C684" s="19" t="s">
        <v>101</v>
      </c>
      <c r="D684" s="19" t="s">
        <v>52</v>
      </c>
      <c r="E684" s="19"/>
      <c r="F684" s="19" t="s">
        <v>126</v>
      </c>
      <c r="G684" s="19" t="s">
        <v>109</v>
      </c>
      <c r="H684" s="4">
        <v>45219</v>
      </c>
      <c r="I684">
        <v>7.6370131266505825E-2</v>
      </c>
      <c r="J684">
        <v>7.7664439132074423E-2</v>
      </c>
      <c r="K684">
        <v>-3.9827066252002385E-2</v>
      </c>
      <c r="L684">
        <v>-3.9827057523012743E-2</v>
      </c>
      <c r="M684">
        <v>-8.7289896422149127E-9</v>
      </c>
      <c r="N684">
        <v>-1.7249844221857158E-2</v>
      </c>
      <c r="O684">
        <v>-1.8934253466292517E-2</v>
      </c>
      <c r="P684">
        <v>1.6844092444353587E-3</v>
      </c>
      <c r="Q684">
        <v>-2.9864614355641353E-3</v>
      </c>
      <c r="R684">
        <v>-3.1273683448292656E-3</v>
      </c>
      <c r="S684">
        <v>1.5262328470145578E-4</v>
      </c>
      <c r="T684">
        <v>-1.1833745254460952E-9</v>
      </c>
      <c r="U684">
        <v>1.090138245567916E-9</v>
      </c>
      <c r="V684">
        <v>1.5262319146517589E-4</v>
      </c>
    </row>
    <row r="685" spans="1:22" x14ac:dyDescent="0.25">
      <c r="A685">
        <v>3</v>
      </c>
      <c r="B685" s="19" t="s">
        <v>61</v>
      </c>
      <c r="C685" s="19" t="s">
        <v>101</v>
      </c>
      <c r="D685" s="19" t="s">
        <v>52</v>
      </c>
      <c r="E685" s="19"/>
      <c r="F685" s="19" t="s">
        <v>126</v>
      </c>
      <c r="G685" s="19" t="s">
        <v>109</v>
      </c>
      <c r="H685" s="4">
        <v>45222</v>
      </c>
      <c r="I685">
        <v>7.5932720117500838E-2</v>
      </c>
      <c r="J685">
        <v>7.7332003062854884E-2</v>
      </c>
      <c r="K685">
        <v>-5.3777526466245451E-2</v>
      </c>
      <c r="L685">
        <v>-5.3777463024321182E-2</v>
      </c>
      <c r="M685">
        <v>-6.3441924269547201E-8</v>
      </c>
      <c r="N685">
        <v>-2.5949441263244388E-2</v>
      </c>
      <c r="O685">
        <v>-2.9032065468103663E-2</v>
      </c>
      <c r="P685">
        <v>3.0826242048592745E-3</v>
      </c>
      <c r="Q685">
        <v>-4.0732681575026113E-3</v>
      </c>
      <c r="R685">
        <v>-4.2289900171239439E-3</v>
      </c>
      <c r="S685">
        <v>1.5654625397626165E-4</v>
      </c>
      <c r="T685">
        <v>-5.5275570141643738E-9</v>
      </c>
      <c r="U685">
        <v>1.1522891953679562E-9</v>
      </c>
      <c r="V685">
        <v>1.5654187870844287E-4</v>
      </c>
    </row>
    <row r="686" spans="1:22" x14ac:dyDescent="0.25">
      <c r="A686">
        <v>3</v>
      </c>
      <c r="B686" s="19" t="s">
        <v>61</v>
      </c>
      <c r="C686" s="19" t="s">
        <v>101</v>
      </c>
      <c r="D686" s="19" t="s">
        <v>52</v>
      </c>
      <c r="E686" s="19"/>
      <c r="F686" s="19" t="s">
        <v>126</v>
      </c>
      <c r="G686" s="19" t="s">
        <v>109</v>
      </c>
      <c r="H686" s="4">
        <v>45223</v>
      </c>
      <c r="I686">
        <v>7.6508665252786684E-2</v>
      </c>
      <c r="J686">
        <v>7.7819403322693645E-2</v>
      </c>
      <c r="K686">
        <v>-4.9773505481732427E-2</v>
      </c>
      <c r="L686">
        <v>-4.9773332877073195E-2</v>
      </c>
      <c r="M686">
        <v>-1.7260465923207846E-7</v>
      </c>
      <c r="N686">
        <v>-2.9191190058100447E-2</v>
      </c>
      <c r="O686">
        <v>-3.1030343317981046E-2</v>
      </c>
      <c r="P686">
        <v>1.8391532598805993E-3</v>
      </c>
      <c r="Q686">
        <v>-3.7493851101364369E-3</v>
      </c>
      <c r="R686">
        <v>-3.9021843526667512E-3</v>
      </c>
      <c r="S686">
        <v>1.475654420792333E-4</v>
      </c>
      <c r="T686">
        <v>-1.4167612079369059E-8</v>
      </c>
      <c r="U686">
        <v>1.3057922288163907E-9</v>
      </c>
      <c r="V686">
        <v>1.4755258025938277E-4</v>
      </c>
    </row>
    <row r="687" spans="1:22" x14ac:dyDescent="0.25">
      <c r="A687">
        <v>3</v>
      </c>
      <c r="B687" s="19" t="s">
        <v>61</v>
      </c>
      <c r="C687" s="19" t="s">
        <v>101</v>
      </c>
      <c r="D687" s="19" t="s">
        <v>52</v>
      </c>
      <c r="E687" s="19"/>
      <c r="F687" s="19" t="s">
        <v>126</v>
      </c>
      <c r="G687" s="19" t="s">
        <v>109</v>
      </c>
      <c r="H687" s="4">
        <v>45224</v>
      </c>
      <c r="I687">
        <v>7.7165035771343107E-2</v>
      </c>
      <c r="J687">
        <v>7.8275195589021573E-2</v>
      </c>
      <c r="K687">
        <v>-2.7429868375584698E-2</v>
      </c>
      <c r="L687">
        <v>-2.7429771874828091E-2</v>
      </c>
      <c r="M687">
        <v>-9.6500756607831306E-8</v>
      </c>
      <c r="N687">
        <v>-1.4815512362862826E-2</v>
      </c>
      <c r="O687">
        <v>-1.4020991020146201E-2</v>
      </c>
      <c r="P687">
        <v>-7.9452134271662533E-4</v>
      </c>
      <c r="Q687">
        <v>-2.0043665281741382E-3</v>
      </c>
      <c r="R687">
        <v>-2.134936635307024E-3</v>
      </c>
      <c r="S687">
        <v>1.4237644452495614E-4</v>
      </c>
      <c r="T687">
        <v>-8.0295636587497218E-9</v>
      </c>
      <c r="U687">
        <v>1.219673671747589E-9</v>
      </c>
      <c r="V687">
        <v>1.4236963463496913E-4</v>
      </c>
    </row>
    <row r="688" spans="1:22" x14ac:dyDescent="0.25">
      <c r="A688">
        <v>3</v>
      </c>
      <c r="B688" s="19" t="s">
        <v>61</v>
      </c>
      <c r="C688" s="19" t="s">
        <v>101</v>
      </c>
      <c r="D688" s="19" t="s">
        <v>52</v>
      </c>
      <c r="E688" s="19"/>
      <c r="F688" s="19" t="s">
        <v>126</v>
      </c>
      <c r="G688" s="19" t="s">
        <v>109</v>
      </c>
      <c r="H688" s="4">
        <v>45225</v>
      </c>
      <c r="I688">
        <v>7.8436421388767219E-2</v>
      </c>
      <c r="J688">
        <v>7.9575690145736247E-2</v>
      </c>
      <c r="K688">
        <v>-3.2260547230860692E-2</v>
      </c>
      <c r="L688">
        <v>-3.226037781325386E-2</v>
      </c>
      <c r="M688">
        <v>-1.6941760683231166E-7</v>
      </c>
      <c r="N688">
        <v>-3.5598505814483983E-2</v>
      </c>
      <c r="O688">
        <v>-3.495188124883164E-2</v>
      </c>
      <c r="P688">
        <v>-6.4662456565234283E-4</v>
      </c>
      <c r="Q688">
        <v>-2.363638863914456E-3</v>
      </c>
      <c r="R688">
        <v>-2.4983067166756945E-3</v>
      </c>
      <c r="S688">
        <v>1.2157068788346138E-4</v>
      </c>
      <c r="T688">
        <v>-1.3681600970977824E-8</v>
      </c>
      <c r="U688">
        <v>1.2764344455611072E-9</v>
      </c>
      <c r="V688">
        <v>1.2155828271693597E-4</v>
      </c>
    </row>
    <row r="689" spans="1:22" x14ac:dyDescent="0.25">
      <c r="A689">
        <v>3</v>
      </c>
      <c r="B689" s="19" t="s">
        <v>61</v>
      </c>
      <c r="C689" s="19" t="s">
        <v>101</v>
      </c>
      <c r="D689" s="19" t="s">
        <v>52</v>
      </c>
      <c r="E689" s="19"/>
      <c r="F689" s="19" t="s">
        <v>126</v>
      </c>
      <c r="G689" s="19" t="s">
        <v>109</v>
      </c>
      <c r="H689" s="4">
        <v>45226</v>
      </c>
      <c r="I689">
        <v>7.8173241361460921E-2</v>
      </c>
      <c r="J689">
        <v>7.9021490280531945E-2</v>
      </c>
      <c r="K689">
        <v>-1.7770866710645761E-2</v>
      </c>
      <c r="L689">
        <v>-1.7770791705783662E-2</v>
      </c>
      <c r="M689">
        <v>-7.500486209899293E-8</v>
      </c>
      <c r="N689">
        <v>-1.7863411848061395E-2</v>
      </c>
      <c r="O689">
        <v>-1.3633104054521339E-2</v>
      </c>
      <c r="P689">
        <v>-4.2303077935400557E-3</v>
      </c>
      <c r="Q689">
        <v>-1.2318625714574159E-3</v>
      </c>
      <c r="R689">
        <v>-1.3552029922889498E-3</v>
      </c>
      <c r="S689">
        <v>1.3185478100274464E-4</v>
      </c>
      <c r="T689">
        <v>-6.267727039152481E-9</v>
      </c>
      <c r="U689">
        <v>1.1921613882821385E-9</v>
      </c>
      <c r="V689">
        <v>1.3184970543709377E-4</v>
      </c>
    </row>
    <row r="690" spans="1:22" x14ac:dyDescent="0.25">
      <c r="A690">
        <v>3</v>
      </c>
      <c r="B690" s="19" t="s">
        <v>61</v>
      </c>
      <c r="C690" s="19" t="s">
        <v>101</v>
      </c>
      <c r="D690" s="19" t="s">
        <v>52</v>
      </c>
      <c r="E690" s="19"/>
      <c r="F690" s="19" t="s">
        <v>126</v>
      </c>
      <c r="G690" s="19" t="s">
        <v>109</v>
      </c>
      <c r="H690" s="4">
        <v>45229</v>
      </c>
      <c r="I690">
        <v>7.7108775689904471E-2</v>
      </c>
      <c r="J690">
        <v>7.8390893397712866E-2</v>
      </c>
      <c r="K690">
        <v>-3.3636006659755191E-2</v>
      </c>
      <c r="L690">
        <v>-3.3635853724943598E-2</v>
      </c>
      <c r="M690">
        <v>-1.5293481159250888E-7</v>
      </c>
      <c r="N690">
        <v>-2.0387921880431925E-2</v>
      </c>
      <c r="O690">
        <v>-2.1758565027436227E-2</v>
      </c>
      <c r="P690">
        <v>1.3706431470043023E-3</v>
      </c>
      <c r="Q690">
        <v>-2.4816447410504223E-3</v>
      </c>
      <c r="R690">
        <v>-2.6172806620510646E-3</v>
      </c>
      <c r="S690">
        <v>1.3774917781006815E-4</v>
      </c>
      <c r="T690">
        <v>-1.2500555763992465E-8</v>
      </c>
      <c r="U690">
        <v>1.2529828381529665E-9</v>
      </c>
      <c r="V690">
        <v>1.3773793023714231E-4</v>
      </c>
    </row>
    <row r="691" spans="1:22" x14ac:dyDescent="0.25">
      <c r="A691">
        <v>3</v>
      </c>
      <c r="B691" s="19" t="s">
        <v>61</v>
      </c>
      <c r="C691" s="19" t="s">
        <v>101</v>
      </c>
      <c r="D691" s="19" t="s">
        <v>52</v>
      </c>
      <c r="E691" s="19"/>
      <c r="F691" s="19" t="s">
        <v>126</v>
      </c>
      <c r="G691" s="19" t="s">
        <v>109</v>
      </c>
      <c r="H691" s="4">
        <v>45230</v>
      </c>
      <c r="I691">
        <v>7.5957089965779018E-2</v>
      </c>
      <c r="J691">
        <v>7.7022796758393727E-2</v>
      </c>
      <c r="K691">
        <v>-5.4738007727829108E-2</v>
      </c>
      <c r="L691">
        <v>-5.4737990064437025E-2</v>
      </c>
      <c r="M691">
        <v>-1.7663392082312157E-8</v>
      </c>
      <c r="N691">
        <v>-2.7250364238183722E-2</v>
      </c>
      <c r="O691">
        <v>-2.6123739672851864E-2</v>
      </c>
      <c r="P691">
        <v>-1.1266245653318574E-3</v>
      </c>
      <c r="Q691">
        <v>-4.1395541306050469E-3</v>
      </c>
      <c r="R691">
        <v>-4.3045736757603434E-3</v>
      </c>
      <c r="S691">
        <v>1.58765781798596E-4</v>
      </c>
      <c r="T691">
        <v>-1.9521705267735278E-9</v>
      </c>
      <c r="U691">
        <v>1.0744464261283871E-9</v>
      </c>
      <c r="V691">
        <v>1.5876490407449535E-4</v>
      </c>
    </row>
    <row r="692" spans="1:22" x14ac:dyDescent="0.25">
      <c r="A692">
        <v>3</v>
      </c>
      <c r="B692" s="19" t="s">
        <v>61</v>
      </c>
      <c r="C692" s="19" t="s">
        <v>101</v>
      </c>
      <c r="D692" s="19" t="s">
        <v>53</v>
      </c>
      <c r="E692" s="19"/>
      <c r="F692" s="19" t="s">
        <v>127</v>
      </c>
      <c r="G692" s="19" t="s">
        <v>109</v>
      </c>
      <c r="H692" s="4">
        <v>45198</v>
      </c>
      <c r="I692">
        <v>0.42880165698439332</v>
      </c>
      <c r="J692">
        <v>0.50251964189865417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25">
      <c r="A693">
        <v>3</v>
      </c>
      <c r="B693" s="19" t="s">
        <v>61</v>
      </c>
      <c r="C693" s="19" t="s">
        <v>101</v>
      </c>
      <c r="D693" s="19" t="s">
        <v>53</v>
      </c>
      <c r="E693" s="19"/>
      <c r="F693" s="19" t="s">
        <v>127</v>
      </c>
      <c r="G693" s="19" t="s">
        <v>109</v>
      </c>
      <c r="H693" s="4">
        <v>45201</v>
      </c>
      <c r="I693">
        <v>0.42842805693564895</v>
      </c>
      <c r="J693">
        <v>0.50164394577242954</v>
      </c>
      <c r="K693">
        <v>-1.3376781785980896E-3</v>
      </c>
      <c r="L693">
        <v>-1.2808898165512783E-3</v>
      </c>
      <c r="M693">
        <v>-5.6788362046811258E-5</v>
      </c>
      <c r="N693">
        <v>-4.6681949865945427E-4</v>
      </c>
      <c r="O693">
        <v>4.6252693021608948E-4</v>
      </c>
      <c r="P693">
        <v>-9.2934642887554375E-4</v>
      </c>
      <c r="Q693">
        <v>-5.7359861949464561E-4</v>
      </c>
      <c r="R693">
        <v>-6.4367229192490284E-4</v>
      </c>
      <c r="S693">
        <v>1.2852116943746266E-4</v>
      </c>
      <c r="T693">
        <v>-2.8537267359839838E-5</v>
      </c>
      <c r="U693">
        <v>4.1863236166819684E-6</v>
      </c>
      <c r="V693">
        <v>1.041702256943048E-4</v>
      </c>
    </row>
    <row r="694" spans="1:22" x14ac:dyDescent="0.25">
      <c r="A694">
        <v>3</v>
      </c>
      <c r="B694" s="19" t="s">
        <v>61</v>
      </c>
      <c r="C694" s="19" t="s">
        <v>101</v>
      </c>
      <c r="D694" s="19" t="s">
        <v>53</v>
      </c>
      <c r="E694" s="19"/>
      <c r="F694" s="19" t="s">
        <v>127</v>
      </c>
      <c r="G694" s="19" t="s">
        <v>109</v>
      </c>
      <c r="H694" s="4">
        <v>45202</v>
      </c>
      <c r="I694">
        <v>0.43139713493390341</v>
      </c>
      <c r="J694">
        <v>0.50587913382208649</v>
      </c>
      <c r="K694">
        <v>-4.9315417442007403E-3</v>
      </c>
      <c r="L694">
        <v>-3.9144917532396573E-3</v>
      </c>
      <c r="M694">
        <v>-1.0170499909610831E-3</v>
      </c>
      <c r="N694">
        <v>-1.0918318272171157E-2</v>
      </c>
      <c r="O694">
        <v>-1.052939439751388E-2</v>
      </c>
      <c r="P694">
        <v>-3.8892387465727651E-4</v>
      </c>
      <c r="Q694">
        <v>-2.1120098360736007E-3</v>
      </c>
      <c r="R694">
        <v>-1.9632597408367064E-3</v>
      </c>
      <c r="S694">
        <v>-4.841978328909196E-4</v>
      </c>
      <c r="T694">
        <v>-5.1066009937273489E-4</v>
      </c>
      <c r="U694">
        <v>7.4552840848526888E-5</v>
      </c>
      <c r="V694">
        <v>-9.203050914151277E-4</v>
      </c>
    </row>
    <row r="695" spans="1:22" x14ac:dyDescent="0.25">
      <c r="A695">
        <v>3</v>
      </c>
      <c r="B695" s="19" t="s">
        <v>61</v>
      </c>
      <c r="C695" s="19" t="s">
        <v>101</v>
      </c>
      <c r="D695" s="19" t="s">
        <v>53</v>
      </c>
      <c r="E695" s="19"/>
      <c r="F695" s="19" t="s">
        <v>127</v>
      </c>
      <c r="G695" s="19" t="s">
        <v>109</v>
      </c>
      <c r="H695" s="4">
        <v>45203</v>
      </c>
      <c r="I695">
        <v>0.43528961743653083</v>
      </c>
      <c r="J695">
        <v>0.51245923561183371</v>
      </c>
      <c r="K695">
        <v>-2.0364376402110751E-2</v>
      </c>
      <c r="L695">
        <v>-1.8048919047312539E-2</v>
      </c>
      <c r="M695">
        <v>-2.3154573547982116E-3</v>
      </c>
      <c r="N695">
        <v>-3.4965774939568317E-2</v>
      </c>
      <c r="O695">
        <v>-3.7094716473978773E-2</v>
      </c>
      <c r="P695">
        <v>2.1289415344104556E-3</v>
      </c>
      <c r="Q695">
        <v>-8.7405104772833916E-3</v>
      </c>
      <c r="R695">
        <v>-9.0775561326730016E-3</v>
      </c>
      <c r="S695">
        <v>-1.4044972579635284E-3</v>
      </c>
      <c r="T695">
        <v>-1.1578688239023385E-3</v>
      </c>
      <c r="U695">
        <v>1.6985938511676808E-4</v>
      </c>
      <c r="V695">
        <v>-2.3925066967490989E-3</v>
      </c>
    </row>
    <row r="696" spans="1:22" x14ac:dyDescent="0.25">
      <c r="A696">
        <v>3</v>
      </c>
      <c r="B696" s="19" t="s">
        <v>61</v>
      </c>
      <c r="C696" s="19" t="s">
        <v>101</v>
      </c>
      <c r="D696" s="19" t="s">
        <v>53</v>
      </c>
      <c r="E696" s="19"/>
      <c r="F696" s="19" t="s">
        <v>127</v>
      </c>
      <c r="G696" s="19" t="s">
        <v>109</v>
      </c>
      <c r="H696" s="4">
        <v>45204</v>
      </c>
      <c r="I696">
        <v>0.43441502038001278</v>
      </c>
      <c r="J696">
        <v>0.51013266709785166</v>
      </c>
      <c r="K696">
        <v>-1.8201240898134685E-3</v>
      </c>
      <c r="L696">
        <v>-6.7567472320095856E-4</v>
      </c>
      <c r="M696">
        <v>-1.14444936661251E-3</v>
      </c>
      <c r="N696">
        <v>-1.4718265532475572E-2</v>
      </c>
      <c r="O696">
        <v>-1.5589209497957945E-2</v>
      </c>
      <c r="P696">
        <v>8.7094396548237363E-4</v>
      </c>
      <c r="Q696">
        <v>-7.3683146613450975E-4</v>
      </c>
      <c r="R696">
        <v>-2.8103149863703422E-4</v>
      </c>
      <c r="S696">
        <v>-1.0896447156302047E-3</v>
      </c>
      <c r="T696">
        <v>-5.7179003362060844E-4</v>
      </c>
      <c r="U696">
        <v>8.1506164249341709E-5</v>
      </c>
      <c r="V696">
        <v>-1.5799285850014715E-3</v>
      </c>
    </row>
    <row r="697" spans="1:22" x14ac:dyDescent="0.25">
      <c r="A697">
        <v>3</v>
      </c>
      <c r="B697" s="19" t="s">
        <v>61</v>
      </c>
      <c r="C697" s="19" t="s">
        <v>101</v>
      </c>
      <c r="D697" s="19" t="s">
        <v>53</v>
      </c>
      <c r="E697" s="19"/>
      <c r="F697" s="19" t="s">
        <v>127</v>
      </c>
      <c r="G697" s="19" t="s">
        <v>109</v>
      </c>
      <c r="H697" s="4">
        <v>45205</v>
      </c>
      <c r="I697">
        <v>0.43231412251430795</v>
      </c>
      <c r="J697">
        <v>0.50740886063962687</v>
      </c>
      <c r="K697">
        <v>-1.3141822539253445E-2</v>
      </c>
      <c r="L697">
        <v>-1.6033148683210818E-2</v>
      </c>
      <c r="M697">
        <v>2.8913261439573734E-3</v>
      </c>
      <c r="N697">
        <v>-2.1159847282663402E-2</v>
      </c>
      <c r="O697">
        <v>-2.5514317703179357E-2</v>
      </c>
      <c r="P697">
        <v>4.3544704205159546E-3</v>
      </c>
      <c r="Q697">
        <v>-5.6253997784199627E-3</v>
      </c>
      <c r="R697">
        <v>-8.0580985403346014E-3</v>
      </c>
      <c r="S697">
        <v>-6.8644220104759871E-4</v>
      </c>
      <c r="T697">
        <v>1.4553900734200255E-3</v>
      </c>
      <c r="U697">
        <v>-2.1935488362811431E-4</v>
      </c>
      <c r="V697">
        <v>5.4959298874431245E-4</v>
      </c>
    </row>
    <row r="698" spans="1:22" x14ac:dyDescent="0.25">
      <c r="A698">
        <v>3</v>
      </c>
      <c r="B698" s="19" t="s">
        <v>61</v>
      </c>
      <c r="C698" s="19" t="s">
        <v>101</v>
      </c>
      <c r="D698" s="19" t="s">
        <v>53</v>
      </c>
      <c r="E698" s="19"/>
      <c r="F698" s="19" t="s">
        <v>127</v>
      </c>
      <c r="G698" s="19" t="s">
        <v>109</v>
      </c>
      <c r="H698" s="4">
        <v>45208</v>
      </c>
      <c r="I698">
        <v>0.43248702704401665</v>
      </c>
      <c r="J698">
        <v>0.50753148728332242</v>
      </c>
      <c r="K698">
        <v>-1.0324709902893026E-2</v>
      </c>
      <c r="L698">
        <v>-1.1954360767401417E-2</v>
      </c>
      <c r="M698">
        <v>1.6296508645083918E-3</v>
      </c>
      <c r="N698">
        <v>-1.8758071957246103E-2</v>
      </c>
      <c r="O698">
        <v>-2.1711256843615079E-2</v>
      </c>
      <c r="P698">
        <v>2.9531848863689758E-3</v>
      </c>
      <c r="Q698">
        <v>-4.4112865340233806E-3</v>
      </c>
      <c r="R698">
        <v>-5.9973738697013772E-3</v>
      </c>
      <c r="S698">
        <v>-7.0641725836969791E-4</v>
      </c>
      <c r="T698">
        <v>8.2042585999768055E-4</v>
      </c>
      <c r="U698">
        <v>-1.253949888837075E-4</v>
      </c>
      <c r="V698">
        <v>-1.1386387255724859E-5</v>
      </c>
    </row>
    <row r="699" spans="1:22" x14ac:dyDescent="0.25">
      <c r="A699">
        <v>3</v>
      </c>
      <c r="B699" s="19" t="s">
        <v>61</v>
      </c>
      <c r="C699" s="19" t="s">
        <v>101</v>
      </c>
      <c r="D699" s="19" t="s">
        <v>53</v>
      </c>
      <c r="E699" s="19"/>
      <c r="F699" s="19" t="s">
        <v>127</v>
      </c>
      <c r="G699" s="19" t="s">
        <v>109</v>
      </c>
      <c r="H699" s="4">
        <v>45209</v>
      </c>
      <c r="I699">
        <v>0.42986028576693502</v>
      </c>
      <c r="J699">
        <v>0.50418673664848701</v>
      </c>
      <c r="K699">
        <v>6.6230748248374827E-3</v>
      </c>
      <c r="L699">
        <v>5.7342250544951678E-3</v>
      </c>
      <c r="M699">
        <v>8.8884977034231483E-4</v>
      </c>
      <c r="N699">
        <v>4.1440364129052831E-3</v>
      </c>
      <c r="O699">
        <v>2.4087622359749705E-3</v>
      </c>
      <c r="P699">
        <v>1.7352741769303126E-3</v>
      </c>
      <c r="Q699">
        <v>2.8738088716724376E-3</v>
      </c>
      <c r="R699">
        <v>2.9159994098068771E-3</v>
      </c>
      <c r="S699">
        <v>-2.2686978545376408E-4</v>
      </c>
      <c r="T699">
        <v>4.5324013603512228E-4</v>
      </c>
      <c r="U699">
        <v>-7.1200328411826118E-5</v>
      </c>
      <c r="V699">
        <v>1.551700221695321E-4</v>
      </c>
    </row>
    <row r="700" spans="1:22" x14ac:dyDescent="0.25">
      <c r="A700">
        <v>3</v>
      </c>
      <c r="B700" s="19" t="s">
        <v>61</v>
      </c>
      <c r="C700" s="19" t="s">
        <v>101</v>
      </c>
      <c r="D700" s="19" t="s">
        <v>53</v>
      </c>
      <c r="E700" s="19"/>
      <c r="F700" s="19" t="s">
        <v>127</v>
      </c>
      <c r="G700" s="19" t="s">
        <v>109</v>
      </c>
      <c r="H700" s="4">
        <v>45210</v>
      </c>
      <c r="I700">
        <v>0.43007357258095424</v>
      </c>
      <c r="J700">
        <v>0.50520407983579785</v>
      </c>
      <c r="K700">
        <v>5.8787778169591132E-3</v>
      </c>
      <c r="L700">
        <v>5.007332594356928E-3</v>
      </c>
      <c r="M700">
        <v>8.7144522260218515E-4</v>
      </c>
      <c r="N700">
        <v>2.9039544673694628E-3</v>
      </c>
      <c r="O700">
        <v>-3.3284559977142525E-4</v>
      </c>
      <c r="P700">
        <v>3.2368000671408881E-3</v>
      </c>
      <c r="Q700">
        <v>2.5535361243306776E-3</v>
      </c>
      <c r="R700">
        <v>2.5471698465441717E-3</v>
      </c>
      <c r="S700">
        <v>-3.7647450535742747E-4</v>
      </c>
      <c r="T700">
        <v>4.4391732329499711E-4</v>
      </c>
      <c r="U700">
        <v>-6.9817270597429351E-5</v>
      </c>
      <c r="V700">
        <v>-2.3744526598597107E-6</v>
      </c>
    </row>
    <row r="701" spans="1:22" x14ac:dyDescent="0.25">
      <c r="A701">
        <v>3</v>
      </c>
      <c r="B701" s="19" t="s">
        <v>61</v>
      </c>
      <c r="C701" s="19" t="s">
        <v>101</v>
      </c>
      <c r="D701" s="19" t="s">
        <v>53</v>
      </c>
      <c r="E701" s="19"/>
      <c r="F701" s="19" t="s">
        <v>127</v>
      </c>
      <c r="G701" s="19" t="s">
        <v>109</v>
      </c>
      <c r="H701" s="4">
        <v>45211</v>
      </c>
      <c r="I701">
        <v>0.423765693405531</v>
      </c>
      <c r="J701">
        <v>0.49849002703105694</v>
      </c>
      <c r="K701">
        <v>1.2016396068064594E-2</v>
      </c>
      <c r="L701">
        <v>9.711094372674367E-3</v>
      </c>
      <c r="M701">
        <v>2.3053016953902272E-3</v>
      </c>
      <c r="N701">
        <v>2.4043036711985266E-2</v>
      </c>
      <c r="O701">
        <v>1.787323727871204E-2</v>
      </c>
      <c r="P701">
        <v>6.1697994332732264E-3</v>
      </c>
      <c r="Q701">
        <v>5.2083891306720373E-3</v>
      </c>
      <c r="R701">
        <v>4.9344184909949464E-3</v>
      </c>
      <c r="S701">
        <v>6.340888745217663E-4</v>
      </c>
      <c r="T701">
        <v>1.1716692061665051E-3</v>
      </c>
      <c r="U701">
        <v>-1.7811823955587557E-4</v>
      </c>
      <c r="V701">
        <v>1.6276398411323957E-3</v>
      </c>
    </row>
    <row r="702" spans="1:22" x14ac:dyDescent="0.25">
      <c r="A702">
        <v>3</v>
      </c>
      <c r="B702" s="19" t="s">
        <v>61</v>
      </c>
      <c r="C702" s="19" t="s">
        <v>101</v>
      </c>
      <c r="D702" s="19" t="s">
        <v>53</v>
      </c>
      <c r="E702" s="19"/>
      <c r="F702" s="19" t="s">
        <v>127</v>
      </c>
      <c r="G702" s="19" t="s">
        <v>109</v>
      </c>
      <c r="H702" s="4">
        <v>45212</v>
      </c>
      <c r="I702">
        <v>0.42395936075826174</v>
      </c>
      <c r="J702">
        <v>0.49866608790031397</v>
      </c>
      <c r="K702">
        <v>8.6236600670137609E-3</v>
      </c>
      <c r="L702">
        <v>9.1707472479864993E-3</v>
      </c>
      <c r="M702">
        <v>-5.4708718097273845E-4</v>
      </c>
      <c r="N702">
        <v>2.0143760800240162E-2</v>
      </c>
      <c r="O702">
        <v>1.6969340459809024E-2</v>
      </c>
      <c r="P702">
        <v>3.1744203404311389E-3</v>
      </c>
      <c r="Q702">
        <v>3.760773583673212E-3</v>
      </c>
      <c r="R702">
        <v>4.6630770980543362E-3</v>
      </c>
      <c r="S702">
        <v>6.0567789193950717E-4</v>
      </c>
      <c r="T702">
        <v>-2.6490798834380143E-4</v>
      </c>
      <c r="U702">
        <v>3.7232473659931913E-5</v>
      </c>
      <c r="V702">
        <v>3.7800237725563765E-4</v>
      </c>
    </row>
    <row r="703" spans="1:22" x14ac:dyDescent="0.25">
      <c r="A703">
        <v>3</v>
      </c>
      <c r="B703" s="19" t="s">
        <v>61</v>
      </c>
      <c r="C703" s="19" t="s">
        <v>101</v>
      </c>
      <c r="D703" s="19" t="s">
        <v>53</v>
      </c>
      <c r="E703" s="19"/>
      <c r="F703" s="19" t="s">
        <v>127</v>
      </c>
      <c r="G703" s="19" t="s">
        <v>109</v>
      </c>
      <c r="H703" s="4">
        <v>45215</v>
      </c>
      <c r="I703">
        <v>0.39723632134813941</v>
      </c>
      <c r="J703">
        <v>0.49614568285434923</v>
      </c>
      <c r="K703">
        <v>-5.4374606174086848E-3</v>
      </c>
      <c r="L703">
        <v>-8.36197689187268E-3</v>
      </c>
      <c r="M703">
        <v>2.9245162744639952E-3</v>
      </c>
      <c r="N703">
        <v>7.7325150639244722E-3</v>
      </c>
      <c r="O703">
        <v>4.3775477366672089E-3</v>
      </c>
      <c r="P703">
        <v>3.3549673272572633E-3</v>
      </c>
      <c r="Q703">
        <v>-2.2318101906761254E-3</v>
      </c>
      <c r="R703">
        <v>-4.1026045073614065E-3</v>
      </c>
      <c r="S703">
        <v>9.780781686726356E-4</v>
      </c>
      <c r="T703">
        <v>1.4817751923867928E-3</v>
      </c>
      <c r="U703">
        <v>-2.2441347686765332E-4</v>
      </c>
      <c r="V703">
        <v>2.2354398841917754E-3</v>
      </c>
    </row>
    <row r="704" spans="1:22" x14ac:dyDescent="0.25">
      <c r="A704">
        <v>3</v>
      </c>
      <c r="B704" s="19" t="s">
        <v>61</v>
      </c>
      <c r="C704" s="19" t="s">
        <v>101</v>
      </c>
      <c r="D704" s="19" t="s">
        <v>53</v>
      </c>
      <c r="E704" s="19"/>
      <c r="F704" s="19" t="s">
        <v>127</v>
      </c>
      <c r="G704" s="19" t="s">
        <v>109</v>
      </c>
      <c r="H704" s="4">
        <v>45216</v>
      </c>
      <c r="I704">
        <v>0.39797688170762352</v>
      </c>
      <c r="J704">
        <v>0.49699273912672287</v>
      </c>
      <c r="K704">
        <v>1.8319132524433623E-3</v>
      </c>
      <c r="L704">
        <v>-1.8536356840079815E-3</v>
      </c>
      <c r="M704">
        <v>3.6855489364513438E-3</v>
      </c>
      <c r="N704">
        <v>1.3209242491351691E-2</v>
      </c>
      <c r="O704">
        <v>9.2464417888029615E-3</v>
      </c>
      <c r="P704">
        <v>3.96280070254873E-3</v>
      </c>
      <c r="Q704">
        <v>6.767908021832747E-4</v>
      </c>
      <c r="R704">
        <v>-8.4910526192686579E-4</v>
      </c>
      <c r="S704">
        <v>8.1239555852485716E-4</v>
      </c>
      <c r="T704">
        <v>1.861706168681554E-3</v>
      </c>
      <c r="U704">
        <v>-2.9978983491729319E-4</v>
      </c>
      <c r="V704">
        <v>2.3743118922891181E-3</v>
      </c>
    </row>
    <row r="705" spans="1:22" x14ac:dyDescent="0.25">
      <c r="A705">
        <v>3</v>
      </c>
      <c r="B705" s="19" t="s">
        <v>61</v>
      </c>
      <c r="C705" s="19" t="s">
        <v>101</v>
      </c>
      <c r="D705" s="19" t="s">
        <v>53</v>
      </c>
      <c r="E705" s="19"/>
      <c r="F705" s="19" t="s">
        <v>127</v>
      </c>
      <c r="G705" s="19" t="s">
        <v>109</v>
      </c>
      <c r="H705" s="4">
        <v>45217</v>
      </c>
      <c r="I705">
        <v>0.35933211805613935</v>
      </c>
      <c r="J705">
        <v>0.50198693140316764</v>
      </c>
      <c r="K705">
        <v>1.3547632135145093E-2</v>
      </c>
      <c r="L705">
        <v>3.736239932073282E-3</v>
      </c>
      <c r="M705">
        <v>9.8113922030718115E-3</v>
      </c>
      <c r="N705">
        <v>1.1266151660977552E-2</v>
      </c>
      <c r="O705">
        <v>4.801408756722525E-3</v>
      </c>
      <c r="P705">
        <v>6.4647429042550275E-3</v>
      </c>
      <c r="Q705">
        <v>5.3608608865072854E-3</v>
      </c>
      <c r="R705">
        <v>1.9488941806911797E-3</v>
      </c>
      <c r="S705">
        <v>-1.9190477618452555E-4</v>
      </c>
      <c r="T705">
        <v>4.9185194499628488E-3</v>
      </c>
      <c r="U705">
        <v>-9.0902349303599844E-4</v>
      </c>
      <c r="V705">
        <v>3.8175911807423251E-3</v>
      </c>
    </row>
    <row r="706" spans="1:22" x14ac:dyDescent="0.25">
      <c r="A706">
        <v>3</v>
      </c>
      <c r="B706" s="19" t="s">
        <v>61</v>
      </c>
      <c r="C706" s="19" t="s">
        <v>101</v>
      </c>
      <c r="D706" s="19" t="s">
        <v>53</v>
      </c>
      <c r="E706" s="19"/>
      <c r="F706" s="19" t="s">
        <v>127</v>
      </c>
      <c r="G706" s="19" t="s">
        <v>109</v>
      </c>
      <c r="H706" s="4">
        <v>45218</v>
      </c>
      <c r="I706">
        <v>0.35483029175028713</v>
      </c>
      <c r="J706">
        <v>0.49890240096263005</v>
      </c>
      <c r="K706">
        <v>-1.0664166839333578E-2</v>
      </c>
      <c r="L706">
        <v>-1.3221929273473987E-2</v>
      </c>
      <c r="M706">
        <v>2.5577624341404093E-3</v>
      </c>
      <c r="N706">
        <v>-3.6743430160768309E-4</v>
      </c>
      <c r="O706">
        <v>-6.067395590501734E-3</v>
      </c>
      <c r="P706">
        <v>5.699961288894051E-3</v>
      </c>
      <c r="Q706">
        <v>-3.3020483846855683E-3</v>
      </c>
      <c r="R706">
        <v>-6.5630731670723924E-3</v>
      </c>
      <c r="S706">
        <v>6.8428088294205996E-4</v>
      </c>
      <c r="T706">
        <v>1.3249782406438606E-3</v>
      </c>
      <c r="U706">
        <v>1.0673568965159511E-4</v>
      </c>
      <c r="V706">
        <v>2.1159948132375155E-3</v>
      </c>
    </row>
    <row r="707" spans="1:22" x14ac:dyDescent="0.25">
      <c r="A707">
        <v>3</v>
      </c>
      <c r="B707" s="19" t="s">
        <v>61</v>
      </c>
      <c r="C707" s="19" t="s">
        <v>101</v>
      </c>
      <c r="D707" s="19" t="s">
        <v>53</v>
      </c>
      <c r="E707" s="19"/>
      <c r="F707" s="19" t="s">
        <v>127</v>
      </c>
      <c r="G707" s="19" t="s">
        <v>109</v>
      </c>
      <c r="H707" s="4">
        <v>45219</v>
      </c>
      <c r="I707">
        <v>0.35365819272333848</v>
      </c>
      <c r="J707">
        <v>0.49967012331478011</v>
      </c>
      <c r="K707">
        <v>-3.0585526480104819E-2</v>
      </c>
      <c r="L707">
        <v>-2.4497349599585161E-2</v>
      </c>
      <c r="M707">
        <v>-6.0881768805196579E-3</v>
      </c>
      <c r="N707">
        <v>-1.7249844221857158E-2</v>
      </c>
      <c r="O707">
        <v>-1.8934253466292517E-2</v>
      </c>
      <c r="P707">
        <v>1.6844092444353587E-3</v>
      </c>
      <c r="Q707">
        <v>-1.0417674649068152E-2</v>
      </c>
      <c r="R707">
        <v>-1.2203977616731058E-2</v>
      </c>
      <c r="S707">
        <v>4.5594493356363456E-4</v>
      </c>
      <c r="T707">
        <v>-3.0260273671231311E-3</v>
      </c>
      <c r="U707">
        <v>1.3559096546298995E-3</v>
      </c>
      <c r="V707">
        <v>-1.2141727789295969E-3</v>
      </c>
    </row>
    <row r="708" spans="1:22" x14ac:dyDescent="0.25">
      <c r="A708">
        <v>3</v>
      </c>
      <c r="B708" s="19" t="s">
        <v>61</v>
      </c>
      <c r="C708" s="19" t="s">
        <v>101</v>
      </c>
      <c r="D708" s="19" t="s">
        <v>53</v>
      </c>
      <c r="E708" s="19"/>
      <c r="F708" s="19" t="s">
        <v>127</v>
      </c>
      <c r="G708" s="19" t="s">
        <v>109</v>
      </c>
      <c r="H708" s="4">
        <v>45222</v>
      </c>
      <c r="I708">
        <v>0.35418736390054861</v>
      </c>
      <c r="J708">
        <v>0.49990482231843741</v>
      </c>
      <c r="K708">
        <v>-3.7729398365063394E-2</v>
      </c>
      <c r="L708">
        <v>-3.4084417167997261E-2</v>
      </c>
      <c r="M708">
        <v>-3.6449811970661328E-3</v>
      </c>
      <c r="N708">
        <v>-2.5949441263244388E-2</v>
      </c>
      <c r="O708">
        <v>-2.9032065468103663E-2</v>
      </c>
      <c r="P708">
        <v>3.0826242048592745E-3</v>
      </c>
      <c r="Q708">
        <v>-1.2955320547781392E-2</v>
      </c>
      <c r="R708">
        <v>-1.7005375238454721E-2</v>
      </c>
      <c r="S708">
        <v>3.8493140019094264E-4</v>
      </c>
      <c r="T708">
        <v>-1.7908181653442624E-3</v>
      </c>
      <c r="U708">
        <v>9.9044606459126579E-4</v>
      </c>
      <c r="V708">
        <v>-4.1544070056205389E-4</v>
      </c>
    </row>
    <row r="709" spans="1:22" x14ac:dyDescent="0.25">
      <c r="A709">
        <v>3</v>
      </c>
      <c r="B709" s="19" t="s">
        <v>61</v>
      </c>
      <c r="C709" s="19" t="s">
        <v>101</v>
      </c>
      <c r="D709" s="19" t="s">
        <v>53</v>
      </c>
      <c r="E709" s="19"/>
      <c r="F709" s="19" t="s">
        <v>127</v>
      </c>
      <c r="G709" s="19" t="s">
        <v>109</v>
      </c>
      <c r="H709" s="4">
        <v>45223</v>
      </c>
      <c r="I709">
        <v>0.3542265638944922</v>
      </c>
      <c r="J709">
        <v>0.50038177000551898</v>
      </c>
      <c r="K709">
        <v>-4.0825796460282504E-2</v>
      </c>
      <c r="L709">
        <v>-3.5152635904385221E-2</v>
      </c>
      <c r="M709">
        <v>-5.6731605558972831E-3</v>
      </c>
      <c r="N709">
        <v>-2.9191190058100447E-2</v>
      </c>
      <c r="O709">
        <v>-3.1030343317981046E-2</v>
      </c>
      <c r="P709">
        <v>1.8391532598805993E-3</v>
      </c>
      <c r="Q709">
        <v>-1.4058706201746915E-2</v>
      </c>
      <c r="R709">
        <v>-1.7532745850255105E-2</v>
      </c>
      <c r="S709">
        <v>2.489692303267068E-4</v>
      </c>
      <c r="T709">
        <v>-2.8127144877063033E-3</v>
      </c>
      <c r="U709">
        <v>1.2870572751427095E-3</v>
      </c>
      <c r="V709">
        <v>-1.276687982236887E-3</v>
      </c>
    </row>
    <row r="710" spans="1:22" x14ac:dyDescent="0.25">
      <c r="A710">
        <v>3</v>
      </c>
      <c r="B710" s="19" t="s">
        <v>61</v>
      </c>
      <c r="C710" s="19" t="s">
        <v>101</v>
      </c>
      <c r="D710" s="19" t="s">
        <v>53</v>
      </c>
      <c r="E710" s="19"/>
      <c r="F710" s="19" t="s">
        <v>127</v>
      </c>
      <c r="G710" s="19" t="s">
        <v>109</v>
      </c>
      <c r="H710" s="4">
        <v>45224</v>
      </c>
      <c r="I710">
        <v>0.35453961468084566</v>
      </c>
      <c r="J710">
        <v>0.50085998052791125</v>
      </c>
      <c r="K710">
        <v>-2.5762172446576415E-2</v>
      </c>
      <c r="L710">
        <v>-1.7277363780789812E-2</v>
      </c>
      <c r="M710">
        <v>-8.4848086657866029E-3</v>
      </c>
      <c r="N710">
        <v>-1.4815512362862826E-2</v>
      </c>
      <c r="O710">
        <v>-1.4020991020146201E-2</v>
      </c>
      <c r="P710">
        <v>-7.9452134271662533E-4</v>
      </c>
      <c r="Q710">
        <v>-8.6807715627017189E-3</v>
      </c>
      <c r="R710">
        <v>-8.5600430934059581E-3</v>
      </c>
      <c r="S710">
        <v>1.1514611655009493E-4</v>
      </c>
      <c r="T710">
        <v>-4.2276574914709153E-3</v>
      </c>
      <c r="U710">
        <v>1.7078760334456068E-3</v>
      </c>
      <c r="V710">
        <v>-2.4046353414752131E-3</v>
      </c>
    </row>
    <row r="711" spans="1:22" x14ac:dyDescent="0.25">
      <c r="A711">
        <v>3</v>
      </c>
      <c r="B711" s="19" t="s">
        <v>61</v>
      </c>
      <c r="C711" s="19" t="s">
        <v>101</v>
      </c>
      <c r="D711" s="19" t="s">
        <v>53</v>
      </c>
      <c r="E711" s="19"/>
      <c r="F711" s="19" t="s">
        <v>127</v>
      </c>
      <c r="G711" s="19" t="s">
        <v>109</v>
      </c>
      <c r="H711" s="4">
        <v>45225</v>
      </c>
      <c r="I711">
        <v>0.35262542553745546</v>
      </c>
      <c r="J711">
        <v>0.49965728324457431</v>
      </c>
      <c r="K711">
        <v>-5.1463269730732897E-2</v>
      </c>
      <c r="L711">
        <v>-4.0448808341818632E-2</v>
      </c>
      <c r="M711">
        <v>-1.1014461388914265E-2</v>
      </c>
      <c r="N711">
        <v>-3.5598505814483983E-2</v>
      </c>
      <c r="O711">
        <v>-3.495188124883164E-2</v>
      </c>
      <c r="P711">
        <v>-6.4662456565234283E-4</v>
      </c>
      <c r="Q711">
        <v>-1.7872911245869115E-2</v>
      </c>
      <c r="R711">
        <v>-2.0196072439492802E-2</v>
      </c>
      <c r="S711">
        <v>4.5164616999029402E-4</v>
      </c>
      <c r="T711">
        <v>-5.5213158799013763E-3</v>
      </c>
      <c r="U711">
        <v>2.0757974076279577E-3</v>
      </c>
      <c r="V711">
        <v>-2.9938723022831242E-3</v>
      </c>
    </row>
    <row r="712" spans="1:22" x14ac:dyDescent="0.25">
      <c r="A712">
        <v>3</v>
      </c>
      <c r="B712" s="19" t="s">
        <v>61</v>
      </c>
      <c r="C712" s="19" t="s">
        <v>101</v>
      </c>
      <c r="D712" s="19" t="s">
        <v>53</v>
      </c>
      <c r="E712" s="19"/>
      <c r="F712" s="19" t="s">
        <v>127</v>
      </c>
      <c r="G712" s="19" t="s">
        <v>109</v>
      </c>
      <c r="H712" s="4">
        <v>45226</v>
      </c>
      <c r="I712">
        <v>0.35284356656172494</v>
      </c>
      <c r="J712">
        <v>0.49743259966669545</v>
      </c>
      <c r="K712">
        <v>-3.3422350393043643E-2</v>
      </c>
      <c r="L712">
        <v>-2.361816660237015E-2</v>
      </c>
      <c r="M712">
        <v>-9.804183790673493E-3</v>
      </c>
      <c r="N712">
        <v>-1.7863411848061395E-2</v>
      </c>
      <c r="O712">
        <v>-1.3633104054521339E-2</v>
      </c>
      <c r="P712">
        <v>-4.2303077935400557E-3</v>
      </c>
      <c r="Q712">
        <v>-1.1449376047363019E-2</v>
      </c>
      <c r="R712">
        <v>-1.1807589905888182E-2</v>
      </c>
      <c r="S712">
        <v>1.1062935549294645E-3</v>
      </c>
      <c r="T712">
        <v>-4.919840751651439E-3</v>
      </c>
      <c r="U712">
        <v>1.9079333693305823E-3</v>
      </c>
      <c r="V712">
        <v>-1.905613827391392E-3</v>
      </c>
    </row>
    <row r="713" spans="1:22" x14ac:dyDescent="0.25">
      <c r="A713">
        <v>3</v>
      </c>
      <c r="B713" s="19" t="s">
        <v>61</v>
      </c>
      <c r="C713" s="19" t="s">
        <v>101</v>
      </c>
      <c r="D713" s="19" t="s">
        <v>53</v>
      </c>
      <c r="E713" s="19"/>
      <c r="F713" s="19" t="s">
        <v>127</v>
      </c>
      <c r="G713" s="19" t="s">
        <v>109</v>
      </c>
      <c r="H713" s="4">
        <v>45229</v>
      </c>
      <c r="I713">
        <v>0.36043878631251058</v>
      </c>
      <c r="J713">
        <v>0.50412643549757985</v>
      </c>
      <c r="K713">
        <v>-1.5154046811246547E-2</v>
      </c>
      <c r="L713">
        <v>-1.8630663260295388E-2</v>
      </c>
      <c r="M713">
        <v>3.4766164490488416E-3</v>
      </c>
      <c r="N713">
        <v>-2.0387921880431925E-2</v>
      </c>
      <c r="O713">
        <v>-2.1758565027436227E-2</v>
      </c>
      <c r="P713">
        <v>1.3706431470043023E-3</v>
      </c>
      <c r="Q713">
        <v>-4.8256773466154243E-3</v>
      </c>
      <c r="R713">
        <v>-9.2353768039098675E-3</v>
      </c>
      <c r="S713">
        <v>-7.9896745138604728E-4</v>
      </c>
      <c r="T713">
        <v>1.8592138957425342E-3</v>
      </c>
      <c r="U713">
        <v>-6.5123292248777661E-5</v>
      </c>
      <c r="V713">
        <v>9.9512315210770913E-4</v>
      </c>
    </row>
    <row r="714" spans="1:22" x14ac:dyDescent="0.25">
      <c r="A714">
        <v>3</v>
      </c>
      <c r="B714" s="19" t="s">
        <v>61</v>
      </c>
      <c r="C714" s="19" t="s">
        <v>101</v>
      </c>
      <c r="D714" s="19" t="s">
        <v>53</v>
      </c>
      <c r="E714" s="19"/>
      <c r="F714" s="19" t="s">
        <v>127</v>
      </c>
      <c r="G714" s="19" t="s">
        <v>109</v>
      </c>
      <c r="H714" s="4">
        <v>45230</v>
      </c>
      <c r="I714">
        <v>0.36465159817719295</v>
      </c>
      <c r="J714">
        <v>0.50975177328608845</v>
      </c>
      <c r="K714">
        <v>-1.0622902078166074E-2</v>
      </c>
      <c r="L714">
        <v>-1.2107966989463481E-2</v>
      </c>
      <c r="M714">
        <v>1.4850649112974068E-3</v>
      </c>
      <c r="N714">
        <v>-2.7250364238183722E-2</v>
      </c>
      <c r="O714">
        <v>-2.6123739672851864E-2</v>
      </c>
      <c r="P714">
        <v>-1.1266245653318574E-3</v>
      </c>
      <c r="Q714">
        <v>-3.167425454392127E-3</v>
      </c>
      <c r="R714">
        <v>-5.900702027352561E-3</v>
      </c>
      <c r="S714">
        <v>-2.3569442314355245E-3</v>
      </c>
      <c r="T714">
        <v>8.3901396032107234E-4</v>
      </c>
      <c r="U714">
        <v>2.2299177617027843E-4</v>
      </c>
      <c r="V714">
        <v>-1.2949384949441738E-3</v>
      </c>
    </row>
    <row r="715" spans="1:22" x14ac:dyDescent="0.25">
      <c r="A715">
        <v>3</v>
      </c>
      <c r="B715" s="19" t="s">
        <v>61</v>
      </c>
      <c r="C715" s="19" t="s">
        <v>103</v>
      </c>
      <c r="D715" s="19" t="s">
        <v>51</v>
      </c>
      <c r="E715" s="19"/>
      <c r="F715" s="19" t="s">
        <v>128</v>
      </c>
      <c r="G715" s="19" t="s">
        <v>110</v>
      </c>
      <c r="H715" s="4">
        <v>45198</v>
      </c>
      <c r="I715">
        <v>0.12973896480829217</v>
      </c>
      <c r="J715">
        <v>0.31225163802486611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25">
      <c r="A716">
        <v>3</v>
      </c>
      <c r="B716" s="19" t="s">
        <v>61</v>
      </c>
      <c r="C716" s="19" t="s">
        <v>103</v>
      </c>
      <c r="D716" s="19" t="s">
        <v>51</v>
      </c>
      <c r="E716" s="19"/>
      <c r="F716" s="19" t="s">
        <v>128</v>
      </c>
      <c r="G716" s="19" t="s">
        <v>110</v>
      </c>
      <c r="H716" s="4">
        <v>45201</v>
      </c>
      <c r="I716">
        <v>0.12918897688872227</v>
      </c>
      <c r="J716">
        <v>0.31292491098519154</v>
      </c>
      <c r="K716">
        <v>1.651607881905659E-2</v>
      </c>
      <c r="L716">
        <v>2.1634559934672559E-2</v>
      </c>
      <c r="M716">
        <v>-5.1184811156159693E-3</v>
      </c>
      <c r="N716">
        <v>2.0843627320974001E-2</v>
      </c>
      <c r="O716">
        <v>1.9436464160282219E-2</v>
      </c>
      <c r="P716">
        <v>1.4071631606917823E-3</v>
      </c>
      <c r="Q716">
        <v>2.1427789686765449E-3</v>
      </c>
      <c r="R716">
        <v>6.7554267775486419E-3</v>
      </c>
      <c r="S716">
        <v>-4.0118033577008378E-4</v>
      </c>
      <c r="T716">
        <v>-1.5982541125506269E-3</v>
      </c>
      <c r="U716">
        <v>9.3418767121973697E-4</v>
      </c>
      <c r="V716">
        <v>-1.065246777100974E-3</v>
      </c>
    </row>
    <row r="717" spans="1:22" x14ac:dyDescent="0.25">
      <c r="A717">
        <v>3</v>
      </c>
      <c r="B717" s="19" t="s">
        <v>61</v>
      </c>
      <c r="C717" s="19" t="s">
        <v>103</v>
      </c>
      <c r="D717" s="19" t="s">
        <v>51</v>
      </c>
      <c r="E717" s="19"/>
      <c r="F717" s="19" t="s">
        <v>128</v>
      </c>
      <c r="G717" s="19" t="s">
        <v>110</v>
      </c>
      <c r="H717" s="4">
        <v>45202</v>
      </c>
      <c r="I717">
        <v>0.13020481033410086</v>
      </c>
      <c r="J717">
        <v>0.30997735648995051</v>
      </c>
      <c r="K717">
        <v>1.7027546742330646E-2</v>
      </c>
      <c r="L717">
        <v>1.2764057061043221E-3</v>
      </c>
      <c r="M717">
        <v>1.5751141036226324E-2</v>
      </c>
      <c r="N717">
        <v>1.3388835307181601E-2</v>
      </c>
      <c r="O717">
        <v>8.6226985664277223E-3</v>
      </c>
      <c r="P717">
        <v>4.7661367407538791E-3</v>
      </c>
      <c r="Q717">
        <v>2.2005953229717657E-3</v>
      </c>
      <c r="R717">
        <v>4.2345353050795247E-4</v>
      </c>
      <c r="S717">
        <v>1.3492168757812939E-3</v>
      </c>
      <c r="T717">
        <v>4.9379366727210156E-3</v>
      </c>
      <c r="U717">
        <v>-2.9035420875436761E-3</v>
      </c>
      <c r="V717">
        <v>3.3836114609586336E-3</v>
      </c>
    </row>
    <row r="718" spans="1:22" x14ac:dyDescent="0.25">
      <c r="A718">
        <v>3</v>
      </c>
      <c r="B718" s="19" t="s">
        <v>61</v>
      </c>
      <c r="C718" s="19" t="s">
        <v>103</v>
      </c>
      <c r="D718" s="19" t="s">
        <v>51</v>
      </c>
      <c r="E718" s="19"/>
      <c r="F718" s="19" t="s">
        <v>128</v>
      </c>
      <c r="G718" s="19" t="s">
        <v>110</v>
      </c>
      <c r="H718" s="4">
        <v>45203</v>
      </c>
      <c r="I718">
        <v>0.13119157146843066</v>
      </c>
      <c r="J718">
        <v>0.31050549904181296</v>
      </c>
      <c r="K718">
        <v>4.4940175980261454E-2</v>
      </c>
      <c r="L718">
        <v>2.223768355207878E-2</v>
      </c>
      <c r="M718">
        <v>2.2702492428182675E-2</v>
      </c>
      <c r="N718">
        <v>3.3370171580699104E-2</v>
      </c>
      <c r="O718">
        <v>2.7986274397343802E-2</v>
      </c>
      <c r="P718">
        <v>5.3838971833553018E-3</v>
      </c>
      <c r="Q718">
        <v>5.8197256325539315E-3</v>
      </c>
      <c r="R718">
        <v>6.9447758063106574E-3</v>
      </c>
      <c r="S718">
        <v>1.059855915839151E-3</v>
      </c>
      <c r="T718">
        <v>7.0744106012648562E-3</v>
      </c>
      <c r="U718">
        <v>-4.1433720435194027E-3</v>
      </c>
      <c r="V718">
        <v>3.9908944735846039E-3</v>
      </c>
    </row>
    <row r="719" spans="1:22" x14ac:dyDescent="0.25">
      <c r="A719">
        <v>3</v>
      </c>
      <c r="B719" s="19" t="s">
        <v>61</v>
      </c>
      <c r="C719" s="19" t="s">
        <v>103</v>
      </c>
      <c r="D719" s="19" t="s">
        <v>51</v>
      </c>
      <c r="E719" s="19"/>
      <c r="F719" s="19" t="s">
        <v>128</v>
      </c>
      <c r="G719" s="19" t="s">
        <v>110</v>
      </c>
      <c r="H719" s="4">
        <v>45204</v>
      </c>
      <c r="I719">
        <v>0.13232673521663574</v>
      </c>
      <c r="J719">
        <v>0.31232119813854003</v>
      </c>
      <c r="K719">
        <v>5.0436694026305462E-2</v>
      </c>
      <c r="L719">
        <v>2.5577809272522956E-2</v>
      </c>
      <c r="M719">
        <v>2.4858884753782506E-2</v>
      </c>
      <c r="N719">
        <v>2.9894443148662742E-2</v>
      </c>
      <c r="O719">
        <v>2.5349392791606196E-2</v>
      </c>
      <c r="P719">
        <v>4.5450503570565459E-3</v>
      </c>
      <c r="Q719">
        <v>6.5114082911879147E-3</v>
      </c>
      <c r="R719">
        <v>7.9645153994441532E-3</v>
      </c>
      <c r="S719">
        <v>-2.1227571978526458E-5</v>
      </c>
      <c r="T719">
        <v>7.6911496481036753E-3</v>
      </c>
      <c r="U719">
        <v>-4.4993610301234388E-3</v>
      </c>
      <c r="V719">
        <v>3.1705610460017099E-3</v>
      </c>
    </row>
    <row r="720" spans="1:22" x14ac:dyDescent="0.25">
      <c r="A720">
        <v>3</v>
      </c>
      <c r="B720" s="19" t="s">
        <v>61</v>
      </c>
      <c r="C720" s="19" t="s">
        <v>103</v>
      </c>
      <c r="D720" s="19" t="s">
        <v>51</v>
      </c>
      <c r="E720" s="19"/>
      <c r="F720" s="19" t="s">
        <v>128</v>
      </c>
      <c r="G720" s="19" t="s">
        <v>110</v>
      </c>
      <c r="H720" s="4">
        <v>45205</v>
      </c>
      <c r="I720">
        <v>0.12930781085145118</v>
      </c>
      <c r="J720">
        <v>0.30938379573482644</v>
      </c>
      <c r="K720">
        <v>4.4020371060942365E-2</v>
      </c>
      <c r="L720">
        <v>2.981927458637057E-2</v>
      </c>
      <c r="M720">
        <v>1.4201096474571795E-2</v>
      </c>
      <c r="N720">
        <v>4.7501471785187377E-2</v>
      </c>
      <c r="O720">
        <v>3.9365214960339179E-2</v>
      </c>
      <c r="P720">
        <v>8.1362568248481981E-3</v>
      </c>
      <c r="Q720">
        <v>5.7468433396851565E-3</v>
      </c>
      <c r="R720">
        <v>9.3270558794223343E-3</v>
      </c>
      <c r="S720">
        <v>1.7418450047294053E-3</v>
      </c>
      <c r="T720">
        <v>4.521694379887582E-3</v>
      </c>
      <c r="U720">
        <v>-2.673794325786634E-3</v>
      </c>
      <c r="V720">
        <v>3.5897450588303539E-3</v>
      </c>
    </row>
    <row r="721" spans="1:22" x14ac:dyDescent="0.25">
      <c r="A721">
        <v>3</v>
      </c>
      <c r="B721" s="19" t="s">
        <v>61</v>
      </c>
      <c r="C721" s="19" t="s">
        <v>103</v>
      </c>
      <c r="D721" s="19" t="s">
        <v>51</v>
      </c>
      <c r="E721" s="19"/>
      <c r="F721" s="19" t="s">
        <v>128</v>
      </c>
      <c r="G721" s="19" t="s">
        <v>110</v>
      </c>
      <c r="H721" s="4">
        <v>45208</v>
      </c>
      <c r="I721">
        <v>0.12964985265828974</v>
      </c>
      <c r="J721">
        <v>0.31015610399884919</v>
      </c>
      <c r="K721">
        <v>5.5111291440077315E-2</v>
      </c>
      <c r="L721">
        <v>4.4965744827347054E-2</v>
      </c>
      <c r="M721">
        <v>1.0145546612730261E-2</v>
      </c>
      <c r="N721">
        <v>5.5836500406723166E-2</v>
      </c>
      <c r="O721">
        <v>5.2025935634734566E-2</v>
      </c>
      <c r="P721">
        <v>3.8105647719886004E-3</v>
      </c>
      <c r="Q721">
        <v>7.1759434953741217E-3</v>
      </c>
      <c r="R721">
        <v>1.4023665320721673E-2</v>
      </c>
      <c r="S721">
        <v>1.284622652020429E-3</v>
      </c>
      <c r="T721">
        <v>3.2486151003867985E-3</v>
      </c>
      <c r="U721">
        <v>-1.9332243121786975E-3</v>
      </c>
      <c r="V721">
        <v>2.6000134402285298E-3</v>
      </c>
    </row>
    <row r="722" spans="1:22" x14ac:dyDescent="0.25">
      <c r="A722">
        <v>3</v>
      </c>
      <c r="B722" s="19" t="s">
        <v>61</v>
      </c>
      <c r="C722" s="19" t="s">
        <v>103</v>
      </c>
      <c r="D722" s="19" t="s">
        <v>51</v>
      </c>
      <c r="E722" s="19"/>
      <c r="F722" s="19" t="s">
        <v>128</v>
      </c>
      <c r="G722" s="19" t="s">
        <v>110</v>
      </c>
      <c r="H722" s="4">
        <v>45209</v>
      </c>
      <c r="I722">
        <v>0.130708934969514</v>
      </c>
      <c r="J722">
        <v>0.31200679993579683</v>
      </c>
      <c r="K722">
        <v>5.7255444892961416E-2</v>
      </c>
      <c r="L722">
        <v>4.2977886802227694E-2</v>
      </c>
      <c r="M722">
        <v>1.4277558090733722E-2</v>
      </c>
      <c r="N722">
        <v>4.9409720845292826E-2</v>
      </c>
      <c r="O722">
        <v>4.3796332787375158E-2</v>
      </c>
      <c r="P722">
        <v>5.6133880579176676E-3</v>
      </c>
      <c r="Q722">
        <v>7.4246344227239811E-3</v>
      </c>
      <c r="R722">
        <v>1.3363064926592267E-2</v>
      </c>
      <c r="S722">
        <v>1.494036711762914E-4</v>
      </c>
      <c r="T722">
        <v>4.5121364656133429E-3</v>
      </c>
      <c r="U722">
        <v>-2.6682788902060947E-3</v>
      </c>
      <c r="V722">
        <v>1.9932612465835393E-3</v>
      </c>
    </row>
    <row r="723" spans="1:22" x14ac:dyDescent="0.25">
      <c r="A723">
        <v>3</v>
      </c>
      <c r="B723" s="19" t="s">
        <v>61</v>
      </c>
      <c r="C723" s="19" t="s">
        <v>103</v>
      </c>
      <c r="D723" s="19" t="s">
        <v>51</v>
      </c>
      <c r="E723" s="19"/>
      <c r="F723" s="19" t="s">
        <v>128</v>
      </c>
      <c r="G723" s="19" t="s">
        <v>110</v>
      </c>
      <c r="H723" s="4">
        <v>45210</v>
      </c>
      <c r="I723">
        <v>0.12868491576124463</v>
      </c>
      <c r="J723">
        <v>0.31225676799609925</v>
      </c>
      <c r="K723">
        <v>5.1143718538210647E-2</v>
      </c>
      <c r="L723">
        <v>5.3712826346757669E-2</v>
      </c>
      <c r="M723">
        <v>-2.569107808547022E-3</v>
      </c>
      <c r="N723">
        <v>5.9753562421474227E-2</v>
      </c>
      <c r="O723">
        <v>5.3695515220014922E-2</v>
      </c>
      <c r="P723">
        <v>6.0580472014593045E-3</v>
      </c>
      <c r="Q723">
        <v>6.6873177048647481E-3</v>
      </c>
      <c r="R723">
        <v>1.6708072295100625E-2</v>
      </c>
      <c r="S723">
        <v>-2.6109369635858306E-6</v>
      </c>
      <c r="T723">
        <v>-6.929201930238677E-4</v>
      </c>
      <c r="U723">
        <v>3.5577579887607674E-4</v>
      </c>
      <c r="V723">
        <v>-3.3975533111137678E-4</v>
      </c>
    </row>
    <row r="724" spans="1:22" x14ac:dyDescent="0.25">
      <c r="A724">
        <v>3</v>
      </c>
      <c r="B724" s="19" t="s">
        <v>61</v>
      </c>
      <c r="C724" s="19" t="s">
        <v>103</v>
      </c>
      <c r="D724" s="19" t="s">
        <v>51</v>
      </c>
      <c r="E724" s="19"/>
      <c r="F724" s="19" t="s">
        <v>128</v>
      </c>
      <c r="G724" s="19" t="s">
        <v>110</v>
      </c>
      <c r="H724" s="4">
        <v>45211</v>
      </c>
      <c r="I724">
        <v>0.12765065365487943</v>
      </c>
      <c r="J724">
        <v>0.31212252002655932</v>
      </c>
      <c r="K724">
        <v>3.9500311048918046E-2</v>
      </c>
      <c r="L724">
        <v>5.4731564795508669E-2</v>
      </c>
      <c r="M724">
        <v>-1.5231253746590623E-2</v>
      </c>
      <c r="N724">
        <v>5.6506100141142435E-2</v>
      </c>
      <c r="O724">
        <v>5.5167883291161512E-2</v>
      </c>
      <c r="P724">
        <v>1.3382168499809222E-3</v>
      </c>
      <c r="Q724">
        <v>5.2093844950590953E-3</v>
      </c>
      <c r="R724">
        <v>1.7029773588606155E-2</v>
      </c>
      <c r="S724">
        <v>8.0906937426163469E-5</v>
      </c>
      <c r="T724">
        <v>-4.6663737650606456E-3</v>
      </c>
      <c r="U724">
        <v>2.6917626960761666E-3</v>
      </c>
      <c r="V724">
        <v>-1.8937041315583159E-3</v>
      </c>
    </row>
    <row r="725" spans="1:22" x14ac:dyDescent="0.25">
      <c r="A725">
        <v>3</v>
      </c>
      <c r="B725" s="19" t="s">
        <v>61</v>
      </c>
      <c r="C725" s="19" t="s">
        <v>103</v>
      </c>
      <c r="D725" s="19" t="s">
        <v>51</v>
      </c>
      <c r="E725" s="19"/>
      <c r="F725" s="19" t="s">
        <v>128</v>
      </c>
      <c r="G725" s="19" t="s">
        <v>110</v>
      </c>
      <c r="H725" s="4">
        <v>45212</v>
      </c>
      <c r="I725">
        <v>0.12822000557592417</v>
      </c>
      <c r="J725">
        <v>0.31211543836229139</v>
      </c>
      <c r="K725">
        <v>4.0375943497606759E-2</v>
      </c>
      <c r="L725">
        <v>5.2971022297686465E-2</v>
      </c>
      <c r="M725">
        <v>-1.2595078800079706E-2</v>
      </c>
      <c r="N725">
        <v>5.2700764709484815E-2</v>
      </c>
      <c r="O725">
        <v>5.3430513499693078E-2</v>
      </c>
      <c r="P725">
        <v>-7.2974879020826222E-4</v>
      </c>
      <c r="Q725">
        <v>5.3104473066170922E-3</v>
      </c>
      <c r="R725">
        <v>1.6480395463442925E-2</v>
      </c>
      <c r="S725">
        <v>8.5106438096335787E-5</v>
      </c>
      <c r="T725">
        <v>-3.8264455114084906E-3</v>
      </c>
      <c r="U725">
        <v>2.1955187223497183E-3</v>
      </c>
      <c r="V725">
        <v>-1.5458203509624365E-3</v>
      </c>
    </row>
    <row r="726" spans="1:22" x14ac:dyDescent="0.25">
      <c r="A726">
        <v>3</v>
      </c>
      <c r="B726" s="19" t="s">
        <v>61</v>
      </c>
      <c r="C726" s="19" t="s">
        <v>103</v>
      </c>
      <c r="D726" s="19" t="s">
        <v>51</v>
      </c>
      <c r="E726" s="19"/>
      <c r="F726" s="19" t="s">
        <v>128</v>
      </c>
      <c r="G726" s="19" t="s">
        <v>110</v>
      </c>
      <c r="H726" s="4">
        <v>45215</v>
      </c>
      <c r="I726">
        <v>0.12595297477764467</v>
      </c>
      <c r="J726">
        <v>0.31318704978902745</v>
      </c>
      <c r="K726">
        <v>4.1893070452281744E-2</v>
      </c>
      <c r="L726">
        <v>6.5587637352716666E-2</v>
      </c>
      <c r="M726">
        <v>-2.3694566900434921E-2</v>
      </c>
      <c r="N726">
        <v>5.9509282779383499E-2</v>
      </c>
      <c r="O726">
        <v>6.240499230913632E-2</v>
      </c>
      <c r="P726">
        <v>-2.8957095297528213E-3</v>
      </c>
      <c r="Q726">
        <v>5.5196156462378873E-3</v>
      </c>
      <c r="R726">
        <v>2.0390030917471297E-2</v>
      </c>
      <c r="S726">
        <v>-5.8480822551191559E-4</v>
      </c>
      <c r="T726">
        <v>-7.3140181095751773E-3</v>
      </c>
      <c r="U726">
        <v>4.2499211599370014E-3</v>
      </c>
      <c r="V726">
        <v>-3.6489051751500915E-3</v>
      </c>
    </row>
    <row r="727" spans="1:22" x14ac:dyDescent="0.25">
      <c r="A727">
        <v>3</v>
      </c>
      <c r="B727" s="19" t="s">
        <v>61</v>
      </c>
      <c r="C727" s="19" t="s">
        <v>103</v>
      </c>
      <c r="D727" s="19" t="s">
        <v>51</v>
      </c>
      <c r="E727" s="19"/>
      <c r="F727" s="19" t="s">
        <v>128</v>
      </c>
      <c r="G727" s="19" t="s">
        <v>110</v>
      </c>
      <c r="H727" s="4">
        <v>45216</v>
      </c>
      <c r="I727">
        <v>0.12734861037037687</v>
      </c>
      <c r="J727">
        <v>0.3129629665421923</v>
      </c>
      <c r="K727">
        <v>3.9814870976240924E-2</v>
      </c>
      <c r="L727">
        <v>5.1536506059935538E-2</v>
      </c>
      <c r="M727">
        <v>-1.1721635083694615E-2</v>
      </c>
      <c r="N727">
        <v>4.5807759077401755E-2</v>
      </c>
      <c r="O727">
        <v>4.9146485566347708E-2</v>
      </c>
      <c r="P727">
        <v>-3.3387264889459534E-3</v>
      </c>
      <c r="Q727">
        <v>5.2248870660976058E-3</v>
      </c>
      <c r="R727">
        <v>1.6004190295973258E-2</v>
      </c>
      <c r="S727">
        <v>-4.3702078557571541E-4</v>
      </c>
      <c r="T727">
        <v>-3.5023549066012186E-3</v>
      </c>
      <c r="U727">
        <v>1.9727351559849986E-3</v>
      </c>
      <c r="V727">
        <v>-1.9666405361919354E-3</v>
      </c>
    </row>
    <row r="728" spans="1:22" x14ac:dyDescent="0.25">
      <c r="A728">
        <v>3</v>
      </c>
      <c r="B728" s="19" t="s">
        <v>61</v>
      </c>
      <c r="C728" s="19" t="s">
        <v>103</v>
      </c>
      <c r="D728" s="19" t="s">
        <v>51</v>
      </c>
      <c r="E728" s="19"/>
      <c r="F728" s="19" t="s">
        <v>128</v>
      </c>
      <c r="G728" s="19" t="s">
        <v>110</v>
      </c>
      <c r="H728" s="4">
        <v>45217</v>
      </c>
      <c r="I728">
        <v>0.12464587030654903</v>
      </c>
      <c r="J728">
        <v>0.30880781772450522</v>
      </c>
      <c r="K728">
        <v>5.0699238020905923E-3</v>
      </c>
      <c r="L728">
        <v>2.811942861429273E-2</v>
      </c>
      <c r="M728">
        <v>-2.3049504812202137E-2</v>
      </c>
      <c r="N728">
        <v>3.2781449235093296E-2</v>
      </c>
      <c r="O728">
        <v>3.9585001557190358E-2</v>
      </c>
      <c r="P728">
        <v>-6.8035523220970617E-3</v>
      </c>
      <c r="Q728">
        <v>8.4020793889557851E-4</v>
      </c>
      <c r="R728">
        <v>8.7914411447528647E-3</v>
      </c>
      <c r="S728">
        <v>2.1255339204739937E-3</v>
      </c>
      <c r="T728">
        <v>-7.1182068843378549E-3</v>
      </c>
      <c r="U728">
        <v>4.1183776357915959E-3</v>
      </c>
      <c r="V728">
        <v>-8.7429532807226529E-4</v>
      </c>
    </row>
    <row r="729" spans="1:22" x14ac:dyDescent="0.25">
      <c r="A729">
        <v>3</v>
      </c>
      <c r="B729" s="19" t="s">
        <v>61</v>
      </c>
      <c r="C729" s="19" t="s">
        <v>103</v>
      </c>
      <c r="D729" s="19" t="s">
        <v>51</v>
      </c>
      <c r="E729" s="19"/>
      <c r="F729" s="19" t="s">
        <v>128</v>
      </c>
      <c r="G729" s="19" t="s">
        <v>110</v>
      </c>
      <c r="H729" s="4">
        <v>45218</v>
      </c>
      <c r="I729">
        <v>0.11958842678791376</v>
      </c>
      <c r="J729">
        <v>0.3043668920035752</v>
      </c>
      <c r="K729">
        <v>-4.4830605994625738E-2</v>
      </c>
      <c r="L729">
        <v>-9.2757230868900642E-4</v>
      </c>
      <c r="M729">
        <v>-4.3903033685936732E-2</v>
      </c>
      <c r="N729">
        <v>2.3013326436731152E-2</v>
      </c>
      <c r="O729">
        <v>2.495379835342626E-2</v>
      </c>
      <c r="P729">
        <v>-1.9404719166951079E-3</v>
      </c>
      <c r="Q729">
        <v>-5.4530411047538797E-3</v>
      </c>
      <c r="R729">
        <v>-1.667375829082305E-4</v>
      </c>
      <c r="S729">
        <v>4.8061136834098555E-3</v>
      </c>
      <c r="T729">
        <v>-1.3880787245570464E-2</v>
      </c>
      <c r="U729">
        <v>8.1528298225569604E-3</v>
      </c>
      <c r="V729">
        <v>-9.2184373960364774E-4</v>
      </c>
    </row>
    <row r="730" spans="1:22" x14ac:dyDescent="0.25">
      <c r="A730">
        <v>3</v>
      </c>
      <c r="B730" s="19" t="s">
        <v>61</v>
      </c>
      <c r="C730" s="19" t="s">
        <v>103</v>
      </c>
      <c r="D730" s="19" t="s">
        <v>51</v>
      </c>
      <c r="E730" s="19"/>
      <c r="F730" s="19" t="s">
        <v>128</v>
      </c>
      <c r="G730" s="19" t="s">
        <v>110</v>
      </c>
      <c r="H730" s="4">
        <v>45219</v>
      </c>
      <c r="I730">
        <v>0.11829680792015833</v>
      </c>
      <c r="J730">
        <v>0.30201575405360864</v>
      </c>
      <c r="K730">
        <v>-7.0071661950387831E-2</v>
      </c>
      <c r="L730">
        <v>-2.1932990876087799E-2</v>
      </c>
      <c r="M730">
        <v>-4.8138671074300032E-2</v>
      </c>
      <c r="N730">
        <v>6.854005415145803E-3</v>
      </c>
      <c r="O730">
        <v>1.1215546202312909E-2</v>
      </c>
      <c r="P730">
        <v>-4.3615407871671064E-3</v>
      </c>
      <c r="Q730">
        <v>-8.6060374368325671E-3</v>
      </c>
      <c r="R730">
        <v>-6.6442385279305771E-3</v>
      </c>
      <c r="S730">
        <v>6.1779424802771224E-3</v>
      </c>
      <c r="T730">
        <v>-1.5361384117793506E-2</v>
      </c>
      <c r="U730">
        <v>9.0556886257775505E-3</v>
      </c>
      <c r="V730">
        <v>-1.2775301173883341E-4</v>
      </c>
    </row>
    <row r="731" spans="1:22" x14ac:dyDescent="0.25">
      <c r="A731">
        <v>3</v>
      </c>
      <c r="B731" s="19" t="s">
        <v>61</v>
      </c>
      <c r="C731" s="19" t="s">
        <v>103</v>
      </c>
      <c r="D731" s="19" t="s">
        <v>51</v>
      </c>
      <c r="E731" s="19"/>
      <c r="F731" s="19" t="s">
        <v>128</v>
      </c>
      <c r="G731" s="19" t="s">
        <v>110</v>
      </c>
      <c r="H731" s="4">
        <v>45222</v>
      </c>
      <c r="I731">
        <v>0.11533291956874202</v>
      </c>
      <c r="J731">
        <v>0.30003952756349994</v>
      </c>
      <c r="K731">
        <v>-8.5283844691289246E-2</v>
      </c>
      <c r="L731">
        <v>-2.4523081452286433E-2</v>
      </c>
      <c r="M731">
        <v>-6.0760763239002813E-2</v>
      </c>
      <c r="N731">
        <v>1.5834852732999449E-2</v>
      </c>
      <c r="O731">
        <v>1.5180460206225987E-2</v>
      </c>
      <c r="P731">
        <v>6.5439252677346182E-4</v>
      </c>
      <c r="Q731">
        <v>-1.0586192023023216E-2</v>
      </c>
      <c r="R731">
        <v>-7.4615496435303215E-3</v>
      </c>
      <c r="S731">
        <v>7.435352935504241E-3</v>
      </c>
      <c r="T731">
        <v>-1.9638064774967667E-2</v>
      </c>
      <c r="U731">
        <v>1.1655379638103489E-2</v>
      </c>
      <c r="V731">
        <v>-5.4733220135993674E-4</v>
      </c>
    </row>
    <row r="732" spans="1:22" x14ac:dyDescent="0.25">
      <c r="A732">
        <v>3</v>
      </c>
      <c r="B732" s="19" t="s">
        <v>61</v>
      </c>
      <c r="C732" s="19" t="s">
        <v>103</v>
      </c>
      <c r="D732" s="19" t="s">
        <v>51</v>
      </c>
      <c r="E732" s="19"/>
      <c r="F732" s="19" t="s">
        <v>128</v>
      </c>
      <c r="G732" s="19" t="s">
        <v>110</v>
      </c>
      <c r="H732" s="4">
        <v>45223</v>
      </c>
      <c r="I732">
        <v>0.11740041126728691</v>
      </c>
      <c r="J732">
        <v>0.30358005338756755</v>
      </c>
      <c r="K732">
        <v>-6.4007526331840703E-2</v>
      </c>
      <c r="L732">
        <v>-8.1373217115403573E-3</v>
      </c>
      <c r="M732">
        <v>-5.5870204620300346E-2</v>
      </c>
      <c r="N732">
        <v>2.1157623600725151E-2</v>
      </c>
      <c r="O732">
        <v>2.0194648941272986E-2</v>
      </c>
      <c r="P732">
        <v>9.6297465945216487E-4</v>
      </c>
      <c r="Q732">
        <v>-7.9101264046343035E-3</v>
      </c>
      <c r="R732">
        <v>-2.4018467284520921E-3</v>
      </c>
      <c r="S732">
        <v>5.248888347681311E-3</v>
      </c>
      <c r="T732">
        <v>-1.7768989422938881E-2</v>
      </c>
      <c r="U732">
        <v>1.0502554025648168E-2</v>
      </c>
      <c r="V732">
        <v>-2.0175470496094014E-3</v>
      </c>
    </row>
    <row r="733" spans="1:22" x14ac:dyDescent="0.25">
      <c r="A733">
        <v>3</v>
      </c>
      <c r="B733" s="19" t="s">
        <v>61</v>
      </c>
      <c r="C733" s="19" t="s">
        <v>103</v>
      </c>
      <c r="D733" s="19" t="s">
        <v>51</v>
      </c>
      <c r="E733" s="19"/>
      <c r="F733" s="19" t="s">
        <v>128</v>
      </c>
      <c r="G733" s="19" t="s">
        <v>110</v>
      </c>
      <c r="H733" s="4">
        <v>45224</v>
      </c>
      <c r="I733">
        <v>0.11913386323623357</v>
      </c>
      <c r="J733">
        <v>0.29916803730615588</v>
      </c>
      <c r="K733">
        <v>-6.8512217397874942E-2</v>
      </c>
      <c r="L733">
        <v>-3.1447589082232552E-2</v>
      </c>
      <c r="M733">
        <v>-3.7064628315642389E-2</v>
      </c>
      <c r="N733">
        <v>1.4562552837611431E-3</v>
      </c>
      <c r="O733">
        <v>1.0910388506877755E-2</v>
      </c>
      <c r="P733">
        <v>-9.454133223116612E-3</v>
      </c>
      <c r="Q733">
        <v>-8.4042616154940478E-3</v>
      </c>
      <c r="R733">
        <v>-9.5971437731348936E-3</v>
      </c>
      <c r="S733">
        <v>7.9109325689619963E-3</v>
      </c>
      <c r="T733">
        <v>-1.1725718300094471E-2</v>
      </c>
      <c r="U733">
        <v>6.8019442917201202E-3</v>
      </c>
      <c r="V733">
        <v>2.9871585605876451E-3</v>
      </c>
    </row>
    <row r="734" spans="1:22" x14ac:dyDescent="0.25">
      <c r="A734">
        <v>3</v>
      </c>
      <c r="B734" s="19" t="s">
        <v>61</v>
      </c>
      <c r="C734" s="19" t="s">
        <v>103</v>
      </c>
      <c r="D734" s="19" t="s">
        <v>51</v>
      </c>
      <c r="E734" s="19"/>
      <c r="F734" s="19" t="s">
        <v>128</v>
      </c>
      <c r="G734" s="19" t="s">
        <v>110</v>
      </c>
      <c r="H734" s="4">
        <v>45225</v>
      </c>
      <c r="I734">
        <v>0.12030937633014462</v>
      </c>
      <c r="J734">
        <v>0.30250553058635471</v>
      </c>
      <c r="K734">
        <v>-8.4326889319767284E-2</v>
      </c>
      <c r="L734">
        <v>-4.7475206036118101E-2</v>
      </c>
      <c r="M734">
        <v>-3.6851683283649184E-2</v>
      </c>
      <c r="N734">
        <v>-2.5165184545284602E-2</v>
      </c>
      <c r="O734">
        <v>-1.6786811804701318E-2</v>
      </c>
      <c r="P734">
        <v>-8.3783727405832842E-3</v>
      </c>
      <c r="Q734">
        <v>-1.0316133002982777E-2</v>
      </c>
      <c r="R734">
        <v>-1.4442293770691264E-2</v>
      </c>
      <c r="S734">
        <v>5.7319261270664217E-3</v>
      </c>
      <c r="T734">
        <v>-1.1538618907430177E-2</v>
      </c>
      <c r="U734">
        <v>6.696217418808075E-3</v>
      </c>
      <c r="V734">
        <v>8.8952463844432002E-4</v>
      </c>
    </row>
    <row r="735" spans="1:22" x14ac:dyDescent="0.25">
      <c r="A735">
        <v>3</v>
      </c>
      <c r="B735" s="19" t="s">
        <v>61</v>
      </c>
      <c r="C735" s="19" t="s">
        <v>103</v>
      </c>
      <c r="D735" s="19" t="s">
        <v>51</v>
      </c>
      <c r="E735" s="19"/>
      <c r="F735" s="19" t="s">
        <v>128</v>
      </c>
      <c r="G735" s="19" t="s">
        <v>110</v>
      </c>
      <c r="H735" s="4">
        <v>45226</v>
      </c>
      <c r="I735">
        <v>0.11941317028663603</v>
      </c>
      <c r="J735">
        <v>0.30583846963787981</v>
      </c>
      <c r="K735">
        <v>-8.5278492058375677E-2</v>
      </c>
      <c r="L735">
        <v>-2.2135800345806755E-2</v>
      </c>
      <c r="M735">
        <v>-6.3142691712568921E-2</v>
      </c>
      <c r="N735">
        <v>-1.8869655138104235E-2</v>
      </c>
      <c r="O735">
        <v>-1.6308331995441572E-3</v>
      </c>
      <c r="P735">
        <v>-1.7238821938560078E-2</v>
      </c>
      <c r="Q735">
        <v>-1.0472715363492207E-2</v>
      </c>
      <c r="R735">
        <v>-6.5735551221688436E-3</v>
      </c>
      <c r="S735">
        <v>3.7990267888246159E-3</v>
      </c>
      <c r="T735">
        <v>-1.9851149059108675E-2</v>
      </c>
      <c r="U735">
        <v>1.1700002884524573E-2</v>
      </c>
      <c r="V735">
        <v>-4.3521193857594849E-3</v>
      </c>
    </row>
    <row r="736" spans="1:22" x14ac:dyDescent="0.25">
      <c r="A736">
        <v>3</v>
      </c>
      <c r="B736" s="19" t="s">
        <v>61</v>
      </c>
      <c r="C736" s="19" t="s">
        <v>103</v>
      </c>
      <c r="D736" s="19" t="s">
        <v>51</v>
      </c>
      <c r="E736" s="19"/>
      <c r="F736" s="19" t="s">
        <v>128</v>
      </c>
      <c r="G736" s="19" t="s">
        <v>110</v>
      </c>
      <c r="H736" s="4">
        <v>45229</v>
      </c>
      <c r="I736">
        <v>0.11496832391684063</v>
      </c>
      <c r="J736">
        <v>0.3044221819385789</v>
      </c>
      <c r="K736">
        <v>-0.11407117894151286</v>
      </c>
      <c r="L736">
        <v>-1.880597909665882E-2</v>
      </c>
      <c r="M736">
        <v>-9.5265199844854043E-2</v>
      </c>
      <c r="N736">
        <v>-1.3014718844739925E-2</v>
      </c>
      <c r="O736">
        <v>6.4294208005151177E-3</v>
      </c>
      <c r="P736">
        <v>-1.9444139645255043E-2</v>
      </c>
      <c r="Q736">
        <v>-1.4226990354623161E-2</v>
      </c>
      <c r="R736">
        <v>-5.5594579005734694E-3</v>
      </c>
      <c r="S736">
        <v>4.6870430650901278E-3</v>
      </c>
      <c r="T736">
        <v>-3.0549296707087656E-2</v>
      </c>
      <c r="U736">
        <v>1.8218298064942906E-2</v>
      </c>
      <c r="V736">
        <v>-7.6439555770546203E-3</v>
      </c>
    </row>
    <row r="737" spans="1:22" x14ac:dyDescent="0.25">
      <c r="A737">
        <v>3</v>
      </c>
      <c r="B737" s="19" t="s">
        <v>61</v>
      </c>
      <c r="C737" s="19" t="s">
        <v>103</v>
      </c>
      <c r="D737" s="19" t="s">
        <v>51</v>
      </c>
      <c r="E737" s="19"/>
      <c r="F737" s="19" t="s">
        <v>128</v>
      </c>
      <c r="G737" s="19" t="s">
        <v>110</v>
      </c>
      <c r="H737" s="4">
        <v>45230</v>
      </c>
      <c r="I737">
        <v>0.11670029890225518</v>
      </c>
      <c r="J737">
        <v>0.30427025908113803</v>
      </c>
      <c r="K737">
        <v>-0.10263262890299385</v>
      </c>
      <c r="L737">
        <v>-2.340181490101112E-2</v>
      </c>
      <c r="M737">
        <v>-7.923081400198273E-2</v>
      </c>
      <c r="N737">
        <v>-1.5108585716086531E-2</v>
      </c>
      <c r="O737">
        <v>2.2155432153259103E-3</v>
      </c>
      <c r="P737">
        <v>-1.7324128931412441E-2</v>
      </c>
      <c r="Q737">
        <v>-1.2737206075651422E-2</v>
      </c>
      <c r="R737">
        <v>-6.9782640563941451E-3</v>
      </c>
      <c r="S737">
        <v>4.7660800836548103E-3</v>
      </c>
      <c r="T737">
        <v>-2.5114252731611841E-2</v>
      </c>
      <c r="U737">
        <v>1.483836366575563E-2</v>
      </c>
      <c r="V737">
        <v>-5.5098089822013998E-3</v>
      </c>
    </row>
    <row r="738" spans="1:22" x14ac:dyDescent="0.25">
      <c r="A738">
        <v>3</v>
      </c>
      <c r="B738" s="19" t="s">
        <v>61</v>
      </c>
      <c r="C738" s="19" t="s">
        <v>103</v>
      </c>
      <c r="D738" s="19" t="s">
        <v>53</v>
      </c>
      <c r="E738" s="19"/>
      <c r="F738" s="19" t="s">
        <v>129</v>
      </c>
      <c r="G738" s="19" t="s">
        <v>110</v>
      </c>
      <c r="H738" s="4">
        <v>45198</v>
      </c>
      <c r="I738">
        <v>0.87026103519170783</v>
      </c>
      <c r="J738">
        <v>0.68774836197513389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25">
      <c r="A739">
        <v>3</v>
      </c>
      <c r="B739" s="19" t="s">
        <v>61</v>
      </c>
      <c r="C739" s="19" t="s">
        <v>103</v>
      </c>
      <c r="D739" s="19" t="s">
        <v>53</v>
      </c>
      <c r="E739" s="19"/>
      <c r="F739" s="19" t="s">
        <v>129</v>
      </c>
      <c r="G739" s="19" t="s">
        <v>110</v>
      </c>
      <c r="H739" s="4">
        <v>45201</v>
      </c>
      <c r="I739">
        <v>0.87081102311127778</v>
      </c>
      <c r="J739">
        <v>0.6870750890148084</v>
      </c>
      <c r="K739">
        <v>2.148878048777414E-2</v>
      </c>
      <c r="L739">
        <v>1.8438484311783965E-2</v>
      </c>
      <c r="M739">
        <v>3.0502961759901748E-3</v>
      </c>
      <c r="N739">
        <v>2.0843627320974001E-2</v>
      </c>
      <c r="O739">
        <v>1.9436464160282219E-2</v>
      </c>
      <c r="P739">
        <v>1.4071631606917823E-3</v>
      </c>
      <c r="Q739">
        <v>1.8700848352297506E-2</v>
      </c>
      <c r="R739">
        <v>1.2681037382733506E-2</v>
      </c>
      <c r="S739">
        <v>-1.8214396996572385E-4</v>
      </c>
      <c r="T739">
        <v>2.0978361985764015E-3</v>
      </c>
      <c r="U739">
        <v>5.5671770918229815E-4</v>
      </c>
      <c r="V739">
        <v>2.4724099377929757E-3</v>
      </c>
    </row>
    <row r="740" spans="1:22" x14ac:dyDescent="0.25">
      <c r="A740">
        <v>3</v>
      </c>
      <c r="B740" s="19" t="s">
        <v>61</v>
      </c>
      <c r="C740" s="19" t="s">
        <v>103</v>
      </c>
      <c r="D740" s="19" t="s">
        <v>53</v>
      </c>
      <c r="E740" s="19"/>
      <c r="F740" s="19" t="s">
        <v>129</v>
      </c>
      <c r="G740" s="19" t="s">
        <v>110</v>
      </c>
      <c r="H740" s="4">
        <v>45202</v>
      </c>
      <c r="I740">
        <v>0.86979518966589919</v>
      </c>
      <c r="J740">
        <v>0.69002264351004938</v>
      </c>
      <c r="K740">
        <v>1.2846374326232146E-2</v>
      </c>
      <c r="L740">
        <v>1.1958063804461183E-2</v>
      </c>
      <c r="M740">
        <v>8.8831052177096304E-4</v>
      </c>
      <c r="N740">
        <v>1.3388835307181601E-2</v>
      </c>
      <c r="O740">
        <v>8.6226985664277223E-3</v>
      </c>
      <c r="P740">
        <v>4.7661367407538791E-3</v>
      </c>
      <c r="Q740">
        <v>1.118823998420993E-2</v>
      </c>
      <c r="R740">
        <v>8.1992450359197402E-3</v>
      </c>
      <c r="S740">
        <v>6.1506056149020509E-4</v>
      </c>
      <c r="T740">
        <v>6.0888133108376124E-4</v>
      </c>
      <c r="U740">
        <v>1.5858338722149793E-4</v>
      </c>
      <c r="V740">
        <v>1.382525279795464E-3</v>
      </c>
    </row>
    <row r="741" spans="1:22" x14ac:dyDescent="0.25">
      <c r="A741">
        <v>3</v>
      </c>
      <c r="B741" s="19" t="s">
        <v>61</v>
      </c>
      <c r="C741" s="19" t="s">
        <v>103</v>
      </c>
      <c r="D741" s="19" t="s">
        <v>53</v>
      </c>
      <c r="E741" s="19"/>
      <c r="F741" s="19" t="s">
        <v>129</v>
      </c>
      <c r="G741" s="19" t="s">
        <v>110</v>
      </c>
      <c r="H741" s="4">
        <v>45203</v>
      </c>
      <c r="I741">
        <v>0.86880842853156937</v>
      </c>
      <c r="J741">
        <v>0.68949450095818698</v>
      </c>
      <c r="K741">
        <v>3.1645309346351347E-2</v>
      </c>
      <c r="L741">
        <v>3.0596250672116243E-2</v>
      </c>
      <c r="M741">
        <v>1.0490586742351038E-3</v>
      </c>
      <c r="N741">
        <v>3.3370171580699104E-2</v>
      </c>
      <c r="O741">
        <v>2.7986274397343802E-2</v>
      </c>
      <c r="P741">
        <v>5.3838971833553018E-3</v>
      </c>
      <c r="Q741">
        <v>2.755044594814517E-2</v>
      </c>
      <c r="R741">
        <v>2.1041498591033166E-2</v>
      </c>
      <c r="S741">
        <v>4.8524581494533868E-4</v>
      </c>
      <c r="T741">
        <v>7.2017815313588313E-4</v>
      </c>
      <c r="U741">
        <v>1.8757874168947545E-4</v>
      </c>
      <c r="V741">
        <v>1.393002709770697E-3</v>
      </c>
    </row>
    <row r="742" spans="1:22" x14ac:dyDescent="0.25">
      <c r="A742">
        <v>3</v>
      </c>
      <c r="B742" s="19" t="s">
        <v>61</v>
      </c>
      <c r="C742" s="19" t="s">
        <v>103</v>
      </c>
      <c r="D742" s="19" t="s">
        <v>53</v>
      </c>
      <c r="E742" s="19"/>
      <c r="F742" s="19" t="s">
        <v>129</v>
      </c>
      <c r="G742" s="19" t="s">
        <v>110</v>
      </c>
      <c r="H742" s="4">
        <v>45204</v>
      </c>
      <c r="I742">
        <v>0.86767326478336426</v>
      </c>
      <c r="J742">
        <v>0.68767880186145991</v>
      </c>
      <c r="K742">
        <v>2.6831993773216878E-2</v>
      </c>
      <c r="L742">
        <v>2.5245687098853553E-2</v>
      </c>
      <c r="M742">
        <v>1.5863066743633247E-3</v>
      </c>
      <c r="N742">
        <v>2.9894443148662742E-2</v>
      </c>
      <c r="O742">
        <v>2.5349392791606196E-2</v>
      </c>
      <c r="P742">
        <v>4.5450503570565459E-3</v>
      </c>
      <c r="Q742">
        <v>2.3383034857474835E-2</v>
      </c>
      <c r="R742">
        <v>1.7384877392162074E-2</v>
      </c>
      <c r="S742">
        <v>-1.6306191891252054E-6</v>
      </c>
      <c r="T742">
        <v>1.0918761125960372E-3</v>
      </c>
      <c r="U742">
        <v>2.8424381764792652E-4</v>
      </c>
      <c r="V742">
        <v>1.3744893110548386E-3</v>
      </c>
    </row>
    <row r="743" spans="1:22" x14ac:dyDescent="0.25">
      <c r="A743">
        <v>3</v>
      </c>
      <c r="B743" s="19" t="s">
        <v>61</v>
      </c>
      <c r="C743" s="19" t="s">
        <v>103</v>
      </c>
      <c r="D743" s="19" t="s">
        <v>53</v>
      </c>
      <c r="E743" s="19"/>
      <c r="F743" s="19" t="s">
        <v>129</v>
      </c>
      <c r="G743" s="19" t="s">
        <v>110</v>
      </c>
      <c r="H743" s="4">
        <v>45205</v>
      </c>
      <c r="I743">
        <v>0.87069218914854885</v>
      </c>
      <c r="J743">
        <v>0.69061620426517367</v>
      </c>
      <c r="K743">
        <v>4.8020436079914797E-2</v>
      </c>
      <c r="L743">
        <v>4.3699264567813811E-2</v>
      </c>
      <c r="M743">
        <v>4.3211715121009853E-3</v>
      </c>
      <c r="N743">
        <v>4.7501471785187377E-2</v>
      </c>
      <c r="O743">
        <v>3.9365214960339179E-2</v>
      </c>
      <c r="P743">
        <v>8.1362568248481981E-3</v>
      </c>
      <c r="Q743">
        <v>4.1754628445502123E-2</v>
      </c>
      <c r="R743">
        <v>3.0038159080916973E-2</v>
      </c>
      <c r="S743">
        <v>7.9922244568447342E-4</v>
      </c>
      <c r="T743">
        <v>2.9711771658894031E-3</v>
      </c>
      <c r="U743">
        <v>7.7611215444373983E-4</v>
      </c>
      <c r="V743">
        <v>4.5465117660176161E-3</v>
      </c>
    </row>
    <row r="744" spans="1:22" x14ac:dyDescent="0.25">
      <c r="A744">
        <v>3</v>
      </c>
      <c r="B744" s="19" t="s">
        <v>61</v>
      </c>
      <c r="C744" s="19" t="s">
        <v>103</v>
      </c>
      <c r="D744" s="19" t="s">
        <v>53</v>
      </c>
      <c r="E744" s="19"/>
      <c r="F744" s="19" t="s">
        <v>129</v>
      </c>
      <c r="G744" s="19" t="s">
        <v>110</v>
      </c>
      <c r="H744" s="4">
        <v>45208</v>
      </c>
      <c r="I744">
        <v>0.87035014734171023</v>
      </c>
      <c r="J744">
        <v>0.6898438960011507</v>
      </c>
      <c r="K744">
        <v>5.5944614934200887E-2</v>
      </c>
      <c r="L744">
        <v>5.523140476597832E-2</v>
      </c>
      <c r="M744">
        <v>7.1321016822256667E-4</v>
      </c>
      <c r="N744">
        <v>5.5836500406723166E-2</v>
      </c>
      <c r="O744">
        <v>5.2025935634734566E-2</v>
      </c>
      <c r="P744">
        <v>3.8105647719886004E-3</v>
      </c>
      <c r="Q744">
        <v>4.8660556911348865E-2</v>
      </c>
      <c r="R744">
        <v>3.8002270314012966E-2</v>
      </c>
      <c r="S744">
        <v>5.9458524636351109E-4</v>
      </c>
      <c r="T744">
        <v>4.8746106537193862E-4</v>
      </c>
      <c r="U744">
        <v>1.2850502002438347E-4</v>
      </c>
      <c r="V744">
        <v>1.2105513317598332E-3</v>
      </c>
    </row>
    <row r="745" spans="1:22" x14ac:dyDescent="0.25">
      <c r="A745">
        <v>3</v>
      </c>
      <c r="B745" s="19" t="s">
        <v>61</v>
      </c>
      <c r="C745" s="19" t="s">
        <v>103</v>
      </c>
      <c r="D745" s="19" t="s">
        <v>53</v>
      </c>
      <c r="E745" s="19"/>
      <c r="F745" s="19" t="s">
        <v>129</v>
      </c>
      <c r="G745" s="19" t="s">
        <v>110</v>
      </c>
      <c r="H745" s="4">
        <v>45209</v>
      </c>
      <c r="I745">
        <v>0.86929106503048614</v>
      </c>
      <c r="J745">
        <v>0.68799320006420317</v>
      </c>
      <c r="K745">
        <v>4.8240076250218422E-2</v>
      </c>
      <c r="L745">
        <v>4.4167923784354635E-2</v>
      </c>
      <c r="M745">
        <v>4.0721524658637875E-3</v>
      </c>
      <c r="N745">
        <v>4.9409720845292826E-2</v>
      </c>
      <c r="O745">
        <v>4.3796332787375158E-2</v>
      </c>
      <c r="P745">
        <v>5.6133880579176676E-3</v>
      </c>
      <c r="Q745">
        <v>4.1985086422568658E-2</v>
      </c>
      <c r="R745">
        <v>3.0433267860782993E-2</v>
      </c>
      <c r="S745">
        <v>8.4068698573549737E-5</v>
      </c>
      <c r="T745">
        <v>2.8019459281126351E-3</v>
      </c>
      <c r="U745">
        <v>7.3411218464770401E-4</v>
      </c>
      <c r="V745">
        <v>3.6201268113338889E-3</v>
      </c>
    </row>
    <row r="746" spans="1:22" x14ac:dyDescent="0.25">
      <c r="A746">
        <v>3</v>
      </c>
      <c r="B746" s="19" t="s">
        <v>61</v>
      </c>
      <c r="C746" s="19" t="s">
        <v>103</v>
      </c>
      <c r="D746" s="19" t="s">
        <v>53</v>
      </c>
      <c r="E746" s="19"/>
      <c r="F746" s="19" t="s">
        <v>129</v>
      </c>
      <c r="G746" s="19" t="s">
        <v>110</v>
      </c>
      <c r="H746" s="4">
        <v>45210</v>
      </c>
      <c r="I746">
        <v>0.87131508423875537</v>
      </c>
      <c r="J746">
        <v>0.68774323200390075</v>
      </c>
      <c r="K746">
        <v>6.1037122396475851E-2</v>
      </c>
      <c r="L746">
        <v>5.3687655619061525E-2</v>
      </c>
      <c r="M746">
        <v>7.3494667774143263E-3</v>
      </c>
      <c r="N746">
        <v>5.9753562421474227E-2</v>
      </c>
      <c r="O746">
        <v>5.3695515220014922E-2</v>
      </c>
      <c r="P746">
        <v>6.0580472014593045E-3</v>
      </c>
      <c r="Q746">
        <v>5.3066244716609291E-2</v>
      </c>
      <c r="R746">
        <v>3.6987442924914481E-2</v>
      </c>
      <c r="S746">
        <v>1.5287419077329189E-5</v>
      </c>
      <c r="T746">
        <v>5.0547832144068622E-3</v>
      </c>
      <c r="U746">
        <v>1.3277318990862475E-3</v>
      </c>
      <c r="V746">
        <v>6.3978025325704393E-3</v>
      </c>
    </row>
    <row r="747" spans="1:22" x14ac:dyDescent="0.25">
      <c r="A747">
        <v>3</v>
      </c>
      <c r="B747" s="19" t="s">
        <v>61</v>
      </c>
      <c r="C747" s="19" t="s">
        <v>103</v>
      </c>
      <c r="D747" s="19" t="s">
        <v>53</v>
      </c>
      <c r="E747" s="19"/>
      <c r="F747" s="19" t="s">
        <v>129</v>
      </c>
      <c r="G747" s="19" t="s">
        <v>110</v>
      </c>
      <c r="H747" s="4">
        <v>45211</v>
      </c>
      <c r="I747">
        <v>0.87234934634512062</v>
      </c>
      <c r="J747">
        <v>0.68787747997344062</v>
      </c>
      <c r="K747">
        <v>5.9041331966255051E-2</v>
      </c>
      <c r="L747">
        <v>5.53659806949518E-2</v>
      </c>
      <c r="M747">
        <v>3.675351271303251E-3</v>
      </c>
      <c r="N747">
        <v>5.6506100141142435E-2</v>
      </c>
      <c r="O747">
        <v>5.5167883291161512E-2</v>
      </c>
      <c r="P747">
        <v>1.3382168499809222E-3</v>
      </c>
      <c r="Q747">
        <v>5.1296715646083131E-2</v>
      </c>
      <c r="R747">
        <v>3.8138109702555552E-2</v>
      </c>
      <c r="S747">
        <v>5.3193332859418919E-5</v>
      </c>
      <c r="T747">
        <v>2.5259672228052409E-3</v>
      </c>
      <c r="U747">
        <v>6.5276042587433174E-4</v>
      </c>
      <c r="V747">
        <v>3.2319209815389917E-3</v>
      </c>
    </row>
    <row r="748" spans="1:22" x14ac:dyDescent="0.25">
      <c r="A748">
        <v>3</v>
      </c>
      <c r="B748" s="19" t="s">
        <v>61</v>
      </c>
      <c r="C748" s="19" t="s">
        <v>103</v>
      </c>
      <c r="D748" s="19" t="s">
        <v>53</v>
      </c>
      <c r="E748" s="19"/>
      <c r="F748" s="19" t="s">
        <v>129</v>
      </c>
      <c r="G748" s="19" t="s">
        <v>110</v>
      </c>
      <c r="H748" s="4">
        <v>45212</v>
      </c>
      <c r="I748">
        <v>0.87177999442407594</v>
      </c>
      <c r="J748">
        <v>0.68788456163770872</v>
      </c>
      <c r="K748">
        <v>5.4538155424242341E-2</v>
      </c>
      <c r="L748">
        <v>5.3639131779892102E-2</v>
      </c>
      <c r="M748">
        <v>8.9902364435023863E-4</v>
      </c>
      <c r="N748">
        <v>5.2700764709484815E-2</v>
      </c>
      <c r="O748">
        <v>5.3430513499693078E-2</v>
      </c>
      <c r="P748">
        <v>-7.2974879020826222E-4</v>
      </c>
      <c r="Q748">
        <v>4.7390317402867504E-2</v>
      </c>
      <c r="R748">
        <v>3.6950118036250305E-2</v>
      </c>
      <c r="S748">
        <v>5.5055584406759761E-5</v>
      </c>
      <c r="T748">
        <v>6.1946736711269914E-4</v>
      </c>
      <c r="U748">
        <v>1.4154860923435033E-4</v>
      </c>
      <c r="V748">
        <v>8.160715607538093E-4</v>
      </c>
    </row>
    <row r="749" spans="1:22" x14ac:dyDescent="0.25">
      <c r="A749">
        <v>3</v>
      </c>
      <c r="B749" s="19" t="s">
        <v>61</v>
      </c>
      <c r="C749" s="19" t="s">
        <v>103</v>
      </c>
      <c r="D749" s="19" t="s">
        <v>53</v>
      </c>
      <c r="E749" s="19"/>
      <c r="F749" s="19" t="s">
        <v>129</v>
      </c>
      <c r="G749" s="19" t="s">
        <v>110</v>
      </c>
      <c r="H749" s="4">
        <v>45215</v>
      </c>
      <c r="I749">
        <v>0.87404702522235522</v>
      </c>
      <c r="J749">
        <v>0.68681295021097255</v>
      </c>
      <c r="K749">
        <v>6.2135516815770009E-2</v>
      </c>
      <c r="L749">
        <v>6.0960007220032697E-2</v>
      </c>
      <c r="M749">
        <v>1.1755095957373118E-3</v>
      </c>
      <c r="N749">
        <v>5.9509282779383499E-2</v>
      </c>
      <c r="O749">
        <v>6.240499230913632E-2</v>
      </c>
      <c r="P749">
        <v>-2.8957095297528213E-3</v>
      </c>
      <c r="Q749">
        <v>5.3989667133145389E-2</v>
      </c>
      <c r="R749">
        <v>4.2014961391665093E-2</v>
      </c>
      <c r="S749">
        <v>-2.4878314160601834E-4</v>
      </c>
      <c r="T749">
        <v>8.0974312198889438E-4</v>
      </c>
      <c r="U749">
        <v>1.922356650142615E-4</v>
      </c>
      <c r="V749">
        <v>7.5319564539713755E-4</v>
      </c>
    </row>
    <row r="750" spans="1:22" x14ac:dyDescent="0.25">
      <c r="A750">
        <v>3</v>
      </c>
      <c r="B750" s="19" t="s">
        <v>61</v>
      </c>
      <c r="C750" s="19" t="s">
        <v>103</v>
      </c>
      <c r="D750" s="19" t="s">
        <v>53</v>
      </c>
      <c r="E750" s="19"/>
      <c r="F750" s="19" t="s">
        <v>129</v>
      </c>
      <c r="G750" s="19" t="s">
        <v>110</v>
      </c>
      <c r="H750" s="4">
        <v>45216</v>
      </c>
      <c r="I750">
        <v>0.87265138962962319</v>
      </c>
      <c r="J750">
        <v>0.68703703345780776</v>
      </c>
      <c r="K750">
        <v>4.6725996825143001E-2</v>
      </c>
      <c r="L750">
        <v>4.8061368021476314E-2</v>
      </c>
      <c r="M750">
        <v>-1.3353711963333126E-3</v>
      </c>
      <c r="N750">
        <v>4.5807759077401755E-2</v>
      </c>
      <c r="O750">
        <v>4.9146485566347708E-2</v>
      </c>
      <c r="P750">
        <v>-3.3387264889459534E-3</v>
      </c>
      <c r="Q750">
        <v>4.058287201130388E-2</v>
      </c>
      <c r="R750">
        <v>3.3142295270374496E-2</v>
      </c>
      <c r="S750">
        <v>-1.8161929688249691E-4</v>
      </c>
      <c r="T750">
        <v>-9.1333204177909547E-4</v>
      </c>
      <c r="U750">
        <v>-2.7713461409266811E-4</v>
      </c>
      <c r="V750">
        <v>-1.3720859527542604E-3</v>
      </c>
    </row>
    <row r="751" spans="1:22" x14ac:dyDescent="0.25">
      <c r="A751">
        <v>3</v>
      </c>
      <c r="B751" s="19" t="s">
        <v>61</v>
      </c>
      <c r="C751" s="19" t="s">
        <v>103</v>
      </c>
      <c r="D751" s="19" t="s">
        <v>53</v>
      </c>
      <c r="E751" s="19"/>
      <c r="F751" s="19" t="s">
        <v>129</v>
      </c>
      <c r="G751" s="19" t="s">
        <v>110</v>
      </c>
      <c r="H751" s="4">
        <v>45217</v>
      </c>
      <c r="I751">
        <v>0.87535412969345106</v>
      </c>
      <c r="J751">
        <v>0.69119218227549473</v>
      </c>
      <c r="K751">
        <v>3.6889746468455664E-2</v>
      </c>
      <c r="L751">
        <v>4.479060309731131E-2</v>
      </c>
      <c r="M751">
        <v>-7.9008566288556459E-3</v>
      </c>
      <c r="N751">
        <v>3.2781449235093296E-2</v>
      </c>
      <c r="O751">
        <v>3.9585001557190358E-2</v>
      </c>
      <c r="P751">
        <v>-6.8035523220970617E-3</v>
      </c>
      <c r="Q751">
        <v>3.1941241296197451E-2</v>
      </c>
      <c r="R751">
        <v>3.0793560412437502E-2</v>
      </c>
      <c r="S751">
        <v>9.8550176338786308E-4</v>
      </c>
      <c r="T751">
        <v>-5.4203159682054318E-3</v>
      </c>
      <c r="U751">
        <v>-1.4944427892073502E-3</v>
      </c>
      <c r="V751">
        <v>-5.9292569940249187E-3</v>
      </c>
    </row>
    <row r="752" spans="1:22" x14ac:dyDescent="0.25">
      <c r="A752">
        <v>3</v>
      </c>
      <c r="B752" s="19" t="s">
        <v>61</v>
      </c>
      <c r="C752" s="19" t="s">
        <v>103</v>
      </c>
      <c r="D752" s="19" t="s">
        <v>53</v>
      </c>
      <c r="E752" s="19"/>
      <c r="F752" s="19" t="s">
        <v>129</v>
      </c>
      <c r="G752" s="19" t="s">
        <v>110</v>
      </c>
      <c r="H752" s="4">
        <v>45218</v>
      </c>
      <c r="I752">
        <v>0.88041157321208618</v>
      </c>
      <c r="J752">
        <v>0.69563310799642475</v>
      </c>
      <c r="K752">
        <v>3.3016837553683898E-2</v>
      </c>
      <c r="L752">
        <v>3.6704463030205803E-2</v>
      </c>
      <c r="M752">
        <v>-3.6876254765219052E-3</v>
      </c>
      <c r="N752">
        <v>2.3013326436731152E-2</v>
      </c>
      <c r="O752">
        <v>2.495379835342626E-2</v>
      </c>
      <c r="P752">
        <v>-1.9404719166951079E-3</v>
      </c>
      <c r="Q752">
        <v>2.8466367541484794E-2</v>
      </c>
      <c r="R752">
        <v>2.5120535936334554E-2</v>
      </c>
      <c r="S752">
        <v>2.1826973108503588E-3</v>
      </c>
      <c r="T752">
        <v>-2.4886027817687937E-3</v>
      </c>
      <c r="U752">
        <v>-7.1272270617315277E-4</v>
      </c>
      <c r="V752">
        <v>-1.0186281770915876E-3</v>
      </c>
    </row>
    <row r="753" spans="1:22" x14ac:dyDescent="0.25">
      <c r="A753">
        <v>3</v>
      </c>
      <c r="B753" s="19" t="s">
        <v>61</v>
      </c>
      <c r="C753" s="19" t="s">
        <v>103</v>
      </c>
      <c r="D753" s="19" t="s">
        <v>53</v>
      </c>
      <c r="E753" s="19"/>
      <c r="F753" s="19" t="s">
        <v>129</v>
      </c>
      <c r="G753" s="19" t="s">
        <v>110</v>
      </c>
      <c r="H753" s="4">
        <v>45219</v>
      </c>
      <c r="I753">
        <v>0.88170319207984171</v>
      </c>
      <c r="J753">
        <v>0.6979842459463913</v>
      </c>
      <c r="K753">
        <v>1.8191064790255673E-2</v>
      </c>
      <c r="L753">
        <v>2.6265651114424582E-2</v>
      </c>
      <c r="M753">
        <v>-8.0745863241689086E-3</v>
      </c>
      <c r="N753">
        <v>6.854005415145803E-3</v>
      </c>
      <c r="O753">
        <v>1.1215546202312909E-2</v>
      </c>
      <c r="P753">
        <v>-4.3615407871671064E-3</v>
      </c>
      <c r="Q753">
        <v>1.5460042851978115E-2</v>
      </c>
      <c r="R753">
        <v>1.7859784730243588E-2</v>
      </c>
      <c r="S753">
        <v>2.7817609013223088E-3</v>
      </c>
      <c r="T753">
        <v>-5.5029030554291977E-3</v>
      </c>
      <c r="U753">
        <v>-1.5126456213216239E-3</v>
      </c>
      <c r="V753">
        <v>-4.2337877754285123E-3</v>
      </c>
    </row>
    <row r="754" spans="1:22" x14ac:dyDescent="0.25">
      <c r="A754">
        <v>3</v>
      </c>
      <c r="B754" s="19" t="s">
        <v>61</v>
      </c>
      <c r="C754" s="19" t="s">
        <v>103</v>
      </c>
      <c r="D754" s="19" t="s">
        <v>53</v>
      </c>
      <c r="E754" s="19"/>
      <c r="F754" s="19" t="s">
        <v>129</v>
      </c>
      <c r="G754" s="19" t="s">
        <v>110</v>
      </c>
      <c r="H754" s="4">
        <v>45222</v>
      </c>
      <c r="I754">
        <v>0.88466708043125797</v>
      </c>
      <c r="J754">
        <v>0.69996047243650006</v>
      </c>
      <c r="K754">
        <v>3.0726263898603445E-2</v>
      </c>
      <c r="L754">
        <v>3.3206669505590813E-2</v>
      </c>
      <c r="M754">
        <v>-2.4804056069873681E-3</v>
      </c>
      <c r="N754">
        <v>1.5834852732999449E-2</v>
      </c>
      <c r="O754">
        <v>1.5180460206225987E-2</v>
      </c>
      <c r="P754">
        <v>6.5439252677346182E-4</v>
      </c>
      <c r="Q754">
        <v>2.642104475602235E-2</v>
      </c>
      <c r="R754">
        <v>2.2642009849756457E-2</v>
      </c>
      <c r="S754">
        <v>3.3265354687229587E-3</v>
      </c>
      <c r="T754">
        <v>-1.6309134604054669E-3</v>
      </c>
      <c r="U754">
        <v>-4.9389728018455978E-4</v>
      </c>
      <c r="V754">
        <v>1.2017247281329319E-3</v>
      </c>
    </row>
    <row r="755" spans="1:22" x14ac:dyDescent="0.25">
      <c r="A755">
        <v>3</v>
      </c>
      <c r="B755" s="19" t="s">
        <v>61</v>
      </c>
      <c r="C755" s="19" t="s">
        <v>103</v>
      </c>
      <c r="D755" s="19" t="s">
        <v>53</v>
      </c>
      <c r="E755" s="19"/>
      <c r="F755" s="19" t="s">
        <v>129</v>
      </c>
      <c r="G755" s="19" t="s">
        <v>110</v>
      </c>
      <c r="H755" s="4">
        <v>45223</v>
      </c>
      <c r="I755">
        <v>0.88259958873271305</v>
      </c>
      <c r="J755">
        <v>0.69641994661243245</v>
      </c>
      <c r="K755">
        <v>3.370560486238805E-2</v>
      </c>
      <c r="L755">
        <v>3.3057935477364131E-2</v>
      </c>
      <c r="M755">
        <v>6.4766938502391902E-4</v>
      </c>
      <c r="N755">
        <v>2.1157623600725151E-2</v>
      </c>
      <c r="O755">
        <v>2.0194648941272986E-2</v>
      </c>
      <c r="P755">
        <v>9.6297465945216487E-4</v>
      </c>
      <c r="Q755">
        <v>2.9067750005359033E-2</v>
      </c>
      <c r="R755">
        <v>2.2596495669725266E-2</v>
      </c>
      <c r="S755">
        <v>2.390012081214663E-3</v>
      </c>
      <c r="T755">
        <v>5.1774029966585684E-4</v>
      </c>
      <c r="U755">
        <v>7.2769328180576906E-5</v>
      </c>
      <c r="V755">
        <v>2.9805217090610966E-3</v>
      </c>
    </row>
    <row r="756" spans="1:22" x14ac:dyDescent="0.25">
      <c r="A756">
        <v>3</v>
      </c>
      <c r="B756" s="19" t="s">
        <v>61</v>
      </c>
      <c r="C756" s="19" t="s">
        <v>103</v>
      </c>
      <c r="D756" s="19" t="s">
        <v>53</v>
      </c>
      <c r="E756" s="19"/>
      <c r="F756" s="19" t="s">
        <v>129</v>
      </c>
      <c r="G756" s="19" t="s">
        <v>110</v>
      </c>
      <c r="H756" s="4">
        <v>45224</v>
      </c>
      <c r="I756">
        <v>0.88086613676376635</v>
      </c>
      <c r="J756">
        <v>0.70083196269384407</v>
      </c>
      <c r="K756">
        <v>1.1771087049695428E-2</v>
      </c>
      <c r="L756">
        <v>3.0141765296544998E-2</v>
      </c>
      <c r="M756">
        <v>-1.837067824684957E-2</v>
      </c>
      <c r="N756">
        <v>1.4562552837611431E-3</v>
      </c>
      <c r="O756">
        <v>1.0910388506877755E-2</v>
      </c>
      <c r="P756">
        <v>-9.454133223116612E-3</v>
      </c>
      <c r="Q756">
        <v>9.8605168992547589E-3</v>
      </c>
      <c r="R756">
        <v>2.0507532280012879E-2</v>
      </c>
      <c r="S756">
        <v>3.548989443889059E-3</v>
      </c>
      <c r="T756">
        <v>-1.2566157621157013E-2</v>
      </c>
      <c r="U756">
        <v>-3.424123606436878E-3</v>
      </c>
      <c r="V756">
        <v>-1.244129178370483E-2</v>
      </c>
    </row>
    <row r="757" spans="1:22" x14ac:dyDescent="0.25">
      <c r="A757">
        <v>3</v>
      </c>
      <c r="B757" s="19" t="s">
        <v>61</v>
      </c>
      <c r="C757" s="19" t="s">
        <v>103</v>
      </c>
      <c r="D757" s="19" t="s">
        <v>53</v>
      </c>
      <c r="E757" s="19"/>
      <c r="F757" s="19" t="s">
        <v>129</v>
      </c>
      <c r="G757" s="19" t="s">
        <v>110</v>
      </c>
      <c r="H757" s="4">
        <v>45225</v>
      </c>
      <c r="I757">
        <v>0.87969062366985551</v>
      </c>
      <c r="J757">
        <v>0.69749446941364535</v>
      </c>
      <c r="K757">
        <v>-1.6438862349640204E-2</v>
      </c>
      <c r="L757">
        <v>-2.8536614012701911E-3</v>
      </c>
      <c r="M757">
        <v>-1.3585200948370013E-2</v>
      </c>
      <c r="N757">
        <v>-2.5165184545284602E-2</v>
      </c>
      <c r="O757">
        <v>-1.6786811804701318E-2</v>
      </c>
      <c r="P757">
        <v>-8.3783727405832842E-3</v>
      </c>
      <c r="Q757">
        <v>-1.4849051542302276E-2</v>
      </c>
      <c r="R757">
        <v>-2.3445180340098569E-3</v>
      </c>
      <c r="S757">
        <v>2.614182207584961E-3</v>
      </c>
      <c r="T757">
        <v>-9.3018131569016956E-3</v>
      </c>
      <c r="U757">
        <v>-2.5802664297113176E-3</v>
      </c>
      <c r="V757">
        <v>-9.2678973790280526E-3</v>
      </c>
    </row>
    <row r="758" spans="1:22" x14ac:dyDescent="0.25">
      <c r="A758">
        <v>3</v>
      </c>
      <c r="B758" s="19" t="s">
        <v>61</v>
      </c>
      <c r="C758" s="19" t="s">
        <v>103</v>
      </c>
      <c r="D758" s="19" t="s">
        <v>53</v>
      </c>
      <c r="E758" s="19"/>
      <c r="F758" s="19" t="s">
        <v>129</v>
      </c>
      <c r="G758" s="19" t="s">
        <v>110</v>
      </c>
      <c r="H758" s="4">
        <v>45226</v>
      </c>
      <c r="I758">
        <v>0.88058682971336388</v>
      </c>
      <c r="J758">
        <v>0.69416153036212014</v>
      </c>
      <c r="K758">
        <v>-9.0784801696882633E-3</v>
      </c>
      <c r="L758">
        <v>7.6788357623400749E-3</v>
      </c>
      <c r="M758">
        <v>-1.6757315932028338E-2</v>
      </c>
      <c r="N758">
        <v>-1.8869655138104235E-2</v>
      </c>
      <c r="O758">
        <v>-1.6308331995441572E-3</v>
      </c>
      <c r="P758">
        <v>-1.7238821938560078E-2</v>
      </c>
      <c r="Q758">
        <v>-8.3969397746125694E-3</v>
      </c>
      <c r="R758">
        <v>4.9427219226249441E-3</v>
      </c>
      <c r="S758">
        <v>1.7772800480822279E-3</v>
      </c>
      <c r="T758">
        <v>-1.1506240461235837E-2</v>
      </c>
      <c r="U758">
        <v>-3.1577421396476514E-3</v>
      </c>
      <c r="V758">
        <v>-1.288670255280126E-2</v>
      </c>
    </row>
    <row r="759" spans="1:22" x14ac:dyDescent="0.25">
      <c r="A759">
        <v>3</v>
      </c>
      <c r="B759" s="19" t="s">
        <v>61</v>
      </c>
      <c r="C759" s="19" t="s">
        <v>103</v>
      </c>
      <c r="D759" s="19" t="s">
        <v>53</v>
      </c>
      <c r="E759" s="19"/>
      <c r="F759" s="19" t="s">
        <v>129</v>
      </c>
      <c r="G759" s="19" t="s">
        <v>110</v>
      </c>
      <c r="H759" s="4">
        <v>45229</v>
      </c>
      <c r="I759">
        <v>0.88503167608315936</v>
      </c>
      <c r="J759">
        <v>0.69557781806142116</v>
      </c>
      <c r="K759">
        <v>1.8665049345758522E-3</v>
      </c>
      <c r="L759">
        <v>1.7886801711572975E-2</v>
      </c>
      <c r="M759">
        <v>-1.6020296776997123E-2</v>
      </c>
      <c r="N759">
        <v>-1.3014718844739925E-2</v>
      </c>
      <c r="O759">
        <v>6.4294208005151177E-3</v>
      </c>
      <c r="P759">
        <v>-1.9444139645255043E-2</v>
      </c>
      <c r="Q759">
        <v>1.2122715098826634E-3</v>
      </c>
      <c r="R759">
        <v>1.1988878701088888E-2</v>
      </c>
      <c r="S759">
        <v>2.1692551255120028E-3</v>
      </c>
      <c r="T759">
        <v>-1.0958361606958894E-2</v>
      </c>
      <c r="U759">
        <v>-3.0110775867541999E-3</v>
      </c>
      <c r="V759">
        <v>-1.1800184068201091E-2</v>
      </c>
    </row>
    <row r="760" spans="1:22" x14ac:dyDescent="0.25">
      <c r="A760">
        <v>3</v>
      </c>
      <c r="B760" s="19" t="s">
        <v>61</v>
      </c>
      <c r="C760" s="19" t="s">
        <v>103</v>
      </c>
      <c r="D760" s="19" t="s">
        <v>53</v>
      </c>
      <c r="E760" s="19"/>
      <c r="F760" s="19" t="s">
        <v>129</v>
      </c>
      <c r="G760" s="19" t="s">
        <v>110</v>
      </c>
      <c r="H760" s="4">
        <v>45230</v>
      </c>
      <c r="I760">
        <v>0.8832997010977448</v>
      </c>
      <c r="J760">
        <v>0.69572974091886197</v>
      </c>
      <c r="K760">
        <v>-2.215389232272047E-3</v>
      </c>
      <c r="L760">
        <v>1.3846340867425644E-2</v>
      </c>
      <c r="M760">
        <v>-1.6061730099697691E-2</v>
      </c>
      <c r="N760">
        <v>-1.5108585716086531E-2</v>
      </c>
      <c r="O760">
        <v>2.2155432153259103E-3</v>
      </c>
      <c r="P760">
        <v>-1.7324128931412441E-2</v>
      </c>
      <c r="Q760">
        <v>-2.371379640435651E-3</v>
      </c>
      <c r="R760">
        <v>9.1938072717203251E-3</v>
      </c>
      <c r="S760">
        <v>2.2034734771255652E-3</v>
      </c>
      <c r="T760">
        <v>-1.0996430337021332E-2</v>
      </c>
      <c r="U760">
        <v>-3.021363089316055E-3</v>
      </c>
      <c r="V760">
        <v>-1.1814319949211822E-2</v>
      </c>
    </row>
    <row r="761" spans="1:22" x14ac:dyDescent="0.25">
      <c r="A761">
        <v>4</v>
      </c>
      <c r="B761" s="19" t="s">
        <v>49</v>
      </c>
      <c r="C761" s="19" t="s">
        <v>96</v>
      </c>
      <c r="D761" s="19" t="s">
        <v>49</v>
      </c>
      <c r="E761" s="19" t="s">
        <v>130</v>
      </c>
      <c r="F761" s="19" t="s">
        <v>131</v>
      </c>
      <c r="G761" s="19" t="s">
        <v>111</v>
      </c>
      <c r="H761" s="4">
        <v>45198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25">
      <c r="A762">
        <v>4</v>
      </c>
      <c r="B762" s="19" t="s">
        <v>49</v>
      </c>
      <c r="C762" s="19" t="s">
        <v>96</v>
      </c>
      <c r="D762" s="19" t="s">
        <v>49</v>
      </c>
      <c r="E762" s="19" t="s">
        <v>130</v>
      </c>
      <c r="F762" s="19" t="s">
        <v>131</v>
      </c>
      <c r="G762" s="19" t="s">
        <v>111</v>
      </c>
      <c r="H762" s="4">
        <v>45201</v>
      </c>
      <c r="I762">
        <v>0</v>
      </c>
      <c r="J762">
        <v>1</v>
      </c>
      <c r="K762">
        <v>0</v>
      </c>
      <c r="L762">
        <v>2.0470004589461244E-3</v>
      </c>
      <c r="M762">
        <v>0</v>
      </c>
      <c r="N762">
        <v>2.0481724137930701E-3</v>
      </c>
      <c r="O762">
        <v>2.0470004589461244E-3</v>
      </c>
      <c r="P762">
        <v>1.1719548469457663E-6</v>
      </c>
      <c r="Q762">
        <v>0</v>
      </c>
      <c r="R762">
        <v>2.0470004589460767E-3</v>
      </c>
      <c r="S762">
        <v>0</v>
      </c>
      <c r="T762">
        <v>0</v>
      </c>
      <c r="U762">
        <v>0</v>
      </c>
      <c r="V762">
        <v>0</v>
      </c>
    </row>
    <row r="763" spans="1:22" x14ac:dyDescent="0.25">
      <c r="A763">
        <v>4</v>
      </c>
      <c r="B763" s="19" t="s">
        <v>49</v>
      </c>
      <c r="C763" s="19" t="s">
        <v>96</v>
      </c>
      <c r="D763" s="19" t="s">
        <v>49</v>
      </c>
      <c r="E763" s="19" t="s">
        <v>130</v>
      </c>
      <c r="F763" s="19" t="s">
        <v>131</v>
      </c>
      <c r="G763" s="19" t="s">
        <v>111</v>
      </c>
      <c r="H763" s="4">
        <v>45202</v>
      </c>
      <c r="I763">
        <v>0</v>
      </c>
      <c r="J763">
        <v>1</v>
      </c>
      <c r="K763">
        <v>0</v>
      </c>
      <c r="L763">
        <v>-2.7130001966912953E-3</v>
      </c>
      <c r="M763">
        <v>0</v>
      </c>
      <c r="N763">
        <v>-2.7312758620692268E-3</v>
      </c>
      <c r="O763">
        <v>-2.7130001966912953E-3</v>
      </c>
      <c r="P763">
        <v>-1.827566537793146E-5</v>
      </c>
      <c r="Q763">
        <v>0</v>
      </c>
      <c r="R763">
        <v>-2.713000196691376E-3</v>
      </c>
      <c r="S763">
        <v>0</v>
      </c>
      <c r="T763">
        <v>0</v>
      </c>
      <c r="U763">
        <v>0</v>
      </c>
      <c r="V763">
        <v>0</v>
      </c>
    </row>
    <row r="764" spans="1:22" x14ac:dyDescent="0.25">
      <c r="A764">
        <v>4</v>
      </c>
      <c r="B764" s="19" t="s">
        <v>49</v>
      </c>
      <c r="C764" s="19" t="s">
        <v>96</v>
      </c>
      <c r="D764" s="19" t="s">
        <v>49</v>
      </c>
      <c r="E764" s="19" t="s">
        <v>130</v>
      </c>
      <c r="F764" s="19" t="s">
        <v>131</v>
      </c>
      <c r="G764" s="19" t="s">
        <v>111</v>
      </c>
      <c r="H764" s="4">
        <v>45203</v>
      </c>
      <c r="I764">
        <v>0</v>
      </c>
      <c r="J764">
        <v>1</v>
      </c>
      <c r="K764">
        <v>0</v>
      </c>
      <c r="L764">
        <v>-3.8789999344363002E-3</v>
      </c>
      <c r="M764">
        <v>0</v>
      </c>
      <c r="N764">
        <v>-3.8417586206898058E-3</v>
      </c>
      <c r="O764">
        <v>-3.8789999344363002E-3</v>
      </c>
      <c r="P764">
        <v>3.724131374649442E-5</v>
      </c>
      <c r="Q764">
        <v>0</v>
      </c>
      <c r="R764">
        <v>-3.8789999344364338E-3</v>
      </c>
      <c r="S764">
        <v>0</v>
      </c>
      <c r="T764">
        <v>0</v>
      </c>
      <c r="U764">
        <v>0</v>
      </c>
      <c r="V764">
        <v>0</v>
      </c>
    </row>
    <row r="765" spans="1:22" x14ac:dyDescent="0.25">
      <c r="A765">
        <v>4</v>
      </c>
      <c r="B765" s="19" t="s">
        <v>49</v>
      </c>
      <c r="C765" s="19" t="s">
        <v>96</v>
      </c>
      <c r="D765" s="19" t="s">
        <v>49</v>
      </c>
      <c r="E765" s="19" t="s">
        <v>130</v>
      </c>
      <c r="F765" s="19" t="s">
        <v>131</v>
      </c>
      <c r="G765" s="19" t="s">
        <v>111</v>
      </c>
      <c r="H765" s="4">
        <v>45204</v>
      </c>
      <c r="I765">
        <v>0</v>
      </c>
      <c r="J765">
        <v>1</v>
      </c>
      <c r="K765">
        <v>0</v>
      </c>
      <c r="L765">
        <v>-6.8239996066177255E-3</v>
      </c>
      <c r="M765">
        <v>0</v>
      </c>
      <c r="N765">
        <v>-6.8786896551725762E-3</v>
      </c>
      <c r="O765">
        <v>-6.8239996066177255E-3</v>
      </c>
      <c r="P765">
        <v>-5.4690048554850712E-5</v>
      </c>
      <c r="Q765">
        <v>0</v>
      </c>
      <c r="R765">
        <v>-6.82399960661784E-3</v>
      </c>
      <c r="S765">
        <v>0</v>
      </c>
      <c r="T765">
        <v>0</v>
      </c>
      <c r="U765">
        <v>0</v>
      </c>
      <c r="V765">
        <v>0</v>
      </c>
    </row>
    <row r="766" spans="1:22" x14ac:dyDescent="0.25">
      <c r="A766">
        <v>4</v>
      </c>
      <c r="B766" s="19" t="s">
        <v>49</v>
      </c>
      <c r="C766" s="19" t="s">
        <v>96</v>
      </c>
      <c r="D766" s="19" t="s">
        <v>49</v>
      </c>
      <c r="E766" s="19" t="s">
        <v>130</v>
      </c>
      <c r="F766" s="19" t="s">
        <v>131</v>
      </c>
      <c r="G766" s="19" t="s">
        <v>111</v>
      </c>
      <c r="H766" s="4">
        <v>45205</v>
      </c>
      <c r="I766">
        <v>0</v>
      </c>
      <c r="J766">
        <v>1</v>
      </c>
      <c r="K766">
        <v>0</v>
      </c>
      <c r="L766">
        <v>-8.2350001092729164E-3</v>
      </c>
      <c r="M766">
        <v>0</v>
      </c>
      <c r="N766">
        <v>-8.3104137931035993E-3</v>
      </c>
      <c r="O766">
        <v>-8.2350001092729164E-3</v>
      </c>
      <c r="P766">
        <v>-7.541368383068292E-5</v>
      </c>
      <c r="Q766">
        <v>0</v>
      </c>
      <c r="R766">
        <v>-8.2350001092730222E-3</v>
      </c>
      <c r="S766">
        <v>0</v>
      </c>
      <c r="T766">
        <v>0</v>
      </c>
      <c r="U766">
        <v>0</v>
      </c>
      <c r="V766">
        <v>0</v>
      </c>
    </row>
    <row r="767" spans="1:22" x14ac:dyDescent="0.25">
      <c r="A767">
        <v>4</v>
      </c>
      <c r="B767" s="19" t="s">
        <v>49</v>
      </c>
      <c r="C767" s="19" t="s">
        <v>96</v>
      </c>
      <c r="D767" s="19" t="s">
        <v>49</v>
      </c>
      <c r="E767" s="19" t="s">
        <v>130</v>
      </c>
      <c r="F767" s="19" t="s">
        <v>131</v>
      </c>
      <c r="G767" s="19" t="s">
        <v>111</v>
      </c>
      <c r="H767" s="4">
        <v>45208</v>
      </c>
      <c r="I767">
        <v>0</v>
      </c>
      <c r="J767">
        <v>1</v>
      </c>
      <c r="K767">
        <v>0</v>
      </c>
      <c r="L767">
        <v>-5.0939998251635643E-3</v>
      </c>
      <c r="M767">
        <v>0</v>
      </c>
      <c r="N767">
        <v>-5.2271034482759271E-3</v>
      </c>
      <c r="O767">
        <v>-5.0939998251635643E-3</v>
      </c>
      <c r="P767">
        <v>-1.3310362311236279E-4</v>
      </c>
      <c r="Q767">
        <v>0</v>
      </c>
      <c r="R767">
        <v>-5.093999825163671E-3</v>
      </c>
      <c r="S767">
        <v>0</v>
      </c>
      <c r="T767">
        <v>0</v>
      </c>
      <c r="U767">
        <v>0</v>
      </c>
      <c r="V767">
        <v>0</v>
      </c>
    </row>
    <row r="768" spans="1:22" x14ac:dyDescent="0.25">
      <c r="A768">
        <v>4</v>
      </c>
      <c r="B768" s="19" t="s">
        <v>49</v>
      </c>
      <c r="C768" s="19" t="s">
        <v>96</v>
      </c>
      <c r="D768" s="19" t="s">
        <v>49</v>
      </c>
      <c r="E768" s="19" t="s">
        <v>130</v>
      </c>
      <c r="F768" s="19" t="s">
        <v>131</v>
      </c>
      <c r="G768" s="19" t="s">
        <v>111</v>
      </c>
      <c r="H768" s="4">
        <v>45209</v>
      </c>
      <c r="I768">
        <v>0</v>
      </c>
      <c r="J768">
        <v>1</v>
      </c>
      <c r="K768">
        <v>0</v>
      </c>
      <c r="L768">
        <v>-7.6770002404006332E-3</v>
      </c>
      <c r="M768">
        <v>0</v>
      </c>
      <c r="N768">
        <v>-7.8166896551723486E-3</v>
      </c>
      <c r="O768">
        <v>-7.6770002404006332E-3</v>
      </c>
      <c r="P768">
        <v>-1.3968941477171537E-4</v>
      </c>
      <c r="Q768">
        <v>0</v>
      </c>
      <c r="R768">
        <v>-7.6770002404007833E-3</v>
      </c>
      <c r="S768">
        <v>0</v>
      </c>
      <c r="T768">
        <v>0</v>
      </c>
      <c r="U768">
        <v>0</v>
      </c>
      <c r="V768">
        <v>0</v>
      </c>
    </row>
    <row r="769" spans="1:22" x14ac:dyDescent="0.25">
      <c r="A769">
        <v>4</v>
      </c>
      <c r="B769" s="19" t="s">
        <v>49</v>
      </c>
      <c r="C769" s="19" t="s">
        <v>96</v>
      </c>
      <c r="D769" s="19" t="s">
        <v>49</v>
      </c>
      <c r="E769" s="19" t="s">
        <v>130</v>
      </c>
      <c r="F769" s="19" t="s">
        <v>131</v>
      </c>
      <c r="G769" s="19" t="s">
        <v>111</v>
      </c>
      <c r="H769" s="4">
        <v>45210</v>
      </c>
      <c r="I769">
        <v>0</v>
      </c>
      <c r="J769">
        <v>1</v>
      </c>
      <c r="K769">
        <v>0</v>
      </c>
      <c r="L769">
        <v>-4.7369998033088834E-3</v>
      </c>
      <c r="M769">
        <v>0</v>
      </c>
      <c r="N769">
        <v>-4.8796551724138437E-3</v>
      </c>
      <c r="O769">
        <v>-4.7369998033088834E-3</v>
      </c>
      <c r="P769">
        <v>-1.4265536910496035E-4</v>
      </c>
      <c r="Q769">
        <v>0</v>
      </c>
      <c r="R769">
        <v>-4.7369998033090855E-3</v>
      </c>
      <c r="S769">
        <v>0</v>
      </c>
      <c r="T769">
        <v>0</v>
      </c>
      <c r="U769">
        <v>0</v>
      </c>
      <c r="V769">
        <v>0</v>
      </c>
    </row>
    <row r="770" spans="1:22" x14ac:dyDescent="0.25">
      <c r="A770">
        <v>4</v>
      </c>
      <c r="B770" s="19" t="s">
        <v>49</v>
      </c>
      <c r="C770" s="19" t="s">
        <v>96</v>
      </c>
      <c r="D770" s="19" t="s">
        <v>49</v>
      </c>
      <c r="E770" s="19" t="s">
        <v>130</v>
      </c>
      <c r="F770" s="19" t="s">
        <v>131</v>
      </c>
      <c r="G770" s="19" t="s">
        <v>111</v>
      </c>
      <c r="H770" s="4">
        <v>45211</v>
      </c>
      <c r="I770">
        <v>0</v>
      </c>
      <c r="J770">
        <v>1</v>
      </c>
      <c r="K770">
        <v>0</v>
      </c>
      <c r="L770">
        <v>-6.3840002622549408E-3</v>
      </c>
      <c r="M770">
        <v>0</v>
      </c>
      <c r="N770">
        <v>-6.6299310344827278E-3</v>
      </c>
      <c r="O770">
        <v>-6.3840002622549408E-3</v>
      </c>
      <c r="P770">
        <v>-2.4593077222778703E-4</v>
      </c>
      <c r="Q770">
        <v>0</v>
      </c>
      <c r="R770">
        <v>-6.3840002622551932E-3</v>
      </c>
      <c r="S770">
        <v>0</v>
      </c>
      <c r="T770">
        <v>0</v>
      </c>
      <c r="U770">
        <v>0</v>
      </c>
      <c r="V770">
        <v>0</v>
      </c>
    </row>
    <row r="771" spans="1:22" x14ac:dyDescent="0.25">
      <c r="A771">
        <v>4</v>
      </c>
      <c r="B771" s="19" t="s">
        <v>49</v>
      </c>
      <c r="C771" s="19" t="s">
        <v>96</v>
      </c>
      <c r="D771" s="19" t="s">
        <v>49</v>
      </c>
      <c r="E771" s="19" t="s">
        <v>130</v>
      </c>
      <c r="F771" s="19" t="s">
        <v>131</v>
      </c>
      <c r="G771" s="19" t="s">
        <v>111</v>
      </c>
      <c r="H771" s="4">
        <v>45212</v>
      </c>
      <c r="I771">
        <v>0</v>
      </c>
      <c r="J771">
        <v>1</v>
      </c>
      <c r="K771">
        <v>0</v>
      </c>
      <c r="L771">
        <v>-8.3219999125817568E-3</v>
      </c>
      <c r="M771">
        <v>0</v>
      </c>
      <c r="N771">
        <v>-8.5812413793103781E-3</v>
      </c>
      <c r="O771">
        <v>-8.3219999125817568E-3</v>
      </c>
      <c r="P771">
        <v>-2.5924146672862136E-4</v>
      </c>
      <c r="Q771">
        <v>0</v>
      </c>
      <c r="R771">
        <v>-8.3219999125820343E-3</v>
      </c>
      <c r="S771">
        <v>0</v>
      </c>
      <c r="T771">
        <v>0</v>
      </c>
      <c r="U771">
        <v>0</v>
      </c>
      <c r="V771">
        <v>0</v>
      </c>
    </row>
    <row r="772" spans="1:22" x14ac:dyDescent="0.25">
      <c r="A772">
        <v>4</v>
      </c>
      <c r="B772" s="19" t="s">
        <v>49</v>
      </c>
      <c r="C772" s="19" t="s">
        <v>96</v>
      </c>
      <c r="D772" s="19" t="s">
        <v>49</v>
      </c>
      <c r="E772" s="19" t="s">
        <v>130</v>
      </c>
      <c r="F772" s="19" t="s">
        <v>131</v>
      </c>
      <c r="G772" s="19" t="s">
        <v>111</v>
      </c>
      <c r="H772" s="4">
        <v>45215</v>
      </c>
      <c r="I772">
        <v>0</v>
      </c>
      <c r="J772">
        <v>1</v>
      </c>
      <c r="K772">
        <v>0</v>
      </c>
      <c r="L772">
        <v>-5.1579998688726647E-3</v>
      </c>
      <c r="M772">
        <v>0</v>
      </c>
      <c r="N772">
        <v>-5.4651034482756655E-3</v>
      </c>
      <c r="O772">
        <v>-5.1579998688726647E-3</v>
      </c>
      <c r="P772">
        <v>-3.0710357940300081E-4</v>
      </c>
      <c r="Q772">
        <v>0</v>
      </c>
      <c r="R772">
        <v>-5.1579998688728503E-3</v>
      </c>
      <c r="S772">
        <v>0</v>
      </c>
      <c r="T772">
        <v>0</v>
      </c>
      <c r="U772">
        <v>0</v>
      </c>
      <c r="V772">
        <v>0</v>
      </c>
    </row>
    <row r="773" spans="1:22" x14ac:dyDescent="0.25">
      <c r="A773">
        <v>4</v>
      </c>
      <c r="B773" s="19" t="s">
        <v>49</v>
      </c>
      <c r="C773" s="19" t="s">
        <v>96</v>
      </c>
      <c r="D773" s="19" t="s">
        <v>49</v>
      </c>
      <c r="E773" s="19" t="s">
        <v>130</v>
      </c>
      <c r="F773" s="19" t="s">
        <v>131</v>
      </c>
      <c r="G773" s="19" t="s">
        <v>111</v>
      </c>
      <c r="H773" s="4">
        <v>45216</v>
      </c>
      <c r="I773">
        <v>0</v>
      </c>
      <c r="J773">
        <v>1</v>
      </c>
      <c r="K773">
        <v>0</v>
      </c>
      <c r="L773">
        <v>-5.7190003715279492E-3</v>
      </c>
      <c r="M773">
        <v>0</v>
      </c>
      <c r="N773">
        <v>-5.8839999999998893E-3</v>
      </c>
      <c r="O773">
        <v>-5.7190003715279492E-3</v>
      </c>
      <c r="P773">
        <v>-1.6499962847194016E-4</v>
      </c>
      <c r="Q773">
        <v>0</v>
      </c>
      <c r="R773">
        <v>-5.7190003715281816E-3</v>
      </c>
      <c r="S773">
        <v>0</v>
      </c>
      <c r="T773">
        <v>0</v>
      </c>
      <c r="U773">
        <v>0</v>
      </c>
      <c r="V773">
        <v>0</v>
      </c>
    </row>
    <row r="774" spans="1:22" x14ac:dyDescent="0.25">
      <c r="A774">
        <v>4</v>
      </c>
      <c r="B774" s="19" t="s">
        <v>49</v>
      </c>
      <c r="C774" s="19" t="s">
        <v>96</v>
      </c>
      <c r="D774" s="19" t="s">
        <v>49</v>
      </c>
      <c r="E774" s="19" t="s">
        <v>130</v>
      </c>
      <c r="F774" s="19" t="s">
        <v>131</v>
      </c>
      <c r="G774" s="19" t="s">
        <v>111</v>
      </c>
      <c r="H774" s="4">
        <v>45217</v>
      </c>
      <c r="I774">
        <v>0</v>
      </c>
      <c r="J774">
        <v>1</v>
      </c>
      <c r="K774">
        <v>0</v>
      </c>
      <c r="L774">
        <v>-6.8249994536357939E-3</v>
      </c>
      <c r="M774">
        <v>0</v>
      </c>
      <c r="N774">
        <v>-6.9753448275859942E-3</v>
      </c>
      <c r="O774">
        <v>-6.8249994536357939E-3</v>
      </c>
      <c r="P774">
        <v>-1.5034537395020031E-4</v>
      </c>
      <c r="Q774">
        <v>0</v>
      </c>
      <c r="R774">
        <v>-6.824999453636081E-3</v>
      </c>
      <c r="S774">
        <v>0</v>
      </c>
      <c r="T774">
        <v>0</v>
      </c>
      <c r="U774">
        <v>0</v>
      </c>
      <c r="V774">
        <v>0</v>
      </c>
    </row>
    <row r="775" spans="1:22" x14ac:dyDescent="0.25">
      <c r="A775">
        <v>4</v>
      </c>
      <c r="B775" s="19" t="s">
        <v>49</v>
      </c>
      <c r="C775" s="19" t="s">
        <v>96</v>
      </c>
      <c r="D775" s="19" t="s">
        <v>49</v>
      </c>
      <c r="E775" s="19" t="s">
        <v>130</v>
      </c>
      <c r="F775" s="19" t="s">
        <v>131</v>
      </c>
      <c r="G775" s="19" t="s">
        <v>111</v>
      </c>
      <c r="H775" s="4">
        <v>45218</v>
      </c>
      <c r="I775">
        <v>0</v>
      </c>
      <c r="J775">
        <v>1</v>
      </c>
      <c r="K775">
        <v>0</v>
      </c>
      <c r="L775">
        <v>-2.9719999125819019E-3</v>
      </c>
      <c r="M775">
        <v>0</v>
      </c>
      <c r="N775">
        <v>-3.0991034482755753E-3</v>
      </c>
      <c r="O775">
        <v>-2.9719999125819019E-3</v>
      </c>
      <c r="P775">
        <v>-1.2710353569367339E-4</v>
      </c>
      <c r="Q775">
        <v>0</v>
      </c>
      <c r="R775">
        <v>-2.9719999125821382E-3</v>
      </c>
      <c r="S775">
        <v>0</v>
      </c>
      <c r="T775">
        <v>0</v>
      </c>
      <c r="U775">
        <v>0</v>
      </c>
      <c r="V775">
        <v>0</v>
      </c>
    </row>
    <row r="776" spans="1:22" x14ac:dyDescent="0.25">
      <c r="A776">
        <v>4</v>
      </c>
      <c r="B776" s="19" t="s">
        <v>49</v>
      </c>
      <c r="C776" s="19" t="s">
        <v>96</v>
      </c>
      <c r="D776" s="19" t="s">
        <v>49</v>
      </c>
      <c r="E776" s="19" t="s">
        <v>130</v>
      </c>
      <c r="F776" s="19" t="s">
        <v>131</v>
      </c>
      <c r="G776" s="19" t="s">
        <v>111</v>
      </c>
      <c r="H776" s="4">
        <v>45219</v>
      </c>
      <c r="I776">
        <v>0</v>
      </c>
      <c r="J776">
        <v>1</v>
      </c>
      <c r="K776">
        <v>0</v>
      </c>
      <c r="L776">
        <v>-2.2029995410539627E-3</v>
      </c>
      <c r="M776">
        <v>0</v>
      </c>
      <c r="N776">
        <v>-2.2375413793100929E-3</v>
      </c>
      <c r="O776">
        <v>-2.2029995410539627E-3</v>
      </c>
      <c r="P776">
        <v>-3.454183825613022E-5</v>
      </c>
      <c r="Q776">
        <v>0</v>
      </c>
      <c r="R776">
        <v>-2.2029995410542845E-3</v>
      </c>
      <c r="S776">
        <v>0</v>
      </c>
      <c r="T776">
        <v>0</v>
      </c>
      <c r="U776">
        <v>0</v>
      </c>
      <c r="V776">
        <v>0</v>
      </c>
    </row>
    <row r="777" spans="1:22" x14ac:dyDescent="0.25">
      <c r="A777">
        <v>4</v>
      </c>
      <c r="B777" s="19" t="s">
        <v>49</v>
      </c>
      <c r="C777" s="19" t="s">
        <v>96</v>
      </c>
      <c r="D777" s="19" t="s">
        <v>49</v>
      </c>
      <c r="E777" s="19" t="s">
        <v>130</v>
      </c>
      <c r="F777" s="19" t="s">
        <v>131</v>
      </c>
      <c r="G777" s="19" t="s">
        <v>111</v>
      </c>
      <c r="H777" s="4">
        <v>45222</v>
      </c>
      <c r="I777">
        <v>0</v>
      </c>
      <c r="J777">
        <v>1</v>
      </c>
      <c r="K777">
        <v>0</v>
      </c>
      <c r="L777">
        <v>-4.0449996721815262E-3</v>
      </c>
      <c r="M777">
        <v>0</v>
      </c>
      <c r="N777">
        <v>-4.1666659865486899E-3</v>
      </c>
      <c r="O777">
        <v>-4.0449996721815262E-3</v>
      </c>
      <c r="P777">
        <v>-1.2166631436716369E-4</v>
      </c>
      <c r="Q777">
        <v>0</v>
      </c>
      <c r="R777">
        <v>-4.0449996721818263E-3</v>
      </c>
      <c r="S777">
        <v>0</v>
      </c>
      <c r="T777">
        <v>0</v>
      </c>
      <c r="U777">
        <v>0</v>
      </c>
      <c r="V777">
        <v>0</v>
      </c>
    </row>
    <row r="778" spans="1:22" x14ac:dyDescent="0.25">
      <c r="A778">
        <v>4</v>
      </c>
      <c r="B778" s="19" t="s">
        <v>49</v>
      </c>
      <c r="C778" s="19" t="s">
        <v>96</v>
      </c>
      <c r="D778" s="19" t="s">
        <v>49</v>
      </c>
      <c r="E778" s="19" t="s">
        <v>130</v>
      </c>
      <c r="F778" s="19" t="s">
        <v>131</v>
      </c>
      <c r="G778" s="19" t="s">
        <v>111</v>
      </c>
      <c r="H778" s="4">
        <v>45223</v>
      </c>
      <c r="I778">
        <v>0</v>
      </c>
      <c r="J778">
        <v>1</v>
      </c>
      <c r="K778">
        <v>0</v>
      </c>
      <c r="L778">
        <v>-4.3939998251635304E-3</v>
      </c>
      <c r="M778">
        <v>0</v>
      </c>
      <c r="N778">
        <v>-4.652470612358961E-3</v>
      </c>
      <c r="O778">
        <v>-4.3939998251635304E-3</v>
      </c>
      <c r="P778">
        <v>-2.584707871954306E-4</v>
      </c>
      <c r="Q778">
        <v>0</v>
      </c>
      <c r="R778">
        <v>-4.3939998251638166E-3</v>
      </c>
      <c r="S778">
        <v>0</v>
      </c>
      <c r="T778">
        <v>0</v>
      </c>
      <c r="U778">
        <v>0</v>
      </c>
      <c r="V778">
        <v>0</v>
      </c>
    </row>
    <row r="779" spans="1:22" x14ac:dyDescent="0.25">
      <c r="A779">
        <v>4</v>
      </c>
      <c r="B779" s="19" t="s">
        <v>49</v>
      </c>
      <c r="C779" s="19" t="s">
        <v>96</v>
      </c>
      <c r="D779" s="19" t="s">
        <v>49</v>
      </c>
      <c r="E779" s="19" t="s">
        <v>130</v>
      </c>
      <c r="F779" s="19" t="s">
        <v>131</v>
      </c>
      <c r="G779" s="19" t="s">
        <v>111</v>
      </c>
      <c r="H779" s="4">
        <v>45224</v>
      </c>
      <c r="I779">
        <v>0</v>
      </c>
      <c r="J779">
        <v>1</v>
      </c>
      <c r="K779">
        <v>0</v>
      </c>
      <c r="L779">
        <v>-2.3169995847630576E-3</v>
      </c>
      <c r="M779">
        <v>0</v>
      </c>
      <c r="N779">
        <v>-2.6373793776618415E-3</v>
      </c>
      <c r="O779">
        <v>-2.3169995847630576E-3</v>
      </c>
      <c r="P779">
        <v>-3.2037979289878393E-4</v>
      </c>
      <c r="Q779">
        <v>0</v>
      </c>
      <c r="R779">
        <v>-2.3169995847632393E-3</v>
      </c>
      <c r="S779">
        <v>0</v>
      </c>
      <c r="T779">
        <v>0</v>
      </c>
      <c r="U779">
        <v>0</v>
      </c>
      <c r="V779">
        <v>0</v>
      </c>
    </row>
    <row r="780" spans="1:22" x14ac:dyDescent="0.25">
      <c r="A780">
        <v>4</v>
      </c>
      <c r="B780" s="19" t="s">
        <v>49</v>
      </c>
      <c r="C780" s="19" t="s">
        <v>96</v>
      </c>
      <c r="D780" s="19" t="s">
        <v>49</v>
      </c>
      <c r="E780" s="19" t="s">
        <v>130</v>
      </c>
      <c r="F780" s="19" t="s">
        <v>131</v>
      </c>
      <c r="G780" s="19" t="s">
        <v>111</v>
      </c>
      <c r="H780" s="4">
        <v>45225</v>
      </c>
      <c r="I780">
        <v>0</v>
      </c>
      <c r="J780">
        <v>1</v>
      </c>
      <c r="K780">
        <v>0</v>
      </c>
      <c r="L780">
        <v>-2.8599995629084995E-3</v>
      </c>
      <c r="M780">
        <v>0</v>
      </c>
      <c r="N780">
        <v>-2.7985578527230937E-3</v>
      </c>
      <c r="O780">
        <v>-2.8599995629084995E-3</v>
      </c>
      <c r="P780">
        <v>6.1441710185405896E-5</v>
      </c>
      <c r="Q780">
        <v>0</v>
      </c>
      <c r="R780">
        <v>-2.8599995629086405E-3</v>
      </c>
      <c r="S780">
        <v>0</v>
      </c>
      <c r="T780">
        <v>0</v>
      </c>
      <c r="U780">
        <v>0</v>
      </c>
      <c r="V780">
        <v>0</v>
      </c>
    </row>
    <row r="781" spans="1:22" x14ac:dyDescent="0.25">
      <c r="A781">
        <v>4</v>
      </c>
      <c r="B781" s="19" t="s">
        <v>49</v>
      </c>
      <c r="C781" s="19" t="s">
        <v>96</v>
      </c>
      <c r="D781" s="19" t="s">
        <v>49</v>
      </c>
      <c r="E781" s="19" t="s">
        <v>130</v>
      </c>
      <c r="F781" s="19" t="s">
        <v>131</v>
      </c>
      <c r="G781" s="19" t="s">
        <v>111</v>
      </c>
      <c r="H781" s="4">
        <v>45226</v>
      </c>
      <c r="I781">
        <v>0</v>
      </c>
      <c r="J781">
        <v>1</v>
      </c>
      <c r="K781">
        <v>0</v>
      </c>
      <c r="L781">
        <v>-2.3019996940359944E-3</v>
      </c>
      <c r="M781">
        <v>0</v>
      </c>
      <c r="N781">
        <v>-2.1070381594395782E-3</v>
      </c>
      <c r="O781">
        <v>-2.3019996940359944E-3</v>
      </c>
      <c r="P781">
        <v>1.9496153459641619E-4</v>
      </c>
      <c r="Q781">
        <v>0</v>
      </c>
      <c r="R781">
        <v>-2.3019996940361418E-3</v>
      </c>
      <c r="S781">
        <v>0</v>
      </c>
      <c r="T781">
        <v>0</v>
      </c>
      <c r="U781">
        <v>0</v>
      </c>
      <c r="V781">
        <v>0</v>
      </c>
    </row>
    <row r="782" spans="1:22" x14ac:dyDescent="0.25">
      <c r="A782">
        <v>4</v>
      </c>
      <c r="B782" s="19" t="s">
        <v>49</v>
      </c>
      <c r="C782" s="19" t="s">
        <v>96</v>
      </c>
      <c r="D782" s="19" t="s">
        <v>49</v>
      </c>
      <c r="E782" s="19" t="s">
        <v>130</v>
      </c>
      <c r="F782" s="19" t="s">
        <v>131</v>
      </c>
      <c r="G782" s="19" t="s">
        <v>111</v>
      </c>
      <c r="H782" s="4">
        <v>45229</v>
      </c>
      <c r="I782">
        <v>0</v>
      </c>
      <c r="J782">
        <v>1</v>
      </c>
      <c r="K782">
        <v>0</v>
      </c>
      <c r="L782">
        <v>-1.2410002841098944E-3</v>
      </c>
      <c r="M782">
        <v>0</v>
      </c>
      <c r="N782">
        <v>-7.4043620417907352E-4</v>
      </c>
      <c r="O782">
        <v>-1.2410002841098944E-3</v>
      </c>
      <c r="P782">
        <v>5.0056407993082086E-4</v>
      </c>
      <c r="Q782">
        <v>0</v>
      </c>
      <c r="R782">
        <v>-1.2410002841099807E-3</v>
      </c>
      <c r="S782">
        <v>0</v>
      </c>
      <c r="T782">
        <v>0</v>
      </c>
      <c r="U782">
        <v>0</v>
      </c>
      <c r="V782">
        <v>0</v>
      </c>
    </row>
    <row r="783" spans="1:22" x14ac:dyDescent="0.25">
      <c r="A783">
        <v>4</v>
      </c>
      <c r="B783" s="19" t="s">
        <v>49</v>
      </c>
      <c r="C783" s="19" t="s">
        <v>96</v>
      </c>
      <c r="D783" s="19" t="s">
        <v>49</v>
      </c>
      <c r="E783" s="19" t="s">
        <v>130</v>
      </c>
      <c r="F783" s="19" t="s">
        <v>131</v>
      </c>
      <c r="G783" s="19" t="s">
        <v>111</v>
      </c>
      <c r="H783" s="4">
        <v>45230</v>
      </c>
      <c r="I783">
        <v>0</v>
      </c>
      <c r="J783">
        <v>1</v>
      </c>
      <c r="K783">
        <v>0</v>
      </c>
      <c r="L783">
        <v>8.5099984701764164E-4</v>
      </c>
      <c r="M783">
        <v>0</v>
      </c>
      <c r="N783">
        <v>8.0484035285643962E-4</v>
      </c>
      <c r="O783">
        <v>8.5099984701764164E-4</v>
      </c>
      <c r="P783">
        <v>-4.6159494161202019E-5</v>
      </c>
      <c r="Q783">
        <v>0</v>
      </c>
      <c r="R783">
        <v>8.5099984701758093E-4</v>
      </c>
      <c r="S783">
        <v>0</v>
      </c>
      <c r="T783">
        <v>0</v>
      </c>
      <c r="U783">
        <v>0</v>
      </c>
      <c r="V783">
        <v>0</v>
      </c>
    </row>
    <row r="784" spans="1:22" x14ac:dyDescent="0.25">
      <c r="A784">
        <v>4</v>
      </c>
      <c r="B784" s="19" t="s">
        <v>49</v>
      </c>
      <c r="C784" s="19" t="s">
        <v>96</v>
      </c>
      <c r="D784" s="19" t="s">
        <v>49</v>
      </c>
      <c r="E784" s="19" t="s">
        <v>132</v>
      </c>
      <c r="F784" s="19" t="s">
        <v>133</v>
      </c>
      <c r="G784" s="19" t="s">
        <v>111</v>
      </c>
      <c r="H784" s="4">
        <v>45198</v>
      </c>
      <c r="I784">
        <v>0.31034482758620691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25">
      <c r="A785">
        <v>4</v>
      </c>
      <c r="B785" s="19" t="s">
        <v>49</v>
      </c>
      <c r="C785" s="19" t="s">
        <v>96</v>
      </c>
      <c r="D785" s="19" t="s">
        <v>49</v>
      </c>
      <c r="E785" s="19" t="s">
        <v>132</v>
      </c>
      <c r="F785" s="19" t="s">
        <v>133</v>
      </c>
      <c r="G785" s="19" t="s">
        <v>111</v>
      </c>
      <c r="H785" s="4">
        <v>45201</v>
      </c>
      <c r="I785">
        <v>0.31036490536950917</v>
      </c>
      <c r="J785">
        <v>0</v>
      </c>
      <c r="K785">
        <v>2.1130000000000315E-3</v>
      </c>
      <c r="L785">
        <v>0</v>
      </c>
      <c r="M785">
        <v>0</v>
      </c>
      <c r="N785">
        <v>2.0481724137930701E-3</v>
      </c>
      <c r="O785">
        <v>2.0470004589461244E-3</v>
      </c>
      <c r="P785">
        <v>1.1719548469457663E-6</v>
      </c>
      <c r="Q785">
        <v>6.557586206896338E-4</v>
      </c>
      <c r="R785">
        <v>0</v>
      </c>
      <c r="S785">
        <v>2.0482616189369096E-5</v>
      </c>
      <c r="T785">
        <v>0</v>
      </c>
      <c r="U785">
        <v>0</v>
      </c>
      <c r="V785">
        <v>2.0482616189369096E-5</v>
      </c>
    </row>
    <row r="786" spans="1:22" x14ac:dyDescent="0.25">
      <c r="A786">
        <v>4</v>
      </c>
      <c r="B786" s="19" t="s">
        <v>49</v>
      </c>
      <c r="C786" s="19" t="s">
        <v>96</v>
      </c>
      <c r="D786" s="19" t="s">
        <v>49</v>
      </c>
      <c r="E786" s="19" t="s">
        <v>132</v>
      </c>
      <c r="F786" s="19" t="s">
        <v>133</v>
      </c>
      <c r="G786" s="19" t="s">
        <v>111</v>
      </c>
      <c r="H786" s="4">
        <v>45202</v>
      </c>
      <c r="I786">
        <v>0.30997396924766207</v>
      </c>
      <c r="J786">
        <v>0</v>
      </c>
      <c r="K786">
        <v>-3.9229999999997878E-3</v>
      </c>
      <c r="L786">
        <v>0</v>
      </c>
      <c r="M786">
        <v>0</v>
      </c>
      <c r="N786">
        <v>-2.7312758620692268E-3</v>
      </c>
      <c r="O786">
        <v>-2.7130001966912953E-3</v>
      </c>
      <c r="P786">
        <v>-1.827566537793146E-5</v>
      </c>
      <c r="Q786">
        <v>-1.2171317992857929E-3</v>
      </c>
      <c r="R786">
        <v>0</v>
      </c>
      <c r="S786">
        <v>-3.7551714752565479E-4</v>
      </c>
      <c r="T786">
        <v>0</v>
      </c>
      <c r="U786">
        <v>0</v>
      </c>
      <c r="V786">
        <v>-3.7551714752565479E-4</v>
      </c>
    </row>
    <row r="787" spans="1:22" x14ac:dyDescent="0.25">
      <c r="A787">
        <v>4</v>
      </c>
      <c r="B787" s="19" t="s">
        <v>49</v>
      </c>
      <c r="C787" s="19" t="s">
        <v>96</v>
      </c>
      <c r="D787" s="19" t="s">
        <v>49</v>
      </c>
      <c r="E787" s="19" t="s">
        <v>132</v>
      </c>
      <c r="F787" s="19" t="s">
        <v>133</v>
      </c>
      <c r="G787" s="19" t="s">
        <v>111</v>
      </c>
      <c r="H787" s="4">
        <v>45203</v>
      </c>
      <c r="I787">
        <v>0.3111245412505263</v>
      </c>
      <c r="J787">
        <v>0</v>
      </c>
      <c r="K787">
        <v>-1.3389999999997571E-3</v>
      </c>
      <c r="L787">
        <v>0</v>
      </c>
      <c r="M787">
        <v>0</v>
      </c>
      <c r="N787">
        <v>-3.8417586206898058E-3</v>
      </c>
      <c r="O787">
        <v>-3.8789999344363002E-3</v>
      </c>
      <c r="P787">
        <v>3.724131374649442E-5</v>
      </c>
      <c r="Q787">
        <v>-4.1342544494943139E-4</v>
      </c>
      <c r="R787">
        <v>0</v>
      </c>
      <c r="S787">
        <v>7.8827608582796548E-4</v>
      </c>
      <c r="T787">
        <v>0</v>
      </c>
      <c r="U787">
        <v>0</v>
      </c>
      <c r="V787">
        <v>7.8827608582796548E-4</v>
      </c>
    </row>
    <row r="788" spans="1:22" x14ac:dyDescent="0.25">
      <c r="A788">
        <v>4</v>
      </c>
      <c r="B788" s="19" t="s">
        <v>49</v>
      </c>
      <c r="C788" s="19" t="s">
        <v>96</v>
      </c>
      <c r="D788" s="19" t="s">
        <v>49</v>
      </c>
      <c r="E788" s="19" t="s">
        <v>132</v>
      </c>
      <c r="F788" s="19" t="s">
        <v>133</v>
      </c>
      <c r="G788" s="19" t="s">
        <v>111</v>
      </c>
      <c r="H788" s="4">
        <v>45204</v>
      </c>
      <c r="I788">
        <v>0.3092138134459943</v>
      </c>
      <c r="J788">
        <v>0</v>
      </c>
      <c r="K788">
        <v>-1.0497999999999674E-2</v>
      </c>
      <c r="L788">
        <v>0</v>
      </c>
      <c r="M788">
        <v>0</v>
      </c>
      <c r="N788">
        <v>-6.8786896551725762E-3</v>
      </c>
      <c r="O788">
        <v>-6.8239996066177255E-3</v>
      </c>
      <c r="P788">
        <v>-5.4690048554850712E-5</v>
      </c>
      <c r="Q788">
        <v>-3.2607239410281878E-3</v>
      </c>
      <c r="R788">
        <v>0</v>
      </c>
      <c r="S788">
        <v>-1.1402071005375887E-3</v>
      </c>
      <c r="T788">
        <v>0</v>
      </c>
      <c r="U788">
        <v>0</v>
      </c>
      <c r="V788">
        <v>-1.1402071005375887E-3</v>
      </c>
    </row>
    <row r="789" spans="1:22" x14ac:dyDescent="0.25">
      <c r="A789">
        <v>4</v>
      </c>
      <c r="B789" s="19" t="s">
        <v>49</v>
      </c>
      <c r="C789" s="19" t="s">
        <v>96</v>
      </c>
      <c r="D789" s="19" t="s">
        <v>49</v>
      </c>
      <c r="E789" s="19" t="s">
        <v>132</v>
      </c>
      <c r="F789" s="19" t="s">
        <v>133</v>
      </c>
      <c r="G789" s="19" t="s">
        <v>111</v>
      </c>
      <c r="H789" s="4">
        <v>45205</v>
      </c>
      <c r="I789">
        <v>0.30877772584427321</v>
      </c>
      <c r="J789">
        <v>0</v>
      </c>
      <c r="K789">
        <v>-1.3317999999999719E-2</v>
      </c>
      <c r="L789">
        <v>0</v>
      </c>
      <c r="M789">
        <v>0</v>
      </c>
      <c r="N789">
        <v>-8.3104137931035993E-3</v>
      </c>
      <c r="O789">
        <v>-8.2350001092729164E-3</v>
      </c>
      <c r="P789">
        <v>-7.541368383068292E-5</v>
      </c>
      <c r="Q789">
        <v>-4.1365762075005292E-3</v>
      </c>
      <c r="R789">
        <v>0</v>
      </c>
      <c r="S789">
        <v>-1.5774829501783668E-3</v>
      </c>
      <c r="T789">
        <v>0</v>
      </c>
      <c r="U789">
        <v>0</v>
      </c>
      <c r="V789">
        <v>-1.5774829501783668E-3</v>
      </c>
    </row>
    <row r="790" spans="1:22" x14ac:dyDescent="0.25">
      <c r="A790">
        <v>4</v>
      </c>
      <c r="B790" s="19" t="s">
        <v>49</v>
      </c>
      <c r="C790" s="19" t="s">
        <v>96</v>
      </c>
      <c r="D790" s="19" t="s">
        <v>49</v>
      </c>
      <c r="E790" s="19" t="s">
        <v>132</v>
      </c>
      <c r="F790" s="19" t="s">
        <v>133</v>
      </c>
      <c r="G790" s="19" t="s">
        <v>111</v>
      </c>
      <c r="H790" s="4">
        <v>45208</v>
      </c>
      <c r="I790">
        <v>0.30757233309255755</v>
      </c>
      <c r="J790">
        <v>0</v>
      </c>
      <c r="K790">
        <v>-1.4113999999999738E-2</v>
      </c>
      <c r="L790">
        <v>0</v>
      </c>
      <c r="M790">
        <v>0</v>
      </c>
      <c r="N790">
        <v>-5.2271034482759271E-3</v>
      </c>
      <c r="O790">
        <v>-5.0939998251635643E-3</v>
      </c>
      <c r="P790">
        <v>-1.3310362311236279E-4</v>
      </c>
      <c r="Q790">
        <v>-4.3910621404287418E-3</v>
      </c>
      <c r="R790">
        <v>0</v>
      </c>
      <c r="S790">
        <v>-2.7993111988503824E-3</v>
      </c>
      <c r="T790">
        <v>0</v>
      </c>
      <c r="U790">
        <v>0</v>
      </c>
      <c r="V790">
        <v>-2.7993111988503824E-3</v>
      </c>
    </row>
    <row r="791" spans="1:22" x14ac:dyDescent="0.25">
      <c r="A791">
        <v>4</v>
      </c>
      <c r="B791" s="19" t="s">
        <v>49</v>
      </c>
      <c r="C791" s="19" t="s">
        <v>96</v>
      </c>
      <c r="D791" s="19" t="s">
        <v>49</v>
      </c>
      <c r="E791" s="19" t="s">
        <v>132</v>
      </c>
      <c r="F791" s="19" t="s">
        <v>133</v>
      </c>
      <c r="G791" s="19" t="s">
        <v>111</v>
      </c>
      <c r="H791" s="4">
        <v>45209</v>
      </c>
      <c r="I791">
        <v>0.30742984228859821</v>
      </c>
      <c r="J791">
        <v>0</v>
      </c>
      <c r="K791">
        <v>-1.7135999999999707E-2</v>
      </c>
      <c r="L791">
        <v>0</v>
      </c>
      <c r="M791">
        <v>0</v>
      </c>
      <c r="N791">
        <v>-7.8166896551723486E-3</v>
      </c>
      <c r="O791">
        <v>-7.6770002404006332E-3</v>
      </c>
      <c r="P791">
        <v>-1.3968941477171537E-4</v>
      </c>
      <c r="Q791">
        <v>-5.3256742757128803E-3</v>
      </c>
      <c r="R791">
        <v>0</v>
      </c>
      <c r="S791">
        <v>-2.9355522956889513E-3</v>
      </c>
      <c r="T791">
        <v>0</v>
      </c>
      <c r="U791">
        <v>0</v>
      </c>
      <c r="V791">
        <v>-2.9355522956889513E-3</v>
      </c>
    </row>
    <row r="792" spans="1:22" x14ac:dyDescent="0.25">
      <c r="A792">
        <v>4</v>
      </c>
      <c r="B792" s="19" t="s">
        <v>49</v>
      </c>
      <c r="C792" s="19" t="s">
        <v>96</v>
      </c>
      <c r="D792" s="19" t="s">
        <v>49</v>
      </c>
      <c r="E792" s="19" t="s">
        <v>132</v>
      </c>
      <c r="F792" s="19" t="s">
        <v>133</v>
      </c>
      <c r="G792" s="19" t="s">
        <v>111</v>
      </c>
      <c r="H792" s="4">
        <v>45210</v>
      </c>
      <c r="I792">
        <v>0.30737886840233153</v>
      </c>
      <c r="J792">
        <v>0</v>
      </c>
      <c r="K792">
        <v>-1.4389999999999681E-2</v>
      </c>
      <c r="L792">
        <v>0</v>
      </c>
      <c r="M792">
        <v>0</v>
      </c>
      <c r="N792">
        <v>-4.8796551724138437E-3</v>
      </c>
      <c r="O792">
        <v>-4.7369998033088834E-3</v>
      </c>
      <c r="P792">
        <v>-1.4265536910496035E-4</v>
      </c>
      <c r="Q792">
        <v>-4.4779847313684796E-3</v>
      </c>
      <c r="R792">
        <v>0</v>
      </c>
      <c r="S792">
        <v>-2.9957591804267263E-3</v>
      </c>
      <c r="T792">
        <v>0</v>
      </c>
      <c r="U792">
        <v>0</v>
      </c>
      <c r="V792">
        <v>-2.9957591804267263E-3</v>
      </c>
    </row>
    <row r="793" spans="1:22" x14ac:dyDescent="0.25">
      <c r="A793">
        <v>4</v>
      </c>
      <c r="B793" s="19" t="s">
        <v>49</v>
      </c>
      <c r="C793" s="19" t="s">
        <v>96</v>
      </c>
      <c r="D793" s="19" t="s">
        <v>49</v>
      </c>
      <c r="E793" s="19" t="s">
        <v>132</v>
      </c>
      <c r="F793" s="19" t="s">
        <v>133</v>
      </c>
      <c r="G793" s="19" t="s">
        <v>111</v>
      </c>
      <c r="H793" s="4">
        <v>45211</v>
      </c>
      <c r="I793">
        <v>0.30522680508135797</v>
      </c>
      <c r="J793">
        <v>0</v>
      </c>
      <c r="K793">
        <v>-2.3011999999999699E-2</v>
      </c>
      <c r="L793">
        <v>0</v>
      </c>
      <c r="M793">
        <v>0</v>
      </c>
      <c r="N793">
        <v>-6.6299310344827278E-3</v>
      </c>
      <c r="O793">
        <v>-6.3840002622549408E-3</v>
      </c>
      <c r="P793">
        <v>-2.4593077222778703E-4</v>
      </c>
      <c r="Q793">
        <v>-7.1563988822906811E-3</v>
      </c>
      <c r="R793">
        <v>0</v>
      </c>
      <c r="S793">
        <v>-5.1604139138558287E-3</v>
      </c>
      <c r="T793">
        <v>0</v>
      </c>
      <c r="U793">
        <v>0</v>
      </c>
      <c r="V793">
        <v>-5.1604139138558287E-3</v>
      </c>
    </row>
    <row r="794" spans="1:22" x14ac:dyDescent="0.25">
      <c r="A794">
        <v>4</v>
      </c>
      <c r="B794" s="19" t="s">
        <v>49</v>
      </c>
      <c r="C794" s="19" t="s">
        <v>96</v>
      </c>
      <c r="D794" s="19" t="s">
        <v>49</v>
      </c>
      <c r="E794" s="19" t="s">
        <v>132</v>
      </c>
      <c r="F794" s="19" t="s">
        <v>133</v>
      </c>
      <c r="G794" s="19" t="s">
        <v>111</v>
      </c>
      <c r="H794" s="4">
        <v>45212</v>
      </c>
      <c r="I794">
        <v>0.30493478798617546</v>
      </c>
      <c r="J794">
        <v>0</v>
      </c>
      <c r="K794">
        <v>-2.5863999999999554E-2</v>
      </c>
      <c r="L794">
        <v>0</v>
      </c>
      <c r="M794">
        <v>0</v>
      </c>
      <c r="N794">
        <v>-8.5812413793103781E-3</v>
      </c>
      <c r="O794">
        <v>-8.3219999125817568E-3</v>
      </c>
      <c r="P794">
        <v>-2.5924146672862136E-4</v>
      </c>
      <c r="Q794">
        <v>-8.0374304051881711E-3</v>
      </c>
      <c r="R794">
        <v>0</v>
      </c>
      <c r="S794">
        <v>-5.4440697333789324E-3</v>
      </c>
      <c r="T794">
        <v>0</v>
      </c>
      <c r="U794">
        <v>0</v>
      </c>
      <c r="V794">
        <v>-5.4440697333789324E-3</v>
      </c>
    </row>
    <row r="795" spans="1:22" x14ac:dyDescent="0.25">
      <c r="A795">
        <v>4</v>
      </c>
      <c r="B795" s="19" t="s">
        <v>49</v>
      </c>
      <c r="C795" s="19" t="s">
        <v>96</v>
      </c>
      <c r="D795" s="19" t="s">
        <v>49</v>
      </c>
      <c r="E795" s="19" t="s">
        <v>132</v>
      </c>
      <c r="F795" s="19" t="s">
        <v>133</v>
      </c>
      <c r="G795" s="19" t="s">
        <v>111</v>
      </c>
      <c r="H795" s="4">
        <v>45215</v>
      </c>
      <c r="I795">
        <v>0.30395188712713811</v>
      </c>
      <c r="J795">
        <v>0</v>
      </c>
      <c r="K795">
        <v>-2.5951999999999642E-2</v>
      </c>
      <c r="L795">
        <v>0</v>
      </c>
      <c r="M795">
        <v>0</v>
      </c>
      <c r="N795">
        <v>-5.4651034482756655E-3</v>
      </c>
      <c r="O795">
        <v>-5.1579998688726647E-3</v>
      </c>
      <c r="P795">
        <v>-3.0710357940300081E-4</v>
      </c>
      <c r="Q795">
        <v>-8.0774652240172013E-3</v>
      </c>
      <c r="R795">
        <v>0</v>
      </c>
      <c r="S795">
        <v>-6.4533116695132406E-3</v>
      </c>
      <c r="T795">
        <v>0</v>
      </c>
      <c r="U795">
        <v>0</v>
      </c>
      <c r="V795">
        <v>-6.4533116695132406E-3</v>
      </c>
    </row>
    <row r="796" spans="1:22" x14ac:dyDescent="0.25">
      <c r="A796">
        <v>4</v>
      </c>
      <c r="B796" s="19" t="s">
        <v>49</v>
      </c>
      <c r="C796" s="19" t="s">
        <v>96</v>
      </c>
      <c r="D796" s="19" t="s">
        <v>49</v>
      </c>
      <c r="E796" s="19" t="s">
        <v>132</v>
      </c>
      <c r="F796" s="19" t="s">
        <v>133</v>
      </c>
      <c r="G796" s="19" t="s">
        <v>111</v>
      </c>
      <c r="H796" s="4">
        <v>45216</v>
      </c>
      <c r="I796">
        <v>0.30691082883410126</v>
      </c>
      <c r="J796">
        <v>0</v>
      </c>
      <c r="K796">
        <v>-1.6883999999999677E-2</v>
      </c>
      <c r="L796">
        <v>0</v>
      </c>
      <c r="M796">
        <v>0</v>
      </c>
      <c r="N796">
        <v>-5.8839999999998893E-3</v>
      </c>
      <c r="O796">
        <v>-5.7190003715279492E-3</v>
      </c>
      <c r="P796">
        <v>-1.6499962847194016E-4</v>
      </c>
      <c r="Q796">
        <v>-5.2538329498220179E-3</v>
      </c>
      <c r="R796">
        <v>0</v>
      </c>
      <c r="S796">
        <v>-3.465000826237994E-3</v>
      </c>
      <c r="T796">
        <v>0</v>
      </c>
      <c r="U796">
        <v>0</v>
      </c>
      <c r="V796">
        <v>-3.465000826237994E-3</v>
      </c>
    </row>
    <row r="797" spans="1:22" x14ac:dyDescent="0.25">
      <c r="A797">
        <v>4</v>
      </c>
      <c r="B797" s="19" t="s">
        <v>49</v>
      </c>
      <c r="C797" s="19" t="s">
        <v>96</v>
      </c>
      <c r="D797" s="19" t="s">
        <v>49</v>
      </c>
      <c r="E797" s="19" t="s">
        <v>132</v>
      </c>
      <c r="F797" s="19" t="s">
        <v>133</v>
      </c>
      <c r="G797" s="19" t="s">
        <v>111</v>
      </c>
      <c r="H797" s="4">
        <v>45217</v>
      </c>
      <c r="I797">
        <v>0.30720406115554655</v>
      </c>
      <c r="J797">
        <v>0</v>
      </c>
      <c r="K797">
        <v>-1.7024999999999735E-2</v>
      </c>
      <c r="L797">
        <v>0</v>
      </c>
      <c r="M797">
        <v>0</v>
      </c>
      <c r="N797">
        <v>-6.9753448275859942E-3</v>
      </c>
      <c r="O797">
        <v>-6.8249994536357939E-3</v>
      </c>
      <c r="P797">
        <v>-1.5034537395020031E-4</v>
      </c>
      <c r="Q797">
        <v>-5.2948394349626015E-3</v>
      </c>
      <c r="R797">
        <v>0</v>
      </c>
      <c r="S797">
        <v>-3.1655190366944507E-3</v>
      </c>
      <c r="T797">
        <v>0</v>
      </c>
      <c r="U797">
        <v>0</v>
      </c>
      <c r="V797">
        <v>-3.1655190366944507E-3</v>
      </c>
    </row>
    <row r="798" spans="1:22" x14ac:dyDescent="0.25">
      <c r="A798">
        <v>4</v>
      </c>
      <c r="B798" s="19" t="s">
        <v>49</v>
      </c>
      <c r="C798" s="19" t="s">
        <v>96</v>
      </c>
      <c r="D798" s="19" t="s">
        <v>49</v>
      </c>
      <c r="E798" s="19" t="s">
        <v>132</v>
      </c>
      <c r="F798" s="19" t="s">
        <v>133</v>
      </c>
      <c r="G798" s="19" t="s">
        <v>111</v>
      </c>
      <c r="H798" s="4">
        <v>45218</v>
      </c>
      <c r="I798">
        <v>0.30770277514528993</v>
      </c>
      <c r="J798">
        <v>0</v>
      </c>
      <c r="K798">
        <v>-1.1585999999999763E-2</v>
      </c>
      <c r="L798">
        <v>0</v>
      </c>
      <c r="M798">
        <v>0</v>
      </c>
      <c r="N798">
        <v>-3.0991034482755753E-3</v>
      </c>
      <c r="O798">
        <v>-2.9719999125819019E-3</v>
      </c>
      <c r="P798">
        <v>-1.2710353569367339E-4</v>
      </c>
      <c r="Q798">
        <v>-3.6112716155860107E-3</v>
      </c>
      <c r="R798">
        <v>0</v>
      </c>
      <c r="S798">
        <v>-2.67331178823469E-3</v>
      </c>
      <c r="T798">
        <v>0</v>
      </c>
      <c r="U798">
        <v>0</v>
      </c>
      <c r="V798">
        <v>-2.67331178823469E-3</v>
      </c>
    </row>
    <row r="799" spans="1:22" x14ac:dyDescent="0.25">
      <c r="A799">
        <v>4</v>
      </c>
      <c r="B799" s="19" t="s">
        <v>49</v>
      </c>
      <c r="C799" s="19" t="s">
        <v>96</v>
      </c>
      <c r="D799" s="19" t="s">
        <v>49</v>
      </c>
      <c r="E799" s="19" t="s">
        <v>132</v>
      </c>
      <c r="F799" s="19" t="s">
        <v>133</v>
      </c>
      <c r="G799" s="19" t="s">
        <v>111</v>
      </c>
      <c r="H799" s="4">
        <v>45219</v>
      </c>
      <c r="I799">
        <v>0.31746857476445745</v>
      </c>
      <c r="J799">
        <v>0</v>
      </c>
      <c r="K799">
        <v>-3.9076333333331048E-3</v>
      </c>
      <c r="L799">
        <v>0</v>
      </c>
      <c r="M799">
        <v>0</v>
      </c>
      <c r="N799">
        <v>-2.2375413793100929E-3</v>
      </c>
      <c r="O799">
        <v>-2.2029995410539627E-3</v>
      </c>
      <c r="P799">
        <v>-3.454183825613022E-5</v>
      </c>
      <c r="Q799">
        <v>-1.2261881873192992E-3</v>
      </c>
      <c r="R799">
        <v>0</v>
      </c>
      <c r="S799">
        <v>-5.2901310914478419E-4</v>
      </c>
      <c r="T799">
        <v>0</v>
      </c>
      <c r="U799">
        <v>0</v>
      </c>
      <c r="V799">
        <v>-5.2901310914478419E-4</v>
      </c>
    </row>
    <row r="800" spans="1:22" x14ac:dyDescent="0.25">
      <c r="A800">
        <v>4</v>
      </c>
      <c r="B800" s="19" t="s">
        <v>49</v>
      </c>
      <c r="C800" s="19" t="s">
        <v>96</v>
      </c>
      <c r="D800" s="19" t="s">
        <v>49</v>
      </c>
      <c r="E800" s="19" t="s">
        <v>132</v>
      </c>
      <c r="F800" s="19" t="s">
        <v>133</v>
      </c>
      <c r="G800" s="19" t="s">
        <v>111</v>
      </c>
      <c r="H800" s="4">
        <v>45222</v>
      </c>
      <c r="I800">
        <v>0.31641416213668794</v>
      </c>
      <c r="J800">
        <v>0</v>
      </c>
      <c r="K800">
        <v>-9.1354673107628681E-3</v>
      </c>
      <c r="L800">
        <v>0</v>
      </c>
      <c r="M800">
        <v>0</v>
      </c>
      <c r="N800">
        <v>-4.1666659865486899E-3</v>
      </c>
      <c r="O800">
        <v>-4.0449996721815262E-3</v>
      </c>
      <c r="P800">
        <v>-1.2166631436716369E-4</v>
      </c>
      <c r="Q800">
        <v>-2.8893225253761269E-3</v>
      </c>
      <c r="R800">
        <v>0</v>
      </c>
      <c r="S800">
        <v>-1.6057308261364402E-3</v>
      </c>
      <c r="T800">
        <v>0</v>
      </c>
      <c r="U800">
        <v>0</v>
      </c>
      <c r="V800">
        <v>-1.6057308261364402E-3</v>
      </c>
    </row>
    <row r="801" spans="1:22" x14ac:dyDescent="0.25">
      <c r="A801">
        <v>4</v>
      </c>
      <c r="B801" s="19" t="s">
        <v>49</v>
      </c>
      <c r="C801" s="19" t="s">
        <v>96</v>
      </c>
      <c r="D801" s="19" t="s">
        <v>49</v>
      </c>
      <c r="E801" s="19" t="s">
        <v>132</v>
      </c>
      <c r="F801" s="19" t="s">
        <v>133</v>
      </c>
      <c r="G801" s="19" t="s">
        <v>111</v>
      </c>
      <c r="H801" s="4">
        <v>45223</v>
      </c>
      <c r="I801">
        <v>0.31475875909551776</v>
      </c>
      <c r="J801">
        <v>0</v>
      </c>
      <c r="K801">
        <v>-1.4800284729756585E-2</v>
      </c>
      <c r="L801">
        <v>0</v>
      </c>
      <c r="M801">
        <v>0</v>
      </c>
      <c r="N801">
        <v>-4.652470612358961E-3</v>
      </c>
      <c r="O801">
        <v>-4.3939998251635304E-3</v>
      </c>
      <c r="P801">
        <v>-2.584707871954306E-4</v>
      </c>
      <c r="Q801">
        <v>-4.6938013273436817E-3</v>
      </c>
      <c r="R801">
        <v>0</v>
      </c>
      <c r="S801">
        <v>-3.2961628094828905E-3</v>
      </c>
      <c r="T801">
        <v>0</v>
      </c>
      <c r="U801">
        <v>0</v>
      </c>
      <c r="V801">
        <v>-3.2961628094828905E-3</v>
      </c>
    </row>
    <row r="802" spans="1:22" x14ac:dyDescent="0.25">
      <c r="A802">
        <v>4</v>
      </c>
      <c r="B802" s="19" t="s">
        <v>49</v>
      </c>
      <c r="C802" s="19" t="s">
        <v>96</v>
      </c>
      <c r="D802" s="19" t="s">
        <v>49</v>
      </c>
      <c r="E802" s="19" t="s">
        <v>132</v>
      </c>
      <c r="F802" s="19" t="s">
        <v>133</v>
      </c>
      <c r="G802" s="19" t="s">
        <v>111</v>
      </c>
      <c r="H802" s="4">
        <v>45224</v>
      </c>
      <c r="I802">
        <v>0.36565947673411259</v>
      </c>
      <c r="J802">
        <v>0</v>
      </c>
      <c r="K802">
        <v>-1.0009439555650701E-2</v>
      </c>
      <c r="L802">
        <v>0</v>
      </c>
      <c r="M802">
        <v>0</v>
      </c>
      <c r="N802">
        <v>-2.6373793776618415E-3</v>
      </c>
      <c r="O802">
        <v>-2.3169995847630576E-3</v>
      </c>
      <c r="P802">
        <v>-3.2037979289878393E-4</v>
      </c>
      <c r="Q802">
        <v>-3.1714978880711341E-3</v>
      </c>
      <c r="R802">
        <v>0</v>
      </c>
      <c r="S802">
        <v>-2.4329160263394894E-3</v>
      </c>
      <c r="T802">
        <v>0</v>
      </c>
      <c r="U802">
        <v>0</v>
      </c>
      <c r="V802">
        <v>-2.4329160263394894E-3</v>
      </c>
    </row>
    <row r="803" spans="1:22" x14ac:dyDescent="0.25">
      <c r="A803">
        <v>4</v>
      </c>
      <c r="B803" s="19" t="s">
        <v>49</v>
      </c>
      <c r="C803" s="19" t="s">
        <v>96</v>
      </c>
      <c r="D803" s="19" t="s">
        <v>49</v>
      </c>
      <c r="E803" s="19" t="s">
        <v>132</v>
      </c>
      <c r="F803" s="19" t="s">
        <v>133</v>
      </c>
      <c r="G803" s="19" t="s">
        <v>111</v>
      </c>
      <c r="H803" s="4">
        <v>45225</v>
      </c>
      <c r="I803">
        <v>0.36696531973738861</v>
      </c>
      <c r="J803">
        <v>0</v>
      </c>
      <c r="K803">
        <v>-6.6345440526922594E-3</v>
      </c>
      <c r="L803">
        <v>0</v>
      </c>
      <c r="M803">
        <v>0</v>
      </c>
      <c r="N803">
        <v>-2.7985578527230937E-3</v>
      </c>
      <c r="O803">
        <v>-2.8599995629084995E-3</v>
      </c>
      <c r="P803">
        <v>6.1441710185405896E-5</v>
      </c>
      <c r="Q803">
        <v>-1.9263465204621998E-3</v>
      </c>
      <c r="R803">
        <v>0</v>
      </c>
      <c r="S803">
        <v>-9.9008436277703521E-4</v>
      </c>
      <c r="T803">
        <v>0</v>
      </c>
      <c r="U803">
        <v>0</v>
      </c>
      <c r="V803">
        <v>-9.9008436277703521E-4</v>
      </c>
    </row>
    <row r="804" spans="1:22" x14ac:dyDescent="0.25">
      <c r="A804">
        <v>4</v>
      </c>
      <c r="B804" s="19" t="s">
        <v>49</v>
      </c>
      <c r="C804" s="19" t="s">
        <v>96</v>
      </c>
      <c r="D804" s="19" t="s">
        <v>49</v>
      </c>
      <c r="E804" s="19" t="s">
        <v>132</v>
      </c>
      <c r="F804" s="19" t="s">
        <v>133</v>
      </c>
      <c r="G804" s="19" t="s">
        <v>111</v>
      </c>
      <c r="H804" s="4">
        <v>45226</v>
      </c>
      <c r="I804">
        <v>0.36742236835603104</v>
      </c>
      <c r="J804">
        <v>0</v>
      </c>
      <c r="K804">
        <v>-4.7076079281960226E-3</v>
      </c>
      <c r="L804">
        <v>0</v>
      </c>
      <c r="M804">
        <v>0</v>
      </c>
      <c r="N804">
        <v>-2.1070381594395782E-3</v>
      </c>
      <c r="O804">
        <v>-2.3019996940359944E-3</v>
      </c>
      <c r="P804">
        <v>1.9496153459641619E-4</v>
      </c>
      <c r="Q804">
        <v>-1.2161692242534268E-3</v>
      </c>
      <c r="R804">
        <v>0</v>
      </c>
      <c r="S804">
        <v>-4.8565011190727795E-4</v>
      </c>
      <c r="T804">
        <v>0</v>
      </c>
      <c r="U804">
        <v>0</v>
      </c>
      <c r="V804">
        <v>-4.8565011190727795E-4</v>
      </c>
    </row>
    <row r="805" spans="1:22" x14ac:dyDescent="0.25">
      <c r="A805">
        <v>4</v>
      </c>
      <c r="B805" s="19" t="s">
        <v>49</v>
      </c>
      <c r="C805" s="19" t="s">
        <v>96</v>
      </c>
      <c r="D805" s="19" t="s">
        <v>49</v>
      </c>
      <c r="E805" s="19" t="s">
        <v>132</v>
      </c>
      <c r="F805" s="19" t="s">
        <v>133</v>
      </c>
      <c r="G805" s="19" t="s">
        <v>111</v>
      </c>
      <c r="H805" s="4">
        <v>45229</v>
      </c>
      <c r="I805">
        <v>0.3684652303627311</v>
      </c>
      <c r="J805">
        <v>0</v>
      </c>
      <c r="K805">
        <v>-5.1574105111373836E-4</v>
      </c>
      <c r="L805">
        <v>0</v>
      </c>
      <c r="M805">
        <v>0</v>
      </c>
      <c r="N805">
        <v>-7.4043620417907352E-4</v>
      </c>
      <c r="O805">
        <v>-1.2410002841098944E-3</v>
      </c>
      <c r="P805">
        <v>5.0056407993082086E-4</v>
      </c>
      <c r="Q805">
        <v>3.2883779984241822E-4</v>
      </c>
      <c r="R805">
        <v>0</v>
      </c>
      <c r="S805">
        <v>6.6794522115045415E-4</v>
      </c>
      <c r="T805">
        <v>0</v>
      </c>
      <c r="U805">
        <v>0</v>
      </c>
      <c r="V805">
        <v>6.6794522115045415E-4</v>
      </c>
    </row>
    <row r="806" spans="1:22" x14ac:dyDescent="0.25">
      <c r="A806">
        <v>4</v>
      </c>
      <c r="B806" s="19" t="s">
        <v>49</v>
      </c>
      <c r="C806" s="19" t="s">
        <v>96</v>
      </c>
      <c r="D806" s="19" t="s">
        <v>49</v>
      </c>
      <c r="E806" s="19" t="s">
        <v>132</v>
      </c>
      <c r="F806" s="19" t="s">
        <v>133</v>
      </c>
      <c r="G806" s="19" t="s">
        <v>111</v>
      </c>
      <c r="H806" s="4">
        <v>45230</v>
      </c>
      <c r="I806">
        <v>0.36659774089280084</v>
      </c>
      <c r="J806">
        <v>0</v>
      </c>
      <c r="K806">
        <v>-4.0436290144596487E-3</v>
      </c>
      <c r="L806">
        <v>0</v>
      </c>
      <c r="M806">
        <v>0</v>
      </c>
      <c r="N806">
        <v>8.0484035285643962E-4</v>
      </c>
      <c r="O806">
        <v>8.5099984701764164E-4</v>
      </c>
      <c r="P806">
        <v>-4.6159494161202019E-5</v>
      </c>
      <c r="Q806">
        <v>-9.7100116723776745E-4</v>
      </c>
      <c r="R806">
        <v>0</v>
      </c>
      <c r="S806">
        <v>-1.4011475013135631E-3</v>
      </c>
      <c r="T806">
        <v>0</v>
      </c>
      <c r="U806">
        <v>0</v>
      </c>
      <c r="V806">
        <v>-1.4011475013135631E-3</v>
      </c>
    </row>
    <row r="807" spans="1:22" x14ac:dyDescent="0.25">
      <c r="A807">
        <v>4</v>
      </c>
      <c r="B807" s="19" t="s">
        <v>49</v>
      </c>
      <c r="C807" s="19" t="s">
        <v>96</v>
      </c>
      <c r="D807" s="19" t="s">
        <v>49</v>
      </c>
      <c r="E807" s="19" t="s">
        <v>134</v>
      </c>
      <c r="F807" s="19" t="s">
        <v>135</v>
      </c>
      <c r="G807" s="19" t="s">
        <v>111</v>
      </c>
      <c r="H807" s="4">
        <v>45198</v>
      </c>
      <c r="I807">
        <v>0.68965517241379315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25">
      <c r="A808">
        <v>4</v>
      </c>
      <c r="B808" s="19" t="s">
        <v>49</v>
      </c>
      <c r="C808" s="19" t="s">
        <v>96</v>
      </c>
      <c r="D808" s="19" t="s">
        <v>49</v>
      </c>
      <c r="E808" s="19" t="s">
        <v>134</v>
      </c>
      <c r="F808" s="19" t="s">
        <v>135</v>
      </c>
      <c r="G808" s="19" t="s">
        <v>111</v>
      </c>
      <c r="H808" s="4">
        <v>45201</v>
      </c>
      <c r="I808">
        <v>0.68963509463049077</v>
      </c>
      <c r="J808">
        <v>0</v>
      </c>
      <c r="K808">
        <v>2.018999999999993E-3</v>
      </c>
      <c r="L808">
        <v>0</v>
      </c>
      <c r="M808">
        <v>0</v>
      </c>
      <c r="N808">
        <v>2.0481724137930701E-3</v>
      </c>
      <c r="O808">
        <v>2.0470004589461244E-3</v>
      </c>
      <c r="P808">
        <v>1.1719548469457663E-6</v>
      </c>
      <c r="Q808">
        <v>1.3924137931034029E-3</v>
      </c>
      <c r="R808">
        <v>0</v>
      </c>
      <c r="S808">
        <v>-1.9310661342423479E-5</v>
      </c>
      <c r="T808">
        <v>0</v>
      </c>
      <c r="U808">
        <v>0</v>
      </c>
      <c r="V808">
        <v>-1.9310661342423479E-5</v>
      </c>
    </row>
    <row r="809" spans="1:22" x14ac:dyDescent="0.25">
      <c r="A809">
        <v>4</v>
      </c>
      <c r="B809" s="19" t="s">
        <v>49</v>
      </c>
      <c r="C809" s="19" t="s">
        <v>96</v>
      </c>
      <c r="D809" s="19" t="s">
        <v>49</v>
      </c>
      <c r="E809" s="19" t="s">
        <v>134</v>
      </c>
      <c r="F809" s="19" t="s">
        <v>135</v>
      </c>
      <c r="G809" s="19" t="s">
        <v>111</v>
      </c>
      <c r="H809" s="4">
        <v>45202</v>
      </c>
      <c r="I809">
        <v>0.69002603075233804</v>
      </c>
      <c r="J809">
        <v>0</v>
      </c>
      <c r="K809">
        <v>-2.195000000000058E-3</v>
      </c>
      <c r="L809">
        <v>0</v>
      </c>
      <c r="M809">
        <v>0</v>
      </c>
      <c r="N809">
        <v>-2.7312758620692268E-3</v>
      </c>
      <c r="O809">
        <v>-2.7130001966912953E-3</v>
      </c>
      <c r="P809">
        <v>-1.827566537793146E-5</v>
      </c>
      <c r="Q809">
        <v>-1.5141440627834191E-3</v>
      </c>
      <c r="R809">
        <v>0</v>
      </c>
      <c r="S809">
        <v>3.5724148214794587E-4</v>
      </c>
      <c r="T809">
        <v>0</v>
      </c>
      <c r="U809">
        <v>0</v>
      </c>
      <c r="V809">
        <v>3.5724148214794587E-4</v>
      </c>
    </row>
    <row r="810" spans="1:22" x14ac:dyDescent="0.25">
      <c r="A810">
        <v>4</v>
      </c>
      <c r="B810" s="19" t="s">
        <v>49</v>
      </c>
      <c r="C810" s="19" t="s">
        <v>96</v>
      </c>
      <c r="D810" s="19" t="s">
        <v>49</v>
      </c>
      <c r="E810" s="19" t="s">
        <v>134</v>
      </c>
      <c r="F810" s="19" t="s">
        <v>135</v>
      </c>
      <c r="G810" s="19" t="s">
        <v>111</v>
      </c>
      <c r="H810" s="4">
        <v>45203</v>
      </c>
      <c r="I810">
        <v>0.68887545874947376</v>
      </c>
      <c r="J810">
        <v>0</v>
      </c>
      <c r="K810">
        <v>-4.9680000000000835E-3</v>
      </c>
      <c r="L810">
        <v>0</v>
      </c>
      <c r="M810">
        <v>0</v>
      </c>
      <c r="N810">
        <v>-3.8417586206898058E-3</v>
      </c>
      <c r="O810">
        <v>-3.8789999344363002E-3</v>
      </c>
      <c r="P810">
        <v>3.724131374649442E-5</v>
      </c>
      <c r="Q810">
        <v>-3.4283331757404131E-3</v>
      </c>
      <c r="R810">
        <v>0</v>
      </c>
      <c r="S810">
        <v>-7.5103477208124901E-4</v>
      </c>
      <c r="T810">
        <v>0</v>
      </c>
      <c r="U810">
        <v>0</v>
      </c>
      <c r="V810">
        <v>-7.5103477208124901E-4</v>
      </c>
    </row>
    <row r="811" spans="1:22" x14ac:dyDescent="0.25">
      <c r="A811">
        <v>4</v>
      </c>
      <c r="B811" s="19" t="s">
        <v>49</v>
      </c>
      <c r="C811" s="19" t="s">
        <v>96</v>
      </c>
      <c r="D811" s="19" t="s">
        <v>49</v>
      </c>
      <c r="E811" s="19" t="s">
        <v>134</v>
      </c>
      <c r="F811" s="19" t="s">
        <v>135</v>
      </c>
      <c r="G811" s="19" t="s">
        <v>111</v>
      </c>
      <c r="H811" s="4">
        <v>45204</v>
      </c>
      <c r="I811">
        <v>0.69078618655400581</v>
      </c>
      <c r="J811">
        <v>0</v>
      </c>
      <c r="K811">
        <v>-5.2500000000000879E-3</v>
      </c>
      <c r="L811">
        <v>0</v>
      </c>
      <c r="M811">
        <v>0</v>
      </c>
      <c r="N811">
        <v>-6.8786896551725762E-3</v>
      </c>
      <c r="O811">
        <v>-6.8239996066177255E-3</v>
      </c>
      <c r="P811">
        <v>-5.4690048554850712E-5</v>
      </c>
      <c r="Q811">
        <v>-3.6179657141444644E-3</v>
      </c>
      <c r="R811">
        <v>0</v>
      </c>
      <c r="S811">
        <v>1.0855170519828486E-3</v>
      </c>
      <c r="T811">
        <v>0</v>
      </c>
      <c r="U811">
        <v>0</v>
      </c>
      <c r="V811">
        <v>1.0855170519828486E-3</v>
      </c>
    </row>
    <row r="812" spans="1:22" x14ac:dyDescent="0.25">
      <c r="A812">
        <v>4</v>
      </c>
      <c r="B812" s="19" t="s">
        <v>49</v>
      </c>
      <c r="C812" s="19" t="s">
        <v>96</v>
      </c>
      <c r="D812" s="19" t="s">
        <v>49</v>
      </c>
      <c r="E812" s="19" t="s">
        <v>134</v>
      </c>
      <c r="F812" s="19" t="s">
        <v>135</v>
      </c>
      <c r="G812" s="19" t="s">
        <v>111</v>
      </c>
      <c r="H812" s="4">
        <v>45205</v>
      </c>
      <c r="I812">
        <v>0.6912222741557269</v>
      </c>
      <c r="J812">
        <v>0</v>
      </c>
      <c r="K812">
        <v>-6.0570000000000901E-3</v>
      </c>
      <c r="L812">
        <v>0</v>
      </c>
      <c r="M812">
        <v>0</v>
      </c>
      <c r="N812">
        <v>-8.3104137931035993E-3</v>
      </c>
      <c r="O812">
        <v>-8.2350001092729164E-3</v>
      </c>
      <c r="P812">
        <v>-7.541368383068292E-5</v>
      </c>
      <c r="Q812">
        <v>-4.1738375856030952E-3</v>
      </c>
      <c r="R812">
        <v>0</v>
      </c>
      <c r="S812">
        <v>1.5020692663479062E-3</v>
      </c>
      <c r="T812">
        <v>0</v>
      </c>
      <c r="U812">
        <v>0</v>
      </c>
      <c r="V812">
        <v>1.5020692663479062E-3</v>
      </c>
    </row>
    <row r="813" spans="1:22" x14ac:dyDescent="0.25">
      <c r="A813">
        <v>4</v>
      </c>
      <c r="B813" s="19" t="s">
        <v>49</v>
      </c>
      <c r="C813" s="19" t="s">
        <v>96</v>
      </c>
      <c r="D813" s="19" t="s">
        <v>49</v>
      </c>
      <c r="E813" s="19" t="s">
        <v>134</v>
      </c>
      <c r="F813" s="19" t="s">
        <v>135</v>
      </c>
      <c r="G813" s="19" t="s">
        <v>111</v>
      </c>
      <c r="H813" s="4">
        <v>45208</v>
      </c>
      <c r="I813">
        <v>0.69242766690744251</v>
      </c>
      <c r="J813">
        <v>0</v>
      </c>
      <c r="K813">
        <v>-1.2279999999998958E-3</v>
      </c>
      <c r="L813">
        <v>0</v>
      </c>
      <c r="M813">
        <v>0</v>
      </c>
      <c r="N813">
        <v>-5.2271034482759271E-3</v>
      </c>
      <c r="O813">
        <v>-5.0939998251635643E-3</v>
      </c>
      <c r="P813">
        <v>-1.3310362311236279E-4</v>
      </c>
      <c r="Q813">
        <v>-8.3604130784712782E-4</v>
      </c>
      <c r="R813">
        <v>0</v>
      </c>
      <c r="S813">
        <v>2.6662075757380222E-3</v>
      </c>
      <c r="T813">
        <v>0</v>
      </c>
      <c r="U813">
        <v>0</v>
      </c>
      <c r="V813">
        <v>2.6662075757380222E-3</v>
      </c>
    </row>
    <row r="814" spans="1:22" x14ac:dyDescent="0.25">
      <c r="A814">
        <v>4</v>
      </c>
      <c r="B814" s="19" t="s">
        <v>49</v>
      </c>
      <c r="C814" s="19" t="s">
        <v>96</v>
      </c>
      <c r="D814" s="19" t="s">
        <v>49</v>
      </c>
      <c r="E814" s="19" t="s">
        <v>134</v>
      </c>
      <c r="F814" s="19" t="s">
        <v>135</v>
      </c>
      <c r="G814" s="19" t="s">
        <v>111</v>
      </c>
      <c r="H814" s="4">
        <v>45209</v>
      </c>
      <c r="I814">
        <v>0.69257015771140173</v>
      </c>
      <c r="J814">
        <v>0</v>
      </c>
      <c r="K814">
        <v>-3.6229999999999318E-3</v>
      </c>
      <c r="L814">
        <v>0</v>
      </c>
      <c r="M814">
        <v>0</v>
      </c>
      <c r="N814">
        <v>-7.8166896551723486E-3</v>
      </c>
      <c r="O814">
        <v>-7.6770002404006332E-3</v>
      </c>
      <c r="P814">
        <v>-1.3968941477171537E-4</v>
      </c>
      <c r="Q814">
        <v>-2.491015379459424E-3</v>
      </c>
      <c r="R814">
        <v>0</v>
      </c>
      <c r="S814">
        <v>2.7958628809171288E-3</v>
      </c>
      <c r="T814">
        <v>0</v>
      </c>
      <c r="U814">
        <v>0</v>
      </c>
      <c r="V814">
        <v>2.7958628809171288E-3</v>
      </c>
    </row>
    <row r="815" spans="1:22" x14ac:dyDescent="0.25">
      <c r="A815">
        <v>4</v>
      </c>
      <c r="B815" s="19" t="s">
        <v>49</v>
      </c>
      <c r="C815" s="19" t="s">
        <v>96</v>
      </c>
      <c r="D815" s="19" t="s">
        <v>49</v>
      </c>
      <c r="E815" s="19" t="s">
        <v>134</v>
      </c>
      <c r="F815" s="19" t="s">
        <v>135</v>
      </c>
      <c r="G815" s="19" t="s">
        <v>111</v>
      </c>
      <c r="H815" s="4">
        <v>45210</v>
      </c>
      <c r="I815">
        <v>0.69262113159766847</v>
      </c>
      <c r="J815">
        <v>0</v>
      </c>
      <c r="K815">
        <v>-5.9999999999993392E-4</v>
      </c>
      <c r="L815">
        <v>0</v>
      </c>
      <c r="M815">
        <v>0</v>
      </c>
      <c r="N815">
        <v>-4.8796551724138437E-3</v>
      </c>
      <c r="O815">
        <v>-4.7369998033088834E-3</v>
      </c>
      <c r="P815">
        <v>-1.4265536910496035E-4</v>
      </c>
      <c r="Q815">
        <v>-4.0167044104539288E-4</v>
      </c>
      <c r="R815">
        <v>0</v>
      </c>
      <c r="S815">
        <v>2.8531038113218791E-3</v>
      </c>
      <c r="T815">
        <v>0</v>
      </c>
      <c r="U815">
        <v>0</v>
      </c>
      <c r="V815">
        <v>2.8531038113218791E-3</v>
      </c>
    </row>
    <row r="816" spans="1:22" x14ac:dyDescent="0.25">
      <c r="A816">
        <v>4</v>
      </c>
      <c r="B816" s="19" t="s">
        <v>49</v>
      </c>
      <c r="C816" s="19" t="s">
        <v>96</v>
      </c>
      <c r="D816" s="19" t="s">
        <v>49</v>
      </c>
      <c r="E816" s="19" t="s">
        <v>134</v>
      </c>
      <c r="F816" s="19" t="s">
        <v>135</v>
      </c>
      <c r="G816" s="19" t="s">
        <v>111</v>
      </c>
      <c r="H816" s="4">
        <v>45211</v>
      </c>
      <c r="I816">
        <v>0.69477319491864198</v>
      </c>
      <c r="J816">
        <v>0</v>
      </c>
      <c r="K816">
        <v>7.4200000000002042E-4</v>
      </c>
      <c r="L816">
        <v>0</v>
      </c>
      <c r="M816">
        <v>0</v>
      </c>
      <c r="N816">
        <v>-6.6299310344827278E-3</v>
      </c>
      <c r="O816">
        <v>-6.3840002622549408E-3</v>
      </c>
      <c r="P816">
        <v>-2.4593077222778703E-4</v>
      </c>
      <c r="Q816">
        <v>5.2646784780792659E-4</v>
      </c>
      <c r="R816">
        <v>0</v>
      </c>
      <c r="S816">
        <v>4.9144831416281553E-3</v>
      </c>
      <c r="T816">
        <v>0</v>
      </c>
      <c r="U816">
        <v>0</v>
      </c>
      <c r="V816">
        <v>4.9144831416281553E-3</v>
      </c>
    </row>
    <row r="817" spans="1:22" x14ac:dyDescent="0.25">
      <c r="A817">
        <v>4</v>
      </c>
      <c r="B817" s="19" t="s">
        <v>49</v>
      </c>
      <c r="C817" s="19" t="s">
        <v>96</v>
      </c>
      <c r="D817" s="19" t="s">
        <v>49</v>
      </c>
      <c r="E817" s="19" t="s">
        <v>134</v>
      </c>
      <c r="F817" s="19" t="s">
        <v>135</v>
      </c>
      <c r="G817" s="19" t="s">
        <v>111</v>
      </c>
      <c r="H817" s="4">
        <v>45212</v>
      </c>
      <c r="I817">
        <v>0.69506521201382454</v>
      </c>
      <c r="J817">
        <v>0</v>
      </c>
      <c r="K817">
        <v>-8.0400000000002692E-4</v>
      </c>
      <c r="L817">
        <v>0</v>
      </c>
      <c r="M817">
        <v>0</v>
      </c>
      <c r="N817">
        <v>-8.5812413793103781E-3</v>
      </c>
      <c r="O817">
        <v>-8.3219999125817568E-3</v>
      </c>
      <c r="P817">
        <v>-2.5924146672862136E-4</v>
      </c>
      <c r="Q817">
        <v>-5.4381097412221186E-4</v>
      </c>
      <c r="R817">
        <v>0</v>
      </c>
      <c r="S817">
        <v>5.184828266650534E-3</v>
      </c>
      <c r="T817">
        <v>0</v>
      </c>
      <c r="U817">
        <v>0</v>
      </c>
      <c r="V817">
        <v>5.184828266650534E-3</v>
      </c>
    </row>
    <row r="818" spans="1:22" x14ac:dyDescent="0.25">
      <c r="A818">
        <v>4</v>
      </c>
      <c r="B818" s="19" t="s">
        <v>49</v>
      </c>
      <c r="C818" s="19" t="s">
        <v>96</v>
      </c>
      <c r="D818" s="19" t="s">
        <v>49</v>
      </c>
      <c r="E818" s="19" t="s">
        <v>134</v>
      </c>
      <c r="F818" s="19" t="s">
        <v>135</v>
      </c>
      <c r="G818" s="19" t="s">
        <v>111</v>
      </c>
      <c r="H818" s="4">
        <v>45215</v>
      </c>
      <c r="I818">
        <v>0.69604811287286183</v>
      </c>
      <c r="J818">
        <v>0</v>
      </c>
      <c r="K818">
        <v>3.7540000000000351E-3</v>
      </c>
      <c r="L818">
        <v>0</v>
      </c>
      <c r="M818">
        <v>0</v>
      </c>
      <c r="N818">
        <v>-5.4651034482756655E-3</v>
      </c>
      <c r="O818">
        <v>-5.1579998688726647E-3</v>
      </c>
      <c r="P818">
        <v>-3.0710357940300081E-4</v>
      </c>
      <c r="Q818">
        <v>2.6123617757414907E-3</v>
      </c>
      <c r="R818">
        <v>0</v>
      </c>
      <c r="S818">
        <v>6.146208090110023E-3</v>
      </c>
      <c r="T818">
        <v>0</v>
      </c>
      <c r="U818">
        <v>0</v>
      </c>
      <c r="V818">
        <v>6.146208090110023E-3</v>
      </c>
    </row>
    <row r="819" spans="1:22" x14ac:dyDescent="0.25">
      <c r="A819">
        <v>4</v>
      </c>
      <c r="B819" s="19" t="s">
        <v>49</v>
      </c>
      <c r="C819" s="19" t="s">
        <v>96</v>
      </c>
      <c r="D819" s="19" t="s">
        <v>49</v>
      </c>
      <c r="E819" s="19" t="s">
        <v>134</v>
      </c>
      <c r="F819" s="19" t="s">
        <v>135</v>
      </c>
      <c r="G819" s="19" t="s">
        <v>111</v>
      </c>
      <c r="H819" s="4">
        <v>45216</v>
      </c>
      <c r="I819">
        <v>0.69308917116589874</v>
      </c>
      <c r="J819">
        <v>0</v>
      </c>
      <c r="K819">
        <v>-9.3399999999999039E-4</v>
      </c>
      <c r="L819">
        <v>0</v>
      </c>
      <c r="M819">
        <v>0</v>
      </c>
      <c r="N819">
        <v>-5.8839999999998893E-3</v>
      </c>
      <c r="O819">
        <v>-5.7190003715279492E-3</v>
      </c>
      <c r="P819">
        <v>-1.6499962847194016E-4</v>
      </c>
      <c r="Q819">
        <v>-6.3016705017786355E-4</v>
      </c>
      <c r="R819">
        <v>0</v>
      </c>
      <c r="S819">
        <v>3.3000011977660578E-3</v>
      </c>
      <c r="T819">
        <v>0</v>
      </c>
      <c r="U819">
        <v>0</v>
      </c>
      <c r="V819">
        <v>3.3000011977660578E-3</v>
      </c>
    </row>
    <row r="820" spans="1:22" x14ac:dyDescent="0.25">
      <c r="A820">
        <v>4</v>
      </c>
      <c r="B820" s="19" t="s">
        <v>49</v>
      </c>
      <c r="C820" s="19" t="s">
        <v>96</v>
      </c>
      <c r="D820" s="19" t="s">
        <v>49</v>
      </c>
      <c r="E820" s="19" t="s">
        <v>134</v>
      </c>
      <c r="F820" s="19" t="s">
        <v>135</v>
      </c>
      <c r="G820" s="19" t="s">
        <v>111</v>
      </c>
      <c r="H820" s="4">
        <v>45217</v>
      </c>
      <c r="I820">
        <v>0.69279593884445345</v>
      </c>
      <c r="J820">
        <v>0</v>
      </c>
      <c r="K820">
        <v>-2.4529999999999275E-3</v>
      </c>
      <c r="L820">
        <v>0</v>
      </c>
      <c r="M820">
        <v>0</v>
      </c>
      <c r="N820">
        <v>-6.9753448275859942E-3</v>
      </c>
      <c r="O820">
        <v>-6.8249994536357939E-3</v>
      </c>
      <c r="P820">
        <v>-1.5034537395020031E-4</v>
      </c>
      <c r="Q820">
        <v>-1.6805053926233307E-3</v>
      </c>
      <c r="R820">
        <v>0</v>
      </c>
      <c r="S820">
        <v>3.0151736627441442E-3</v>
      </c>
      <c r="T820">
        <v>0</v>
      </c>
      <c r="U820">
        <v>0</v>
      </c>
      <c r="V820">
        <v>3.0151736627441442E-3</v>
      </c>
    </row>
    <row r="821" spans="1:22" x14ac:dyDescent="0.25">
      <c r="A821">
        <v>4</v>
      </c>
      <c r="B821" s="19" t="s">
        <v>49</v>
      </c>
      <c r="C821" s="19" t="s">
        <v>96</v>
      </c>
      <c r="D821" s="19" t="s">
        <v>49</v>
      </c>
      <c r="E821" s="19" t="s">
        <v>134</v>
      </c>
      <c r="F821" s="19" t="s">
        <v>135</v>
      </c>
      <c r="G821" s="19" t="s">
        <v>111</v>
      </c>
      <c r="H821" s="4">
        <v>45218</v>
      </c>
      <c r="I821">
        <v>0.69229722485471001</v>
      </c>
      <c r="J821">
        <v>0</v>
      </c>
      <c r="K821">
        <v>7.2000000000005393E-4</v>
      </c>
      <c r="L821">
        <v>0</v>
      </c>
      <c r="M821">
        <v>0</v>
      </c>
      <c r="N821">
        <v>-3.0991034482755753E-3</v>
      </c>
      <c r="O821">
        <v>-2.9719999125819019E-3</v>
      </c>
      <c r="P821">
        <v>-1.2710353569367339E-4</v>
      </c>
      <c r="Q821">
        <v>5.1216816731059303E-4</v>
      </c>
      <c r="R821">
        <v>0</v>
      </c>
      <c r="S821">
        <v>2.54620825254091E-3</v>
      </c>
      <c r="T821">
        <v>0</v>
      </c>
      <c r="U821">
        <v>0</v>
      </c>
      <c r="V821">
        <v>2.54620825254091E-3</v>
      </c>
    </row>
    <row r="822" spans="1:22" x14ac:dyDescent="0.25">
      <c r="A822">
        <v>4</v>
      </c>
      <c r="B822" s="19" t="s">
        <v>49</v>
      </c>
      <c r="C822" s="19" t="s">
        <v>96</v>
      </c>
      <c r="D822" s="19" t="s">
        <v>49</v>
      </c>
      <c r="E822" s="19" t="s">
        <v>134</v>
      </c>
      <c r="F822" s="19" t="s">
        <v>135</v>
      </c>
      <c r="G822" s="19" t="s">
        <v>111</v>
      </c>
      <c r="H822" s="4">
        <v>45219</v>
      </c>
      <c r="I822">
        <v>0.68253142523554255</v>
      </c>
      <c r="J822">
        <v>0</v>
      </c>
      <c r="K822">
        <v>-1.4859999999998763E-3</v>
      </c>
      <c r="L822">
        <v>0</v>
      </c>
      <c r="M822">
        <v>0</v>
      </c>
      <c r="N822">
        <v>-2.2375413793100929E-3</v>
      </c>
      <c r="O822">
        <v>-2.2029995410539627E-3</v>
      </c>
      <c r="P822">
        <v>-3.454183825613022E-5</v>
      </c>
      <c r="Q822">
        <v>-1.0113531919906961E-3</v>
      </c>
      <c r="R822">
        <v>0</v>
      </c>
      <c r="S822">
        <v>4.9447127088876901E-4</v>
      </c>
      <c r="T822">
        <v>0</v>
      </c>
      <c r="U822">
        <v>0</v>
      </c>
      <c r="V822">
        <v>4.9447127088876901E-4</v>
      </c>
    </row>
    <row r="823" spans="1:22" x14ac:dyDescent="0.25">
      <c r="A823">
        <v>4</v>
      </c>
      <c r="B823" s="19" t="s">
        <v>49</v>
      </c>
      <c r="C823" s="19" t="s">
        <v>96</v>
      </c>
      <c r="D823" s="19" t="s">
        <v>49</v>
      </c>
      <c r="E823" s="19" t="s">
        <v>134</v>
      </c>
      <c r="F823" s="19" t="s">
        <v>135</v>
      </c>
      <c r="G823" s="19" t="s">
        <v>111</v>
      </c>
      <c r="H823" s="4">
        <v>45222</v>
      </c>
      <c r="I823">
        <v>0.68358583786331206</v>
      </c>
      <c r="J823">
        <v>0</v>
      </c>
      <c r="K823">
        <v>-1.8769999999999065E-3</v>
      </c>
      <c r="L823">
        <v>0</v>
      </c>
      <c r="M823">
        <v>0</v>
      </c>
      <c r="N823">
        <v>-4.1666659865486899E-3</v>
      </c>
      <c r="O823">
        <v>-4.0449996721815262E-3</v>
      </c>
      <c r="P823">
        <v>-1.2166631436716369E-4</v>
      </c>
      <c r="Q823">
        <v>-1.2773434611725162E-3</v>
      </c>
      <c r="R823">
        <v>0</v>
      </c>
      <c r="S823">
        <v>1.4840645117691689E-3</v>
      </c>
      <c r="T823">
        <v>0</v>
      </c>
      <c r="U823">
        <v>0</v>
      </c>
      <c r="V823">
        <v>1.4840645117691689E-3</v>
      </c>
    </row>
    <row r="824" spans="1:22" x14ac:dyDescent="0.25">
      <c r="A824">
        <v>4</v>
      </c>
      <c r="B824" s="19" t="s">
        <v>49</v>
      </c>
      <c r="C824" s="19" t="s">
        <v>96</v>
      </c>
      <c r="D824" s="19" t="s">
        <v>49</v>
      </c>
      <c r="E824" s="19" t="s">
        <v>134</v>
      </c>
      <c r="F824" s="19" t="s">
        <v>135</v>
      </c>
      <c r="G824" s="19" t="s">
        <v>111</v>
      </c>
      <c r="H824" s="4">
        <v>45223</v>
      </c>
      <c r="I824">
        <v>0.68524124090448224</v>
      </c>
      <c r="J824">
        <v>0</v>
      </c>
      <c r="K824">
        <v>5.2000000000163027E-5</v>
      </c>
      <c r="L824">
        <v>0</v>
      </c>
      <c r="M824">
        <v>0</v>
      </c>
      <c r="N824">
        <v>-4.652470612358961E-3</v>
      </c>
      <c r="O824">
        <v>-4.3939998251635304E-3</v>
      </c>
      <c r="P824">
        <v>-2.584707871954306E-4</v>
      </c>
      <c r="Q824">
        <v>4.1330714984723911E-5</v>
      </c>
      <c r="R824">
        <v>0</v>
      </c>
      <c r="S824">
        <v>3.0376920222872418E-3</v>
      </c>
      <c r="T824">
        <v>0</v>
      </c>
      <c r="U824">
        <v>0</v>
      </c>
      <c r="V824">
        <v>3.0376920222872418E-3</v>
      </c>
    </row>
    <row r="825" spans="1:22" x14ac:dyDescent="0.25">
      <c r="A825">
        <v>4</v>
      </c>
      <c r="B825" s="19" t="s">
        <v>49</v>
      </c>
      <c r="C825" s="19" t="s">
        <v>96</v>
      </c>
      <c r="D825" s="19" t="s">
        <v>49</v>
      </c>
      <c r="E825" s="19" t="s">
        <v>134</v>
      </c>
      <c r="F825" s="19" t="s">
        <v>135</v>
      </c>
      <c r="G825" s="19" t="s">
        <v>111</v>
      </c>
      <c r="H825" s="4">
        <v>45224</v>
      </c>
      <c r="I825">
        <v>0.63434052326588741</v>
      </c>
      <c r="J825">
        <v>0</v>
      </c>
      <c r="K825">
        <v>7.7280000000001792E-4</v>
      </c>
      <c r="L825">
        <v>0</v>
      </c>
      <c r="M825">
        <v>0</v>
      </c>
      <c r="N825">
        <v>-2.6373793776618415E-3</v>
      </c>
      <c r="O825">
        <v>-2.3169995847630576E-3</v>
      </c>
      <c r="P825">
        <v>-3.2037979289878393E-4</v>
      </c>
      <c r="Q825">
        <v>5.3411851040934617E-4</v>
      </c>
      <c r="R825">
        <v>0</v>
      </c>
      <c r="S825">
        <v>2.1125362334404865E-3</v>
      </c>
      <c r="T825">
        <v>0</v>
      </c>
      <c r="U825">
        <v>0</v>
      </c>
      <c r="V825">
        <v>2.1125362334404865E-3</v>
      </c>
    </row>
    <row r="826" spans="1:22" x14ac:dyDescent="0.25">
      <c r="A826">
        <v>4</v>
      </c>
      <c r="B826" s="19" t="s">
        <v>49</v>
      </c>
      <c r="C826" s="19" t="s">
        <v>96</v>
      </c>
      <c r="D826" s="19" t="s">
        <v>49</v>
      </c>
      <c r="E826" s="19" t="s">
        <v>134</v>
      </c>
      <c r="F826" s="19" t="s">
        <v>135</v>
      </c>
      <c r="G826" s="19" t="s">
        <v>111</v>
      </c>
      <c r="H826" s="4">
        <v>45225</v>
      </c>
      <c r="I826">
        <v>0.63303468026261134</v>
      </c>
      <c r="J826">
        <v>0</v>
      </c>
      <c r="K826">
        <v>-1.4487711238944101E-3</v>
      </c>
      <c r="L826">
        <v>0</v>
      </c>
      <c r="M826">
        <v>0</v>
      </c>
      <c r="N826">
        <v>-2.7985578527230937E-3</v>
      </c>
      <c r="O826">
        <v>-2.8599995629084995E-3</v>
      </c>
      <c r="P826">
        <v>6.1441710185405896E-5</v>
      </c>
      <c r="Q826">
        <v>-8.7221133226089264E-4</v>
      </c>
      <c r="R826">
        <v>0</v>
      </c>
      <c r="S826">
        <v>1.0515260729621117E-3</v>
      </c>
      <c r="T826">
        <v>0</v>
      </c>
      <c r="U826">
        <v>0</v>
      </c>
      <c r="V826">
        <v>1.0515260729621117E-3</v>
      </c>
    </row>
    <row r="827" spans="1:22" x14ac:dyDescent="0.25">
      <c r="A827">
        <v>4</v>
      </c>
      <c r="B827" s="19" t="s">
        <v>49</v>
      </c>
      <c r="C827" s="19" t="s">
        <v>96</v>
      </c>
      <c r="D827" s="19" t="s">
        <v>49</v>
      </c>
      <c r="E827" s="19" t="s">
        <v>134</v>
      </c>
      <c r="F827" s="19" t="s">
        <v>135</v>
      </c>
      <c r="G827" s="19" t="s">
        <v>111</v>
      </c>
      <c r="H827" s="4">
        <v>45226</v>
      </c>
      <c r="I827">
        <v>0.63257763164396896</v>
      </c>
      <c r="J827">
        <v>0</v>
      </c>
      <c r="K827">
        <v>-1.4777655265013623E-3</v>
      </c>
      <c r="L827">
        <v>0</v>
      </c>
      <c r="M827">
        <v>0</v>
      </c>
      <c r="N827">
        <v>-2.1070381594395782E-3</v>
      </c>
      <c r="O827">
        <v>-2.3019996940359944E-3</v>
      </c>
      <c r="P827">
        <v>1.9496153459641619E-4</v>
      </c>
      <c r="Q827">
        <v>-8.9086893518608142E-4</v>
      </c>
      <c r="R827">
        <v>0</v>
      </c>
      <c r="S827">
        <v>6.8061164650336453E-4</v>
      </c>
      <c r="T827">
        <v>0</v>
      </c>
      <c r="U827">
        <v>0</v>
      </c>
      <c r="V827">
        <v>6.8061164650336453E-4</v>
      </c>
    </row>
    <row r="828" spans="1:22" x14ac:dyDescent="0.25">
      <c r="A828">
        <v>4</v>
      </c>
      <c r="B828" s="19" t="s">
        <v>49</v>
      </c>
      <c r="C828" s="19" t="s">
        <v>96</v>
      </c>
      <c r="D828" s="19" t="s">
        <v>49</v>
      </c>
      <c r="E828" s="19" t="s">
        <v>134</v>
      </c>
      <c r="F828" s="19" t="s">
        <v>135</v>
      </c>
      <c r="G828" s="19" t="s">
        <v>111</v>
      </c>
      <c r="H828" s="4">
        <v>45229</v>
      </c>
      <c r="I828">
        <v>0.63153476963726896</v>
      </c>
      <c r="J828">
        <v>0</v>
      </c>
      <c r="K828">
        <v>-1.7587112896941814E-3</v>
      </c>
      <c r="L828">
        <v>0</v>
      </c>
      <c r="M828">
        <v>0</v>
      </c>
      <c r="N828">
        <v>-7.4043620417907352E-4</v>
      </c>
      <c r="O828">
        <v>-1.2410002841098944E-3</v>
      </c>
      <c r="P828">
        <v>5.0056407993082086E-4</v>
      </c>
      <c r="Q828">
        <v>-1.0692740040214399E-3</v>
      </c>
      <c r="R828">
        <v>0</v>
      </c>
      <c r="S828">
        <v>-1.6738114122018526E-4</v>
      </c>
      <c r="T828">
        <v>0</v>
      </c>
      <c r="U828">
        <v>0</v>
      </c>
      <c r="V828">
        <v>-1.6738114122018526E-4</v>
      </c>
    </row>
    <row r="829" spans="1:22" x14ac:dyDescent="0.25">
      <c r="A829">
        <v>4</v>
      </c>
      <c r="B829" s="19" t="s">
        <v>49</v>
      </c>
      <c r="C829" s="19" t="s">
        <v>96</v>
      </c>
      <c r="D829" s="19" t="s">
        <v>49</v>
      </c>
      <c r="E829" s="19" t="s">
        <v>134</v>
      </c>
      <c r="F829" s="19" t="s">
        <v>135</v>
      </c>
      <c r="G829" s="19" t="s">
        <v>111</v>
      </c>
      <c r="H829" s="4">
        <v>45230</v>
      </c>
      <c r="I829">
        <v>0.63340225910719916</v>
      </c>
      <c r="J829">
        <v>0</v>
      </c>
      <c r="K829">
        <v>2.7414199563222663E-3</v>
      </c>
      <c r="L829">
        <v>0</v>
      </c>
      <c r="M829">
        <v>0</v>
      </c>
      <c r="N829">
        <v>8.0484035285643962E-4</v>
      </c>
      <c r="O829">
        <v>8.5099984701764164E-4</v>
      </c>
      <c r="P829">
        <v>-4.6159494161202019E-5</v>
      </c>
      <c r="Q829">
        <v>1.7758415200943389E-3</v>
      </c>
      <c r="R829">
        <v>0</v>
      </c>
      <c r="S829">
        <v>1.3549880071518083E-3</v>
      </c>
      <c r="T829">
        <v>0</v>
      </c>
      <c r="U829">
        <v>0</v>
      </c>
      <c r="V829">
        <v>1.3549880071518083E-3</v>
      </c>
    </row>
    <row r="830" spans="1:22" x14ac:dyDescent="0.25">
      <c r="A830">
        <v>4</v>
      </c>
      <c r="B830" s="19" t="s">
        <v>50</v>
      </c>
      <c r="C830" s="19" t="s">
        <v>96</v>
      </c>
      <c r="D830" s="19" t="s">
        <v>50</v>
      </c>
      <c r="E830" s="19" t="s">
        <v>136</v>
      </c>
      <c r="F830" s="19" t="s">
        <v>137</v>
      </c>
      <c r="G830" s="19" t="s">
        <v>112</v>
      </c>
      <c r="H830" s="4">
        <v>45198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5">
      <c r="A831">
        <v>4</v>
      </c>
      <c r="B831" s="19" t="s">
        <v>50</v>
      </c>
      <c r="C831" s="19" t="s">
        <v>96</v>
      </c>
      <c r="D831" s="19" t="s">
        <v>50</v>
      </c>
      <c r="E831" s="19" t="s">
        <v>136</v>
      </c>
      <c r="F831" s="19" t="s">
        <v>137</v>
      </c>
      <c r="G831" s="19" t="s">
        <v>112</v>
      </c>
      <c r="H831" s="4">
        <v>45201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5">
      <c r="A832">
        <v>4</v>
      </c>
      <c r="B832" s="19" t="s">
        <v>50</v>
      </c>
      <c r="C832" s="19" t="s">
        <v>96</v>
      </c>
      <c r="D832" s="19" t="s">
        <v>50</v>
      </c>
      <c r="E832" s="19" t="s">
        <v>136</v>
      </c>
      <c r="F832" s="19" t="s">
        <v>137</v>
      </c>
      <c r="G832" s="19" t="s">
        <v>112</v>
      </c>
      <c r="H832" s="4">
        <v>45202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5">
      <c r="A833">
        <v>4</v>
      </c>
      <c r="B833" s="19" t="s">
        <v>50</v>
      </c>
      <c r="C833" s="19" t="s">
        <v>96</v>
      </c>
      <c r="D833" s="19" t="s">
        <v>50</v>
      </c>
      <c r="E833" s="19" t="s">
        <v>136</v>
      </c>
      <c r="F833" s="19" t="s">
        <v>137</v>
      </c>
      <c r="G833" s="19" t="s">
        <v>112</v>
      </c>
      <c r="H833" s="4">
        <v>45203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5">
      <c r="A834">
        <v>4</v>
      </c>
      <c r="B834" s="19" t="s">
        <v>50</v>
      </c>
      <c r="C834" s="19" t="s">
        <v>96</v>
      </c>
      <c r="D834" s="19" t="s">
        <v>50</v>
      </c>
      <c r="E834" s="19" t="s">
        <v>136</v>
      </c>
      <c r="F834" s="19" t="s">
        <v>137</v>
      </c>
      <c r="G834" s="19" t="s">
        <v>112</v>
      </c>
      <c r="H834" s="4">
        <v>45204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25">
      <c r="A835">
        <v>4</v>
      </c>
      <c r="B835" s="19" t="s">
        <v>50</v>
      </c>
      <c r="C835" s="19" t="s">
        <v>96</v>
      </c>
      <c r="D835" s="19" t="s">
        <v>50</v>
      </c>
      <c r="E835" s="19" t="s">
        <v>136</v>
      </c>
      <c r="F835" s="19" t="s">
        <v>137</v>
      </c>
      <c r="G835" s="19" t="s">
        <v>112</v>
      </c>
      <c r="H835" s="4">
        <v>45205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25">
      <c r="A836">
        <v>4</v>
      </c>
      <c r="B836" s="19" t="s">
        <v>50</v>
      </c>
      <c r="C836" s="19" t="s">
        <v>96</v>
      </c>
      <c r="D836" s="19" t="s">
        <v>50</v>
      </c>
      <c r="E836" s="19" t="s">
        <v>136</v>
      </c>
      <c r="F836" s="19" t="s">
        <v>137</v>
      </c>
      <c r="G836" s="19" t="s">
        <v>112</v>
      </c>
      <c r="H836" s="4">
        <v>45208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25">
      <c r="A837">
        <v>4</v>
      </c>
      <c r="B837" s="19" t="s">
        <v>50</v>
      </c>
      <c r="C837" s="19" t="s">
        <v>96</v>
      </c>
      <c r="D837" s="19" t="s">
        <v>50</v>
      </c>
      <c r="E837" s="19" t="s">
        <v>136</v>
      </c>
      <c r="F837" s="19" t="s">
        <v>137</v>
      </c>
      <c r="G837" s="19" t="s">
        <v>112</v>
      </c>
      <c r="H837" s="4">
        <v>45209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25">
      <c r="A838">
        <v>4</v>
      </c>
      <c r="B838" s="19" t="s">
        <v>50</v>
      </c>
      <c r="C838" s="19" t="s">
        <v>96</v>
      </c>
      <c r="D838" s="19" t="s">
        <v>50</v>
      </c>
      <c r="E838" s="19" t="s">
        <v>136</v>
      </c>
      <c r="F838" s="19" t="s">
        <v>137</v>
      </c>
      <c r="G838" s="19" t="s">
        <v>112</v>
      </c>
      <c r="H838" s="4">
        <v>45210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25">
      <c r="A839">
        <v>4</v>
      </c>
      <c r="B839" s="19" t="s">
        <v>50</v>
      </c>
      <c r="C839" s="19" t="s">
        <v>96</v>
      </c>
      <c r="D839" s="19" t="s">
        <v>50</v>
      </c>
      <c r="E839" s="19" t="s">
        <v>136</v>
      </c>
      <c r="F839" s="19" t="s">
        <v>137</v>
      </c>
      <c r="G839" s="19" t="s">
        <v>112</v>
      </c>
      <c r="H839" s="4">
        <v>45211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25">
      <c r="A840">
        <v>4</v>
      </c>
      <c r="B840" s="19" t="s">
        <v>50</v>
      </c>
      <c r="C840" s="19" t="s">
        <v>96</v>
      </c>
      <c r="D840" s="19" t="s">
        <v>50</v>
      </c>
      <c r="E840" s="19" t="s">
        <v>136</v>
      </c>
      <c r="F840" s="19" t="s">
        <v>137</v>
      </c>
      <c r="G840" s="19" t="s">
        <v>112</v>
      </c>
      <c r="H840" s="4">
        <v>45212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25">
      <c r="A841">
        <v>4</v>
      </c>
      <c r="B841" s="19" t="s">
        <v>50</v>
      </c>
      <c r="C841" s="19" t="s">
        <v>96</v>
      </c>
      <c r="D841" s="19" t="s">
        <v>50</v>
      </c>
      <c r="E841" s="19" t="s">
        <v>136</v>
      </c>
      <c r="F841" s="19" t="s">
        <v>137</v>
      </c>
      <c r="G841" s="19" t="s">
        <v>112</v>
      </c>
      <c r="H841" s="4">
        <v>45215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25">
      <c r="A842">
        <v>4</v>
      </c>
      <c r="B842" s="19" t="s">
        <v>50</v>
      </c>
      <c r="C842" s="19" t="s">
        <v>96</v>
      </c>
      <c r="D842" s="19" t="s">
        <v>50</v>
      </c>
      <c r="E842" s="19" t="s">
        <v>136</v>
      </c>
      <c r="F842" s="19" t="s">
        <v>137</v>
      </c>
      <c r="G842" s="19" t="s">
        <v>112</v>
      </c>
      <c r="H842" s="4">
        <v>45216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25">
      <c r="A843">
        <v>4</v>
      </c>
      <c r="B843" s="19" t="s">
        <v>50</v>
      </c>
      <c r="C843" s="19" t="s">
        <v>96</v>
      </c>
      <c r="D843" s="19" t="s">
        <v>50</v>
      </c>
      <c r="E843" s="19" t="s">
        <v>136</v>
      </c>
      <c r="F843" s="19" t="s">
        <v>137</v>
      </c>
      <c r="G843" s="19" t="s">
        <v>112</v>
      </c>
      <c r="H843" s="4">
        <v>45217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25">
      <c r="A844">
        <v>4</v>
      </c>
      <c r="B844" s="19" t="s">
        <v>50</v>
      </c>
      <c r="C844" s="19" t="s">
        <v>96</v>
      </c>
      <c r="D844" s="19" t="s">
        <v>50</v>
      </c>
      <c r="E844" s="19" t="s">
        <v>136</v>
      </c>
      <c r="F844" s="19" t="s">
        <v>137</v>
      </c>
      <c r="G844" s="19" t="s">
        <v>112</v>
      </c>
      <c r="H844" s="4">
        <v>45218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25">
      <c r="A845">
        <v>4</v>
      </c>
      <c r="B845" s="19" t="s">
        <v>50</v>
      </c>
      <c r="C845" s="19" t="s">
        <v>96</v>
      </c>
      <c r="D845" s="19" t="s">
        <v>50</v>
      </c>
      <c r="E845" s="19" t="s">
        <v>136</v>
      </c>
      <c r="F845" s="19" t="s">
        <v>137</v>
      </c>
      <c r="G845" s="19" t="s">
        <v>112</v>
      </c>
      <c r="H845" s="4">
        <v>45219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25">
      <c r="A846">
        <v>4</v>
      </c>
      <c r="B846" s="19" t="s">
        <v>50</v>
      </c>
      <c r="C846" s="19" t="s">
        <v>96</v>
      </c>
      <c r="D846" s="19" t="s">
        <v>50</v>
      </c>
      <c r="E846" s="19" t="s">
        <v>136</v>
      </c>
      <c r="F846" s="19" t="s">
        <v>137</v>
      </c>
      <c r="G846" s="19" t="s">
        <v>112</v>
      </c>
      <c r="H846" s="4">
        <v>45222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25">
      <c r="A847">
        <v>4</v>
      </c>
      <c r="B847" s="19" t="s">
        <v>50</v>
      </c>
      <c r="C847" s="19" t="s">
        <v>96</v>
      </c>
      <c r="D847" s="19" t="s">
        <v>50</v>
      </c>
      <c r="E847" s="19" t="s">
        <v>136</v>
      </c>
      <c r="F847" s="19" t="s">
        <v>137</v>
      </c>
      <c r="G847" s="19" t="s">
        <v>112</v>
      </c>
      <c r="H847" s="4">
        <v>45223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25">
      <c r="A848">
        <v>4</v>
      </c>
      <c r="B848" s="19" t="s">
        <v>50</v>
      </c>
      <c r="C848" s="19" t="s">
        <v>96</v>
      </c>
      <c r="D848" s="19" t="s">
        <v>50</v>
      </c>
      <c r="E848" s="19" t="s">
        <v>136</v>
      </c>
      <c r="F848" s="19" t="s">
        <v>137</v>
      </c>
      <c r="G848" s="19" t="s">
        <v>112</v>
      </c>
      <c r="H848" s="4">
        <v>45224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25">
      <c r="A849">
        <v>4</v>
      </c>
      <c r="B849" s="19" t="s">
        <v>50</v>
      </c>
      <c r="C849" s="19" t="s">
        <v>96</v>
      </c>
      <c r="D849" s="19" t="s">
        <v>50</v>
      </c>
      <c r="E849" s="19" t="s">
        <v>136</v>
      </c>
      <c r="F849" s="19" t="s">
        <v>137</v>
      </c>
      <c r="G849" s="19" t="s">
        <v>112</v>
      </c>
      <c r="H849" s="4">
        <v>45225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25">
      <c r="A850">
        <v>4</v>
      </c>
      <c r="B850" s="19" t="s">
        <v>50</v>
      </c>
      <c r="C850" s="19" t="s">
        <v>96</v>
      </c>
      <c r="D850" s="19" t="s">
        <v>50</v>
      </c>
      <c r="E850" s="19" t="s">
        <v>136</v>
      </c>
      <c r="F850" s="19" t="s">
        <v>137</v>
      </c>
      <c r="G850" s="19" t="s">
        <v>112</v>
      </c>
      <c r="H850" s="4">
        <v>45226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25">
      <c r="A851">
        <v>4</v>
      </c>
      <c r="B851" s="19" t="s">
        <v>50</v>
      </c>
      <c r="C851" s="19" t="s">
        <v>96</v>
      </c>
      <c r="D851" s="19" t="s">
        <v>50</v>
      </c>
      <c r="E851" s="19" t="s">
        <v>136</v>
      </c>
      <c r="F851" s="19" t="s">
        <v>137</v>
      </c>
      <c r="G851" s="19" t="s">
        <v>112</v>
      </c>
      <c r="H851" s="4">
        <v>45229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25">
      <c r="A852">
        <v>4</v>
      </c>
      <c r="B852" s="19" t="s">
        <v>50</v>
      </c>
      <c r="C852" s="19" t="s">
        <v>96</v>
      </c>
      <c r="D852" s="19" t="s">
        <v>50</v>
      </c>
      <c r="E852" s="19" t="s">
        <v>136</v>
      </c>
      <c r="F852" s="19" t="s">
        <v>137</v>
      </c>
      <c r="G852" s="19" t="s">
        <v>112</v>
      </c>
      <c r="H852" s="4">
        <v>45230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25">
      <c r="A853">
        <v>4</v>
      </c>
      <c r="B853" s="19" t="s">
        <v>50</v>
      </c>
      <c r="C853" s="19" t="s">
        <v>99</v>
      </c>
      <c r="D853" s="19" t="s">
        <v>50</v>
      </c>
      <c r="E853" s="19" t="s">
        <v>138</v>
      </c>
      <c r="F853" s="19" t="s">
        <v>139</v>
      </c>
      <c r="G853" s="19" t="s">
        <v>113</v>
      </c>
      <c r="H853" s="4">
        <v>45198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25">
      <c r="A854">
        <v>4</v>
      </c>
      <c r="B854" s="19" t="s">
        <v>50</v>
      </c>
      <c r="C854" s="19" t="s">
        <v>99</v>
      </c>
      <c r="D854" s="19" t="s">
        <v>50</v>
      </c>
      <c r="E854" s="19" t="s">
        <v>138</v>
      </c>
      <c r="F854" s="19" t="s">
        <v>139</v>
      </c>
      <c r="G854" s="19" t="s">
        <v>113</v>
      </c>
      <c r="H854" s="4">
        <v>45201</v>
      </c>
      <c r="I854">
        <v>1</v>
      </c>
      <c r="J854">
        <v>0</v>
      </c>
      <c r="K854">
        <v>-1.9624331876230139E-3</v>
      </c>
      <c r="L854">
        <v>0</v>
      </c>
      <c r="M854">
        <v>0</v>
      </c>
      <c r="N854">
        <v>-1.9624331876230139E-3</v>
      </c>
      <c r="O854">
        <v>0</v>
      </c>
      <c r="P854">
        <v>0</v>
      </c>
      <c r="Q854">
        <v>-1.9624331876230512E-3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25">
      <c r="A855">
        <v>4</v>
      </c>
      <c r="B855" s="19" t="s">
        <v>50</v>
      </c>
      <c r="C855" s="19" t="s">
        <v>99</v>
      </c>
      <c r="D855" s="19" t="s">
        <v>50</v>
      </c>
      <c r="E855" s="19" t="s">
        <v>138</v>
      </c>
      <c r="F855" s="19" t="s">
        <v>139</v>
      </c>
      <c r="G855" s="19" t="s">
        <v>113</v>
      </c>
      <c r="H855" s="4">
        <v>45202</v>
      </c>
      <c r="I855">
        <v>1</v>
      </c>
      <c r="J855">
        <v>0</v>
      </c>
      <c r="K855">
        <v>-3.6531196339185668E-3</v>
      </c>
      <c r="L855">
        <v>0</v>
      </c>
      <c r="M855">
        <v>0</v>
      </c>
      <c r="N855">
        <v>-3.6531196339185668E-3</v>
      </c>
      <c r="O855">
        <v>0</v>
      </c>
      <c r="P855">
        <v>0</v>
      </c>
      <c r="Q855">
        <v>-3.6531196339186075E-3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25">
      <c r="A856">
        <v>4</v>
      </c>
      <c r="B856" s="19" t="s">
        <v>50</v>
      </c>
      <c r="C856" s="19" t="s">
        <v>99</v>
      </c>
      <c r="D856" s="19" t="s">
        <v>50</v>
      </c>
      <c r="E856" s="19" t="s">
        <v>138</v>
      </c>
      <c r="F856" s="19" t="s">
        <v>139</v>
      </c>
      <c r="G856" s="19" t="s">
        <v>113</v>
      </c>
      <c r="H856" s="4">
        <v>45203</v>
      </c>
      <c r="I856">
        <v>1</v>
      </c>
      <c r="J856">
        <v>0</v>
      </c>
      <c r="K856">
        <v>-1.5013700052534107E-3</v>
      </c>
      <c r="L856">
        <v>0</v>
      </c>
      <c r="M856">
        <v>0</v>
      </c>
      <c r="N856">
        <v>-1.5013700052534107E-3</v>
      </c>
      <c r="O856">
        <v>0</v>
      </c>
      <c r="P856">
        <v>0</v>
      </c>
      <c r="Q856">
        <v>-1.5013700052535035E-3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25">
      <c r="A857">
        <v>4</v>
      </c>
      <c r="B857" s="19" t="s">
        <v>50</v>
      </c>
      <c r="C857" s="19" t="s">
        <v>99</v>
      </c>
      <c r="D857" s="19" t="s">
        <v>50</v>
      </c>
      <c r="E857" s="19" t="s">
        <v>138</v>
      </c>
      <c r="F857" s="19" t="s">
        <v>139</v>
      </c>
      <c r="G857" s="19" t="s">
        <v>113</v>
      </c>
      <c r="H857" s="4">
        <v>45204</v>
      </c>
      <c r="I857">
        <v>1</v>
      </c>
      <c r="J857">
        <v>0</v>
      </c>
      <c r="K857">
        <v>-1.6973810618436946E-3</v>
      </c>
      <c r="L857">
        <v>0</v>
      </c>
      <c r="M857">
        <v>0</v>
      </c>
      <c r="N857">
        <v>-1.6973810618436946E-3</v>
      </c>
      <c r="O857">
        <v>0</v>
      </c>
      <c r="P857">
        <v>0</v>
      </c>
      <c r="Q857">
        <v>-1.6973810618437842E-3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25">
      <c r="A858">
        <v>4</v>
      </c>
      <c r="B858" s="19" t="s">
        <v>50</v>
      </c>
      <c r="C858" s="19" t="s">
        <v>99</v>
      </c>
      <c r="D858" s="19" t="s">
        <v>50</v>
      </c>
      <c r="E858" s="19" t="s">
        <v>138</v>
      </c>
      <c r="F858" s="19" t="s">
        <v>139</v>
      </c>
      <c r="G858" s="19" t="s">
        <v>113</v>
      </c>
      <c r="H858" s="4">
        <v>45205</v>
      </c>
      <c r="I858">
        <v>1</v>
      </c>
      <c r="J858">
        <v>0</v>
      </c>
      <c r="K858">
        <v>-6.0110360965037746E-4</v>
      </c>
      <c r="L858">
        <v>0</v>
      </c>
      <c r="M858">
        <v>0</v>
      </c>
      <c r="N858">
        <v>-6.0110360965037746E-4</v>
      </c>
      <c r="O858">
        <v>0</v>
      </c>
      <c r="P858">
        <v>0</v>
      </c>
      <c r="Q858">
        <v>-6.0110360965045465E-4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5">
      <c r="A859">
        <v>4</v>
      </c>
      <c r="B859" s="19" t="s">
        <v>50</v>
      </c>
      <c r="C859" s="19" t="s">
        <v>99</v>
      </c>
      <c r="D859" s="19" t="s">
        <v>50</v>
      </c>
      <c r="E859" s="19" t="s">
        <v>138</v>
      </c>
      <c r="F859" s="19" t="s">
        <v>139</v>
      </c>
      <c r="G859" s="19" t="s">
        <v>113</v>
      </c>
      <c r="H859" s="4">
        <v>45208</v>
      </c>
      <c r="I859">
        <v>1</v>
      </c>
      <c r="J859">
        <v>0</v>
      </c>
      <c r="K859">
        <v>-7.165971132546689E-4</v>
      </c>
      <c r="L859">
        <v>0</v>
      </c>
      <c r="M859">
        <v>0</v>
      </c>
      <c r="N859">
        <v>-7.165971132546689E-4</v>
      </c>
      <c r="O859">
        <v>0</v>
      </c>
      <c r="P859">
        <v>0</v>
      </c>
      <c r="Q859">
        <v>-7.1659711325472073E-4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25">
      <c r="A860">
        <v>4</v>
      </c>
      <c r="B860" s="19" t="s">
        <v>50</v>
      </c>
      <c r="C860" s="19" t="s">
        <v>99</v>
      </c>
      <c r="D860" s="19" t="s">
        <v>50</v>
      </c>
      <c r="E860" s="19" t="s">
        <v>138</v>
      </c>
      <c r="F860" s="19" t="s">
        <v>139</v>
      </c>
      <c r="G860" s="19" t="s">
        <v>113</v>
      </c>
      <c r="H860" s="4">
        <v>45209</v>
      </c>
      <c r="I860">
        <v>1</v>
      </c>
      <c r="J860">
        <v>0</v>
      </c>
      <c r="K860">
        <v>7.8714105532173839E-4</v>
      </c>
      <c r="L860">
        <v>0</v>
      </c>
      <c r="M860">
        <v>0</v>
      </c>
      <c r="N860">
        <v>7.8714105532173839E-4</v>
      </c>
      <c r="O860">
        <v>0</v>
      </c>
      <c r="P860">
        <v>0</v>
      </c>
      <c r="Q860">
        <v>7.8714105532159365E-4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25">
      <c r="A861">
        <v>4</v>
      </c>
      <c r="B861" s="19" t="s">
        <v>50</v>
      </c>
      <c r="C861" s="19" t="s">
        <v>99</v>
      </c>
      <c r="D861" s="19" t="s">
        <v>50</v>
      </c>
      <c r="E861" s="19" t="s">
        <v>138</v>
      </c>
      <c r="F861" s="19" t="s">
        <v>139</v>
      </c>
      <c r="G861" s="19" t="s">
        <v>113</v>
      </c>
      <c r="H861" s="4">
        <v>45210</v>
      </c>
      <c r="I861">
        <v>1</v>
      </c>
      <c r="J861">
        <v>0</v>
      </c>
      <c r="K861">
        <v>2.2372767579110775E-3</v>
      </c>
      <c r="L861">
        <v>0</v>
      </c>
      <c r="M861">
        <v>0</v>
      </c>
      <c r="N861">
        <v>2.2372767579110775E-3</v>
      </c>
      <c r="O861">
        <v>0</v>
      </c>
      <c r="P861">
        <v>0</v>
      </c>
      <c r="Q861">
        <v>2.2372767579110211E-3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25">
      <c r="A862">
        <v>4</v>
      </c>
      <c r="B862" s="19" t="s">
        <v>50</v>
      </c>
      <c r="C862" s="19" t="s">
        <v>99</v>
      </c>
      <c r="D862" s="19" t="s">
        <v>50</v>
      </c>
      <c r="E862" s="19" t="s">
        <v>138</v>
      </c>
      <c r="F862" s="19" t="s">
        <v>139</v>
      </c>
      <c r="G862" s="19" t="s">
        <v>113</v>
      </c>
      <c r="H862" s="4">
        <v>45211</v>
      </c>
      <c r="I862">
        <v>1</v>
      </c>
      <c r="J862">
        <v>0</v>
      </c>
      <c r="K862">
        <v>2.2953878425322483E-3</v>
      </c>
      <c r="L862">
        <v>0</v>
      </c>
      <c r="M862">
        <v>0</v>
      </c>
      <c r="N862">
        <v>2.2953878425322483E-3</v>
      </c>
      <c r="O862">
        <v>0</v>
      </c>
      <c r="P862">
        <v>0</v>
      </c>
      <c r="Q862">
        <v>2.295387842532263E-3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5">
      <c r="A863">
        <v>4</v>
      </c>
      <c r="B863" s="19" t="s">
        <v>50</v>
      </c>
      <c r="C863" s="19" t="s">
        <v>99</v>
      </c>
      <c r="D863" s="19" t="s">
        <v>50</v>
      </c>
      <c r="E863" s="19" t="s">
        <v>138</v>
      </c>
      <c r="F863" s="19" t="s">
        <v>139</v>
      </c>
      <c r="G863" s="19" t="s">
        <v>113</v>
      </c>
      <c r="H863" s="4">
        <v>45212</v>
      </c>
      <c r="I863">
        <v>1</v>
      </c>
      <c r="J863">
        <v>0</v>
      </c>
      <c r="K863">
        <v>4.9758754746820344E-4</v>
      </c>
      <c r="L863">
        <v>0</v>
      </c>
      <c r="M863">
        <v>0</v>
      </c>
      <c r="N863">
        <v>4.9758754746820344E-4</v>
      </c>
      <c r="O863">
        <v>0</v>
      </c>
      <c r="P863">
        <v>0</v>
      </c>
      <c r="Q863">
        <v>4.9758754746816983E-4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25">
      <c r="A864">
        <v>4</v>
      </c>
      <c r="B864" s="19" t="s">
        <v>50</v>
      </c>
      <c r="C864" s="19" t="s">
        <v>99</v>
      </c>
      <c r="D864" s="19" t="s">
        <v>50</v>
      </c>
      <c r="E864" s="19" t="s">
        <v>138</v>
      </c>
      <c r="F864" s="19" t="s">
        <v>139</v>
      </c>
      <c r="G864" s="19" t="s">
        <v>113</v>
      </c>
      <c r="H864" s="4">
        <v>45215</v>
      </c>
      <c r="I864">
        <v>1</v>
      </c>
      <c r="J864">
        <v>0</v>
      </c>
      <c r="K864">
        <v>-1.0052397890607523E-3</v>
      </c>
      <c r="L864">
        <v>0</v>
      </c>
      <c r="M864">
        <v>0</v>
      </c>
      <c r="N864">
        <v>-1.0052397890607523E-3</v>
      </c>
      <c r="O864">
        <v>0</v>
      </c>
      <c r="P864">
        <v>0</v>
      </c>
      <c r="Q864">
        <v>-1.005239789060834E-3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25">
      <c r="A865">
        <v>4</v>
      </c>
      <c r="B865" s="19" t="s">
        <v>50</v>
      </c>
      <c r="C865" s="19" t="s">
        <v>99</v>
      </c>
      <c r="D865" s="19" t="s">
        <v>50</v>
      </c>
      <c r="E865" s="19" t="s">
        <v>138</v>
      </c>
      <c r="F865" s="19" t="s">
        <v>139</v>
      </c>
      <c r="G865" s="19" t="s">
        <v>113</v>
      </c>
      <c r="H865" s="4">
        <v>45216</v>
      </c>
      <c r="I865">
        <v>1</v>
      </c>
      <c r="J865">
        <v>0</v>
      </c>
      <c r="K865">
        <v>-4.1695614047675411E-3</v>
      </c>
      <c r="L865">
        <v>0</v>
      </c>
      <c r="M865">
        <v>0</v>
      </c>
      <c r="N865">
        <v>-4.1695614047675411E-3</v>
      </c>
      <c r="O865">
        <v>0</v>
      </c>
      <c r="P865">
        <v>0</v>
      </c>
      <c r="Q865">
        <v>-4.1695614047675775E-3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25">
      <c r="A866">
        <v>4</v>
      </c>
      <c r="B866" s="19" t="s">
        <v>50</v>
      </c>
      <c r="C866" s="19" t="s">
        <v>99</v>
      </c>
      <c r="D866" s="19" t="s">
        <v>50</v>
      </c>
      <c r="E866" s="19" t="s">
        <v>138</v>
      </c>
      <c r="F866" s="19" t="s">
        <v>139</v>
      </c>
      <c r="G866" s="19" t="s">
        <v>113</v>
      </c>
      <c r="H866" s="4">
        <v>45217</v>
      </c>
      <c r="I866">
        <v>1</v>
      </c>
      <c r="J866">
        <v>0</v>
      </c>
      <c r="K866">
        <v>-1.754991188838706E-3</v>
      </c>
      <c r="L866">
        <v>0</v>
      </c>
      <c r="M866">
        <v>0</v>
      </c>
      <c r="N866">
        <v>-1.754991188838706E-3</v>
      </c>
      <c r="O866">
        <v>0</v>
      </c>
      <c r="P866">
        <v>0</v>
      </c>
      <c r="Q866">
        <v>-1.7549911888386453E-3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25">
      <c r="A867">
        <v>4</v>
      </c>
      <c r="B867" s="19" t="s">
        <v>50</v>
      </c>
      <c r="C867" s="19" t="s">
        <v>99</v>
      </c>
      <c r="D867" s="19" t="s">
        <v>50</v>
      </c>
      <c r="E867" s="19" t="s">
        <v>138</v>
      </c>
      <c r="F867" s="19" t="s">
        <v>139</v>
      </c>
      <c r="G867" s="19" t="s">
        <v>113</v>
      </c>
      <c r="H867" s="4">
        <v>45218</v>
      </c>
      <c r="I867">
        <v>1</v>
      </c>
      <c r="J867">
        <v>0</v>
      </c>
      <c r="K867">
        <v>-7.3480464588104866E-3</v>
      </c>
      <c r="L867">
        <v>0</v>
      </c>
      <c r="M867">
        <v>0</v>
      </c>
      <c r="N867">
        <v>-7.3480464588104866E-3</v>
      </c>
      <c r="O867">
        <v>0</v>
      </c>
      <c r="P867">
        <v>0</v>
      </c>
      <c r="Q867">
        <v>-7.3480464588104814E-3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25">
      <c r="A868">
        <v>4</v>
      </c>
      <c r="B868" s="19" t="s">
        <v>50</v>
      </c>
      <c r="C868" s="19" t="s">
        <v>99</v>
      </c>
      <c r="D868" s="19" t="s">
        <v>50</v>
      </c>
      <c r="E868" s="19" t="s">
        <v>138</v>
      </c>
      <c r="F868" s="19" t="s">
        <v>139</v>
      </c>
      <c r="G868" s="19" t="s">
        <v>113</v>
      </c>
      <c r="H868" s="4">
        <v>45219</v>
      </c>
      <c r="I868">
        <v>1</v>
      </c>
      <c r="J868">
        <v>0</v>
      </c>
      <c r="K868">
        <v>-8.6569576524581082E-3</v>
      </c>
      <c r="L868">
        <v>0</v>
      </c>
      <c r="M868">
        <v>0</v>
      </c>
      <c r="N868">
        <v>-8.6569576524581082E-3</v>
      </c>
      <c r="O868">
        <v>0</v>
      </c>
      <c r="P868">
        <v>0</v>
      </c>
      <c r="Q868">
        <v>-8.6569576524580909E-3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25">
      <c r="A869">
        <v>4</v>
      </c>
      <c r="B869" s="19" t="s">
        <v>50</v>
      </c>
      <c r="C869" s="19" t="s">
        <v>99</v>
      </c>
      <c r="D869" s="19" t="s">
        <v>50</v>
      </c>
      <c r="E869" s="19" t="s">
        <v>138</v>
      </c>
      <c r="F869" s="19" t="s">
        <v>139</v>
      </c>
      <c r="G869" s="19" t="s">
        <v>113</v>
      </c>
      <c r="H869" s="4">
        <v>45222</v>
      </c>
      <c r="I869">
        <v>1</v>
      </c>
      <c r="J869">
        <v>0</v>
      </c>
      <c r="K869">
        <v>-7.9744711993769979E-3</v>
      </c>
      <c r="L869">
        <v>0</v>
      </c>
      <c r="M869">
        <v>0</v>
      </c>
      <c r="N869">
        <v>-7.9744711993769979E-3</v>
      </c>
      <c r="O869">
        <v>0</v>
      </c>
      <c r="P869">
        <v>0</v>
      </c>
      <c r="Q869">
        <v>-7.9744711993769181E-3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25">
      <c r="A870">
        <v>4</v>
      </c>
      <c r="B870" s="19" t="s">
        <v>50</v>
      </c>
      <c r="C870" s="19" t="s">
        <v>99</v>
      </c>
      <c r="D870" s="19" t="s">
        <v>50</v>
      </c>
      <c r="E870" s="19" t="s">
        <v>138</v>
      </c>
      <c r="F870" s="19" t="s">
        <v>139</v>
      </c>
      <c r="G870" s="19" t="s">
        <v>113</v>
      </c>
      <c r="H870" s="4">
        <v>45223</v>
      </c>
      <c r="I870">
        <v>1</v>
      </c>
      <c r="J870">
        <v>0</v>
      </c>
      <c r="K870">
        <v>-6.5153638011210546E-3</v>
      </c>
      <c r="L870">
        <v>0</v>
      </c>
      <c r="M870">
        <v>0</v>
      </c>
      <c r="N870">
        <v>-6.5153638011210546E-3</v>
      </c>
      <c r="O870">
        <v>0</v>
      </c>
      <c r="P870">
        <v>0</v>
      </c>
      <c r="Q870">
        <v>-6.515363801120908E-3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25">
      <c r="A871">
        <v>4</v>
      </c>
      <c r="B871" s="19" t="s">
        <v>50</v>
      </c>
      <c r="C871" s="19" t="s">
        <v>99</v>
      </c>
      <c r="D871" s="19" t="s">
        <v>50</v>
      </c>
      <c r="E871" s="19" t="s">
        <v>138</v>
      </c>
      <c r="F871" s="19" t="s">
        <v>139</v>
      </c>
      <c r="G871" s="19" t="s">
        <v>113</v>
      </c>
      <c r="H871" s="4">
        <v>45224</v>
      </c>
      <c r="I871">
        <v>1</v>
      </c>
      <c r="J871">
        <v>0</v>
      </c>
      <c r="K871">
        <v>-8.9637714276088465E-3</v>
      </c>
      <c r="L871">
        <v>0</v>
      </c>
      <c r="M871">
        <v>0</v>
      </c>
      <c r="N871">
        <v>-8.9637714276088465E-3</v>
      </c>
      <c r="O871">
        <v>0</v>
      </c>
      <c r="P871">
        <v>0</v>
      </c>
      <c r="Q871">
        <v>-8.963771427608699E-3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25">
      <c r="A872">
        <v>4</v>
      </c>
      <c r="B872" s="19" t="s">
        <v>50</v>
      </c>
      <c r="C872" s="19" t="s">
        <v>99</v>
      </c>
      <c r="D872" s="19" t="s">
        <v>50</v>
      </c>
      <c r="E872" s="19" t="s">
        <v>138</v>
      </c>
      <c r="F872" s="19" t="s">
        <v>139</v>
      </c>
      <c r="G872" s="19" t="s">
        <v>113</v>
      </c>
      <c r="H872" s="4">
        <v>45225</v>
      </c>
      <c r="I872">
        <v>1</v>
      </c>
      <c r="J872">
        <v>0</v>
      </c>
      <c r="K872">
        <v>-8.1679319262347727E-3</v>
      </c>
      <c r="L872">
        <v>0</v>
      </c>
      <c r="M872">
        <v>0</v>
      </c>
      <c r="N872">
        <v>-8.1679319262347727E-3</v>
      </c>
      <c r="O872">
        <v>0</v>
      </c>
      <c r="P872">
        <v>0</v>
      </c>
      <c r="Q872">
        <v>-8.1679319262346287E-3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25">
      <c r="A873">
        <v>4</v>
      </c>
      <c r="B873" s="19" t="s">
        <v>50</v>
      </c>
      <c r="C873" s="19" t="s">
        <v>99</v>
      </c>
      <c r="D873" s="19" t="s">
        <v>50</v>
      </c>
      <c r="E873" s="19" t="s">
        <v>138</v>
      </c>
      <c r="F873" s="19" t="s">
        <v>139</v>
      </c>
      <c r="G873" s="19" t="s">
        <v>113</v>
      </c>
      <c r="H873" s="4">
        <v>45226</v>
      </c>
      <c r="I873">
        <v>1</v>
      </c>
      <c r="J873">
        <v>0</v>
      </c>
      <c r="K873">
        <v>-6.4925474583347187E-3</v>
      </c>
      <c r="L873">
        <v>0</v>
      </c>
      <c r="M873">
        <v>0</v>
      </c>
      <c r="N873">
        <v>-6.4925474583347187E-3</v>
      </c>
      <c r="O873">
        <v>0</v>
      </c>
      <c r="P873">
        <v>0</v>
      </c>
      <c r="Q873">
        <v>-6.4925474583344854E-3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25">
      <c r="A874">
        <v>4</v>
      </c>
      <c r="B874" s="19" t="s">
        <v>50</v>
      </c>
      <c r="C874" s="19" t="s">
        <v>99</v>
      </c>
      <c r="D874" s="19" t="s">
        <v>50</v>
      </c>
      <c r="E874" s="19" t="s">
        <v>138</v>
      </c>
      <c r="F874" s="19" t="s">
        <v>139</v>
      </c>
      <c r="G874" s="19" t="s">
        <v>113</v>
      </c>
      <c r="H874" s="4">
        <v>45229</v>
      </c>
      <c r="I874">
        <v>1</v>
      </c>
      <c r="J874">
        <v>0</v>
      </c>
      <c r="K874">
        <v>-1.0155139745545716E-2</v>
      </c>
      <c r="L874">
        <v>0</v>
      </c>
      <c r="M874">
        <v>0</v>
      </c>
      <c r="N874">
        <v>-1.0155139745545716E-2</v>
      </c>
      <c r="O874">
        <v>0</v>
      </c>
      <c r="P874">
        <v>0</v>
      </c>
      <c r="Q874">
        <v>-1.0155139745545449E-2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25">
      <c r="A875">
        <v>4</v>
      </c>
      <c r="B875" s="19" t="s">
        <v>50</v>
      </c>
      <c r="C875" s="19" t="s">
        <v>99</v>
      </c>
      <c r="D875" s="19" t="s">
        <v>50</v>
      </c>
      <c r="E875" s="19" t="s">
        <v>138</v>
      </c>
      <c r="F875" s="19" t="s">
        <v>139</v>
      </c>
      <c r="G875" s="19" t="s">
        <v>113</v>
      </c>
      <c r="H875" s="4">
        <v>45230</v>
      </c>
      <c r="I875">
        <v>1</v>
      </c>
      <c r="J875">
        <v>0</v>
      </c>
      <c r="K875">
        <v>-1.0393049076314109E-2</v>
      </c>
      <c r="L875">
        <v>0</v>
      </c>
      <c r="M875">
        <v>0</v>
      </c>
      <c r="N875">
        <v>-1.0393049076314109E-2</v>
      </c>
      <c r="O875">
        <v>0</v>
      </c>
      <c r="P875">
        <v>0</v>
      </c>
      <c r="Q875">
        <v>-1.039304907631379E-2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25">
      <c r="A876">
        <v>4</v>
      </c>
      <c r="B876" s="19" t="s">
        <v>50</v>
      </c>
      <c r="C876" s="19" t="s">
        <v>101</v>
      </c>
      <c r="D876" s="19" t="s">
        <v>50</v>
      </c>
      <c r="E876" s="19" t="s">
        <v>140</v>
      </c>
      <c r="F876" s="19" t="s">
        <v>141</v>
      </c>
      <c r="G876" s="19" t="s">
        <v>114</v>
      </c>
      <c r="H876" s="4">
        <v>45198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25">
      <c r="A877">
        <v>4</v>
      </c>
      <c r="B877" s="19" t="s">
        <v>50</v>
      </c>
      <c r="C877" s="19" t="s">
        <v>101</v>
      </c>
      <c r="D877" s="19" t="s">
        <v>50</v>
      </c>
      <c r="E877" s="19" t="s">
        <v>140</v>
      </c>
      <c r="F877" s="19" t="s">
        <v>141</v>
      </c>
      <c r="G877" s="19" t="s">
        <v>114</v>
      </c>
      <c r="H877" s="4">
        <v>45201</v>
      </c>
      <c r="I877">
        <v>1</v>
      </c>
      <c r="J877">
        <v>0</v>
      </c>
      <c r="K877">
        <v>2.7275291682307135E-3</v>
      </c>
      <c r="L877">
        <v>0</v>
      </c>
      <c r="M877">
        <v>0</v>
      </c>
      <c r="N877">
        <v>2.7275291682307135E-3</v>
      </c>
      <c r="O877">
        <v>0</v>
      </c>
      <c r="P877">
        <v>0</v>
      </c>
      <c r="Q877">
        <v>2.7275291682307889E-3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25">
      <c r="A878">
        <v>4</v>
      </c>
      <c r="B878" s="19" t="s">
        <v>50</v>
      </c>
      <c r="C878" s="19" t="s">
        <v>101</v>
      </c>
      <c r="D878" s="19" t="s">
        <v>50</v>
      </c>
      <c r="E878" s="19" t="s">
        <v>140</v>
      </c>
      <c r="F878" s="19" t="s">
        <v>141</v>
      </c>
      <c r="G878" s="19" t="s">
        <v>114</v>
      </c>
      <c r="H878" s="4">
        <v>45202</v>
      </c>
      <c r="I878">
        <v>1</v>
      </c>
      <c r="J878">
        <v>0</v>
      </c>
      <c r="K878">
        <v>6.9428979255081735E-3</v>
      </c>
      <c r="L878">
        <v>0</v>
      </c>
      <c r="M878">
        <v>0</v>
      </c>
      <c r="N878">
        <v>6.9428979255081735E-3</v>
      </c>
      <c r="O878">
        <v>0</v>
      </c>
      <c r="P878">
        <v>0</v>
      </c>
      <c r="Q878">
        <v>6.9428979255082958E-3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25">
      <c r="A879">
        <v>4</v>
      </c>
      <c r="B879" s="19" t="s">
        <v>50</v>
      </c>
      <c r="C879" s="19" t="s">
        <v>101</v>
      </c>
      <c r="D879" s="19" t="s">
        <v>50</v>
      </c>
      <c r="E879" s="19" t="s">
        <v>140</v>
      </c>
      <c r="F879" s="19" t="s">
        <v>141</v>
      </c>
      <c r="G879" s="19" t="s">
        <v>114</v>
      </c>
      <c r="H879" s="4">
        <v>45203</v>
      </c>
      <c r="I879">
        <v>1</v>
      </c>
      <c r="J879">
        <v>0</v>
      </c>
      <c r="K879">
        <v>1.0353369855924388E-2</v>
      </c>
      <c r="L879">
        <v>0</v>
      </c>
      <c r="M879">
        <v>0</v>
      </c>
      <c r="N879">
        <v>1.0353369855924388E-2</v>
      </c>
      <c r="O879">
        <v>0</v>
      </c>
      <c r="P879">
        <v>0</v>
      </c>
      <c r="Q879">
        <v>1.0353369855924468E-2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25">
      <c r="A880">
        <v>4</v>
      </c>
      <c r="B880" s="19" t="s">
        <v>50</v>
      </c>
      <c r="C880" s="19" t="s">
        <v>101</v>
      </c>
      <c r="D880" s="19" t="s">
        <v>50</v>
      </c>
      <c r="E880" s="19" t="s">
        <v>140</v>
      </c>
      <c r="F880" s="19" t="s">
        <v>141</v>
      </c>
      <c r="G880" s="19" t="s">
        <v>114</v>
      </c>
      <c r="H880" s="4">
        <v>45204</v>
      </c>
      <c r="I880">
        <v>1</v>
      </c>
      <c r="J880">
        <v>0</v>
      </c>
      <c r="K880">
        <v>8.870832617515978E-3</v>
      </c>
      <c r="L880">
        <v>0</v>
      </c>
      <c r="M880">
        <v>0</v>
      </c>
      <c r="N880">
        <v>8.870832617515978E-3</v>
      </c>
      <c r="O880">
        <v>0</v>
      </c>
      <c r="P880">
        <v>0</v>
      </c>
      <c r="Q880">
        <v>8.870832617516089E-3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5">
      <c r="A881">
        <v>4</v>
      </c>
      <c r="B881" s="19" t="s">
        <v>50</v>
      </c>
      <c r="C881" s="19" t="s">
        <v>101</v>
      </c>
      <c r="D881" s="19" t="s">
        <v>50</v>
      </c>
      <c r="E881" s="19" t="s">
        <v>140</v>
      </c>
      <c r="F881" s="19" t="s">
        <v>141</v>
      </c>
      <c r="G881" s="19" t="s">
        <v>114</v>
      </c>
      <c r="H881" s="4">
        <v>45205</v>
      </c>
      <c r="I881">
        <v>1</v>
      </c>
      <c r="J881">
        <v>0</v>
      </c>
      <c r="K881">
        <v>4.0011537914987905E-3</v>
      </c>
      <c r="L881">
        <v>0</v>
      </c>
      <c r="M881">
        <v>0</v>
      </c>
      <c r="N881">
        <v>4.0011537914987905E-3</v>
      </c>
      <c r="O881">
        <v>0</v>
      </c>
      <c r="P881">
        <v>0</v>
      </c>
      <c r="Q881">
        <v>4.0011537914989076E-3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25">
      <c r="A882">
        <v>4</v>
      </c>
      <c r="B882" s="19" t="s">
        <v>50</v>
      </c>
      <c r="C882" s="19" t="s">
        <v>101</v>
      </c>
      <c r="D882" s="19" t="s">
        <v>50</v>
      </c>
      <c r="E882" s="19" t="s">
        <v>140</v>
      </c>
      <c r="F882" s="19" t="s">
        <v>141</v>
      </c>
      <c r="G882" s="19" t="s">
        <v>114</v>
      </c>
      <c r="H882" s="4">
        <v>45208</v>
      </c>
      <c r="I882">
        <v>1</v>
      </c>
      <c r="J882">
        <v>0</v>
      </c>
      <c r="K882">
        <v>6.6226359469678808E-3</v>
      </c>
      <c r="L882">
        <v>0</v>
      </c>
      <c r="M882">
        <v>0</v>
      </c>
      <c r="N882">
        <v>6.6226359469678808E-3</v>
      </c>
      <c r="O882">
        <v>0</v>
      </c>
      <c r="P882">
        <v>0</v>
      </c>
      <c r="Q882">
        <v>6.6226359469679303E-3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25">
      <c r="A883">
        <v>4</v>
      </c>
      <c r="B883" s="19" t="s">
        <v>50</v>
      </c>
      <c r="C883" s="19" t="s">
        <v>101</v>
      </c>
      <c r="D883" s="19" t="s">
        <v>50</v>
      </c>
      <c r="E883" s="19" t="s">
        <v>140</v>
      </c>
      <c r="F883" s="19" t="s">
        <v>141</v>
      </c>
      <c r="G883" s="19" t="s">
        <v>114</v>
      </c>
      <c r="H883" s="4">
        <v>45209</v>
      </c>
      <c r="I883">
        <v>1</v>
      </c>
      <c r="J883">
        <v>0</v>
      </c>
      <c r="K883">
        <v>2.4730163376027736E-3</v>
      </c>
      <c r="L883">
        <v>0</v>
      </c>
      <c r="M883">
        <v>0</v>
      </c>
      <c r="N883">
        <v>2.4730163376027736E-3</v>
      </c>
      <c r="O883">
        <v>0</v>
      </c>
      <c r="P883">
        <v>0</v>
      </c>
      <c r="Q883">
        <v>2.4730163376028734E-3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25">
      <c r="A884">
        <v>4</v>
      </c>
      <c r="B884" s="19" t="s">
        <v>50</v>
      </c>
      <c r="C884" s="19" t="s">
        <v>101</v>
      </c>
      <c r="D884" s="19" t="s">
        <v>50</v>
      </c>
      <c r="E884" s="19" t="s">
        <v>140</v>
      </c>
      <c r="F884" s="19" t="s">
        <v>141</v>
      </c>
      <c r="G884" s="19" t="s">
        <v>114</v>
      </c>
      <c r="H884" s="4">
        <v>45210</v>
      </c>
      <c r="I884">
        <v>1</v>
      </c>
      <c r="J884">
        <v>0</v>
      </c>
      <c r="K884">
        <v>1.4570859553455495E-3</v>
      </c>
      <c r="L884">
        <v>0</v>
      </c>
      <c r="M884">
        <v>0</v>
      </c>
      <c r="N884">
        <v>1.4570859553455495E-3</v>
      </c>
      <c r="O884">
        <v>0</v>
      </c>
      <c r="P884">
        <v>0</v>
      </c>
      <c r="Q884">
        <v>1.4570859553456733E-3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25">
      <c r="A885">
        <v>4</v>
      </c>
      <c r="B885" s="19" t="s">
        <v>50</v>
      </c>
      <c r="C885" s="19" t="s">
        <v>101</v>
      </c>
      <c r="D885" s="19" t="s">
        <v>50</v>
      </c>
      <c r="E885" s="19" t="s">
        <v>140</v>
      </c>
      <c r="F885" s="19" t="s">
        <v>141</v>
      </c>
      <c r="G885" s="19" t="s">
        <v>114</v>
      </c>
      <c r="H885" s="4">
        <v>45211</v>
      </c>
      <c r="I885">
        <v>1</v>
      </c>
      <c r="J885">
        <v>0</v>
      </c>
      <c r="K885">
        <v>-1.5779795498942484E-3</v>
      </c>
      <c r="L885">
        <v>0</v>
      </c>
      <c r="M885">
        <v>0</v>
      </c>
      <c r="N885">
        <v>-1.5779795498942484E-3</v>
      </c>
      <c r="O885">
        <v>0</v>
      </c>
      <c r="P885">
        <v>0</v>
      </c>
      <c r="Q885">
        <v>-1.5779795498941482E-3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25">
      <c r="A886">
        <v>4</v>
      </c>
      <c r="B886" s="19" t="s">
        <v>50</v>
      </c>
      <c r="C886" s="19" t="s">
        <v>101</v>
      </c>
      <c r="D886" s="19" t="s">
        <v>50</v>
      </c>
      <c r="E886" s="19" t="s">
        <v>140</v>
      </c>
      <c r="F886" s="19" t="s">
        <v>141</v>
      </c>
      <c r="G886" s="19" t="s">
        <v>114</v>
      </c>
      <c r="H886" s="4">
        <v>45212</v>
      </c>
      <c r="I886">
        <v>1</v>
      </c>
      <c r="J886">
        <v>0</v>
      </c>
      <c r="K886">
        <v>4.1930988845972905E-3</v>
      </c>
      <c r="L886">
        <v>0</v>
      </c>
      <c r="M886">
        <v>0</v>
      </c>
      <c r="N886">
        <v>4.1930988845972905E-3</v>
      </c>
      <c r="O886">
        <v>0</v>
      </c>
      <c r="P886">
        <v>0</v>
      </c>
      <c r="Q886">
        <v>4.1930988845973131E-3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25">
      <c r="A887">
        <v>4</v>
      </c>
      <c r="B887" s="19" t="s">
        <v>50</v>
      </c>
      <c r="C887" s="19" t="s">
        <v>101</v>
      </c>
      <c r="D887" s="19" t="s">
        <v>50</v>
      </c>
      <c r="E887" s="19" t="s">
        <v>140</v>
      </c>
      <c r="F887" s="19" t="s">
        <v>141</v>
      </c>
      <c r="G887" s="19" t="s">
        <v>114</v>
      </c>
      <c r="H887" s="4">
        <v>45215</v>
      </c>
      <c r="I887">
        <v>1</v>
      </c>
      <c r="J887">
        <v>0</v>
      </c>
      <c r="K887">
        <v>3.5546958677716844E-3</v>
      </c>
      <c r="L887">
        <v>0</v>
      </c>
      <c r="M887">
        <v>0</v>
      </c>
      <c r="N887">
        <v>3.5546958677716844E-3</v>
      </c>
      <c r="O887">
        <v>0</v>
      </c>
      <c r="P887">
        <v>0</v>
      </c>
      <c r="Q887">
        <v>3.5546958677717239E-3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25">
      <c r="A888">
        <v>4</v>
      </c>
      <c r="B888" s="19" t="s">
        <v>50</v>
      </c>
      <c r="C888" s="19" t="s">
        <v>101</v>
      </c>
      <c r="D888" s="19" t="s">
        <v>50</v>
      </c>
      <c r="E888" s="19" t="s">
        <v>140</v>
      </c>
      <c r="F888" s="19" t="s">
        <v>141</v>
      </c>
      <c r="G888" s="19" t="s">
        <v>114</v>
      </c>
      <c r="H888" s="4">
        <v>45216</v>
      </c>
      <c r="I888">
        <v>1</v>
      </c>
      <c r="J888">
        <v>0</v>
      </c>
      <c r="K888">
        <v>4.432765133435268E-4</v>
      </c>
      <c r="L888">
        <v>0</v>
      </c>
      <c r="M888">
        <v>0</v>
      </c>
      <c r="N888">
        <v>4.432765133435268E-4</v>
      </c>
      <c r="O888">
        <v>0</v>
      </c>
      <c r="P888">
        <v>0</v>
      </c>
      <c r="Q888">
        <v>4.4327651334355542E-4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25">
      <c r="A889">
        <v>4</v>
      </c>
      <c r="B889" s="19" t="s">
        <v>50</v>
      </c>
      <c r="C889" s="19" t="s">
        <v>101</v>
      </c>
      <c r="D889" s="19" t="s">
        <v>50</v>
      </c>
      <c r="E889" s="19" t="s">
        <v>140</v>
      </c>
      <c r="F889" s="19" t="s">
        <v>141</v>
      </c>
      <c r="G889" s="19" t="s">
        <v>114</v>
      </c>
      <c r="H889" s="4">
        <v>45217</v>
      </c>
      <c r="I889">
        <v>1</v>
      </c>
      <c r="J889">
        <v>0</v>
      </c>
      <c r="K889">
        <v>3.8391740353671544E-4</v>
      </c>
      <c r="L889">
        <v>0</v>
      </c>
      <c r="M889">
        <v>0</v>
      </c>
      <c r="N889">
        <v>3.8391740353671544E-4</v>
      </c>
      <c r="O889">
        <v>0</v>
      </c>
      <c r="P889">
        <v>0</v>
      </c>
      <c r="Q889">
        <v>3.8390604460486916E-4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25">
      <c r="A890">
        <v>4</v>
      </c>
      <c r="B890" s="19" t="s">
        <v>50</v>
      </c>
      <c r="C890" s="19" t="s">
        <v>101</v>
      </c>
      <c r="D890" s="19" t="s">
        <v>50</v>
      </c>
      <c r="E890" s="19" t="s">
        <v>140</v>
      </c>
      <c r="F890" s="19" t="s">
        <v>141</v>
      </c>
      <c r="G890" s="19" t="s">
        <v>114</v>
      </c>
      <c r="H890" s="4">
        <v>45218</v>
      </c>
      <c r="I890">
        <v>1</v>
      </c>
      <c r="J890">
        <v>0</v>
      </c>
      <c r="K890">
        <v>-3.1159485189591329E-4</v>
      </c>
      <c r="L890">
        <v>0</v>
      </c>
      <c r="M890">
        <v>0</v>
      </c>
      <c r="N890">
        <v>-3.1159485189591329E-4</v>
      </c>
      <c r="O890">
        <v>0</v>
      </c>
      <c r="P890">
        <v>0</v>
      </c>
      <c r="Q890">
        <v>-3.1160620687842116E-4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5">
      <c r="A891">
        <v>4</v>
      </c>
      <c r="B891" s="19" t="s">
        <v>50</v>
      </c>
      <c r="C891" s="19" t="s">
        <v>101</v>
      </c>
      <c r="D891" s="19" t="s">
        <v>50</v>
      </c>
      <c r="E891" s="19" t="s">
        <v>140</v>
      </c>
      <c r="F891" s="19" t="s">
        <v>141</v>
      </c>
      <c r="G891" s="19" t="s">
        <v>114</v>
      </c>
      <c r="H891" s="4">
        <v>45219</v>
      </c>
      <c r="I891">
        <v>1</v>
      </c>
      <c r="J891">
        <v>0</v>
      </c>
      <c r="K891">
        <v>-4.0258808283608616E-3</v>
      </c>
      <c r="L891">
        <v>0</v>
      </c>
      <c r="M891">
        <v>0</v>
      </c>
      <c r="N891">
        <v>-4.0258808283608616E-3</v>
      </c>
      <c r="O891">
        <v>0</v>
      </c>
      <c r="P891">
        <v>0</v>
      </c>
      <c r="Q891">
        <v>-4.0258921622370256E-3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25">
      <c r="A892">
        <v>4</v>
      </c>
      <c r="B892" s="19" t="s">
        <v>50</v>
      </c>
      <c r="C892" s="19" t="s">
        <v>101</v>
      </c>
      <c r="D892" s="19" t="s">
        <v>50</v>
      </c>
      <c r="E892" s="19" t="s">
        <v>140</v>
      </c>
      <c r="F892" s="19" t="s">
        <v>141</v>
      </c>
      <c r="G892" s="19" t="s">
        <v>114</v>
      </c>
      <c r="H892" s="4">
        <v>45222</v>
      </c>
      <c r="I892">
        <v>1</v>
      </c>
      <c r="J892">
        <v>0</v>
      </c>
      <c r="K892">
        <v>-4.7152721204321013E-3</v>
      </c>
      <c r="L892">
        <v>0</v>
      </c>
      <c r="M892">
        <v>0</v>
      </c>
      <c r="N892">
        <v>-4.7152721204321013E-3</v>
      </c>
      <c r="O892">
        <v>0</v>
      </c>
      <c r="P892">
        <v>0</v>
      </c>
      <c r="Q892">
        <v>-4.7152834503879082E-3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25">
      <c r="A893">
        <v>4</v>
      </c>
      <c r="B893" s="19" t="s">
        <v>50</v>
      </c>
      <c r="C893" s="19" t="s">
        <v>101</v>
      </c>
      <c r="D893" s="19" t="s">
        <v>50</v>
      </c>
      <c r="E893" s="19" t="s">
        <v>140</v>
      </c>
      <c r="F893" s="19" t="s">
        <v>141</v>
      </c>
      <c r="G893" s="19" t="s">
        <v>114</v>
      </c>
      <c r="H893" s="4">
        <v>45223</v>
      </c>
      <c r="I893">
        <v>1</v>
      </c>
      <c r="J893">
        <v>0</v>
      </c>
      <c r="K893">
        <v>-6.9025912602150852E-3</v>
      </c>
      <c r="L893">
        <v>0</v>
      </c>
      <c r="M893">
        <v>0</v>
      </c>
      <c r="N893">
        <v>-6.9025912602150852E-3</v>
      </c>
      <c r="O893">
        <v>0</v>
      </c>
      <c r="P893">
        <v>0</v>
      </c>
      <c r="Q893">
        <v>-6.9026025777263154E-3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25">
      <c r="A894">
        <v>4</v>
      </c>
      <c r="B894" s="19" t="s">
        <v>50</v>
      </c>
      <c r="C894" s="19" t="s">
        <v>101</v>
      </c>
      <c r="D894" s="19" t="s">
        <v>50</v>
      </c>
      <c r="E894" s="19" t="s">
        <v>140</v>
      </c>
      <c r="F894" s="19" t="s">
        <v>141</v>
      </c>
      <c r="G894" s="19" t="s">
        <v>114</v>
      </c>
      <c r="H894" s="4">
        <v>45224</v>
      </c>
      <c r="I894">
        <v>1</v>
      </c>
      <c r="J894">
        <v>0</v>
      </c>
      <c r="K894">
        <v>-2.4553555082237333E-3</v>
      </c>
      <c r="L894">
        <v>0</v>
      </c>
      <c r="M894">
        <v>0</v>
      </c>
      <c r="N894">
        <v>-2.4553555082237333E-3</v>
      </c>
      <c r="O894">
        <v>0</v>
      </c>
      <c r="P894">
        <v>0</v>
      </c>
      <c r="Q894">
        <v>-2.4553668510275957E-3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25">
      <c r="A895">
        <v>4</v>
      </c>
      <c r="B895" s="19" t="s">
        <v>50</v>
      </c>
      <c r="C895" s="19" t="s">
        <v>101</v>
      </c>
      <c r="D895" s="19" t="s">
        <v>50</v>
      </c>
      <c r="E895" s="19" t="s">
        <v>140</v>
      </c>
      <c r="F895" s="19" t="s">
        <v>141</v>
      </c>
      <c r="G895" s="19" t="s">
        <v>114</v>
      </c>
      <c r="H895" s="4">
        <v>45225</v>
      </c>
      <c r="I895">
        <v>1</v>
      </c>
      <c r="J895">
        <v>0</v>
      </c>
      <c r="K895">
        <v>-2.014788494191011E-3</v>
      </c>
      <c r="L895">
        <v>0</v>
      </c>
      <c r="M895">
        <v>0</v>
      </c>
      <c r="N895">
        <v>-2.014788494191011E-3</v>
      </c>
      <c r="O895">
        <v>0</v>
      </c>
      <c r="P895">
        <v>0</v>
      </c>
      <c r="Q895">
        <v>-2.0147998394983405E-3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5">
      <c r="A896">
        <v>4</v>
      </c>
      <c r="B896" s="19" t="s">
        <v>50</v>
      </c>
      <c r="C896" s="19" t="s">
        <v>101</v>
      </c>
      <c r="D896" s="19" t="s">
        <v>50</v>
      </c>
      <c r="E896" s="19" t="s">
        <v>140</v>
      </c>
      <c r="F896" s="19" t="s">
        <v>141</v>
      </c>
      <c r="G896" s="19" t="s">
        <v>114</v>
      </c>
      <c r="H896" s="4">
        <v>45226</v>
      </c>
      <c r="I896">
        <v>1</v>
      </c>
      <c r="J896">
        <v>0</v>
      </c>
      <c r="K896">
        <v>5.1046476233329585E-4</v>
      </c>
      <c r="L896">
        <v>0</v>
      </c>
      <c r="M896">
        <v>0</v>
      </c>
      <c r="N896">
        <v>5.1046476233329585E-4</v>
      </c>
      <c r="O896">
        <v>0</v>
      </c>
      <c r="P896">
        <v>0</v>
      </c>
      <c r="Q896">
        <v>5.1045340268298864E-4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5">
      <c r="A897">
        <v>4</v>
      </c>
      <c r="B897" s="19" t="s">
        <v>50</v>
      </c>
      <c r="C897" s="19" t="s">
        <v>101</v>
      </c>
      <c r="D897" s="19" t="s">
        <v>50</v>
      </c>
      <c r="E897" s="19" t="s">
        <v>140</v>
      </c>
      <c r="F897" s="19" t="s">
        <v>141</v>
      </c>
      <c r="G897" s="19" t="s">
        <v>114</v>
      </c>
      <c r="H897" s="4">
        <v>45229</v>
      </c>
      <c r="I897">
        <v>1</v>
      </c>
      <c r="J897">
        <v>0</v>
      </c>
      <c r="K897">
        <v>-4.0258808283607506E-3</v>
      </c>
      <c r="L897">
        <v>0</v>
      </c>
      <c r="M897">
        <v>0</v>
      </c>
      <c r="N897">
        <v>-4.0258808283607506E-3</v>
      </c>
      <c r="O897">
        <v>0</v>
      </c>
      <c r="P897">
        <v>0</v>
      </c>
      <c r="Q897">
        <v>-4.0258921622368061E-3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5">
      <c r="A898">
        <v>4</v>
      </c>
      <c r="B898" s="19" t="s">
        <v>50</v>
      </c>
      <c r="C898" s="19" t="s">
        <v>101</v>
      </c>
      <c r="D898" s="19" t="s">
        <v>50</v>
      </c>
      <c r="E898" s="19" t="s">
        <v>140</v>
      </c>
      <c r="F898" s="19" t="s">
        <v>141</v>
      </c>
      <c r="G898" s="19" t="s">
        <v>114</v>
      </c>
      <c r="H898" s="4">
        <v>45230</v>
      </c>
      <c r="I898">
        <v>1</v>
      </c>
      <c r="J898">
        <v>0</v>
      </c>
      <c r="K898">
        <v>-1.3345688111965459E-2</v>
      </c>
      <c r="L898">
        <v>0</v>
      </c>
      <c r="M898">
        <v>0</v>
      </c>
      <c r="N898">
        <v>-1.3345688111965459E-2</v>
      </c>
      <c r="O898">
        <v>0</v>
      </c>
      <c r="P898">
        <v>0</v>
      </c>
      <c r="Q898">
        <v>-1.33456993927658E-2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25">
      <c r="A899">
        <v>4</v>
      </c>
      <c r="B899" s="19" t="s">
        <v>50</v>
      </c>
      <c r="C899" s="19" t="s">
        <v>103</v>
      </c>
      <c r="D899" s="19" t="s">
        <v>50</v>
      </c>
      <c r="E899" s="19" t="s">
        <v>142</v>
      </c>
      <c r="F899" s="19" t="s">
        <v>143</v>
      </c>
      <c r="G899" s="19" t="s">
        <v>115</v>
      </c>
      <c r="H899" s="4">
        <v>45198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25">
      <c r="A900">
        <v>4</v>
      </c>
      <c r="B900" s="19" t="s">
        <v>50</v>
      </c>
      <c r="C900" s="19" t="s">
        <v>103</v>
      </c>
      <c r="D900" s="19" t="s">
        <v>50</v>
      </c>
      <c r="E900" s="19" t="s">
        <v>142</v>
      </c>
      <c r="F900" s="19" t="s">
        <v>143</v>
      </c>
      <c r="G900" s="19" t="s">
        <v>115</v>
      </c>
      <c r="H900" s="4">
        <v>45201</v>
      </c>
      <c r="I900">
        <v>1</v>
      </c>
      <c r="J900">
        <v>0</v>
      </c>
      <c r="K900">
        <v>6.0778487958956795E-3</v>
      </c>
      <c r="L900">
        <v>0</v>
      </c>
      <c r="M900">
        <v>0</v>
      </c>
      <c r="N900">
        <v>6.0778487958956795E-3</v>
      </c>
      <c r="O900">
        <v>0</v>
      </c>
      <c r="P900">
        <v>0</v>
      </c>
      <c r="Q900">
        <v>6.0778487958956162E-3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25">
      <c r="A901">
        <v>4</v>
      </c>
      <c r="B901" s="19" t="s">
        <v>50</v>
      </c>
      <c r="C901" s="19" t="s">
        <v>103</v>
      </c>
      <c r="D901" s="19" t="s">
        <v>50</v>
      </c>
      <c r="E901" s="19" t="s">
        <v>142</v>
      </c>
      <c r="F901" s="19" t="s">
        <v>143</v>
      </c>
      <c r="G901" s="19" t="s">
        <v>115</v>
      </c>
      <c r="H901" s="4">
        <v>45202</v>
      </c>
      <c r="I901">
        <v>1</v>
      </c>
      <c r="J901">
        <v>0</v>
      </c>
      <c r="K901">
        <v>1.1939985466730141E-2</v>
      </c>
      <c r="L901">
        <v>0</v>
      </c>
      <c r="M901">
        <v>0</v>
      </c>
      <c r="N901">
        <v>1.1939985466730141E-2</v>
      </c>
      <c r="O901">
        <v>0</v>
      </c>
      <c r="P901">
        <v>0</v>
      </c>
      <c r="Q901">
        <v>1.1939985466729981E-2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25">
      <c r="A902">
        <v>4</v>
      </c>
      <c r="B902" s="19" t="s">
        <v>50</v>
      </c>
      <c r="C902" s="19" t="s">
        <v>103</v>
      </c>
      <c r="D902" s="19" t="s">
        <v>50</v>
      </c>
      <c r="E902" s="19" t="s">
        <v>142</v>
      </c>
      <c r="F902" s="19" t="s">
        <v>143</v>
      </c>
      <c r="G902" s="19" t="s">
        <v>115</v>
      </c>
      <c r="H902" s="4">
        <v>45203</v>
      </c>
      <c r="I902">
        <v>1</v>
      </c>
      <c r="J902">
        <v>0</v>
      </c>
      <c r="K902">
        <v>9.2405964862614098E-3</v>
      </c>
      <c r="L902">
        <v>0</v>
      </c>
      <c r="M902">
        <v>0</v>
      </c>
      <c r="N902">
        <v>9.2405964862614098E-3</v>
      </c>
      <c r="O902">
        <v>0</v>
      </c>
      <c r="P902">
        <v>0</v>
      </c>
      <c r="Q902">
        <v>9.2405964862612381E-3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25">
      <c r="A903">
        <v>4</v>
      </c>
      <c r="B903" s="19" t="s">
        <v>50</v>
      </c>
      <c r="C903" s="19" t="s">
        <v>103</v>
      </c>
      <c r="D903" s="19" t="s">
        <v>50</v>
      </c>
      <c r="E903" s="19" t="s">
        <v>142</v>
      </c>
      <c r="F903" s="19" t="s">
        <v>143</v>
      </c>
      <c r="G903" s="19" t="s">
        <v>115</v>
      </c>
      <c r="H903" s="4">
        <v>45204</v>
      </c>
      <c r="I903">
        <v>1</v>
      </c>
      <c r="J903">
        <v>0</v>
      </c>
      <c r="K903">
        <v>6.4602381981051504E-3</v>
      </c>
      <c r="L903">
        <v>0</v>
      </c>
      <c r="M903">
        <v>0</v>
      </c>
      <c r="N903">
        <v>6.4602381981051504E-3</v>
      </c>
      <c r="O903">
        <v>0</v>
      </c>
      <c r="P903">
        <v>0</v>
      </c>
      <c r="Q903">
        <v>6.460238198104944E-3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25">
      <c r="A904">
        <v>4</v>
      </c>
      <c r="B904" s="19" t="s">
        <v>50</v>
      </c>
      <c r="C904" s="19" t="s">
        <v>103</v>
      </c>
      <c r="D904" s="19" t="s">
        <v>50</v>
      </c>
      <c r="E904" s="19" t="s">
        <v>142</v>
      </c>
      <c r="F904" s="19" t="s">
        <v>143</v>
      </c>
      <c r="G904" s="19" t="s">
        <v>115</v>
      </c>
      <c r="H904" s="4">
        <v>45205</v>
      </c>
      <c r="I904">
        <v>1</v>
      </c>
      <c r="J904">
        <v>0</v>
      </c>
      <c r="K904">
        <v>2.9346738389399718E-3</v>
      </c>
      <c r="L904">
        <v>0</v>
      </c>
      <c r="M904">
        <v>0</v>
      </c>
      <c r="N904">
        <v>2.9346738389399718E-3</v>
      </c>
      <c r="O904">
        <v>0</v>
      </c>
      <c r="P904">
        <v>0</v>
      </c>
      <c r="Q904">
        <v>2.9346738389398157E-3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25">
      <c r="A905">
        <v>4</v>
      </c>
      <c r="B905" s="19" t="s">
        <v>50</v>
      </c>
      <c r="C905" s="19" t="s">
        <v>103</v>
      </c>
      <c r="D905" s="19" t="s">
        <v>50</v>
      </c>
      <c r="E905" s="19" t="s">
        <v>142</v>
      </c>
      <c r="F905" s="19" t="s">
        <v>143</v>
      </c>
      <c r="G905" s="19" t="s">
        <v>115</v>
      </c>
      <c r="H905" s="4">
        <v>45208</v>
      </c>
      <c r="I905">
        <v>1</v>
      </c>
      <c r="J905">
        <v>0</v>
      </c>
      <c r="K905">
        <v>5.9822514453431452E-3</v>
      </c>
      <c r="L905">
        <v>0</v>
      </c>
      <c r="M905">
        <v>0</v>
      </c>
      <c r="N905">
        <v>5.9822514453431452E-3</v>
      </c>
      <c r="O905">
        <v>0</v>
      </c>
      <c r="P905">
        <v>0</v>
      </c>
      <c r="Q905">
        <v>5.9822514453430091E-3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25">
      <c r="A906">
        <v>4</v>
      </c>
      <c r="B906" s="19" t="s">
        <v>50</v>
      </c>
      <c r="C906" s="19" t="s">
        <v>103</v>
      </c>
      <c r="D906" s="19" t="s">
        <v>50</v>
      </c>
      <c r="E906" s="19" t="s">
        <v>142</v>
      </c>
      <c r="F906" s="19" t="s">
        <v>143</v>
      </c>
      <c r="G906" s="19" t="s">
        <v>115</v>
      </c>
      <c r="H906" s="4">
        <v>45209</v>
      </c>
      <c r="I906">
        <v>1</v>
      </c>
      <c r="J906">
        <v>0</v>
      </c>
      <c r="K906">
        <v>1.1339823651730363E-3</v>
      </c>
      <c r="L906">
        <v>0</v>
      </c>
      <c r="M906">
        <v>0</v>
      </c>
      <c r="N906">
        <v>1.1339823651730363E-3</v>
      </c>
      <c r="O906">
        <v>0</v>
      </c>
      <c r="P906">
        <v>0</v>
      </c>
      <c r="Q906">
        <v>1.1339823651729409E-3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25">
      <c r="A907">
        <v>4</v>
      </c>
      <c r="B907" s="19" t="s">
        <v>50</v>
      </c>
      <c r="C907" s="19" t="s">
        <v>103</v>
      </c>
      <c r="D907" s="19" t="s">
        <v>50</v>
      </c>
      <c r="E907" s="19" t="s">
        <v>142</v>
      </c>
      <c r="F907" s="19" t="s">
        <v>143</v>
      </c>
      <c r="G907" s="19" t="s">
        <v>115</v>
      </c>
      <c r="H907" s="4">
        <v>45210</v>
      </c>
      <c r="I907">
        <v>1</v>
      </c>
      <c r="J907">
        <v>0</v>
      </c>
      <c r="K907">
        <v>-9.4299369284134293E-4</v>
      </c>
      <c r="L907">
        <v>0</v>
      </c>
      <c r="M907">
        <v>0</v>
      </c>
      <c r="N907">
        <v>-9.4299369284134293E-4</v>
      </c>
      <c r="O907">
        <v>0</v>
      </c>
      <c r="P907">
        <v>0</v>
      </c>
      <c r="Q907">
        <v>-9.4299369284145222E-4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25">
      <c r="A908">
        <v>4</v>
      </c>
      <c r="B908" s="19" t="s">
        <v>50</v>
      </c>
      <c r="C908" s="19" t="s">
        <v>103</v>
      </c>
      <c r="D908" s="19" t="s">
        <v>50</v>
      </c>
      <c r="E908" s="19" t="s">
        <v>142</v>
      </c>
      <c r="F908" s="19" t="s">
        <v>143</v>
      </c>
      <c r="G908" s="19" t="s">
        <v>115</v>
      </c>
      <c r="H908" s="4">
        <v>45211</v>
      </c>
      <c r="I908">
        <v>1</v>
      </c>
      <c r="J908">
        <v>0</v>
      </c>
      <c r="K908">
        <v>-2.3542907861254792E-3</v>
      </c>
      <c r="L908">
        <v>0</v>
      </c>
      <c r="M908">
        <v>0</v>
      </c>
      <c r="N908">
        <v>-2.3542907861254792E-3</v>
      </c>
      <c r="O908">
        <v>0</v>
      </c>
      <c r="P908">
        <v>0</v>
      </c>
      <c r="Q908">
        <v>-2.3542907861255537E-3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25">
      <c r="A909">
        <v>4</v>
      </c>
      <c r="B909" s="19" t="s">
        <v>50</v>
      </c>
      <c r="C909" s="19" t="s">
        <v>103</v>
      </c>
      <c r="D909" s="19" t="s">
        <v>50</v>
      </c>
      <c r="E909" s="19" t="s">
        <v>142</v>
      </c>
      <c r="F909" s="19" t="s">
        <v>143</v>
      </c>
      <c r="G909" s="19" t="s">
        <v>115</v>
      </c>
      <c r="H909" s="4">
        <v>45212</v>
      </c>
      <c r="I909">
        <v>1</v>
      </c>
      <c r="J909">
        <v>0</v>
      </c>
      <c r="K909">
        <v>6.6514328992099969E-3</v>
      </c>
      <c r="L909">
        <v>0</v>
      </c>
      <c r="M909">
        <v>0</v>
      </c>
      <c r="N909">
        <v>6.6514328992099969E-3</v>
      </c>
      <c r="O909">
        <v>0</v>
      </c>
      <c r="P909">
        <v>0</v>
      </c>
      <c r="Q909">
        <v>6.6514328992098339E-3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25">
      <c r="A910">
        <v>4</v>
      </c>
      <c r="B910" s="19" t="s">
        <v>50</v>
      </c>
      <c r="C910" s="19" t="s">
        <v>103</v>
      </c>
      <c r="D910" s="19" t="s">
        <v>50</v>
      </c>
      <c r="E910" s="19" t="s">
        <v>142</v>
      </c>
      <c r="F910" s="19" t="s">
        <v>143</v>
      </c>
      <c r="G910" s="19" t="s">
        <v>115</v>
      </c>
      <c r="H910" s="4">
        <v>45215</v>
      </c>
      <c r="I910">
        <v>1</v>
      </c>
      <c r="J910">
        <v>0</v>
      </c>
      <c r="K910">
        <v>5.3141001353400608E-3</v>
      </c>
      <c r="L910">
        <v>0</v>
      </c>
      <c r="M910">
        <v>0</v>
      </c>
      <c r="N910">
        <v>5.3141001353400608E-3</v>
      </c>
      <c r="O910">
        <v>0</v>
      </c>
      <c r="P910">
        <v>0</v>
      </c>
      <c r="Q910">
        <v>5.3141001353399419E-3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25">
      <c r="A911">
        <v>4</v>
      </c>
      <c r="B911" s="19" t="s">
        <v>50</v>
      </c>
      <c r="C911" s="19" t="s">
        <v>103</v>
      </c>
      <c r="D911" s="19" t="s">
        <v>50</v>
      </c>
      <c r="E911" s="19" t="s">
        <v>142</v>
      </c>
      <c r="F911" s="19" t="s">
        <v>143</v>
      </c>
      <c r="G911" s="19" t="s">
        <v>115</v>
      </c>
      <c r="H911" s="4">
        <v>45216</v>
      </c>
      <c r="I911">
        <v>1</v>
      </c>
      <c r="J911">
        <v>0</v>
      </c>
      <c r="K911">
        <v>2.3654652145517208E-3</v>
      </c>
      <c r="L911">
        <v>0</v>
      </c>
      <c r="M911">
        <v>0</v>
      </c>
      <c r="N911">
        <v>2.3654652145517208E-3</v>
      </c>
      <c r="O911">
        <v>0</v>
      </c>
      <c r="P911">
        <v>0</v>
      </c>
      <c r="Q911">
        <v>2.3654652145516548E-3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25">
      <c r="A912">
        <v>4</v>
      </c>
      <c r="B912" s="19" t="s">
        <v>50</v>
      </c>
      <c r="C912" s="19" t="s">
        <v>103</v>
      </c>
      <c r="D912" s="19" t="s">
        <v>50</v>
      </c>
      <c r="E912" s="19" t="s">
        <v>142</v>
      </c>
      <c r="F912" s="19" t="s">
        <v>143</v>
      </c>
      <c r="G912" s="19" t="s">
        <v>115</v>
      </c>
      <c r="H912" s="4">
        <v>45217</v>
      </c>
      <c r="I912">
        <v>1</v>
      </c>
      <c r="J912">
        <v>0</v>
      </c>
      <c r="K912">
        <v>2.7449535775512235E-3</v>
      </c>
      <c r="L912">
        <v>0</v>
      </c>
      <c r="M912">
        <v>0</v>
      </c>
      <c r="N912">
        <v>2.7449535775512235E-3</v>
      </c>
      <c r="O912">
        <v>0</v>
      </c>
      <c r="P912">
        <v>0</v>
      </c>
      <c r="Q912">
        <v>2.7449535775511346E-3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25">
      <c r="A913">
        <v>4</v>
      </c>
      <c r="B913" s="19" t="s">
        <v>50</v>
      </c>
      <c r="C913" s="19" t="s">
        <v>103</v>
      </c>
      <c r="D913" s="19" t="s">
        <v>50</v>
      </c>
      <c r="E913" s="19" t="s">
        <v>142</v>
      </c>
      <c r="F913" s="19" t="s">
        <v>143</v>
      </c>
      <c r="G913" s="19" t="s">
        <v>115</v>
      </c>
      <c r="H913" s="4">
        <v>45218</v>
      </c>
      <c r="I913">
        <v>1</v>
      </c>
      <c r="J913">
        <v>0</v>
      </c>
      <c r="K913">
        <v>3.409626928330578E-3</v>
      </c>
      <c r="L913">
        <v>0</v>
      </c>
      <c r="M913">
        <v>0</v>
      </c>
      <c r="N913">
        <v>3.409626928330578E-3</v>
      </c>
      <c r="O913">
        <v>0</v>
      </c>
      <c r="P913">
        <v>0</v>
      </c>
      <c r="Q913">
        <v>3.4096269283304466E-3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25">
      <c r="A914">
        <v>4</v>
      </c>
      <c r="B914" s="19" t="s">
        <v>50</v>
      </c>
      <c r="C914" s="19" t="s">
        <v>103</v>
      </c>
      <c r="D914" s="19" t="s">
        <v>50</v>
      </c>
      <c r="E914" s="19" t="s">
        <v>142</v>
      </c>
      <c r="F914" s="19" t="s">
        <v>143</v>
      </c>
      <c r="G914" s="19" t="s">
        <v>115</v>
      </c>
      <c r="H914" s="4">
        <v>45219</v>
      </c>
      <c r="I914">
        <v>1</v>
      </c>
      <c r="J914">
        <v>0</v>
      </c>
      <c r="K914">
        <v>2.8313915076871865E-4</v>
      </c>
      <c r="L914">
        <v>0</v>
      </c>
      <c r="M914">
        <v>0</v>
      </c>
      <c r="N914">
        <v>2.8313915076871865E-4</v>
      </c>
      <c r="O914">
        <v>0</v>
      </c>
      <c r="P914">
        <v>0</v>
      </c>
      <c r="Q914">
        <v>2.8313915076854903E-4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25">
      <c r="A915">
        <v>4</v>
      </c>
      <c r="B915" s="19" t="s">
        <v>50</v>
      </c>
      <c r="C915" s="19" t="s">
        <v>103</v>
      </c>
      <c r="D915" s="19" t="s">
        <v>50</v>
      </c>
      <c r="E915" s="19" t="s">
        <v>142</v>
      </c>
      <c r="F915" s="19" t="s">
        <v>143</v>
      </c>
      <c r="G915" s="19" t="s">
        <v>115</v>
      </c>
      <c r="H915" s="4">
        <v>45222</v>
      </c>
      <c r="I915">
        <v>1</v>
      </c>
      <c r="J915">
        <v>0</v>
      </c>
      <c r="K915">
        <v>-2.8309471184306823E-4</v>
      </c>
      <c r="L915">
        <v>0</v>
      </c>
      <c r="M915">
        <v>0</v>
      </c>
      <c r="N915">
        <v>-2.8309471184306823E-4</v>
      </c>
      <c r="O915">
        <v>0</v>
      </c>
      <c r="P915">
        <v>0</v>
      </c>
      <c r="Q915">
        <v>-2.830947118432121E-4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25">
      <c r="A916">
        <v>4</v>
      </c>
      <c r="B916" s="19" t="s">
        <v>50</v>
      </c>
      <c r="C916" s="19" t="s">
        <v>103</v>
      </c>
      <c r="D916" s="19" t="s">
        <v>50</v>
      </c>
      <c r="E916" s="19" t="s">
        <v>142</v>
      </c>
      <c r="F916" s="19" t="s">
        <v>143</v>
      </c>
      <c r="G916" s="19" t="s">
        <v>115</v>
      </c>
      <c r="H916" s="4">
        <v>45223</v>
      </c>
      <c r="I916">
        <v>1</v>
      </c>
      <c r="J916">
        <v>0</v>
      </c>
      <c r="K916">
        <v>-3.5741997847441587E-3</v>
      </c>
      <c r="L916">
        <v>0</v>
      </c>
      <c r="M916">
        <v>0</v>
      </c>
      <c r="N916">
        <v>-3.5741997847441587E-3</v>
      </c>
      <c r="O916">
        <v>0</v>
      </c>
      <c r="P916">
        <v>0</v>
      </c>
      <c r="Q916">
        <v>-3.5741997847442831E-3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25">
      <c r="A917">
        <v>4</v>
      </c>
      <c r="B917" s="19" t="s">
        <v>50</v>
      </c>
      <c r="C917" s="19" t="s">
        <v>103</v>
      </c>
      <c r="D917" s="19" t="s">
        <v>50</v>
      </c>
      <c r="E917" s="19" t="s">
        <v>142</v>
      </c>
      <c r="F917" s="19" t="s">
        <v>143</v>
      </c>
      <c r="G917" s="19" t="s">
        <v>115</v>
      </c>
      <c r="H917" s="4">
        <v>45224</v>
      </c>
      <c r="I917">
        <v>1</v>
      </c>
      <c r="J917">
        <v>0</v>
      </c>
      <c r="K917">
        <v>1.7020326976564526E-3</v>
      </c>
      <c r="L917">
        <v>0</v>
      </c>
      <c r="M917">
        <v>0</v>
      </c>
      <c r="N917">
        <v>1.7020326976564526E-3</v>
      </c>
      <c r="O917">
        <v>0</v>
      </c>
      <c r="P917">
        <v>0</v>
      </c>
      <c r="Q917">
        <v>1.7020326976564136E-3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25">
      <c r="A918">
        <v>4</v>
      </c>
      <c r="B918" s="19" t="s">
        <v>50</v>
      </c>
      <c r="C918" s="19" t="s">
        <v>103</v>
      </c>
      <c r="D918" s="19" t="s">
        <v>50</v>
      </c>
      <c r="E918" s="19" t="s">
        <v>142</v>
      </c>
      <c r="F918" s="19" t="s">
        <v>143</v>
      </c>
      <c r="G918" s="19" t="s">
        <v>115</v>
      </c>
      <c r="H918" s="4">
        <v>45225</v>
      </c>
      <c r="I918">
        <v>1</v>
      </c>
      <c r="J918">
        <v>0</v>
      </c>
      <c r="K918">
        <v>5.1232185227794158E-3</v>
      </c>
      <c r="L918">
        <v>0</v>
      </c>
      <c r="M918">
        <v>0</v>
      </c>
      <c r="N918">
        <v>5.1232185227794158E-3</v>
      </c>
      <c r="O918">
        <v>0</v>
      </c>
      <c r="P918">
        <v>0</v>
      </c>
      <c r="Q918">
        <v>5.1232185227792692E-3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25">
      <c r="A919">
        <v>4</v>
      </c>
      <c r="B919" s="19" t="s">
        <v>50</v>
      </c>
      <c r="C919" s="19" t="s">
        <v>103</v>
      </c>
      <c r="D919" s="19" t="s">
        <v>50</v>
      </c>
      <c r="E919" s="19" t="s">
        <v>142</v>
      </c>
      <c r="F919" s="19" t="s">
        <v>143</v>
      </c>
      <c r="G919" s="19" t="s">
        <v>115</v>
      </c>
      <c r="H919" s="4">
        <v>45226</v>
      </c>
      <c r="I919">
        <v>1</v>
      </c>
      <c r="J919">
        <v>0</v>
      </c>
      <c r="K919">
        <v>5.0278811193229522E-3</v>
      </c>
      <c r="L919">
        <v>0</v>
      </c>
      <c r="M919">
        <v>0</v>
      </c>
      <c r="N919">
        <v>5.0278811193229522E-3</v>
      </c>
      <c r="O919">
        <v>0</v>
      </c>
      <c r="P919">
        <v>0</v>
      </c>
      <c r="Q919">
        <v>5.0278811193228343E-3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25">
      <c r="A920">
        <v>4</v>
      </c>
      <c r="B920" s="19" t="s">
        <v>50</v>
      </c>
      <c r="C920" s="19" t="s">
        <v>103</v>
      </c>
      <c r="D920" s="19" t="s">
        <v>50</v>
      </c>
      <c r="E920" s="19" t="s">
        <v>142</v>
      </c>
      <c r="F920" s="19" t="s">
        <v>143</v>
      </c>
      <c r="G920" s="19" t="s">
        <v>115</v>
      </c>
      <c r="H920" s="4">
        <v>45229</v>
      </c>
      <c r="I920">
        <v>1</v>
      </c>
      <c r="J920">
        <v>0</v>
      </c>
      <c r="K920">
        <v>-1.0373149079515587E-3</v>
      </c>
      <c r="L920">
        <v>0</v>
      </c>
      <c r="M920">
        <v>0</v>
      </c>
      <c r="N920">
        <v>-1.0373149079515587E-3</v>
      </c>
      <c r="O920">
        <v>0</v>
      </c>
      <c r="P920">
        <v>0</v>
      </c>
      <c r="Q920">
        <v>-1.0373149079516888E-3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25">
      <c r="A921">
        <v>4</v>
      </c>
      <c r="B921" s="19" t="s">
        <v>50</v>
      </c>
      <c r="C921" s="19" t="s">
        <v>103</v>
      </c>
      <c r="D921" s="19" t="s">
        <v>50</v>
      </c>
      <c r="E921" s="19" t="s">
        <v>142</v>
      </c>
      <c r="F921" s="19" t="s">
        <v>143</v>
      </c>
      <c r="G921" s="19" t="s">
        <v>115</v>
      </c>
      <c r="H921" s="4">
        <v>45230</v>
      </c>
      <c r="I921">
        <v>1</v>
      </c>
      <c r="J921">
        <v>0</v>
      </c>
      <c r="K921">
        <v>-2.3542532706658514E-3</v>
      </c>
      <c r="L921">
        <v>0</v>
      </c>
      <c r="M921">
        <v>0</v>
      </c>
      <c r="N921">
        <v>-2.3542532706658514E-3</v>
      </c>
      <c r="O921">
        <v>0</v>
      </c>
      <c r="P921">
        <v>0</v>
      </c>
      <c r="Q921">
        <v>-2.3542532706659286E-3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25">
      <c r="A922">
        <v>4</v>
      </c>
      <c r="B922" s="19" t="s">
        <v>61</v>
      </c>
      <c r="C922" s="19" t="s">
        <v>96</v>
      </c>
      <c r="D922" s="19" t="s">
        <v>51</v>
      </c>
      <c r="E922" s="19" t="s">
        <v>144</v>
      </c>
      <c r="F922" s="19" t="s">
        <v>145</v>
      </c>
      <c r="G922" s="19" t="s">
        <v>116</v>
      </c>
      <c r="H922" s="4">
        <v>45198</v>
      </c>
      <c r="I922">
        <v>0.32876432310889536</v>
      </c>
      <c r="J922">
        <v>0.26743295975772946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25">
      <c r="A923">
        <v>4</v>
      </c>
      <c r="B923" s="19" t="s">
        <v>61</v>
      </c>
      <c r="C923" s="19" t="s">
        <v>96</v>
      </c>
      <c r="D923" s="19" t="s">
        <v>51</v>
      </c>
      <c r="E923" s="19" t="s">
        <v>144</v>
      </c>
      <c r="F923" s="19" t="s">
        <v>145</v>
      </c>
      <c r="G923" s="19" t="s">
        <v>116</v>
      </c>
      <c r="H923" s="4">
        <v>45201</v>
      </c>
      <c r="I923">
        <v>0.33072350048827287</v>
      </c>
      <c r="J923">
        <v>0.26835115708293755</v>
      </c>
      <c r="K923">
        <v>2.0725388601028349E-4</v>
      </c>
      <c r="L923">
        <v>2.0725388601028349E-4</v>
      </c>
      <c r="M923">
        <v>0</v>
      </c>
      <c r="N923">
        <v>-5.7178872775588419E-3</v>
      </c>
      <c r="O923">
        <v>-3.2150813673756939E-3</v>
      </c>
      <c r="P923">
        <v>-2.5028059101831479E-3</v>
      </c>
      <c r="Q923">
        <v>6.8137683545884772E-5</v>
      </c>
      <c r="R923">
        <v>5.5426520157042704E-5</v>
      </c>
      <c r="S923">
        <v>2.0989648693492229E-4</v>
      </c>
      <c r="T923">
        <v>0</v>
      </c>
      <c r="U923">
        <v>0</v>
      </c>
      <c r="V923">
        <v>2.0989648693492229E-4</v>
      </c>
    </row>
    <row r="924" spans="1:22" x14ac:dyDescent="0.25">
      <c r="A924">
        <v>4</v>
      </c>
      <c r="B924" s="19" t="s">
        <v>61</v>
      </c>
      <c r="C924" s="19" t="s">
        <v>96</v>
      </c>
      <c r="D924" s="19" t="s">
        <v>51</v>
      </c>
      <c r="E924" s="19" t="s">
        <v>144</v>
      </c>
      <c r="F924" s="19" t="s">
        <v>145</v>
      </c>
      <c r="G924" s="19" t="s">
        <v>116</v>
      </c>
      <c r="H924" s="4">
        <v>45202</v>
      </c>
      <c r="I924">
        <v>0.33139464226809495</v>
      </c>
      <c r="J924">
        <v>0.26912228996886295</v>
      </c>
      <c r="K924">
        <v>-1.0984455958549355E-2</v>
      </c>
      <c r="L924">
        <v>-1.0984455958549355E-2</v>
      </c>
      <c r="M924">
        <v>0</v>
      </c>
      <c r="N924">
        <v>-1.8834391360141756E-2</v>
      </c>
      <c r="O924">
        <v>-1.7192688795833577E-2</v>
      </c>
      <c r="P924">
        <v>-1.6417025643081784E-3</v>
      </c>
      <c r="Q924">
        <v>-3.6223403229145843E-3</v>
      </c>
      <c r="R924">
        <v>-2.942830599023409E-3</v>
      </c>
      <c r="S924">
        <v>3.8297047761595156E-4</v>
      </c>
      <c r="T924">
        <v>0</v>
      </c>
      <c r="U924">
        <v>0</v>
      </c>
      <c r="V924">
        <v>3.8297047761595156E-4</v>
      </c>
    </row>
    <row r="925" spans="1:22" x14ac:dyDescent="0.25">
      <c r="A925">
        <v>4</v>
      </c>
      <c r="B925" s="19" t="s">
        <v>61</v>
      </c>
      <c r="C925" s="19" t="s">
        <v>96</v>
      </c>
      <c r="D925" s="19" t="s">
        <v>51</v>
      </c>
      <c r="E925" s="19" t="s">
        <v>144</v>
      </c>
      <c r="F925" s="19" t="s">
        <v>145</v>
      </c>
      <c r="G925" s="19" t="s">
        <v>116</v>
      </c>
      <c r="H925" s="4">
        <v>45203</v>
      </c>
      <c r="I925">
        <v>0.3291434540389972</v>
      </c>
      <c r="J925">
        <v>0.26641472905756625</v>
      </c>
      <c r="K925">
        <v>-2.0414507772020807E-2</v>
      </c>
      <c r="L925">
        <v>-2.0414507772020807E-2</v>
      </c>
      <c r="M925">
        <v>0</v>
      </c>
      <c r="N925">
        <v>-2.1542864281090646E-2</v>
      </c>
      <c r="O925">
        <v>-1.6670555532032116E-2</v>
      </c>
      <c r="P925">
        <v>-4.8723087490585293E-3</v>
      </c>
      <c r="Q925">
        <v>-6.7472944446796117E-3</v>
      </c>
      <c r="R925">
        <v>-5.4875093647934765E-3</v>
      </c>
      <c r="S925">
        <v>-2.3300196564526494E-4</v>
      </c>
      <c r="T925">
        <v>0</v>
      </c>
      <c r="U925">
        <v>0</v>
      </c>
      <c r="V925">
        <v>-2.3300196564526494E-4</v>
      </c>
    </row>
    <row r="926" spans="1:22" x14ac:dyDescent="0.25">
      <c r="A926">
        <v>4</v>
      </c>
      <c r="B926" s="19" t="s">
        <v>61</v>
      </c>
      <c r="C926" s="19" t="s">
        <v>96</v>
      </c>
      <c r="D926" s="19" t="s">
        <v>51</v>
      </c>
      <c r="E926" s="19" t="s">
        <v>144</v>
      </c>
      <c r="F926" s="19" t="s">
        <v>145</v>
      </c>
      <c r="G926" s="19" t="s">
        <v>116</v>
      </c>
      <c r="H926" s="4">
        <v>45204</v>
      </c>
      <c r="I926">
        <v>0.33194292752073989</v>
      </c>
      <c r="J926">
        <v>0.26866661376479134</v>
      </c>
      <c r="K926">
        <v>-1.3160621761658109E-2</v>
      </c>
      <c r="L926">
        <v>-1.3160621761658109E-2</v>
      </c>
      <c r="M926">
        <v>0</v>
      </c>
      <c r="N926">
        <v>-2.261035465664285E-2</v>
      </c>
      <c r="O926">
        <v>-1.7691956475080817E-2</v>
      </c>
      <c r="P926">
        <v>-4.9183981815620337E-3</v>
      </c>
      <c r="Q926">
        <v>-4.3326446083730543E-3</v>
      </c>
      <c r="R926">
        <v>-3.5283379208356958E-3</v>
      </c>
      <c r="S926">
        <v>2.8679203659193425E-4</v>
      </c>
      <c r="T926">
        <v>0</v>
      </c>
      <c r="U926">
        <v>0</v>
      </c>
      <c r="V926">
        <v>2.8679203659193425E-4</v>
      </c>
    </row>
    <row r="927" spans="1:22" x14ac:dyDescent="0.25">
      <c r="A927">
        <v>4</v>
      </c>
      <c r="B927" s="19" t="s">
        <v>61</v>
      </c>
      <c r="C927" s="19" t="s">
        <v>96</v>
      </c>
      <c r="D927" s="19" t="s">
        <v>51</v>
      </c>
      <c r="E927" s="19" t="s">
        <v>144</v>
      </c>
      <c r="F927" s="19" t="s">
        <v>145</v>
      </c>
      <c r="G927" s="19" t="s">
        <v>116</v>
      </c>
      <c r="H927" s="4">
        <v>45205</v>
      </c>
      <c r="I927">
        <v>0.33646197622386576</v>
      </c>
      <c r="J927">
        <v>0.27334031593836305</v>
      </c>
      <c r="K927">
        <v>-1.3471502590673978E-3</v>
      </c>
      <c r="L927">
        <v>-1.3471502590676199E-3</v>
      </c>
      <c r="M927">
        <v>2.2204460492503131E-16</v>
      </c>
      <c r="N927">
        <v>-2.4194555799084694E-2</v>
      </c>
      <c r="O927">
        <v>-2.2929762629921302E-2</v>
      </c>
      <c r="P927">
        <v>-1.2647931691633918E-3</v>
      </c>
      <c r="Q927">
        <v>-4.0053356183918277E-4</v>
      </c>
      <c r="R927">
        <v>-3.3124781796371923E-4</v>
      </c>
      <c r="S927">
        <v>1.3586073687867513E-3</v>
      </c>
      <c r="T927">
        <v>0</v>
      </c>
      <c r="U927">
        <v>0</v>
      </c>
      <c r="V927">
        <v>1.3586073687867513E-3</v>
      </c>
    </row>
    <row r="928" spans="1:22" x14ac:dyDescent="0.25">
      <c r="A928">
        <v>4</v>
      </c>
      <c r="B928" s="19" t="s">
        <v>61</v>
      </c>
      <c r="C928" s="19" t="s">
        <v>96</v>
      </c>
      <c r="D928" s="19" t="s">
        <v>51</v>
      </c>
      <c r="E928" s="19" t="s">
        <v>144</v>
      </c>
      <c r="F928" s="19" t="s">
        <v>145</v>
      </c>
      <c r="G928" s="19" t="s">
        <v>116</v>
      </c>
      <c r="H928" s="4">
        <v>45208</v>
      </c>
      <c r="I928">
        <v>0.33503597970980298</v>
      </c>
      <c r="J928">
        <v>0.27194872868475445</v>
      </c>
      <c r="K928">
        <v>-1.8963730569948156E-2</v>
      </c>
      <c r="L928">
        <v>-1.8963730569948378E-2</v>
      </c>
      <c r="M928">
        <v>2.2204460492503131E-16</v>
      </c>
      <c r="N928">
        <v>-3.7328094302554016E-2</v>
      </c>
      <c r="O928">
        <v>-3.5254055305800058E-2</v>
      </c>
      <c r="P928">
        <v>-2.0740389967539574E-3</v>
      </c>
      <c r="Q928">
        <v>-6.2612162552721905E-3</v>
      </c>
      <c r="R928">
        <v>-5.0956013824645123E-3</v>
      </c>
      <c r="S928">
        <v>1.031070802221948E-3</v>
      </c>
      <c r="T928">
        <v>9.2599475053703862E-19</v>
      </c>
      <c r="U928">
        <v>2.1383719364229479E-19</v>
      </c>
      <c r="V928">
        <v>1.0310708022219491E-3</v>
      </c>
    </row>
    <row r="929" spans="1:22" x14ac:dyDescent="0.25">
      <c r="A929">
        <v>4</v>
      </c>
      <c r="B929" s="19" t="s">
        <v>61</v>
      </c>
      <c r="C929" s="19" t="s">
        <v>96</v>
      </c>
      <c r="D929" s="19" t="s">
        <v>51</v>
      </c>
      <c r="E929" s="19" t="s">
        <v>144</v>
      </c>
      <c r="F929" s="19" t="s">
        <v>145</v>
      </c>
      <c r="G929" s="19" t="s">
        <v>116</v>
      </c>
      <c r="H929" s="4">
        <v>45209</v>
      </c>
      <c r="I929">
        <v>0.33777552921155812</v>
      </c>
      <c r="J929">
        <v>0.27308912725592793</v>
      </c>
      <c r="K929">
        <v>1.4715025906735901E-2</v>
      </c>
      <c r="L929">
        <v>1.4715025906735679E-2</v>
      </c>
      <c r="M929">
        <v>2.2204460492503131E-16</v>
      </c>
      <c r="N929">
        <v>-1.2355633282987166E-2</v>
      </c>
      <c r="O929">
        <v>-6.3015491841081905E-3</v>
      </c>
      <c r="P929">
        <v>-6.0540840988789757E-3</v>
      </c>
      <c r="Q929">
        <v>4.9431995917686503E-3</v>
      </c>
      <c r="R929">
        <v>3.9983510617347187E-3</v>
      </c>
      <c r="S929">
        <v>1.3225175668312456E-3</v>
      </c>
      <c r="T929">
        <v>9.5189947834564871E-19</v>
      </c>
      <c r="U929">
        <v>2.1981929482963748E-19</v>
      </c>
      <c r="V929">
        <v>1.3225175668312467E-3</v>
      </c>
    </row>
    <row r="930" spans="1:22" x14ac:dyDescent="0.25">
      <c r="A930">
        <v>4</v>
      </c>
      <c r="B930" s="19" t="s">
        <v>61</v>
      </c>
      <c r="C930" s="19" t="s">
        <v>96</v>
      </c>
      <c r="D930" s="19" t="s">
        <v>51</v>
      </c>
      <c r="E930" s="19" t="s">
        <v>144</v>
      </c>
      <c r="F930" s="19" t="s">
        <v>145</v>
      </c>
      <c r="G930" s="19" t="s">
        <v>116</v>
      </c>
      <c r="H930" s="4">
        <v>45210</v>
      </c>
      <c r="I930">
        <v>0.33887893524443308</v>
      </c>
      <c r="J930">
        <v>0.27509807057221547</v>
      </c>
      <c r="K930">
        <v>2.9015544041450791E-2</v>
      </c>
      <c r="L930">
        <v>2.9015544041450569E-2</v>
      </c>
      <c r="M930">
        <v>2.2204460492503131E-16</v>
      </c>
      <c r="N930">
        <v>-1.6977639483516382E-3</v>
      </c>
      <c r="O930">
        <v>3.438846637608961E-4</v>
      </c>
      <c r="P930">
        <v>-2.0416486121125343E-3</v>
      </c>
      <c r="Q930">
        <v>9.7005631292777332E-3</v>
      </c>
      <c r="R930">
        <v>7.8482217368441576E-3</v>
      </c>
      <c r="S930">
        <v>1.8086388542325751E-3</v>
      </c>
      <c r="T930">
        <v>9.602151843638803E-19</v>
      </c>
      <c r="U930">
        <v>2.2173961590819833E-19</v>
      </c>
      <c r="V930">
        <v>1.8086388542325762E-3</v>
      </c>
    </row>
    <row r="931" spans="1:22" x14ac:dyDescent="0.25">
      <c r="A931">
        <v>4</v>
      </c>
      <c r="B931" s="19" t="s">
        <v>61</v>
      </c>
      <c r="C931" s="19" t="s">
        <v>96</v>
      </c>
      <c r="D931" s="19" t="s">
        <v>51</v>
      </c>
      <c r="E931" s="19" t="s">
        <v>144</v>
      </c>
      <c r="F931" s="19" t="s">
        <v>145</v>
      </c>
      <c r="G931" s="19" t="s">
        <v>116</v>
      </c>
      <c r="H931" s="4">
        <v>45211</v>
      </c>
      <c r="I931">
        <v>0.336425784047997</v>
      </c>
      <c r="J931">
        <v>0.27301653226490891</v>
      </c>
      <c r="K931">
        <v>1.3989637305699576E-2</v>
      </c>
      <c r="L931">
        <v>1.3989637305699354E-2</v>
      </c>
      <c r="M931">
        <v>2.2204460492503131E-16</v>
      </c>
      <c r="N931">
        <v>-9.1020588936712166E-3</v>
      </c>
      <c r="O931">
        <v>-6.7478785306359645E-3</v>
      </c>
      <c r="P931">
        <v>-2.354180363035252E-3</v>
      </c>
      <c r="Q931">
        <v>4.7203680189634445E-3</v>
      </c>
      <c r="R931">
        <v>3.8026367038840082E-3</v>
      </c>
      <c r="S931">
        <v>1.316666569136842E-3</v>
      </c>
      <c r="T931">
        <v>9.5325068658056226E-19</v>
      </c>
      <c r="U931">
        <v>2.2013132529937037E-19</v>
      </c>
      <c r="V931">
        <v>1.3166665691368431E-3</v>
      </c>
    </row>
    <row r="932" spans="1:22" x14ac:dyDescent="0.25">
      <c r="A932">
        <v>4</v>
      </c>
      <c r="B932" s="19" t="s">
        <v>61</v>
      </c>
      <c r="C932" s="19" t="s">
        <v>96</v>
      </c>
      <c r="D932" s="19" t="s">
        <v>51</v>
      </c>
      <c r="E932" s="19" t="s">
        <v>144</v>
      </c>
      <c r="F932" s="19" t="s">
        <v>145</v>
      </c>
      <c r="G932" s="19" t="s">
        <v>116</v>
      </c>
      <c r="H932" s="4">
        <v>45212</v>
      </c>
      <c r="I932">
        <v>0.33568198185222525</v>
      </c>
      <c r="J932">
        <v>0.27231386737932756</v>
      </c>
      <c r="K932">
        <v>6.3212435233162001E-3</v>
      </c>
      <c r="L932">
        <v>6.321243523315756E-3</v>
      </c>
      <c r="M932">
        <v>4.4408920985006262E-16</v>
      </c>
      <c r="N932">
        <v>-1.4416798210250215E-2</v>
      </c>
      <c r="O932">
        <v>-1.1715887947653214E-2</v>
      </c>
      <c r="P932">
        <v>-2.7009102625970005E-3</v>
      </c>
      <c r="Q932">
        <v>2.1750509876704311E-3</v>
      </c>
      <c r="R932">
        <v>1.7353841233305673E-3</v>
      </c>
      <c r="S932">
        <v>1.1487491007468973E-3</v>
      </c>
      <c r="T932">
        <v>1.183237705938875E-18</v>
      </c>
      <c r="U932">
        <v>2.735533465910992E-19</v>
      </c>
      <c r="V932">
        <v>1.1487491007468986E-3</v>
      </c>
    </row>
    <row r="933" spans="1:22" x14ac:dyDescent="0.25">
      <c r="A933">
        <v>4</v>
      </c>
      <c r="B933" s="19" t="s">
        <v>61</v>
      </c>
      <c r="C933" s="19" t="s">
        <v>96</v>
      </c>
      <c r="D933" s="19" t="s">
        <v>51</v>
      </c>
      <c r="E933" s="19" t="s">
        <v>144</v>
      </c>
      <c r="F933" s="19" t="s">
        <v>145</v>
      </c>
      <c r="G933" s="19" t="s">
        <v>116</v>
      </c>
      <c r="H933" s="4">
        <v>45215</v>
      </c>
      <c r="I933">
        <v>0.33929361218171478</v>
      </c>
      <c r="J933">
        <v>0.27506916335960596</v>
      </c>
      <c r="K933">
        <v>2.0207253886010523E-2</v>
      </c>
      <c r="L933">
        <v>2.0207253886010079E-2</v>
      </c>
      <c r="M933">
        <v>4.4408920985006262E-16</v>
      </c>
      <c r="N933">
        <v>-1.1452808976004203E-2</v>
      </c>
      <c r="O933">
        <v>-8.1147514294312995E-3</v>
      </c>
      <c r="P933">
        <v>-3.3380575465729034E-3</v>
      </c>
      <c r="Q933">
        <v>6.7768286053712891E-3</v>
      </c>
      <c r="R933">
        <v>5.4740698015312492E-3</v>
      </c>
      <c r="S933">
        <v>1.7876615117135692E-3</v>
      </c>
      <c r="T933">
        <v>1.1871727970510237E-18</v>
      </c>
      <c r="U933">
        <v>2.744631023717562E-19</v>
      </c>
      <c r="V933">
        <v>1.7876615117135705E-3</v>
      </c>
    </row>
    <row r="934" spans="1:22" x14ac:dyDescent="0.25">
      <c r="A934">
        <v>4</v>
      </c>
      <c r="B934" s="19" t="s">
        <v>61</v>
      </c>
      <c r="C934" s="19" t="s">
        <v>96</v>
      </c>
      <c r="D934" s="19" t="s">
        <v>51</v>
      </c>
      <c r="E934" s="19" t="s">
        <v>144</v>
      </c>
      <c r="F934" s="19" t="s">
        <v>145</v>
      </c>
      <c r="G934" s="19" t="s">
        <v>116</v>
      </c>
      <c r="H934" s="4">
        <v>45216</v>
      </c>
      <c r="I934">
        <v>0.33762225150863562</v>
      </c>
      <c r="J934">
        <v>0.27343298902374036</v>
      </c>
      <c r="K934">
        <v>8.8082901554404902E-3</v>
      </c>
      <c r="L934">
        <v>8.8082901554402682E-3</v>
      </c>
      <c r="M934">
        <v>2.2204460492503131E-16</v>
      </c>
      <c r="N934">
        <v>-1.7659016318975262E-2</v>
      </c>
      <c r="O934">
        <v>-1.3328319206649009E-2</v>
      </c>
      <c r="P934">
        <v>-4.3306971123262539E-3</v>
      </c>
      <c r="Q934">
        <v>2.9863118333053103E-3</v>
      </c>
      <c r="R934">
        <v>2.3987676821352953E-3</v>
      </c>
      <c r="S934">
        <v>1.4010566185030013E-3</v>
      </c>
      <c r="T934">
        <v>1.1803264125201637E-18</v>
      </c>
      <c r="U934">
        <v>2.7288028313681619E-19</v>
      </c>
      <c r="V934">
        <v>1.4010566185030026E-3</v>
      </c>
    </row>
    <row r="935" spans="1:22" x14ac:dyDescent="0.25">
      <c r="A935">
        <v>4</v>
      </c>
      <c r="B935" s="19" t="s">
        <v>61</v>
      </c>
      <c r="C935" s="19" t="s">
        <v>96</v>
      </c>
      <c r="D935" s="19" t="s">
        <v>51</v>
      </c>
      <c r="E935" s="19" t="s">
        <v>144</v>
      </c>
      <c r="F935" s="19" t="s">
        <v>145</v>
      </c>
      <c r="G935" s="19" t="s">
        <v>116</v>
      </c>
      <c r="H935" s="4">
        <v>45217</v>
      </c>
      <c r="I935">
        <v>0.34353374830476058</v>
      </c>
      <c r="J935">
        <v>0.27904795560792101</v>
      </c>
      <c r="K935">
        <v>2.3730569948186675E-2</v>
      </c>
      <c r="L935">
        <v>2.3730569948186231E-2</v>
      </c>
      <c r="M935">
        <v>4.4408920985006262E-16</v>
      </c>
      <c r="N935">
        <v>-2.0282317135491779E-2</v>
      </c>
      <c r="O935">
        <v>-1.8880838172535941E-2</v>
      </c>
      <c r="P935">
        <v>-1.4014789629558377E-3</v>
      </c>
      <c r="Q935">
        <v>7.9322318973664378E-3</v>
      </c>
      <c r="R935">
        <v>6.4096553676674748E-3</v>
      </c>
      <c r="S935">
        <v>2.6856432798140133E-3</v>
      </c>
      <c r="T935">
        <v>1.1754271052131396E-18</v>
      </c>
      <c r="U935">
        <v>2.7174760970772593E-19</v>
      </c>
      <c r="V935">
        <v>2.685643279814015E-3</v>
      </c>
    </row>
    <row r="936" spans="1:22" x14ac:dyDescent="0.25">
      <c r="A936">
        <v>4</v>
      </c>
      <c r="B936" s="19" t="s">
        <v>61</v>
      </c>
      <c r="C936" s="19" t="s">
        <v>96</v>
      </c>
      <c r="D936" s="19" t="s">
        <v>51</v>
      </c>
      <c r="E936" s="19" t="s">
        <v>144</v>
      </c>
      <c r="F936" s="19" t="s">
        <v>145</v>
      </c>
      <c r="G936" s="19" t="s">
        <v>116</v>
      </c>
      <c r="H936" s="4">
        <v>45218</v>
      </c>
      <c r="I936">
        <v>0.33857865608892901</v>
      </c>
      <c r="J936">
        <v>0.27539339844089605</v>
      </c>
      <c r="K936">
        <v>-1.523316062176161E-2</v>
      </c>
      <c r="L936">
        <v>-1.5233160621761943E-2</v>
      </c>
      <c r="M936">
        <v>3.3306690738754696E-16</v>
      </c>
      <c r="N936">
        <v>-4.3778461678231184E-2</v>
      </c>
      <c r="O936">
        <v>-4.3698534470469119E-2</v>
      </c>
      <c r="P936">
        <v>-7.9927207762064967E-5</v>
      </c>
      <c r="Q936">
        <v>-5.105510291293895E-3</v>
      </c>
      <c r="R936">
        <v>-4.1920596974843729E-3</v>
      </c>
      <c r="S936">
        <v>1.8124138436195335E-3</v>
      </c>
      <c r="T936">
        <v>1.1464654826567779E-18</v>
      </c>
      <c r="U936">
        <v>2.650519569802678E-19</v>
      </c>
      <c r="V936">
        <v>1.8124138436195348E-3</v>
      </c>
    </row>
    <row r="937" spans="1:22" x14ac:dyDescent="0.25">
      <c r="A937">
        <v>4</v>
      </c>
      <c r="B937" s="19" t="s">
        <v>61</v>
      </c>
      <c r="C937" s="19" t="s">
        <v>96</v>
      </c>
      <c r="D937" s="19" t="s">
        <v>51</v>
      </c>
      <c r="E937" s="19" t="s">
        <v>144</v>
      </c>
      <c r="F937" s="19" t="s">
        <v>145</v>
      </c>
      <c r="G937" s="19" t="s">
        <v>116</v>
      </c>
      <c r="H937" s="4">
        <v>45219</v>
      </c>
      <c r="I937">
        <v>0.33723127448790469</v>
      </c>
      <c r="J937">
        <v>0.27262165566753382</v>
      </c>
      <c r="K937">
        <v>-3.5233160621761628E-2</v>
      </c>
      <c r="L937">
        <v>-3.5233160621761961E-2</v>
      </c>
      <c r="M937">
        <v>3.3306690738754696E-16</v>
      </c>
      <c r="N937">
        <v>-5.9455807034080266E-2</v>
      </c>
      <c r="O937">
        <v>-5.3595171303339462E-2</v>
      </c>
      <c r="P937">
        <v>-5.8606357307408041E-3</v>
      </c>
      <c r="Q937">
        <v>-1.1788950133916051E-2</v>
      </c>
      <c r="R937">
        <v>-9.6406575655377559E-3</v>
      </c>
      <c r="S937">
        <v>1.1863425598553788E-3</v>
      </c>
      <c r="T937">
        <v>1.1311314748128356E-18</v>
      </c>
      <c r="U937">
        <v>2.6150687965446012E-19</v>
      </c>
      <c r="V937">
        <v>1.1863425598553801E-3</v>
      </c>
    </row>
    <row r="938" spans="1:22" x14ac:dyDescent="0.25">
      <c r="A938">
        <v>4</v>
      </c>
      <c r="B938" s="19" t="s">
        <v>61</v>
      </c>
      <c r="C938" s="19" t="s">
        <v>96</v>
      </c>
      <c r="D938" s="19" t="s">
        <v>51</v>
      </c>
      <c r="E938" s="19" t="s">
        <v>144</v>
      </c>
      <c r="F938" s="19" t="s">
        <v>145</v>
      </c>
      <c r="G938" s="19" t="s">
        <v>116</v>
      </c>
      <c r="H938" s="4">
        <v>45222</v>
      </c>
      <c r="I938">
        <v>0.34037614029996915</v>
      </c>
      <c r="J938">
        <v>0.27358412907474483</v>
      </c>
      <c r="K938">
        <v>-2.7564766839378141E-2</v>
      </c>
      <c r="L938">
        <v>-2.7564766839378363E-2</v>
      </c>
      <c r="M938">
        <v>2.2204460492503131E-16</v>
      </c>
      <c r="N938">
        <v>-6.0739066740861047E-2</v>
      </c>
      <c r="O938">
        <v>-4.9428658539645731E-2</v>
      </c>
      <c r="P938">
        <v>-1.1310408201215316E-2</v>
      </c>
      <c r="Q938">
        <v>-9.181005190874161E-3</v>
      </c>
      <c r="R938">
        <v>-7.553394724537736E-3</v>
      </c>
      <c r="S938">
        <v>1.4042989865912295E-3</v>
      </c>
      <c r="T938">
        <v>1.1328499573716919E-18</v>
      </c>
      <c r="U938">
        <v>2.6190417653967097E-19</v>
      </c>
      <c r="V938">
        <v>1.4042989865912308E-3</v>
      </c>
    </row>
    <row r="939" spans="1:22" x14ac:dyDescent="0.25">
      <c r="A939">
        <v>4</v>
      </c>
      <c r="B939" s="19" t="s">
        <v>61</v>
      </c>
      <c r="C939" s="19" t="s">
        <v>96</v>
      </c>
      <c r="D939" s="19" t="s">
        <v>51</v>
      </c>
      <c r="E939" s="19" t="s">
        <v>144</v>
      </c>
      <c r="F939" s="19" t="s">
        <v>145</v>
      </c>
      <c r="G939" s="19" t="s">
        <v>116</v>
      </c>
      <c r="H939" s="4">
        <v>45223</v>
      </c>
      <c r="I939">
        <v>0.33664816951449555</v>
      </c>
      <c r="J939">
        <v>0.26966046472780208</v>
      </c>
      <c r="K939">
        <v>-4.7564766839378048E-2</v>
      </c>
      <c r="L939">
        <v>-4.7564766839378381E-2</v>
      </c>
      <c r="M939">
        <v>3.3306690738754696E-16</v>
      </c>
      <c r="N939">
        <v>-6.9869516336009685E-2</v>
      </c>
      <c r="O939">
        <v>-5.5432268728018208E-2</v>
      </c>
      <c r="P939">
        <v>-1.4437247607991477E-2</v>
      </c>
      <c r="Q939">
        <v>-1.5922788776012123E-2</v>
      </c>
      <c r="R939">
        <v>-1.3016411597084757E-2</v>
      </c>
      <c r="S939">
        <v>4.9362041066729645E-4</v>
      </c>
      <c r="T939">
        <v>1.1237691264414372E-18</v>
      </c>
      <c r="U939">
        <v>2.5980477446827733E-19</v>
      </c>
      <c r="V939">
        <v>4.9362041066729776E-4</v>
      </c>
    </row>
    <row r="940" spans="1:22" x14ac:dyDescent="0.25">
      <c r="A940">
        <v>4</v>
      </c>
      <c r="B940" s="19" t="s">
        <v>61</v>
      </c>
      <c r="C940" s="19" t="s">
        <v>96</v>
      </c>
      <c r="D940" s="19" t="s">
        <v>51</v>
      </c>
      <c r="E940" s="19" t="s">
        <v>144</v>
      </c>
      <c r="F940" s="19" t="s">
        <v>145</v>
      </c>
      <c r="G940" s="19" t="s">
        <v>116</v>
      </c>
      <c r="H940" s="4">
        <v>45224</v>
      </c>
      <c r="I940">
        <v>0.33390881219933277</v>
      </c>
      <c r="J940">
        <v>0.26660631788668221</v>
      </c>
      <c r="K940">
        <v>-6.1347150259067229E-2</v>
      </c>
      <c r="L940">
        <v>-6.1347150259067562E-2</v>
      </c>
      <c r="M940">
        <v>3.3306690738754696E-16</v>
      </c>
      <c r="N940">
        <v>-7.5808851085092721E-2</v>
      </c>
      <c r="O940">
        <v>-5.8436755058667189E-2</v>
      </c>
      <c r="P940">
        <v>-1.7372096026425532E-2</v>
      </c>
      <c r="Q940">
        <v>-2.0571979786740364E-2</v>
      </c>
      <c r="R940">
        <v>-1.6788942190012479E-2</v>
      </c>
      <c r="S940">
        <v>-2.1762880380634211E-4</v>
      </c>
      <c r="T940">
        <v>6.799253802962324E-19</v>
      </c>
      <c r="U940">
        <v>1.4963985073715579E-19</v>
      </c>
      <c r="V940">
        <v>-2.1762880380634127E-4</v>
      </c>
    </row>
    <row r="941" spans="1:22" x14ac:dyDescent="0.25">
      <c r="A941">
        <v>4</v>
      </c>
      <c r="B941" s="19" t="s">
        <v>61</v>
      </c>
      <c r="C941" s="19" t="s">
        <v>96</v>
      </c>
      <c r="D941" s="19" t="s">
        <v>51</v>
      </c>
      <c r="E941" s="19" t="s">
        <v>144</v>
      </c>
      <c r="F941" s="19" t="s">
        <v>145</v>
      </c>
      <c r="G941" s="19" t="s">
        <v>116</v>
      </c>
      <c r="H941" s="4">
        <v>45225</v>
      </c>
      <c r="I941">
        <v>0.33792454987865467</v>
      </c>
      <c r="J941">
        <v>0.26965808671725366</v>
      </c>
      <c r="K941">
        <v>-8.1347150259067136E-2</v>
      </c>
      <c r="L941">
        <v>-8.1347150259067469E-2</v>
      </c>
      <c r="M941">
        <v>3.3306690738754696E-16</v>
      </c>
      <c r="N941">
        <v>-0.1062493612092168</v>
      </c>
      <c r="O941">
        <v>-8.8927561613634021E-2</v>
      </c>
      <c r="P941">
        <v>-1.7321799595582776E-2</v>
      </c>
      <c r="Q941">
        <v>-2.7078670450239834E-2</v>
      </c>
      <c r="R941">
        <v>-2.2032221683686893E-2</v>
      </c>
      <c r="S941">
        <v>4.8486826332164081E-4</v>
      </c>
      <c r="T941">
        <v>-2.0514592537685365E-19</v>
      </c>
      <c r="U941">
        <v>-7.3070304074266728E-20</v>
      </c>
      <c r="V941">
        <v>4.8486826332164054E-4</v>
      </c>
    </row>
    <row r="942" spans="1:22" x14ac:dyDescent="0.25">
      <c r="A942">
        <v>4</v>
      </c>
      <c r="B942" s="19" t="s">
        <v>61</v>
      </c>
      <c r="C942" s="19" t="s">
        <v>96</v>
      </c>
      <c r="D942" s="19" t="s">
        <v>51</v>
      </c>
      <c r="E942" s="19" t="s">
        <v>144</v>
      </c>
      <c r="F942" s="19" t="s">
        <v>145</v>
      </c>
      <c r="G942" s="19" t="s">
        <v>116</v>
      </c>
      <c r="H942" s="4">
        <v>45226</v>
      </c>
      <c r="I942">
        <v>0.34208193625467298</v>
      </c>
      <c r="J942">
        <v>0.27217171717171718</v>
      </c>
      <c r="K942">
        <v>-8.0207253886010244E-2</v>
      </c>
      <c r="L942">
        <v>-8.0207253886010466E-2</v>
      </c>
      <c r="M942">
        <v>2.2204460492503131E-16</v>
      </c>
      <c r="N942">
        <v>-0.11601576251746037</v>
      </c>
      <c r="O942">
        <v>-9.6221683086344045E-2</v>
      </c>
      <c r="P942">
        <v>-1.9794079431116329E-2</v>
      </c>
      <c r="Q942">
        <v>-2.6536561893778739E-2</v>
      </c>
      <c r="R942">
        <v>-2.1625763915160919E-2</v>
      </c>
      <c r="S942">
        <v>1.0499164674435681E-3</v>
      </c>
      <c r="T942">
        <v>-2.0320466980015685E-19</v>
      </c>
      <c r="U942">
        <v>-7.2378854146540758E-20</v>
      </c>
      <c r="V942">
        <v>1.0499164674435679E-3</v>
      </c>
    </row>
    <row r="943" spans="1:22" x14ac:dyDescent="0.25">
      <c r="A943">
        <v>4</v>
      </c>
      <c r="B943" s="19" t="s">
        <v>61</v>
      </c>
      <c r="C943" s="19" t="s">
        <v>96</v>
      </c>
      <c r="D943" s="19" t="s">
        <v>51</v>
      </c>
      <c r="E943" s="19" t="s">
        <v>144</v>
      </c>
      <c r="F943" s="19" t="s">
        <v>145</v>
      </c>
      <c r="G943" s="19" t="s">
        <v>116</v>
      </c>
      <c r="H943" s="4">
        <v>45229</v>
      </c>
      <c r="I943">
        <v>0.34010745153001637</v>
      </c>
      <c r="J943">
        <v>0.27070762810972027</v>
      </c>
      <c r="K943">
        <v>-9.4715025906735639E-2</v>
      </c>
      <c r="L943">
        <v>-9.4715025906735861E-2</v>
      </c>
      <c r="M943">
        <v>2.2204460492503131E-16</v>
      </c>
      <c r="N943">
        <v>-0.1249077302201983</v>
      </c>
      <c r="O943">
        <v>-0.10566598460301013</v>
      </c>
      <c r="P943">
        <v>-1.9241745617188166E-2</v>
      </c>
      <c r="Q943">
        <v>-3.1482336374793321E-2</v>
      </c>
      <c r="R943">
        <v>-2.5597751021049171E-2</v>
      </c>
      <c r="S943">
        <v>7.0651687934941991E-4</v>
      </c>
      <c r="T943">
        <v>-2.0112078220825766E-19</v>
      </c>
      <c r="U943">
        <v>-7.1636600554533291E-20</v>
      </c>
      <c r="V943">
        <v>7.0651687934941958E-4</v>
      </c>
    </row>
    <row r="944" spans="1:22" x14ac:dyDescent="0.25">
      <c r="A944">
        <v>4</v>
      </c>
      <c r="B944" s="19" t="s">
        <v>61</v>
      </c>
      <c r="C944" s="19" t="s">
        <v>96</v>
      </c>
      <c r="D944" s="19" t="s">
        <v>51</v>
      </c>
      <c r="E944" s="19" t="s">
        <v>144</v>
      </c>
      <c r="F944" s="19" t="s">
        <v>145</v>
      </c>
      <c r="G944" s="19" t="s">
        <v>116</v>
      </c>
      <c r="H944" s="4">
        <v>45230</v>
      </c>
      <c r="I944">
        <v>0.3402849312938524</v>
      </c>
      <c r="J944">
        <v>0.2700572426891743</v>
      </c>
      <c r="K944">
        <v>-9.2849740932642311E-2</v>
      </c>
      <c r="L944">
        <v>-9.2849740932642644E-2</v>
      </c>
      <c r="M944">
        <v>3.3306690738754696E-16</v>
      </c>
      <c r="N944">
        <v>-0.12356201097016706</v>
      </c>
      <c r="O944">
        <v>-0.10166497920368622</v>
      </c>
      <c r="P944">
        <v>-2.1897031766480834E-2</v>
      </c>
      <c r="Q944">
        <v>-3.0849978011531783E-2</v>
      </c>
      <c r="R944">
        <v>-2.5126164188562592E-2</v>
      </c>
      <c r="S944">
        <v>5.6047558755293236E-4</v>
      </c>
      <c r="T944">
        <v>-2.0172623008733366E-19</v>
      </c>
      <c r="U944">
        <v>-7.1852253195666342E-20</v>
      </c>
      <c r="V944">
        <v>5.6047558755293204E-4</v>
      </c>
    </row>
    <row r="945" spans="1:22" x14ac:dyDescent="0.25">
      <c r="A945">
        <v>4</v>
      </c>
      <c r="B945" s="19" t="s">
        <v>61</v>
      </c>
      <c r="C945" s="19" t="s">
        <v>96</v>
      </c>
      <c r="D945" s="19" t="s">
        <v>51</v>
      </c>
      <c r="E945" s="19" t="s">
        <v>146</v>
      </c>
      <c r="F945" s="19" t="s">
        <v>147</v>
      </c>
      <c r="G945" s="19" t="s">
        <v>116</v>
      </c>
      <c r="H945" s="4">
        <v>45198</v>
      </c>
      <c r="I945">
        <v>0.41248282362560612</v>
      </c>
      <c r="J945">
        <v>0.29945884926221594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25">
      <c r="A946">
        <v>4</v>
      </c>
      <c r="B946" s="19" t="s">
        <v>61</v>
      </c>
      <c r="C946" s="19" t="s">
        <v>96</v>
      </c>
      <c r="D946" s="19" t="s">
        <v>51</v>
      </c>
      <c r="E946" s="19" t="s">
        <v>146</v>
      </c>
      <c r="F946" s="19" t="s">
        <v>147</v>
      </c>
      <c r="G946" s="19" t="s">
        <v>116</v>
      </c>
      <c r="H946" s="4">
        <v>45201</v>
      </c>
      <c r="I946">
        <v>0.41428954867595241</v>
      </c>
      <c r="J946">
        <v>0.30001531727921221</v>
      </c>
      <c r="K946">
        <v>-1.3628104179285172E-3</v>
      </c>
      <c r="L946">
        <v>-1.3628104179286282E-3</v>
      </c>
      <c r="M946">
        <v>1.1102230246251565E-16</v>
      </c>
      <c r="N946">
        <v>-5.7178872775588419E-3</v>
      </c>
      <c r="O946">
        <v>-3.2150813673756939E-3</v>
      </c>
      <c r="P946">
        <v>-2.5028059101831479E-3</v>
      </c>
      <c r="Q946">
        <v>-5.6213588925354944E-4</v>
      </c>
      <c r="R946">
        <v>-4.0810563951543906E-4</v>
      </c>
      <c r="S946">
        <v>2.0935102430436596E-4</v>
      </c>
      <c r="T946">
        <v>-6.4934786988020191E-20</v>
      </c>
      <c r="U946">
        <v>-2.4508167709546507E-20</v>
      </c>
      <c r="V946">
        <v>2.0935102430436587E-4</v>
      </c>
    </row>
    <row r="947" spans="1:22" x14ac:dyDescent="0.25">
      <c r="A947">
        <v>4</v>
      </c>
      <c r="B947" s="19" t="s">
        <v>61</v>
      </c>
      <c r="C947" s="19" t="s">
        <v>96</v>
      </c>
      <c r="D947" s="19" t="s">
        <v>51</v>
      </c>
      <c r="E947" s="19" t="s">
        <v>146</v>
      </c>
      <c r="F947" s="19" t="s">
        <v>147</v>
      </c>
      <c r="G947" s="19" t="s">
        <v>116</v>
      </c>
      <c r="H947" s="4">
        <v>45202</v>
      </c>
      <c r="I947">
        <v>0.41588106274993197</v>
      </c>
      <c r="J947">
        <v>0.30142159692950182</v>
      </c>
      <c r="K947">
        <v>-1.0751059963658327E-2</v>
      </c>
      <c r="L947">
        <v>-1.0751059963658438E-2</v>
      </c>
      <c r="M947">
        <v>1.1102230246251565E-16</v>
      </c>
      <c r="N947">
        <v>-1.8834391360141756E-2</v>
      </c>
      <c r="O947">
        <v>-1.7192688795833577E-2</v>
      </c>
      <c r="P947">
        <v>-1.6417025643081784E-3</v>
      </c>
      <c r="Q947">
        <v>-4.4420639846017062E-3</v>
      </c>
      <c r="R947">
        <v>-3.2211757224935096E-3</v>
      </c>
      <c r="S947">
        <v>7.3227623121584673E-4</v>
      </c>
      <c r="T947">
        <v>4.5406751253909059E-19</v>
      </c>
      <c r="U947">
        <v>1.7317397151716632E-19</v>
      </c>
      <c r="V947">
        <v>7.3227623121584738E-4</v>
      </c>
    </row>
    <row r="948" spans="1:22" x14ac:dyDescent="0.25">
      <c r="A948">
        <v>4</v>
      </c>
      <c r="B948" s="19" t="s">
        <v>61</v>
      </c>
      <c r="C948" s="19" t="s">
        <v>96</v>
      </c>
      <c r="D948" s="19" t="s">
        <v>51</v>
      </c>
      <c r="E948" s="19" t="s">
        <v>146</v>
      </c>
      <c r="F948" s="19" t="s">
        <v>147</v>
      </c>
      <c r="G948" s="19" t="s">
        <v>116</v>
      </c>
      <c r="H948" s="4">
        <v>45203</v>
      </c>
      <c r="I948">
        <v>0.41441504178272981</v>
      </c>
      <c r="J948">
        <v>0.29937088018662611</v>
      </c>
      <c r="K948">
        <v>-1.6959418534221671E-2</v>
      </c>
      <c r="L948">
        <v>-1.6959418534221671E-2</v>
      </c>
      <c r="M948">
        <v>0</v>
      </c>
      <c r="N948">
        <v>-2.1542864281090646E-2</v>
      </c>
      <c r="O948">
        <v>-1.6670555532032116E-2</v>
      </c>
      <c r="P948">
        <v>-4.8723087490585293E-3</v>
      </c>
      <c r="Q948">
        <v>-7.0213030875085174E-3</v>
      </c>
      <c r="R948">
        <v>-5.0973897524911188E-3</v>
      </c>
      <c r="S948">
        <v>-3.3642203176254684E-5</v>
      </c>
      <c r="T948">
        <v>7.1029333747815811E-19</v>
      </c>
      <c r="U948">
        <v>2.7047031423061862E-19</v>
      </c>
      <c r="V948">
        <v>-3.3642203176253702E-5</v>
      </c>
    </row>
    <row r="949" spans="1:22" x14ac:dyDescent="0.25">
      <c r="A949">
        <v>4</v>
      </c>
      <c r="B949" s="19" t="s">
        <v>61</v>
      </c>
      <c r="C949" s="19" t="s">
        <v>96</v>
      </c>
      <c r="D949" s="19" t="s">
        <v>51</v>
      </c>
      <c r="E949" s="19" t="s">
        <v>146</v>
      </c>
      <c r="F949" s="19" t="s">
        <v>147</v>
      </c>
      <c r="G949" s="19" t="s">
        <v>116</v>
      </c>
      <c r="H949" s="4">
        <v>45204</v>
      </c>
      <c r="I949">
        <v>0.41435642413961377</v>
      </c>
      <c r="J949">
        <v>0.29931287102189436</v>
      </c>
      <c r="K949">
        <v>-1.8170805572380266E-2</v>
      </c>
      <c r="L949">
        <v>-1.8170805572380266E-2</v>
      </c>
      <c r="M949">
        <v>0</v>
      </c>
      <c r="N949">
        <v>-2.261035465664285E-2</v>
      </c>
      <c r="O949">
        <v>-1.7691956475080817E-2</v>
      </c>
      <c r="P949">
        <v>-4.9183981815620337E-3</v>
      </c>
      <c r="Q949">
        <v>-7.5226443069184631E-3</v>
      </c>
      <c r="R949">
        <v>-5.4605767960167065E-3</v>
      </c>
      <c r="S949">
        <v>-5.5449827065968213E-5</v>
      </c>
      <c r="T949">
        <v>7.0953699312112068E-19</v>
      </c>
      <c r="U949">
        <v>2.7018230829684378E-19</v>
      </c>
      <c r="V949">
        <v>-5.544982706596723E-5</v>
      </c>
    </row>
    <row r="950" spans="1:22" x14ac:dyDescent="0.25">
      <c r="A950">
        <v>4</v>
      </c>
      <c r="B950" s="19" t="s">
        <v>61</v>
      </c>
      <c r="C950" s="19" t="s">
        <v>96</v>
      </c>
      <c r="D950" s="19" t="s">
        <v>51</v>
      </c>
      <c r="E950" s="19" t="s">
        <v>146</v>
      </c>
      <c r="F950" s="19" t="s">
        <v>147</v>
      </c>
      <c r="G950" s="19" t="s">
        <v>116</v>
      </c>
      <c r="H950" s="4">
        <v>45205</v>
      </c>
      <c r="I950">
        <v>0.40715611598284579</v>
      </c>
      <c r="J950">
        <v>0.29520907091764031</v>
      </c>
      <c r="K950">
        <v>-3.6795881284070187E-2</v>
      </c>
      <c r="L950">
        <v>-3.6795881284070187E-2</v>
      </c>
      <c r="M950">
        <v>0</v>
      </c>
      <c r="N950">
        <v>-2.4194555799084694E-2</v>
      </c>
      <c r="O950">
        <v>-2.2929762629921302E-2</v>
      </c>
      <c r="P950">
        <v>-1.2647931691633918E-3</v>
      </c>
      <c r="Q950">
        <v>-1.52876399829088E-2</v>
      </c>
      <c r="R950">
        <v>-1.1073614470273146E-2</v>
      </c>
      <c r="S950">
        <v>-1.5925570660303083E-3</v>
      </c>
      <c r="T950">
        <v>-3.1045206428436591E-19</v>
      </c>
      <c r="U950">
        <v>-1.2185070229006333E-19</v>
      </c>
      <c r="V950">
        <v>-1.5925570660303087E-3</v>
      </c>
    </row>
    <row r="951" spans="1:22" x14ac:dyDescent="0.25">
      <c r="A951">
        <v>4</v>
      </c>
      <c r="B951" s="19" t="s">
        <v>61</v>
      </c>
      <c r="C951" s="19" t="s">
        <v>96</v>
      </c>
      <c r="D951" s="19" t="s">
        <v>51</v>
      </c>
      <c r="E951" s="19" t="s">
        <v>146</v>
      </c>
      <c r="F951" s="19" t="s">
        <v>147</v>
      </c>
      <c r="G951" s="19" t="s">
        <v>116</v>
      </c>
      <c r="H951" s="4">
        <v>45208</v>
      </c>
      <c r="I951">
        <v>0.4112185914828359</v>
      </c>
      <c r="J951">
        <v>0.29789921578999701</v>
      </c>
      <c r="K951">
        <v>-4.0278619018776496E-2</v>
      </c>
      <c r="L951">
        <v>-4.0278619018776496E-2</v>
      </c>
      <c r="M951">
        <v>0</v>
      </c>
      <c r="N951">
        <v>-3.7328094302554016E-2</v>
      </c>
      <c r="O951">
        <v>-3.5254055305800058E-2</v>
      </c>
      <c r="P951">
        <v>-2.0740389967539574E-3</v>
      </c>
      <c r="Q951">
        <v>-1.6639294551697981E-2</v>
      </c>
      <c r="R951">
        <v>-1.2059051071457024E-2</v>
      </c>
      <c r="S951">
        <v>-5.8825975517521017E-4</v>
      </c>
      <c r="T951">
        <v>-3.0640491289140309E-19</v>
      </c>
      <c r="U951">
        <v>-1.2026221795950008E-19</v>
      </c>
      <c r="V951">
        <v>-5.8825975517521061E-4</v>
      </c>
    </row>
    <row r="952" spans="1:22" x14ac:dyDescent="0.25">
      <c r="A952">
        <v>4</v>
      </c>
      <c r="B952" s="19" t="s">
        <v>61</v>
      </c>
      <c r="C952" s="19" t="s">
        <v>96</v>
      </c>
      <c r="D952" s="19" t="s">
        <v>51</v>
      </c>
      <c r="E952" s="19" t="s">
        <v>146</v>
      </c>
      <c r="F952" s="19" t="s">
        <v>147</v>
      </c>
      <c r="G952" s="19" t="s">
        <v>116</v>
      </c>
      <c r="H952" s="4">
        <v>45209</v>
      </c>
      <c r="I952">
        <v>0.40575377433338317</v>
      </c>
      <c r="J952">
        <v>0.29277893677359879</v>
      </c>
      <c r="K952">
        <v>-2.8467595396729273E-2</v>
      </c>
      <c r="L952">
        <v>-2.8467595396729273E-2</v>
      </c>
      <c r="M952">
        <v>0</v>
      </c>
      <c r="N952">
        <v>-1.2355633282987166E-2</v>
      </c>
      <c r="O952">
        <v>-6.3015491841081905E-3</v>
      </c>
      <c r="P952">
        <v>-6.0540840988789757E-3</v>
      </c>
      <c r="Q952">
        <v>-1.188752672149514E-2</v>
      </c>
      <c r="R952">
        <v>-8.6371919865124002E-3</v>
      </c>
      <c r="S952">
        <v>-2.538091404374946E-3</v>
      </c>
      <c r="T952">
        <v>-3.1497659849012745E-19</v>
      </c>
      <c r="U952">
        <v>-1.236265567099021E-19</v>
      </c>
      <c r="V952">
        <v>-2.5380914043749464E-3</v>
      </c>
    </row>
    <row r="953" spans="1:22" x14ac:dyDescent="0.25">
      <c r="A953">
        <v>4</v>
      </c>
      <c r="B953" s="19" t="s">
        <v>61</v>
      </c>
      <c r="C953" s="19" t="s">
        <v>96</v>
      </c>
      <c r="D953" s="19" t="s">
        <v>51</v>
      </c>
      <c r="E953" s="19" t="s">
        <v>146</v>
      </c>
      <c r="F953" s="19" t="s">
        <v>147</v>
      </c>
      <c r="G953" s="19" t="s">
        <v>116</v>
      </c>
      <c r="H953" s="4">
        <v>45210</v>
      </c>
      <c r="I953">
        <v>0.40824161760941902</v>
      </c>
      <c r="J953">
        <v>0.295774876204839</v>
      </c>
      <c r="K953">
        <v>-1.1962447001817145E-2</v>
      </c>
      <c r="L953">
        <v>-1.1962447001816923E-2</v>
      </c>
      <c r="M953">
        <v>-2.2204460492503131E-16</v>
      </c>
      <c r="N953">
        <v>-1.6977639483516382E-3</v>
      </c>
      <c r="O953">
        <v>3.438846637608961E-4</v>
      </c>
      <c r="P953">
        <v>-2.0416486121125343E-3</v>
      </c>
      <c r="Q953">
        <v>-5.10090833005712E-3</v>
      </c>
      <c r="R953">
        <v>-3.7077597738742621E-3</v>
      </c>
      <c r="S953">
        <v>-1.4073496737885042E-3</v>
      </c>
      <c r="T953">
        <v>-1.3240281726322637E-18</v>
      </c>
      <c r="U953">
        <v>-5.1300830328353454E-19</v>
      </c>
      <c r="V953">
        <v>-1.4073496737885059E-3</v>
      </c>
    </row>
    <row r="954" spans="1:22" x14ac:dyDescent="0.25">
      <c r="A954">
        <v>4</v>
      </c>
      <c r="B954" s="19" t="s">
        <v>61</v>
      </c>
      <c r="C954" s="19" t="s">
        <v>96</v>
      </c>
      <c r="D954" s="19" t="s">
        <v>51</v>
      </c>
      <c r="E954" s="19" t="s">
        <v>146</v>
      </c>
      <c r="F954" s="19" t="s">
        <v>147</v>
      </c>
      <c r="G954" s="19" t="s">
        <v>116</v>
      </c>
      <c r="H954" s="4">
        <v>45211</v>
      </c>
      <c r="I954">
        <v>0.41167032450676461</v>
      </c>
      <c r="J954">
        <v>0.29816061065837818</v>
      </c>
      <c r="K954">
        <v>-1.1053906723198059E-2</v>
      </c>
      <c r="L954">
        <v>-1.1053906723198059E-2</v>
      </c>
      <c r="M954">
        <v>0</v>
      </c>
      <c r="N954">
        <v>-9.1020588936712166E-3</v>
      </c>
      <c r="O954">
        <v>-6.7478785306359645E-3</v>
      </c>
      <c r="P954">
        <v>-2.354180363035252E-3</v>
      </c>
      <c r="Q954">
        <v>-4.7068975557176601E-3</v>
      </c>
      <c r="R954">
        <v>-3.4225770751379111E-3</v>
      </c>
      <c r="S954">
        <v>-4.9702107932633245E-4</v>
      </c>
      <c r="T954">
        <v>-1.3464711765329923E-18</v>
      </c>
      <c r="U954">
        <v>-5.214728341842196E-19</v>
      </c>
      <c r="V954">
        <v>-4.9702107932633429E-4</v>
      </c>
    </row>
    <row r="955" spans="1:22" x14ac:dyDescent="0.25">
      <c r="A955">
        <v>4</v>
      </c>
      <c r="B955" s="19" t="s">
        <v>61</v>
      </c>
      <c r="C955" s="19" t="s">
        <v>96</v>
      </c>
      <c r="D955" s="19" t="s">
        <v>51</v>
      </c>
      <c r="E955" s="19" t="s">
        <v>146</v>
      </c>
      <c r="F955" s="19" t="s">
        <v>147</v>
      </c>
      <c r="G955" s="19" t="s">
        <v>116</v>
      </c>
      <c r="H955" s="4">
        <v>45212</v>
      </c>
      <c r="I955">
        <v>0.41122857554371312</v>
      </c>
      <c r="J955">
        <v>0.2977323651187509</v>
      </c>
      <c r="K955">
        <v>-1.7413688673531214E-2</v>
      </c>
      <c r="L955">
        <v>-1.7413688673531214E-2</v>
      </c>
      <c r="M955">
        <v>0</v>
      </c>
      <c r="N955">
        <v>-1.4416798210250215E-2</v>
      </c>
      <c r="O955">
        <v>-1.1715887947653214E-2</v>
      </c>
      <c r="P955">
        <v>-2.7009102625970005E-3</v>
      </c>
      <c r="Q955">
        <v>-7.3296242563850623E-3</v>
      </c>
      <c r="R955">
        <v>-5.3249805133725294E-3</v>
      </c>
      <c r="S955">
        <v>-6.5537716584141705E-4</v>
      </c>
      <c r="T955">
        <v>-1.3394929561752045E-18</v>
      </c>
      <c r="U955">
        <v>-5.1877024952369429E-19</v>
      </c>
      <c r="V955">
        <v>-6.553771658414189E-4</v>
      </c>
    </row>
    <row r="956" spans="1:22" x14ac:dyDescent="0.25">
      <c r="A956">
        <v>4</v>
      </c>
      <c r="B956" s="19" t="s">
        <v>61</v>
      </c>
      <c r="C956" s="19" t="s">
        <v>96</v>
      </c>
      <c r="D956" s="19" t="s">
        <v>51</v>
      </c>
      <c r="E956" s="19" t="s">
        <v>146</v>
      </c>
      <c r="F956" s="19" t="s">
        <v>147</v>
      </c>
      <c r="G956" s="19" t="s">
        <v>116</v>
      </c>
      <c r="H956" s="4">
        <v>45215</v>
      </c>
      <c r="I956">
        <v>0.41176470588235292</v>
      </c>
      <c r="J956">
        <v>0.29793146788512687</v>
      </c>
      <c r="K956">
        <v>-1.317383403997574E-2</v>
      </c>
      <c r="L956">
        <v>-1.317383403997574E-2</v>
      </c>
      <c r="M956">
        <v>0</v>
      </c>
      <c r="N956">
        <v>-1.1452808976004203E-2</v>
      </c>
      <c r="O956">
        <v>-8.1147514294312995E-3</v>
      </c>
      <c r="P956">
        <v>-3.3380575465729034E-3</v>
      </c>
      <c r="Q956">
        <v>-5.5789926330415268E-3</v>
      </c>
      <c r="R956">
        <v>-4.0574888053572832E-3</v>
      </c>
      <c r="S956">
        <v>-5.8237715807851439E-4</v>
      </c>
      <c r="T956">
        <v>-1.3439477050394224E-18</v>
      </c>
      <c r="U956">
        <v>-5.2049552263483807E-19</v>
      </c>
      <c r="V956">
        <v>-5.8237715807851623E-4</v>
      </c>
    </row>
    <row r="957" spans="1:22" x14ac:dyDescent="0.25">
      <c r="A957">
        <v>4</v>
      </c>
      <c r="B957" s="19" t="s">
        <v>61</v>
      </c>
      <c r="C957" s="19" t="s">
        <v>96</v>
      </c>
      <c r="D957" s="19" t="s">
        <v>51</v>
      </c>
      <c r="E957" s="19" t="s">
        <v>146</v>
      </c>
      <c r="F957" s="19" t="s">
        <v>147</v>
      </c>
      <c r="G957" s="19" t="s">
        <v>116</v>
      </c>
      <c r="H957" s="4">
        <v>45216</v>
      </c>
      <c r="I957">
        <v>0.4141753947885598</v>
      </c>
      <c r="J957">
        <v>0.29936786330946263</v>
      </c>
      <c r="K957">
        <v>-1.3628104179285172E-2</v>
      </c>
      <c r="L957">
        <v>-1.3628104179285283E-2</v>
      </c>
      <c r="M957">
        <v>1.1102230246251565E-16</v>
      </c>
      <c r="N957">
        <v>-1.7659016318975262E-2</v>
      </c>
      <c r="O957">
        <v>-1.3328319206649009E-2</v>
      </c>
      <c r="P957">
        <v>-4.3306971123262539E-3</v>
      </c>
      <c r="Q957">
        <v>-5.7499582315374068E-3</v>
      </c>
      <c r="R957">
        <v>-4.183421799349882E-3</v>
      </c>
      <c r="S957">
        <v>-3.8428982068440694E-5</v>
      </c>
      <c r="T957">
        <v>-1.3361972050271893E-18</v>
      </c>
      <c r="U957">
        <v>-5.1749384292704745E-19</v>
      </c>
      <c r="V957">
        <v>-3.8428982068442544E-5</v>
      </c>
    </row>
    <row r="958" spans="1:22" x14ac:dyDescent="0.25">
      <c r="A958">
        <v>4</v>
      </c>
      <c r="B958" s="19" t="s">
        <v>61</v>
      </c>
      <c r="C958" s="19" t="s">
        <v>96</v>
      </c>
      <c r="D958" s="19" t="s">
        <v>51</v>
      </c>
      <c r="E958" s="19" t="s">
        <v>146</v>
      </c>
      <c r="F958" s="19" t="s">
        <v>147</v>
      </c>
      <c r="G958" s="19" t="s">
        <v>116</v>
      </c>
      <c r="H958" s="4">
        <v>45217</v>
      </c>
      <c r="I958">
        <v>0.41043919741280382</v>
      </c>
      <c r="J958">
        <v>0.29754955241415115</v>
      </c>
      <c r="K958">
        <v>-2.5136281041792663E-2</v>
      </c>
      <c r="L958">
        <v>-2.5136281041792663E-2</v>
      </c>
      <c r="M958">
        <v>0</v>
      </c>
      <c r="N958">
        <v>-2.0282317135491779E-2</v>
      </c>
      <c r="O958">
        <v>-1.8880838172535941E-2</v>
      </c>
      <c r="P958">
        <v>-1.4014789629558377E-3</v>
      </c>
      <c r="Q958">
        <v>-1.0531784165074167E-2</v>
      </c>
      <c r="R958">
        <v>-7.6411375694221103E-3</v>
      </c>
      <c r="S958">
        <v>-7.2092211649390245E-4</v>
      </c>
      <c r="T958">
        <v>-8.193780073049738E-19</v>
      </c>
      <c r="U958">
        <v>-3.1927274363917371E-19</v>
      </c>
      <c r="V958">
        <v>-7.2092211649390364E-4</v>
      </c>
    </row>
    <row r="959" spans="1:22" x14ac:dyDescent="0.25">
      <c r="A959">
        <v>4</v>
      </c>
      <c r="B959" s="19" t="s">
        <v>61</v>
      </c>
      <c r="C959" s="19" t="s">
        <v>96</v>
      </c>
      <c r="D959" s="19" t="s">
        <v>51</v>
      </c>
      <c r="E959" s="19" t="s">
        <v>146</v>
      </c>
      <c r="F959" s="19" t="s">
        <v>147</v>
      </c>
      <c r="G959" s="19" t="s">
        <v>116</v>
      </c>
      <c r="H959" s="4">
        <v>45218</v>
      </c>
      <c r="I959">
        <v>0.41124913897532123</v>
      </c>
      <c r="J959">
        <v>0.2985382514482412</v>
      </c>
      <c r="K959">
        <v>-4.6638400969109539E-2</v>
      </c>
      <c r="L959">
        <v>-4.6638400969109539E-2</v>
      </c>
      <c r="M959">
        <v>0</v>
      </c>
      <c r="N959">
        <v>-4.3778461678231184E-2</v>
      </c>
      <c r="O959">
        <v>-4.3698534470469119E-2</v>
      </c>
      <c r="P959">
        <v>-7.9927207762064967E-5</v>
      </c>
      <c r="Q959">
        <v>-1.9366534525085008E-2</v>
      </c>
      <c r="R959">
        <v>-1.4045413988286249E-2</v>
      </c>
      <c r="S959">
        <v>-3.446970035502844E-4</v>
      </c>
      <c r="T959">
        <v>-1.8113065177533979E-18</v>
      </c>
      <c r="U959">
        <v>-6.9540120439009907E-19</v>
      </c>
      <c r="V959">
        <v>-3.4469700355028689E-4</v>
      </c>
    </row>
    <row r="960" spans="1:22" x14ac:dyDescent="0.25">
      <c r="A960">
        <v>4</v>
      </c>
      <c r="B960" s="19" t="s">
        <v>61</v>
      </c>
      <c r="C960" s="19" t="s">
        <v>96</v>
      </c>
      <c r="D960" s="19" t="s">
        <v>51</v>
      </c>
      <c r="E960" s="19" t="s">
        <v>146</v>
      </c>
      <c r="F960" s="19" t="s">
        <v>147</v>
      </c>
      <c r="G960" s="19" t="s">
        <v>116</v>
      </c>
      <c r="H960" s="4">
        <v>45219</v>
      </c>
      <c r="I960">
        <v>0.41392029847322254</v>
      </c>
      <c r="J960">
        <v>0.29864157422907478</v>
      </c>
      <c r="K960">
        <v>-5.6178073894609271E-2</v>
      </c>
      <c r="L960">
        <v>-5.6178073894609271E-2</v>
      </c>
      <c r="M960">
        <v>0</v>
      </c>
      <c r="N960">
        <v>-5.9455807034080266E-2</v>
      </c>
      <c r="O960">
        <v>-5.3595171303339462E-2</v>
      </c>
      <c r="P960">
        <v>-5.8606357307408041E-3</v>
      </c>
      <c r="Q960">
        <v>-2.323312729207604E-2</v>
      </c>
      <c r="R960">
        <v>-1.6894788582078189E-2</v>
      </c>
      <c r="S960">
        <v>-3.0317014873071401E-4</v>
      </c>
      <c r="T960">
        <v>-2.282310225791964E-18</v>
      </c>
      <c r="U960">
        <v>-8.7307057597026702E-19</v>
      </c>
      <c r="V960">
        <v>-3.0317014873071715E-4</v>
      </c>
    </row>
    <row r="961" spans="1:22" x14ac:dyDescent="0.25">
      <c r="A961">
        <v>4</v>
      </c>
      <c r="B961" s="19" t="s">
        <v>61</v>
      </c>
      <c r="C961" s="19" t="s">
        <v>96</v>
      </c>
      <c r="D961" s="19" t="s">
        <v>51</v>
      </c>
      <c r="E961" s="19" t="s">
        <v>146</v>
      </c>
      <c r="F961" s="19" t="s">
        <v>147</v>
      </c>
      <c r="G961" s="19" t="s">
        <v>116</v>
      </c>
      <c r="H961" s="4">
        <v>45222</v>
      </c>
      <c r="I961">
        <v>0.41116088431056058</v>
      </c>
      <c r="J961">
        <v>0.29494743015961045</v>
      </c>
      <c r="K961">
        <v>-6.374924288310102E-2</v>
      </c>
      <c r="L961">
        <v>-6.374924288310102E-2</v>
      </c>
      <c r="M961">
        <v>0</v>
      </c>
      <c r="N961">
        <v>-6.0739066740861047E-2</v>
      </c>
      <c r="O961">
        <v>-4.9428658539645731E-2</v>
      </c>
      <c r="P961">
        <v>-1.1310408201215316E-2</v>
      </c>
      <c r="Q961">
        <v>-2.6438135806260966E-2</v>
      </c>
      <c r="R961">
        <v>-1.9262424091198566E-2</v>
      </c>
      <c r="S961">
        <v>-1.6549269662735364E-3</v>
      </c>
      <c r="T961">
        <v>-1.7970008389875671E-18</v>
      </c>
      <c r="U961">
        <v>-6.8572411337600573E-19</v>
      </c>
      <c r="V961">
        <v>-1.6549269662735388E-3</v>
      </c>
    </row>
    <row r="962" spans="1:22" x14ac:dyDescent="0.25">
      <c r="A962">
        <v>4</v>
      </c>
      <c r="B962" s="19" t="s">
        <v>61</v>
      </c>
      <c r="C962" s="19" t="s">
        <v>96</v>
      </c>
      <c r="D962" s="19" t="s">
        <v>51</v>
      </c>
      <c r="E962" s="19" t="s">
        <v>146</v>
      </c>
      <c r="F962" s="19" t="s">
        <v>147</v>
      </c>
      <c r="G962" s="19" t="s">
        <v>116</v>
      </c>
      <c r="H962" s="4">
        <v>45223</v>
      </c>
      <c r="I962">
        <v>0.41318242587403625</v>
      </c>
      <c r="J962">
        <v>0.2953819117234362</v>
      </c>
      <c r="K962">
        <v>-6.8291944276196115E-2</v>
      </c>
      <c r="L962">
        <v>-6.8291944276196115E-2</v>
      </c>
      <c r="M962">
        <v>0</v>
      </c>
      <c r="N962">
        <v>-6.9869516336009685E-2</v>
      </c>
      <c r="O962">
        <v>-5.5432268728018208E-2</v>
      </c>
      <c r="P962">
        <v>-1.4437247607991477E-2</v>
      </c>
      <c r="Q962">
        <v>-2.8244605656537063E-2</v>
      </c>
      <c r="R962">
        <v>-2.0597504113622728E-2</v>
      </c>
      <c r="S962">
        <v>-1.4809222688182478E-3</v>
      </c>
      <c r="T962">
        <v>-1.540864063408548E-18</v>
      </c>
      <c r="U962">
        <v>-5.8498151748064733E-19</v>
      </c>
      <c r="V962">
        <v>-1.48092226881825E-3</v>
      </c>
    </row>
    <row r="963" spans="1:22" x14ac:dyDescent="0.25">
      <c r="A963">
        <v>4</v>
      </c>
      <c r="B963" s="19" t="s">
        <v>61</v>
      </c>
      <c r="C963" s="19" t="s">
        <v>96</v>
      </c>
      <c r="D963" s="19" t="s">
        <v>51</v>
      </c>
      <c r="E963" s="19" t="s">
        <v>146</v>
      </c>
      <c r="F963" s="19" t="s">
        <v>147</v>
      </c>
      <c r="G963" s="19" t="s">
        <v>116</v>
      </c>
      <c r="H963" s="4">
        <v>45224</v>
      </c>
      <c r="I963">
        <v>0.41326960058489953</v>
      </c>
      <c r="J963">
        <v>0.2944944070458993</v>
      </c>
      <c r="K963">
        <v>-7.4046032707449916E-2</v>
      </c>
      <c r="L963">
        <v>-7.4046032707449805E-2</v>
      </c>
      <c r="M963">
        <v>-1.1102230246251565E-16</v>
      </c>
      <c r="N963">
        <v>-7.5808851085092721E-2</v>
      </c>
      <c r="O963">
        <v>-5.8436755058667189E-2</v>
      </c>
      <c r="P963">
        <v>-1.7372096026425532E-2</v>
      </c>
      <c r="Q963">
        <v>-3.0617046755932038E-2</v>
      </c>
      <c r="R963">
        <v>-2.2338259459968104E-2</v>
      </c>
      <c r="S963">
        <v>-1.8045517801343603E-3</v>
      </c>
      <c r="T963">
        <v>-1.2933510307112148E-18</v>
      </c>
      <c r="U963">
        <v>-4.8641260397532843E-19</v>
      </c>
      <c r="V963">
        <v>-1.804551780134362E-3</v>
      </c>
    </row>
    <row r="964" spans="1:22" x14ac:dyDescent="0.25">
      <c r="A964">
        <v>4</v>
      </c>
      <c r="B964" s="19" t="s">
        <v>61</v>
      </c>
      <c r="C964" s="19" t="s">
        <v>96</v>
      </c>
      <c r="D964" s="19" t="s">
        <v>51</v>
      </c>
      <c r="E964" s="19" t="s">
        <v>146</v>
      </c>
      <c r="F964" s="19" t="s">
        <v>147</v>
      </c>
      <c r="G964" s="19" t="s">
        <v>116</v>
      </c>
      <c r="H964" s="4">
        <v>45225</v>
      </c>
      <c r="I964">
        <v>0.40267595075030815</v>
      </c>
      <c r="J964">
        <v>0.2867810378445359</v>
      </c>
      <c r="K964">
        <v>-0.12749848576620226</v>
      </c>
      <c r="L964">
        <v>-0.12749848576620226</v>
      </c>
      <c r="M964">
        <v>0</v>
      </c>
      <c r="N964">
        <v>-0.1062493612092168</v>
      </c>
      <c r="O964">
        <v>-8.8927561613634021E-2</v>
      </c>
      <c r="P964">
        <v>-1.7321799595582776E-2</v>
      </c>
      <c r="Q964">
        <v>-5.3062295933688511E-2</v>
      </c>
      <c r="R964">
        <v>-3.8479483169767507E-2</v>
      </c>
      <c r="S964">
        <v>-4.5536899915779678E-3</v>
      </c>
      <c r="T964">
        <v>-1.2511108534462088E-18</v>
      </c>
      <c r="U964">
        <v>-4.705266193292631E-19</v>
      </c>
      <c r="V964">
        <v>-4.5536899915779696E-3</v>
      </c>
    </row>
    <row r="965" spans="1:22" x14ac:dyDescent="0.25">
      <c r="A965">
        <v>4</v>
      </c>
      <c r="B965" s="19" t="s">
        <v>61</v>
      </c>
      <c r="C965" s="19" t="s">
        <v>96</v>
      </c>
      <c r="D965" s="19" t="s">
        <v>51</v>
      </c>
      <c r="E965" s="19" t="s">
        <v>146</v>
      </c>
      <c r="F965" s="19" t="s">
        <v>147</v>
      </c>
      <c r="G965" s="19" t="s">
        <v>116</v>
      </c>
      <c r="H965" s="4">
        <v>45226</v>
      </c>
      <c r="I965">
        <v>0.39539574260351229</v>
      </c>
      <c r="J965">
        <v>0.28076687931951089</v>
      </c>
      <c r="K965">
        <v>-0.15263476680799515</v>
      </c>
      <c r="L965">
        <v>-0.15263476680799504</v>
      </c>
      <c r="M965">
        <v>-1.1102230246251565E-16</v>
      </c>
      <c r="N965">
        <v>-0.11601576251746037</v>
      </c>
      <c r="O965">
        <v>-9.6221683086344045E-2</v>
      </c>
      <c r="P965">
        <v>-1.9794079431116329E-2</v>
      </c>
      <c r="Q965">
        <v>-6.3751443851678052E-2</v>
      </c>
      <c r="R965">
        <v>-4.6217064796257312E-2</v>
      </c>
      <c r="S965">
        <v>-6.6862600596061068E-3</v>
      </c>
      <c r="T965">
        <v>-1.2392718373075417E-18</v>
      </c>
      <c r="U965">
        <v>-4.660741183981367E-19</v>
      </c>
      <c r="V965">
        <v>-6.6862600596061085E-3</v>
      </c>
    </row>
    <row r="966" spans="1:22" x14ac:dyDescent="0.25">
      <c r="A966">
        <v>4</v>
      </c>
      <c r="B966" s="19" t="s">
        <v>61</v>
      </c>
      <c r="C966" s="19" t="s">
        <v>96</v>
      </c>
      <c r="D966" s="19" t="s">
        <v>51</v>
      </c>
      <c r="E966" s="19" t="s">
        <v>146</v>
      </c>
      <c r="F966" s="19" t="s">
        <v>147</v>
      </c>
      <c r="G966" s="19" t="s">
        <v>116</v>
      </c>
      <c r="H966" s="4">
        <v>45229</v>
      </c>
      <c r="I966">
        <v>0.39684393573671778</v>
      </c>
      <c r="J966">
        <v>0.28190652568046554</v>
      </c>
      <c r="K966">
        <v>-0.15808600847970922</v>
      </c>
      <c r="L966">
        <v>-0.15808600847970922</v>
      </c>
      <c r="M966">
        <v>0</v>
      </c>
      <c r="N966">
        <v>-0.1249077302201983</v>
      </c>
      <c r="O966">
        <v>-0.10566598460301013</v>
      </c>
      <c r="P966">
        <v>-1.9241745617188166E-2</v>
      </c>
      <c r="Q966">
        <v>-6.5830167034303E-2</v>
      </c>
      <c r="R966">
        <v>-4.7697242087452858E-2</v>
      </c>
      <c r="S966">
        <v>-6.2061462112247617E-3</v>
      </c>
      <c r="T966">
        <v>-1.2265629600593216E-18</v>
      </c>
      <c r="U966">
        <v>-4.6129447394808343E-19</v>
      </c>
      <c r="V966">
        <v>-6.2061462112247634E-3</v>
      </c>
    </row>
    <row r="967" spans="1:22" x14ac:dyDescent="0.25">
      <c r="A967">
        <v>4</v>
      </c>
      <c r="B967" s="19" t="s">
        <v>61</v>
      </c>
      <c r="C967" s="19" t="s">
        <v>96</v>
      </c>
      <c r="D967" s="19" t="s">
        <v>51</v>
      </c>
      <c r="E967" s="19" t="s">
        <v>146</v>
      </c>
      <c r="F967" s="19" t="s">
        <v>147</v>
      </c>
      <c r="G967" s="19" t="s">
        <v>116</v>
      </c>
      <c r="H967" s="4">
        <v>45230</v>
      </c>
      <c r="I967">
        <v>0.39473803554190717</v>
      </c>
      <c r="J967">
        <v>0.27959095746215101</v>
      </c>
      <c r="K967">
        <v>-0.16126589945487591</v>
      </c>
      <c r="L967">
        <v>-0.16126589945487568</v>
      </c>
      <c r="M967">
        <v>-2.2204460492503131E-16</v>
      </c>
      <c r="N967">
        <v>-0.12356201097016706</v>
      </c>
      <c r="O967">
        <v>-0.10166497920368622</v>
      </c>
      <c r="P967">
        <v>-2.1897031766480834E-2</v>
      </c>
      <c r="Q967">
        <v>-6.7282801382990157E-2</v>
      </c>
      <c r="R967">
        <v>-4.8809281528517011E-2</v>
      </c>
      <c r="S967">
        <v>-7.0637867771472717E-3</v>
      </c>
      <c r="T967">
        <v>-1.2302553678481502E-18</v>
      </c>
      <c r="U967">
        <v>-4.6268314078705855E-19</v>
      </c>
      <c r="V967">
        <v>-7.0637867771472735E-3</v>
      </c>
    </row>
    <row r="968" spans="1:22" x14ac:dyDescent="0.25">
      <c r="A968">
        <v>4</v>
      </c>
      <c r="B968" s="19" t="s">
        <v>61</v>
      </c>
      <c r="C968" s="19" t="s">
        <v>96</v>
      </c>
      <c r="D968" s="19" t="s">
        <v>51</v>
      </c>
      <c r="E968" s="19" t="s">
        <v>148</v>
      </c>
      <c r="F968" s="19" t="s">
        <v>149</v>
      </c>
      <c r="G968" s="19" t="s">
        <v>116</v>
      </c>
      <c r="H968" s="4">
        <v>45198</v>
      </c>
      <c r="I968">
        <v>0</v>
      </c>
      <c r="J968">
        <v>0.23546344056863491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25">
      <c r="A969">
        <v>4</v>
      </c>
      <c r="B969" s="19" t="s">
        <v>61</v>
      </c>
      <c r="C969" s="19" t="s">
        <v>96</v>
      </c>
      <c r="D969" s="19" t="s">
        <v>51</v>
      </c>
      <c r="E969" s="19" t="s">
        <v>148</v>
      </c>
      <c r="F969" s="19" t="s">
        <v>149</v>
      </c>
      <c r="G969" s="19" t="s">
        <v>116</v>
      </c>
      <c r="H969" s="4">
        <v>45201</v>
      </c>
      <c r="I969">
        <v>0</v>
      </c>
      <c r="J969">
        <v>0.23735434651145845</v>
      </c>
      <c r="K969">
        <v>0</v>
      </c>
      <c r="L969">
        <v>4.7896709704289275E-3</v>
      </c>
      <c r="M969">
        <v>0</v>
      </c>
      <c r="N969">
        <v>-5.7178872775588419E-3</v>
      </c>
      <c r="O969">
        <v>-3.2150813673756939E-3</v>
      </c>
      <c r="P969">
        <v>-2.5028059101831479E-3</v>
      </c>
      <c r="Q969">
        <v>0</v>
      </c>
      <c r="R969">
        <v>1.1277924058889284E-3</v>
      </c>
      <c r="S969">
        <v>-1.8848265263592954E-3</v>
      </c>
      <c r="T969">
        <v>0</v>
      </c>
      <c r="U969">
        <v>0</v>
      </c>
      <c r="V969">
        <v>-1.8848265263592954E-3</v>
      </c>
    </row>
    <row r="970" spans="1:22" x14ac:dyDescent="0.25">
      <c r="A970">
        <v>4</v>
      </c>
      <c r="B970" s="19" t="s">
        <v>61</v>
      </c>
      <c r="C970" s="19" t="s">
        <v>96</v>
      </c>
      <c r="D970" s="19" t="s">
        <v>51</v>
      </c>
      <c r="E970" s="19" t="s">
        <v>148</v>
      </c>
      <c r="F970" s="19" t="s">
        <v>149</v>
      </c>
      <c r="G970" s="19" t="s">
        <v>116</v>
      </c>
      <c r="H970" s="4">
        <v>45202</v>
      </c>
      <c r="I970">
        <v>0</v>
      </c>
      <c r="J970">
        <v>0.23673865072804032</v>
      </c>
      <c r="K970">
        <v>0</v>
      </c>
      <c r="L970">
        <v>-1.187005414410669E-2</v>
      </c>
      <c r="M970">
        <v>0</v>
      </c>
      <c r="N970">
        <v>-1.8834391360141756E-2</v>
      </c>
      <c r="O970">
        <v>-1.7192688795833577E-2</v>
      </c>
      <c r="P970">
        <v>-1.6417025643081784E-3</v>
      </c>
      <c r="Q970">
        <v>0</v>
      </c>
      <c r="R970">
        <v>-2.8092233225790889E-3</v>
      </c>
      <c r="S970">
        <v>-1.254828451094621E-3</v>
      </c>
      <c r="T970">
        <v>0</v>
      </c>
      <c r="U970">
        <v>0</v>
      </c>
      <c r="V970">
        <v>-1.254828451094621E-3</v>
      </c>
    </row>
    <row r="971" spans="1:22" x14ac:dyDescent="0.25">
      <c r="A971">
        <v>4</v>
      </c>
      <c r="B971" s="19" t="s">
        <v>61</v>
      </c>
      <c r="C971" s="19" t="s">
        <v>96</v>
      </c>
      <c r="D971" s="19" t="s">
        <v>51</v>
      </c>
      <c r="E971" s="19" t="s">
        <v>148</v>
      </c>
      <c r="F971" s="19" t="s">
        <v>149</v>
      </c>
      <c r="G971" s="19" t="s">
        <v>116</v>
      </c>
      <c r="H971" s="4">
        <v>45203</v>
      </c>
      <c r="I971">
        <v>0</v>
      </c>
      <c r="J971">
        <v>0.23930569610743566</v>
      </c>
      <c r="K971">
        <v>0</v>
      </c>
      <c r="L971">
        <v>-6.2473969179510647E-4</v>
      </c>
      <c r="M971">
        <v>0</v>
      </c>
      <c r="N971">
        <v>-2.1542864281090646E-2</v>
      </c>
      <c r="O971">
        <v>-1.6670555532032116E-2</v>
      </c>
      <c r="P971">
        <v>-4.8723087490585293E-3</v>
      </c>
      <c r="Q971">
        <v>0</v>
      </c>
      <c r="R971">
        <v>-1.3901577886956675E-4</v>
      </c>
      <c r="S971">
        <v>-3.7755728574479465E-3</v>
      </c>
      <c r="T971">
        <v>0</v>
      </c>
      <c r="U971">
        <v>0</v>
      </c>
      <c r="V971">
        <v>-3.7755728574479465E-3</v>
      </c>
    </row>
    <row r="972" spans="1:22" x14ac:dyDescent="0.25">
      <c r="A972">
        <v>4</v>
      </c>
      <c r="B972" s="19" t="s">
        <v>61</v>
      </c>
      <c r="C972" s="19" t="s">
        <v>96</v>
      </c>
      <c r="D972" s="19" t="s">
        <v>51</v>
      </c>
      <c r="E972" s="19" t="s">
        <v>148</v>
      </c>
      <c r="F972" s="19" t="s">
        <v>149</v>
      </c>
      <c r="G972" s="19" t="s">
        <v>116</v>
      </c>
      <c r="H972" s="4">
        <v>45204</v>
      </c>
      <c r="I972">
        <v>0</v>
      </c>
      <c r="J972">
        <v>0.23920510230289546</v>
      </c>
      <c r="K972">
        <v>0</v>
      </c>
      <c r="L972">
        <v>-2.0824656393170216E-3</v>
      </c>
      <c r="M972">
        <v>0</v>
      </c>
      <c r="N972">
        <v>-2.261035465664285E-2</v>
      </c>
      <c r="O972">
        <v>-1.7691956475080817E-2</v>
      </c>
      <c r="P972">
        <v>-4.9183981815620337E-3</v>
      </c>
      <c r="Q972">
        <v>0</v>
      </c>
      <c r="R972">
        <v>-4.8508680230233679E-4</v>
      </c>
      <c r="S972">
        <v>-3.6729834045289476E-3</v>
      </c>
      <c r="T972">
        <v>0</v>
      </c>
      <c r="U972">
        <v>0</v>
      </c>
      <c r="V972">
        <v>-3.6729834045289476E-3</v>
      </c>
    </row>
    <row r="973" spans="1:22" x14ac:dyDescent="0.25">
      <c r="A973">
        <v>4</v>
      </c>
      <c r="B973" s="19" t="s">
        <v>61</v>
      </c>
      <c r="C973" s="19" t="s">
        <v>96</v>
      </c>
      <c r="D973" s="19" t="s">
        <v>51</v>
      </c>
      <c r="E973" s="19" t="s">
        <v>148</v>
      </c>
      <c r="F973" s="19" t="s">
        <v>149</v>
      </c>
      <c r="G973" s="19" t="s">
        <v>116</v>
      </c>
      <c r="H973" s="4">
        <v>45205</v>
      </c>
      <c r="I973">
        <v>0</v>
      </c>
      <c r="J973">
        <v>0.23587037820443724</v>
      </c>
      <c r="K973">
        <v>0</v>
      </c>
      <c r="L973">
        <v>-2.1241149521032843E-2</v>
      </c>
      <c r="M973">
        <v>0</v>
      </c>
      <c r="N973">
        <v>-2.4194555799084694E-2</v>
      </c>
      <c r="O973">
        <v>-2.2929762629921302E-2</v>
      </c>
      <c r="P973">
        <v>-1.2647931691633918E-3</v>
      </c>
      <c r="Q973">
        <v>0</v>
      </c>
      <c r="R973">
        <v>-5.0355056188503503E-3</v>
      </c>
      <c r="S973">
        <v>-4.1011360478667726E-4</v>
      </c>
      <c r="T973">
        <v>0</v>
      </c>
      <c r="U973">
        <v>0</v>
      </c>
      <c r="V973">
        <v>-4.1011360478667726E-4</v>
      </c>
    </row>
    <row r="974" spans="1:22" x14ac:dyDescent="0.25">
      <c r="A974">
        <v>4</v>
      </c>
      <c r="B974" s="19" t="s">
        <v>61</v>
      </c>
      <c r="C974" s="19" t="s">
        <v>96</v>
      </c>
      <c r="D974" s="19" t="s">
        <v>51</v>
      </c>
      <c r="E974" s="19" t="s">
        <v>148</v>
      </c>
      <c r="F974" s="19" t="s">
        <v>149</v>
      </c>
      <c r="G974" s="19" t="s">
        <v>116</v>
      </c>
      <c r="H974" s="4">
        <v>45208</v>
      </c>
      <c r="I974">
        <v>0</v>
      </c>
      <c r="J974">
        <v>0.23674883597579618</v>
      </c>
      <c r="K974">
        <v>0</v>
      </c>
      <c r="L974">
        <v>-2.9987505206164111E-2</v>
      </c>
      <c r="M974">
        <v>0</v>
      </c>
      <c r="N974">
        <v>-3.7328094302554016E-2</v>
      </c>
      <c r="O974">
        <v>-3.5254055305800058E-2</v>
      </c>
      <c r="P974">
        <v>-2.0740389967539574E-3</v>
      </c>
      <c r="Q974">
        <v>0</v>
      </c>
      <c r="R974">
        <v>-7.0873736144477385E-3</v>
      </c>
      <c r="S974">
        <v>-1.2517072399576075E-3</v>
      </c>
      <c r="T974">
        <v>0</v>
      </c>
      <c r="U974">
        <v>0</v>
      </c>
      <c r="V974">
        <v>-1.2517072399576075E-3</v>
      </c>
    </row>
    <row r="975" spans="1:22" x14ac:dyDescent="0.25">
      <c r="A975">
        <v>4</v>
      </c>
      <c r="B975" s="19" t="s">
        <v>61</v>
      </c>
      <c r="C975" s="19" t="s">
        <v>96</v>
      </c>
      <c r="D975" s="19" t="s">
        <v>51</v>
      </c>
      <c r="E975" s="19" t="s">
        <v>148</v>
      </c>
      <c r="F975" s="19" t="s">
        <v>149</v>
      </c>
      <c r="G975" s="19" t="s">
        <v>116</v>
      </c>
      <c r="H975" s="4">
        <v>45209</v>
      </c>
      <c r="I975">
        <v>0</v>
      </c>
      <c r="J975">
        <v>0.23942390470146008</v>
      </c>
      <c r="K975">
        <v>0</v>
      </c>
      <c r="L975">
        <v>1.0412328196584664E-2</v>
      </c>
      <c r="M975">
        <v>0</v>
      </c>
      <c r="N975">
        <v>-1.2355633282987166E-2</v>
      </c>
      <c r="O975">
        <v>-6.3015491841081905E-3</v>
      </c>
      <c r="P975">
        <v>-6.0540840988789757E-3</v>
      </c>
      <c r="Q975">
        <v>0</v>
      </c>
      <c r="R975">
        <v>2.4920341643623299E-3</v>
      </c>
      <c r="S975">
        <v>-3.9420789418025907E-3</v>
      </c>
      <c r="T975">
        <v>0</v>
      </c>
      <c r="U975">
        <v>0</v>
      </c>
      <c r="V975">
        <v>-3.9420789418025907E-3</v>
      </c>
    </row>
    <row r="976" spans="1:22" x14ac:dyDescent="0.25">
      <c r="A976">
        <v>4</v>
      </c>
      <c r="B976" s="19" t="s">
        <v>61</v>
      </c>
      <c r="C976" s="19" t="s">
        <v>96</v>
      </c>
      <c r="D976" s="19" t="s">
        <v>51</v>
      </c>
      <c r="E976" s="19" t="s">
        <v>148</v>
      </c>
      <c r="F976" s="19" t="s">
        <v>149</v>
      </c>
      <c r="G976" s="19" t="s">
        <v>116</v>
      </c>
      <c r="H976" s="4">
        <v>45210</v>
      </c>
      <c r="I976">
        <v>0</v>
      </c>
      <c r="J976">
        <v>0.23636284805870378</v>
      </c>
      <c r="K976">
        <v>0</v>
      </c>
      <c r="L976">
        <v>4.1649312786338211E-3</v>
      </c>
      <c r="M976">
        <v>0</v>
      </c>
      <c r="N976">
        <v>-1.6977639483516382E-3</v>
      </c>
      <c r="O976">
        <v>3.438846637608961E-4</v>
      </c>
      <c r="P976">
        <v>-2.0416486121125343E-3</v>
      </c>
      <c r="Q976">
        <v>0</v>
      </c>
      <c r="R976">
        <v>1.0246611974410965E-3</v>
      </c>
      <c r="S976">
        <v>-9.2375102552668222E-4</v>
      </c>
      <c r="T976">
        <v>0</v>
      </c>
      <c r="U976">
        <v>0</v>
      </c>
      <c r="V976">
        <v>-9.2375102552668222E-4</v>
      </c>
    </row>
    <row r="977" spans="1:22" x14ac:dyDescent="0.25">
      <c r="A977">
        <v>4</v>
      </c>
      <c r="B977" s="19" t="s">
        <v>61</v>
      </c>
      <c r="C977" s="19" t="s">
        <v>96</v>
      </c>
      <c r="D977" s="19" t="s">
        <v>51</v>
      </c>
      <c r="E977" s="19" t="s">
        <v>148</v>
      </c>
      <c r="F977" s="19" t="s">
        <v>149</v>
      </c>
      <c r="G977" s="19" t="s">
        <v>116</v>
      </c>
      <c r="H977" s="4">
        <v>45211</v>
      </c>
      <c r="I977">
        <v>0</v>
      </c>
      <c r="J977">
        <v>0.23686564334831048</v>
      </c>
      <c r="K977">
        <v>0</v>
      </c>
      <c r="L977">
        <v>-8.3298625572680862E-4</v>
      </c>
      <c r="M977">
        <v>0</v>
      </c>
      <c r="N977">
        <v>-9.1020588936712166E-3</v>
      </c>
      <c r="O977">
        <v>-6.7478785306359645E-3</v>
      </c>
      <c r="P977">
        <v>-2.354180363035252E-3</v>
      </c>
      <c r="Q977">
        <v>0</v>
      </c>
      <c r="R977">
        <v>-1.5559972581896949E-4</v>
      </c>
      <c r="S977">
        <v>-1.4159437200701656E-3</v>
      </c>
      <c r="T977">
        <v>0</v>
      </c>
      <c r="U977">
        <v>0</v>
      </c>
      <c r="V977">
        <v>-1.4159437200701656E-3</v>
      </c>
    </row>
    <row r="978" spans="1:22" x14ac:dyDescent="0.25">
      <c r="A978">
        <v>4</v>
      </c>
      <c r="B978" s="19" t="s">
        <v>61</v>
      </c>
      <c r="C978" s="19" t="s">
        <v>96</v>
      </c>
      <c r="D978" s="19" t="s">
        <v>51</v>
      </c>
      <c r="E978" s="19" t="s">
        <v>148</v>
      </c>
      <c r="F978" s="19" t="s">
        <v>149</v>
      </c>
      <c r="G978" s="19" t="s">
        <v>116</v>
      </c>
      <c r="H978" s="4">
        <v>45212</v>
      </c>
      <c r="I978">
        <v>0</v>
      </c>
      <c r="J978">
        <v>0.23716326080405634</v>
      </c>
      <c r="K978">
        <v>0</v>
      </c>
      <c r="L978">
        <v>-4.5814244064973364E-3</v>
      </c>
      <c r="M978">
        <v>0</v>
      </c>
      <c r="N978">
        <v>-1.4416798210250215E-2</v>
      </c>
      <c r="O978">
        <v>-1.1715887947653214E-2</v>
      </c>
      <c r="P978">
        <v>-2.7009102625970005E-3</v>
      </c>
      <c r="Q978">
        <v>0</v>
      </c>
      <c r="R978">
        <v>-1.0408281073343694E-3</v>
      </c>
      <c r="S978">
        <v>-1.7023873672654167E-3</v>
      </c>
      <c r="T978">
        <v>0</v>
      </c>
      <c r="U978">
        <v>0</v>
      </c>
      <c r="V978">
        <v>-1.7023873672654167E-3</v>
      </c>
    </row>
    <row r="979" spans="1:22" x14ac:dyDescent="0.25">
      <c r="A979">
        <v>4</v>
      </c>
      <c r="B979" s="19" t="s">
        <v>61</v>
      </c>
      <c r="C979" s="19" t="s">
        <v>96</v>
      </c>
      <c r="D979" s="19" t="s">
        <v>51</v>
      </c>
      <c r="E979" s="19" t="s">
        <v>148</v>
      </c>
      <c r="F979" s="19" t="s">
        <v>149</v>
      </c>
      <c r="G979" s="19" t="s">
        <v>116</v>
      </c>
      <c r="H979" s="4">
        <v>45215</v>
      </c>
      <c r="I979">
        <v>0</v>
      </c>
      <c r="J979">
        <v>0.23748867100601467</v>
      </c>
      <c r="K979">
        <v>0</v>
      </c>
      <c r="L979">
        <v>4.1649312786340431E-4</v>
      </c>
      <c r="M979">
        <v>0</v>
      </c>
      <c r="N979">
        <v>-1.1452808976004203E-2</v>
      </c>
      <c r="O979">
        <v>-8.1147514294312995E-3</v>
      </c>
      <c r="P979">
        <v>-3.3380575465729034E-3</v>
      </c>
      <c r="Q979">
        <v>0</v>
      </c>
      <c r="R979">
        <v>1.4106490674718975E-4</v>
      </c>
      <c r="S979">
        <v>-2.0303773646533248E-3</v>
      </c>
      <c r="T979">
        <v>0</v>
      </c>
      <c r="U979">
        <v>0</v>
      </c>
      <c r="V979">
        <v>-2.0303773646533248E-3</v>
      </c>
    </row>
    <row r="980" spans="1:22" x14ac:dyDescent="0.25">
      <c r="A980">
        <v>4</v>
      </c>
      <c r="B980" s="19" t="s">
        <v>61</v>
      </c>
      <c r="C980" s="19" t="s">
        <v>96</v>
      </c>
      <c r="D980" s="19" t="s">
        <v>51</v>
      </c>
      <c r="E980" s="19" t="s">
        <v>148</v>
      </c>
      <c r="F980" s="19" t="s">
        <v>149</v>
      </c>
      <c r="G980" s="19" t="s">
        <v>116</v>
      </c>
      <c r="H980" s="4">
        <v>45216</v>
      </c>
      <c r="I980">
        <v>0</v>
      </c>
      <c r="J980">
        <v>0.23844537888200487</v>
      </c>
      <c r="K980">
        <v>0</v>
      </c>
      <c r="L980">
        <v>-8.329862557266976E-4</v>
      </c>
      <c r="M980">
        <v>0</v>
      </c>
      <c r="N980">
        <v>-1.7659016318975262E-2</v>
      </c>
      <c r="O980">
        <v>-1.3328319206649009E-2</v>
      </c>
      <c r="P980">
        <v>-4.3306971123262539E-3</v>
      </c>
      <c r="Q980">
        <v>0</v>
      </c>
      <c r="R980">
        <v>-1.5471526000398274E-4</v>
      </c>
      <c r="S980">
        <v>-2.9610358162224884E-3</v>
      </c>
      <c r="T980">
        <v>0</v>
      </c>
      <c r="U980">
        <v>0</v>
      </c>
      <c r="V980">
        <v>-2.9610358162224884E-3</v>
      </c>
    </row>
    <row r="981" spans="1:22" x14ac:dyDescent="0.25">
      <c r="A981">
        <v>4</v>
      </c>
      <c r="B981" s="19" t="s">
        <v>61</v>
      </c>
      <c r="C981" s="19" t="s">
        <v>96</v>
      </c>
      <c r="D981" s="19" t="s">
        <v>51</v>
      </c>
      <c r="E981" s="19" t="s">
        <v>148</v>
      </c>
      <c r="F981" s="19" t="s">
        <v>149</v>
      </c>
      <c r="G981" s="19" t="s">
        <v>116</v>
      </c>
      <c r="H981" s="4">
        <v>45217</v>
      </c>
      <c r="I981">
        <v>0</v>
      </c>
      <c r="J981">
        <v>0.23574660562257338</v>
      </c>
      <c r="K981">
        <v>0</v>
      </c>
      <c r="L981">
        <v>-1.7700957934194017E-2</v>
      </c>
      <c r="M981">
        <v>0</v>
      </c>
      <c r="N981">
        <v>-2.0282317135491779E-2</v>
      </c>
      <c r="O981">
        <v>-1.8880838172535941E-2</v>
      </c>
      <c r="P981">
        <v>-1.4014789629558377E-3</v>
      </c>
      <c r="Q981">
        <v>0</v>
      </c>
      <c r="R981">
        <v>-4.1528625738216579E-3</v>
      </c>
      <c r="S981">
        <v>-3.0674500410130901E-4</v>
      </c>
      <c r="T981">
        <v>0</v>
      </c>
      <c r="U981">
        <v>0</v>
      </c>
      <c r="V981">
        <v>-3.0674500410130901E-4</v>
      </c>
    </row>
    <row r="982" spans="1:22" x14ac:dyDescent="0.25">
      <c r="A982">
        <v>4</v>
      </c>
      <c r="B982" s="19" t="s">
        <v>61</v>
      </c>
      <c r="C982" s="19" t="s">
        <v>96</v>
      </c>
      <c r="D982" s="19" t="s">
        <v>51</v>
      </c>
      <c r="E982" s="19" t="s">
        <v>148</v>
      </c>
      <c r="F982" s="19" t="s">
        <v>149</v>
      </c>
      <c r="G982" s="19" t="s">
        <v>116</v>
      </c>
      <c r="H982" s="4">
        <v>45218</v>
      </c>
      <c r="I982">
        <v>0</v>
      </c>
      <c r="J982">
        <v>0.23499377924934869</v>
      </c>
      <c r="K982">
        <v>0</v>
      </c>
      <c r="L982">
        <v>-4.5605997501041107E-2</v>
      </c>
      <c r="M982">
        <v>0</v>
      </c>
      <c r="N982">
        <v>-4.3778461678231184E-2</v>
      </c>
      <c r="O982">
        <v>-4.3698534470469119E-2</v>
      </c>
      <c r="P982">
        <v>-7.9927207762064967E-5</v>
      </c>
      <c r="Q982">
        <v>0</v>
      </c>
      <c r="R982">
        <v>-1.0734190038139666E-2</v>
      </c>
      <c r="S982">
        <v>4.2022749274186214E-4</v>
      </c>
      <c r="T982">
        <v>0</v>
      </c>
      <c r="U982">
        <v>0</v>
      </c>
      <c r="V982">
        <v>4.2022749274186214E-4</v>
      </c>
    </row>
    <row r="983" spans="1:22" x14ac:dyDescent="0.25">
      <c r="A983">
        <v>4</v>
      </c>
      <c r="B983" s="19" t="s">
        <v>61</v>
      </c>
      <c r="C983" s="19" t="s">
        <v>96</v>
      </c>
      <c r="D983" s="19" t="s">
        <v>51</v>
      </c>
      <c r="E983" s="19" t="s">
        <v>148</v>
      </c>
      <c r="F983" s="19" t="s">
        <v>149</v>
      </c>
      <c r="G983" s="19" t="s">
        <v>116</v>
      </c>
      <c r="H983" s="4">
        <v>45219</v>
      </c>
      <c r="I983">
        <v>0</v>
      </c>
      <c r="J983">
        <v>0.23983444865855003</v>
      </c>
      <c r="K983">
        <v>0</v>
      </c>
      <c r="L983">
        <v>-3.6026655560183252E-2</v>
      </c>
      <c r="M983">
        <v>0</v>
      </c>
      <c r="N983">
        <v>-5.9455807034080266E-2</v>
      </c>
      <c r="O983">
        <v>-5.3595171303339462E-2</v>
      </c>
      <c r="P983">
        <v>-5.8606357307408041E-3</v>
      </c>
      <c r="Q983">
        <v>0</v>
      </c>
      <c r="R983">
        <v>-8.3721387385904383E-3</v>
      </c>
      <c r="S983">
        <v>-4.1664347089719065E-3</v>
      </c>
      <c r="T983">
        <v>0</v>
      </c>
      <c r="U983">
        <v>0</v>
      </c>
      <c r="V983">
        <v>-4.1664347089719065E-3</v>
      </c>
    </row>
    <row r="984" spans="1:22" x14ac:dyDescent="0.25">
      <c r="A984">
        <v>4</v>
      </c>
      <c r="B984" s="19" t="s">
        <v>61</v>
      </c>
      <c r="C984" s="19" t="s">
        <v>96</v>
      </c>
      <c r="D984" s="19" t="s">
        <v>51</v>
      </c>
      <c r="E984" s="19" t="s">
        <v>148</v>
      </c>
      <c r="F984" s="19" t="s">
        <v>149</v>
      </c>
      <c r="G984" s="19" t="s">
        <v>116</v>
      </c>
      <c r="H984" s="4">
        <v>45222</v>
      </c>
      <c r="I984">
        <v>0</v>
      </c>
      <c r="J984">
        <v>0.243941633233974</v>
      </c>
      <c r="K984">
        <v>0</v>
      </c>
      <c r="L984">
        <v>-1.5201999167013702E-2</v>
      </c>
      <c r="M984">
        <v>0</v>
      </c>
      <c r="N984">
        <v>-6.0739066740861047E-2</v>
      </c>
      <c r="O984">
        <v>-4.9428658539645731E-2</v>
      </c>
      <c r="P984">
        <v>-1.1310408201215316E-2</v>
      </c>
      <c r="Q984">
        <v>0</v>
      </c>
      <c r="R984">
        <v>-3.3494743565101823E-3</v>
      </c>
      <c r="S984">
        <v>-8.064847301584124E-3</v>
      </c>
      <c r="T984">
        <v>0</v>
      </c>
      <c r="U984">
        <v>0</v>
      </c>
      <c r="V984">
        <v>-8.064847301584124E-3</v>
      </c>
    </row>
    <row r="985" spans="1:22" x14ac:dyDescent="0.25">
      <c r="A985">
        <v>4</v>
      </c>
      <c r="B985" s="19" t="s">
        <v>61</v>
      </c>
      <c r="C985" s="19" t="s">
        <v>96</v>
      </c>
      <c r="D985" s="19" t="s">
        <v>51</v>
      </c>
      <c r="E985" s="19" t="s">
        <v>148</v>
      </c>
      <c r="F985" s="19" t="s">
        <v>149</v>
      </c>
      <c r="G985" s="19" t="s">
        <v>116</v>
      </c>
      <c r="H985" s="4">
        <v>45223</v>
      </c>
      <c r="I985">
        <v>0</v>
      </c>
      <c r="J985">
        <v>0.24678991154830679</v>
      </c>
      <c r="K985">
        <v>0</v>
      </c>
      <c r="L985">
        <v>-9.9958350687214814E-3</v>
      </c>
      <c r="M985">
        <v>0</v>
      </c>
      <c r="N985">
        <v>-6.9869516336009685E-2</v>
      </c>
      <c r="O985">
        <v>-5.5432268728018208E-2</v>
      </c>
      <c r="P985">
        <v>-1.4437247607991477E-2</v>
      </c>
      <c r="Q985">
        <v>0</v>
      </c>
      <c r="R985">
        <v>-2.0814778384696366E-3</v>
      </c>
      <c r="S985">
        <v>-1.067456330521914E-2</v>
      </c>
      <c r="T985">
        <v>0</v>
      </c>
      <c r="U985">
        <v>0</v>
      </c>
      <c r="V985">
        <v>-1.067456330521914E-2</v>
      </c>
    </row>
    <row r="986" spans="1:22" x14ac:dyDescent="0.25">
      <c r="A986">
        <v>4</v>
      </c>
      <c r="B986" s="19" t="s">
        <v>61</v>
      </c>
      <c r="C986" s="19" t="s">
        <v>96</v>
      </c>
      <c r="D986" s="19" t="s">
        <v>51</v>
      </c>
      <c r="E986" s="19" t="s">
        <v>148</v>
      </c>
      <c r="F986" s="19" t="s">
        <v>149</v>
      </c>
      <c r="G986" s="19" t="s">
        <v>116</v>
      </c>
      <c r="H986" s="4">
        <v>45224</v>
      </c>
      <c r="I986">
        <v>0</v>
      </c>
      <c r="J986">
        <v>0.24934804910449127</v>
      </c>
      <c r="K986">
        <v>0</v>
      </c>
      <c r="L986">
        <v>-2.9154518950439412E-3</v>
      </c>
      <c r="M986">
        <v>0</v>
      </c>
      <c r="N986">
        <v>-7.5808851085092721E-2</v>
      </c>
      <c r="O986">
        <v>-5.8436755058667189E-2</v>
      </c>
      <c r="P986">
        <v>-1.7372096026425532E-2</v>
      </c>
      <c r="Q986">
        <v>0</v>
      </c>
      <c r="R986">
        <v>-3.6254548250780647E-4</v>
      </c>
      <c r="S986">
        <v>-1.30137434722547E-2</v>
      </c>
      <c r="T986">
        <v>0</v>
      </c>
      <c r="U986">
        <v>0</v>
      </c>
      <c r="V986">
        <v>-1.30137434722547E-2</v>
      </c>
    </row>
    <row r="987" spans="1:22" x14ac:dyDescent="0.25">
      <c r="A987">
        <v>4</v>
      </c>
      <c r="B987" s="19" t="s">
        <v>61</v>
      </c>
      <c r="C987" s="19" t="s">
        <v>96</v>
      </c>
      <c r="D987" s="19" t="s">
        <v>51</v>
      </c>
      <c r="E987" s="19" t="s">
        <v>148</v>
      </c>
      <c r="F987" s="19" t="s">
        <v>149</v>
      </c>
      <c r="G987" s="19" t="s">
        <v>116</v>
      </c>
      <c r="H987" s="4">
        <v>45225</v>
      </c>
      <c r="I987">
        <v>0</v>
      </c>
      <c r="J987">
        <v>0.24918931271017636</v>
      </c>
      <c r="K987">
        <v>0</v>
      </c>
      <c r="L987">
        <v>-3.5818408996251661E-2</v>
      </c>
      <c r="M987">
        <v>0</v>
      </c>
      <c r="N987">
        <v>-0.1062493612092168</v>
      </c>
      <c r="O987">
        <v>-8.8927561613634021E-2</v>
      </c>
      <c r="P987">
        <v>-1.7321799595582776E-2</v>
      </c>
      <c r="Q987">
        <v>0</v>
      </c>
      <c r="R987">
        <v>-8.3434687979137018E-3</v>
      </c>
      <c r="S987">
        <v>-1.2445439127718852E-2</v>
      </c>
      <c r="T987">
        <v>0</v>
      </c>
      <c r="U987">
        <v>0</v>
      </c>
      <c r="V987">
        <v>-1.2445439127718852E-2</v>
      </c>
    </row>
    <row r="988" spans="1:22" x14ac:dyDescent="0.25">
      <c r="A988">
        <v>4</v>
      </c>
      <c r="B988" s="19" t="s">
        <v>61</v>
      </c>
      <c r="C988" s="19" t="s">
        <v>96</v>
      </c>
      <c r="D988" s="19" t="s">
        <v>51</v>
      </c>
      <c r="E988" s="19" t="s">
        <v>148</v>
      </c>
      <c r="F988" s="19" t="s">
        <v>149</v>
      </c>
      <c r="G988" s="19" t="s">
        <v>116</v>
      </c>
      <c r="H988" s="4">
        <v>45226</v>
      </c>
      <c r="I988">
        <v>0</v>
      </c>
      <c r="J988">
        <v>0.25092916951469585</v>
      </c>
      <c r="K988">
        <v>0</v>
      </c>
      <c r="L988">
        <v>-3.6859641815910171E-2</v>
      </c>
      <c r="M988">
        <v>0</v>
      </c>
      <c r="N988">
        <v>-0.11601576251746037</v>
      </c>
      <c r="O988">
        <v>-9.6221683086344045E-2</v>
      </c>
      <c r="P988">
        <v>-1.9794079431116329E-2</v>
      </c>
      <c r="Q988">
        <v>0</v>
      </c>
      <c r="R988">
        <v>-8.5675110830113563E-3</v>
      </c>
      <c r="S988">
        <v>-1.388512667851176E-2</v>
      </c>
      <c r="T988">
        <v>0</v>
      </c>
      <c r="U988">
        <v>0</v>
      </c>
      <c r="V988">
        <v>-1.388512667851176E-2</v>
      </c>
    </row>
    <row r="989" spans="1:22" x14ac:dyDescent="0.25">
      <c r="A989">
        <v>4</v>
      </c>
      <c r="B989" s="19" t="s">
        <v>61</v>
      </c>
      <c r="C989" s="19" t="s">
        <v>96</v>
      </c>
      <c r="D989" s="19" t="s">
        <v>51</v>
      </c>
      <c r="E989" s="19" t="s">
        <v>148</v>
      </c>
      <c r="F989" s="19" t="s">
        <v>149</v>
      </c>
      <c r="G989" s="19" t="s">
        <v>116</v>
      </c>
      <c r="H989" s="4">
        <v>45229</v>
      </c>
      <c r="I989">
        <v>0</v>
      </c>
      <c r="J989">
        <v>0.25078279653161512</v>
      </c>
      <c r="K989">
        <v>0</v>
      </c>
      <c r="L989">
        <v>-4.7480216576426648E-2</v>
      </c>
      <c r="M989">
        <v>0</v>
      </c>
      <c r="N989">
        <v>-0.1249077302201983</v>
      </c>
      <c r="O989">
        <v>-0.10566598460301013</v>
      </c>
      <c r="P989">
        <v>-1.9241745617188166E-2</v>
      </c>
      <c r="Q989">
        <v>0</v>
      </c>
      <c r="R989">
        <v>-1.1155291643682751E-2</v>
      </c>
      <c r="S989">
        <v>-1.3613265653256769E-2</v>
      </c>
      <c r="T989">
        <v>0</v>
      </c>
      <c r="U989">
        <v>0</v>
      </c>
      <c r="V989">
        <v>-1.3613265653256769E-2</v>
      </c>
    </row>
    <row r="990" spans="1:22" x14ac:dyDescent="0.25">
      <c r="A990">
        <v>4</v>
      </c>
      <c r="B990" s="19" t="s">
        <v>61</v>
      </c>
      <c r="C990" s="19" t="s">
        <v>96</v>
      </c>
      <c r="D990" s="19" t="s">
        <v>51</v>
      </c>
      <c r="E990" s="19" t="s">
        <v>148</v>
      </c>
      <c r="F990" s="19" t="s">
        <v>149</v>
      </c>
      <c r="G990" s="19" t="s">
        <v>116</v>
      </c>
      <c r="H990" s="4">
        <v>45230</v>
      </c>
      <c r="I990">
        <v>0</v>
      </c>
      <c r="J990">
        <v>0.25288629837295673</v>
      </c>
      <c r="K990">
        <v>0</v>
      </c>
      <c r="L990">
        <v>-3.5193669304456665E-2</v>
      </c>
      <c r="M990">
        <v>0</v>
      </c>
      <c r="N990">
        <v>-0.12356201097016706</v>
      </c>
      <c r="O990">
        <v>-0.10166497920368622</v>
      </c>
      <c r="P990">
        <v>-2.1897031766480834E-2</v>
      </c>
      <c r="Q990">
        <v>0</v>
      </c>
      <c r="R990">
        <v>-8.1191298054792554E-3</v>
      </c>
      <c r="S990">
        <v>-1.5523504151720461E-2</v>
      </c>
      <c r="T990">
        <v>0</v>
      </c>
      <c r="U990">
        <v>0</v>
      </c>
      <c r="V990">
        <v>-1.5523504151720461E-2</v>
      </c>
    </row>
    <row r="991" spans="1:22" x14ac:dyDescent="0.25">
      <c r="A991">
        <v>4</v>
      </c>
      <c r="B991" s="19" t="s">
        <v>61</v>
      </c>
      <c r="C991" s="19" t="s">
        <v>96</v>
      </c>
      <c r="D991" s="19" t="s">
        <v>51</v>
      </c>
      <c r="E991" s="19" t="s">
        <v>150</v>
      </c>
      <c r="F991" s="19" t="s">
        <v>151</v>
      </c>
      <c r="G991" s="19" t="s">
        <v>116</v>
      </c>
      <c r="H991" s="4">
        <v>45198</v>
      </c>
      <c r="I991">
        <v>0.25875285326549846</v>
      </c>
      <c r="J991">
        <v>0.19764475041141963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5">
      <c r="A992">
        <v>4</v>
      </c>
      <c r="B992" s="19" t="s">
        <v>61</v>
      </c>
      <c r="C992" s="19" t="s">
        <v>96</v>
      </c>
      <c r="D992" s="19" t="s">
        <v>51</v>
      </c>
      <c r="E992" s="19" t="s">
        <v>150</v>
      </c>
      <c r="F992" s="19" t="s">
        <v>151</v>
      </c>
      <c r="G992" s="19" t="s">
        <v>116</v>
      </c>
      <c r="H992" s="4">
        <v>45201</v>
      </c>
      <c r="I992">
        <v>0.25498695083577472</v>
      </c>
      <c r="J992">
        <v>0.19427917912639175</v>
      </c>
      <c r="K992">
        <v>-2.0188720649550129E-2</v>
      </c>
      <c r="L992">
        <v>-2.0188720649550018E-2</v>
      </c>
      <c r="M992">
        <v>-1.1102230246251565E-16</v>
      </c>
      <c r="N992">
        <v>-5.7178872775588419E-3</v>
      </c>
      <c r="O992">
        <v>-3.2150813673756939E-3</v>
      </c>
      <c r="P992">
        <v>-2.5028059101831479E-3</v>
      </c>
      <c r="Q992">
        <v>-5.2238890718511654E-3</v>
      </c>
      <c r="R992">
        <v>-3.9901946539062363E-3</v>
      </c>
      <c r="S992">
        <v>-1.0372268950631408E-3</v>
      </c>
      <c r="T992">
        <v>0</v>
      </c>
      <c r="U992">
        <v>0</v>
      </c>
      <c r="V992">
        <v>-1.0372268950631408E-3</v>
      </c>
    </row>
    <row r="993" spans="1:22" x14ac:dyDescent="0.25">
      <c r="A993">
        <v>4</v>
      </c>
      <c r="B993" s="19" t="s">
        <v>61</v>
      </c>
      <c r="C993" s="19" t="s">
        <v>96</v>
      </c>
      <c r="D993" s="19" t="s">
        <v>51</v>
      </c>
      <c r="E993" s="19" t="s">
        <v>150</v>
      </c>
      <c r="F993" s="19" t="s">
        <v>151</v>
      </c>
      <c r="G993" s="19" t="s">
        <v>116</v>
      </c>
      <c r="H993" s="4">
        <v>45202</v>
      </c>
      <c r="I993">
        <v>0.25272429498197307</v>
      </c>
      <c r="J993">
        <v>0.19271746237359491</v>
      </c>
      <c r="K993">
        <v>-4.1694096993636132E-2</v>
      </c>
      <c r="L993">
        <v>-4.169409699363591E-2</v>
      </c>
      <c r="M993">
        <v>-2.2204460492503131E-16</v>
      </c>
      <c r="N993">
        <v>-1.8834391360141756E-2</v>
      </c>
      <c r="O993">
        <v>-1.7192688795833577E-2</v>
      </c>
      <c r="P993">
        <v>-1.6417025643081784E-3</v>
      </c>
      <c r="Q993">
        <v>-1.0769987052625463E-2</v>
      </c>
      <c r="R993">
        <v>-8.2194591517375237E-3</v>
      </c>
      <c r="S993">
        <v>-1.502120822045466E-3</v>
      </c>
      <c r="T993">
        <v>0</v>
      </c>
      <c r="U993">
        <v>0</v>
      </c>
      <c r="V993">
        <v>-1.502120822045466E-3</v>
      </c>
    </row>
    <row r="994" spans="1:22" x14ac:dyDescent="0.25">
      <c r="A994">
        <v>4</v>
      </c>
      <c r="B994" s="19" t="s">
        <v>61</v>
      </c>
      <c r="C994" s="19" t="s">
        <v>96</v>
      </c>
      <c r="D994" s="19" t="s">
        <v>51</v>
      </c>
      <c r="E994" s="19" t="s">
        <v>150</v>
      </c>
      <c r="F994" s="19" t="s">
        <v>151</v>
      </c>
      <c r="G994" s="19" t="s">
        <v>116</v>
      </c>
      <c r="H994" s="4">
        <v>45203</v>
      </c>
      <c r="I994">
        <v>0.25644150417827299</v>
      </c>
      <c r="J994">
        <v>0.19490869464837191</v>
      </c>
      <c r="K994">
        <v>-3.0283080974325194E-2</v>
      </c>
      <c r="L994">
        <v>-3.0283080974325194E-2</v>
      </c>
      <c r="M994">
        <v>0</v>
      </c>
      <c r="N994">
        <v>-2.1542864281090646E-2</v>
      </c>
      <c r="O994">
        <v>-1.6670555532032116E-2</v>
      </c>
      <c r="P994">
        <v>-4.8723087490585293E-3</v>
      </c>
      <c r="Q994">
        <v>-7.7742667489024741E-3</v>
      </c>
      <c r="R994">
        <v>-5.9466406358780165E-3</v>
      </c>
      <c r="S994">
        <v>-8.3009172278895513E-4</v>
      </c>
      <c r="T994">
        <v>0</v>
      </c>
      <c r="U994">
        <v>0</v>
      </c>
      <c r="V994">
        <v>-8.3009172278895513E-4</v>
      </c>
    </row>
    <row r="995" spans="1:22" x14ac:dyDescent="0.25">
      <c r="A995">
        <v>4</v>
      </c>
      <c r="B995" s="19" t="s">
        <v>61</v>
      </c>
      <c r="C995" s="19" t="s">
        <v>96</v>
      </c>
      <c r="D995" s="19" t="s">
        <v>51</v>
      </c>
      <c r="E995" s="19" t="s">
        <v>150</v>
      </c>
      <c r="F995" s="19" t="s">
        <v>151</v>
      </c>
      <c r="G995" s="19" t="s">
        <v>116</v>
      </c>
      <c r="H995" s="4">
        <v>45204</v>
      </c>
      <c r="I995">
        <v>0.25370064833964634</v>
      </c>
      <c r="J995">
        <v>0.19281541291041879</v>
      </c>
      <c r="K995">
        <v>-4.1694096993636132E-2</v>
      </c>
      <c r="L995">
        <v>-4.169409699363591E-2</v>
      </c>
      <c r="M995">
        <v>-2.2204460492503131E-16</v>
      </c>
      <c r="N995">
        <v>-2.261035465664285E-2</v>
      </c>
      <c r="O995">
        <v>-1.7691956475080817E-2</v>
      </c>
      <c r="P995">
        <v>-4.9183981815620337E-3</v>
      </c>
      <c r="Q995">
        <v>-1.0755065741351303E-2</v>
      </c>
      <c r="R995">
        <v>-8.2179549559260982E-3</v>
      </c>
      <c r="S995">
        <v>-1.4767569865589449E-3</v>
      </c>
      <c r="T995">
        <v>0</v>
      </c>
      <c r="U995">
        <v>0</v>
      </c>
      <c r="V995">
        <v>-1.4767569865589449E-3</v>
      </c>
    </row>
    <row r="996" spans="1:22" x14ac:dyDescent="0.25">
      <c r="A996">
        <v>4</v>
      </c>
      <c r="B996" s="19" t="s">
        <v>61</v>
      </c>
      <c r="C996" s="19" t="s">
        <v>96</v>
      </c>
      <c r="D996" s="19" t="s">
        <v>51</v>
      </c>
      <c r="E996" s="19" t="s">
        <v>150</v>
      </c>
      <c r="F996" s="19" t="s">
        <v>151</v>
      </c>
      <c r="G996" s="19" t="s">
        <v>116</v>
      </c>
      <c r="H996" s="4">
        <v>45205</v>
      </c>
      <c r="I996">
        <v>0.25638190779328845</v>
      </c>
      <c r="J996">
        <v>0.19558023493955934</v>
      </c>
      <c r="K996">
        <v>-3.3135834979152956E-2</v>
      </c>
      <c r="L996">
        <v>-3.3135834979152734E-2</v>
      </c>
      <c r="M996">
        <v>-2.2204460492503131E-16</v>
      </c>
      <c r="N996">
        <v>-2.4194555799084694E-2</v>
      </c>
      <c r="O996">
        <v>-2.2929762629921302E-2</v>
      </c>
      <c r="P996">
        <v>-1.2647931691633918E-3</v>
      </c>
      <c r="Q996">
        <v>-8.5063822543366818E-3</v>
      </c>
      <c r="R996">
        <v>-6.4893947228340885E-3</v>
      </c>
      <c r="S996">
        <v>-6.2072986713304819E-4</v>
      </c>
      <c r="T996">
        <v>0</v>
      </c>
      <c r="U996">
        <v>0</v>
      </c>
      <c r="V996">
        <v>-6.2072986713304819E-4</v>
      </c>
    </row>
    <row r="997" spans="1:22" x14ac:dyDescent="0.25">
      <c r="A997">
        <v>4</v>
      </c>
      <c r="B997" s="19" t="s">
        <v>61</v>
      </c>
      <c r="C997" s="19" t="s">
        <v>96</v>
      </c>
      <c r="D997" s="19" t="s">
        <v>51</v>
      </c>
      <c r="E997" s="19" t="s">
        <v>150</v>
      </c>
      <c r="F997" s="19" t="s">
        <v>151</v>
      </c>
      <c r="G997" s="19" t="s">
        <v>116</v>
      </c>
      <c r="H997" s="4">
        <v>45208</v>
      </c>
      <c r="I997">
        <v>0.25374542880736112</v>
      </c>
      <c r="J997">
        <v>0.19340321954945233</v>
      </c>
      <c r="K997">
        <v>-5.5957867017774832E-2</v>
      </c>
      <c r="L997">
        <v>-5.5957867017774721E-2</v>
      </c>
      <c r="M997">
        <v>-1.1102230246251565E-16</v>
      </c>
      <c r="N997">
        <v>-3.7328094302554016E-2</v>
      </c>
      <c r="O997">
        <v>-3.5254055305800058E-2</v>
      </c>
      <c r="P997">
        <v>-2.0740389967539574E-3</v>
      </c>
      <c r="Q997">
        <v>-1.4427583495583851E-2</v>
      </c>
      <c r="R997">
        <v>-1.1012029237430797E-2</v>
      </c>
      <c r="S997">
        <v>-1.2651428038429799E-3</v>
      </c>
      <c r="T997">
        <v>0</v>
      </c>
      <c r="U997">
        <v>0</v>
      </c>
      <c r="V997">
        <v>-1.2651428038429799E-3</v>
      </c>
    </row>
    <row r="998" spans="1:22" x14ac:dyDescent="0.25">
      <c r="A998">
        <v>4</v>
      </c>
      <c r="B998" s="19" t="s">
        <v>61</v>
      </c>
      <c r="C998" s="19" t="s">
        <v>96</v>
      </c>
      <c r="D998" s="19" t="s">
        <v>51</v>
      </c>
      <c r="E998" s="19" t="s">
        <v>150</v>
      </c>
      <c r="F998" s="19" t="s">
        <v>151</v>
      </c>
      <c r="G998" s="19" t="s">
        <v>116</v>
      </c>
      <c r="H998" s="4">
        <v>45209</v>
      </c>
      <c r="I998">
        <v>0.25647069645505871</v>
      </c>
      <c r="J998">
        <v>0.19470803126901312</v>
      </c>
      <c r="K998">
        <v>-2.1066491112574082E-2</v>
      </c>
      <c r="L998">
        <v>-2.1066491112573971E-2</v>
      </c>
      <c r="M998">
        <v>-1.1102230246251565E-16</v>
      </c>
      <c r="N998">
        <v>-1.2355633282987166E-2</v>
      </c>
      <c r="O998">
        <v>-6.3015491841081905E-3</v>
      </c>
      <c r="P998">
        <v>-6.0540840988789757E-3</v>
      </c>
      <c r="Q998">
        <v>-5.4113061532607134E-3</v>
      </c>
      <c r="R998">
        <v>-4.1547424236927921E-3</v>
      </c>
      <c r="S998">
        <v>-8.9643131953257395E-4</v>
      </c>
      <c r="T998">
        <v>0</v>
      </c>
      <c r="U998">
        <v>0</v>
      </c>
      <c r="V998">
        <v>-8.9643131953257395E-4</v>
      </c>
    </row>
    <row r="999" spans="1:22" x14ac:dyDescent="0.25">
      <c r="A999">
        <v>4</v>
      </c>
      <c r="B999" s="19" t="s">
        <v>61</v>
      </c>
      <c r="C999" s="19" t="s">
        <v>96</v>
      </c>
      <c r="D999" s="19" t="s">
        <v>51</v>
      </c>
      <c r="E999" s="19" t="s">
        <v>150</v>
      </c>
      <c r="F999" s="19" t="s">
        <v>151</v>
      </c>
      <c r="G999" s="19" t="s">
        <v>116</v>
      </c>
      <c r="H999" s="4">
        <v>45210</v>
      </c>
      <c r="I999">
        <v>0.25287944714614796</v>
      </c>
      <c r="J999">
        <v>0.19276420516424173</v>
      </c>
      <c r="K999">
        <v>-2.4358130348913876E-2</v>
      </c>
      <c r="L999">
        <v>-2.4358130348913765E-2</v>
      </c>
      <c r="M999">
        <v>-1.1102230246251565E-16</v>
      </c>
      <c r="N999">
        <v>-1.6977639483516382E-3</v>
      </c>
      <c r="O999">
        <v>3.438846637608961E-4</v>
      </c>
      <c r="P999">
        <v>-2.0416486121125343E-3</v>
      </c>
      <c r="Q999">
        <v>-6.297418747572241E-3</v>
      </c>
      <c r="R999">
        <v>-4.8212384966500911E-3</v>
      </c>
      <c r="S999">
        <v>-1.5191867670298104E-3</v>
      </c>
      <c r="T999">
        <v>0</v>
      </c>
      <c r="U999">
        <v>0</v>
      </c>
      <c r="V999">
        <v>-1.5191867670298104E-3</v>
      </c>
    </row>
    <row r="1000" spans="1:22" x14ac:dyDescent="0.25">
      <c r="A1000">
        <v>4</v>
      </c>
      <c r="B1000" s="19" t="s">
        <v>61</v>
      </c>
      <c r="C1000" s="19" t="s">
        <v>96</v>
      </c>
      <c r="D1000" s="19" t="s">
        <v>51</v>
      </c>
      <c r="E1000" s="19" t="s">
        <v>150</v>
      </c>
      <c r="F1000" s="19" t="s">
        <v>151</v>
      </c>
      <c r="G1000" s="19" t="s">
        <v>116</v>
      </c>
      <c r="H1000" s="4">
        <v>45211</v>
      </c>
      <c r="I1000">
        <v>0.25190389144523839</v>
      </c>
      <c r="J1000">
        <v>0.19195721372840238</v>
      </c>
      <c r="K1000">
        <v>-3.5330261136712782E-2</v>
      </c>
      <c r="L1000">
        <v>-3.5330261136712671E-2</v>
      </c>
      <c r="M1000">
        <v>-1.1102230246251565E-16</v>
      </c>
      <c r="N1000">
        <v>-9.1020588936712166E-3</v>
      </c>
      <c r="O1000">
        <v>-6.7478785306359645E-3</v>
      </c>
      <c r="P1000">
        <v>-2.354180363035252E-3</v>
      </c>
      <c r="Q1000">
        <v>-9.11552935691704E-3</v>
      </c>
      <c r="R1000">
        <v>-6.9723384335630923E-3</v>
      </c>
      <c r="S1000">
        <v>-1.7578821327754826E-3</v>
      </c>
      <c r="T1000">
        <v>0</v>
      </c>
      <c r="U1000">
        <v>0</v>
      </c>
      <c r="V1000">
        <v>-1.7578821327754826E-3</v>
      </c>
    </row>
    <row r="1001" spans="1:22" x14ac:dyDescent="0.25">
      <c r="A1001">
        <v>4</v>
      </c>
      <c r="B1001" s="19" t="s">
        <v>61</v>
      </c>
      <c r="C1001" s="19" t="s">
        <v>96</v>
      </c>
      <c r="D1001" s="19" t="s">
        <v>51</v>
      </c>
      <c r="E1001" s="19" t="s">
        <v>150</v>
      </c>
      <c r="F1001" s="19" t="s">
        <v>151</v>
      </c>
      <c r="G1001" s="19" t="s">
        <v>116</v>
      </c>
      <c r="H1001" s="4">
        <v>45212</v>
      </c>
      <c r="I1001">
        <v>0.25308944260406163</v>
      </c>
      <c r="J1001">
        <v>0.19279050669786513</v>
      </c>
      <c r="K1001">
        <v>-3.5988588983980718E-2</v>
      </c>
      <c r="L1001">
        <v>-3.5988588983980496E-2</v>
      </c>
      <c r="M1001">
        <v>-2.2204460492503131E-16</v>
      </c>
      <c r="N1001">
        <v>-1.4416798210250215E-2</v>
      </c>
      <c r="O1001">
        <v>-1.1715887947653214E-2</v>
      </c>
      <c r="P1001">
        <v>-2.7009102625970005E-3</v>
      </c>
      <c r="Q1001">
        <v>-9.262224941535644E-3</v>
      </c>
      <c r="R1001">
        <v>-7.085463450276829E-3</v>
      </c>
      <c r="S1001">
        <v>-1.4918948302369505E-3</v>
      </c>
      <c r="T1001">
        <v>0</v>
      </c>
      <c r="U1001">
        <v>0</v>
      </c>
      <c r="V1001">
        <v>-1.4918948302369505E-3</v>
      </c>
    </row>
    <row r="1002" spans="1:22" x14ac:dyDescent="0.25">
      <c r="A1002">
        <v>4</v>
      </c>
      <c r="B1002" s="19" t="s">
        <v>61</v>
      </c>
      <c r="C1002" s="19" t="s">
        <v>96</v>
      </c>
      <c r="D1002" s="19" t="s">
        <v>51</v>
      </c>
      <c r="E1002" s="19" t="s">
        <v>150</v>
      </c>
      <c r="F1002" s="19" t="s">
        <v>151</v>
      </c>
      <c r="G1002" s="19" t="s">
        <v>116</v>
      </c>
      <c r="H1002" s="4">
        <v>45215</v>
      </c>
      <c r="I1002">
        <v>0.24894168193593227</v>
      </c>
      <c r="J1002">
        <v>0.18951069774925244</v>
      </c>
      <c r="K1002">
        <v>-4.8935703313583545E-2</v>
      </c>
      <c r="L1002">
        <v>-4.8935703313583434E-2</v>
      </c>
      <c r="M1002">
        <v>-1.1102230246251565E-16</v>
      </c>
      <c r="N1002">
        <v>-1.1452808976004203E-2</v>
      </c>
      <c r="O1002">
        <v>-8.1147514294312995E-3</v>
      </c>
      <c r="P1002">
        <v>-3.3380575465729034E-3</v>
      </c>
      <c r="Q1002">
        <v>-1.2650644948333969E-2</v>
      </c>
      <c r="R1002">
        <v>-9.6723973323523255E-3</v>
      </c>
      <c r="S1002">
        <v>-2.512964535554519E-3</v>
      </c>
      <c r="T1002">
        <v>-3.3006817517197154E-19</v>
      </c>
      <c r="U1002">
        <v>-1.0323516484429855E-19</v>
      </c>
      <c r="V1002">
        <v>-2.5129645355545195E-3</v>
      </c>
    </row>
    <row r="1003" spans="1:22" x14ac:dyDescent="0.25">
      <c r="A1003">
        <v>4</v>
      </c>
      <c r="B1003" s="19" t="s">
        <v>61</v>
      </c>
      <c r="C1003" s="19" t="s">
        <v>96</v>
      </c>
      <c r="D1003" s="19" t="s">
        <v>51</v>
      </c>
      <c r="E1003" s="19" t="s">
        <v>150</v>
      </c>
      <c r="F1003" s="19" t="s">
        <v>151</v>
      </c>
      <c r="G1003" s="19" t="s">
        <v>116</v>
      </c>
      <c r="H1003" s="4">
        <v>45216</v>
      </c>
      <c r="I1003">
        <v>0.24820235370280455</v>
      </c>
      <c r="J1003">
        <v>0.18875376878479211</v>
      </c>
      <c r="K1003">
        <v>-5.7713407943822737E-2</v>
      </c>
      <c r="L1003">
        <v>-5.7713407943822626E-2</v>
      </c>
      <c r="M1003">
        <v>-1.1102230246251565E-16</v>
      </c>
      <c r="N1003">
        <v>-1.7659016318975262E-2</v>
      </c>
      <c r="O1003">
        <v>-1.3328319206649009E-2</v>
      </c>
      <c r="P1003">
        <v>-4.3306971123262539E-3</v>
      </c>
      <c r="Q1003">
        <v>-1.4895369920743222E-2</v>
      </c>
      <c r="R1003">
        <v>-1.1388949829430355E-2</v>
      </c>
      <c r="S1003">
        <v>-2.7322889325382123E-3</v>
      </c>
      <c r="T1003">
        <v>-3.2816468340207922E-19</v>
      </c>
      <c r="U1003">
        <v>-1.0263981121306097E-19</v>
      </c>
      <c r="V1003">
        <v>-2.7322889325382127E-3</v>
      </c>
    </row>
    <row r="1004" spans="1:22" x14ac:dyDescent="0.25">
      <c r="A1004">
        <v>4</v>
      </c>
      <c r="B1004" s="19" t="s">
        <v>61</v>
      </c>
      <c r="C1004" s="19" t="s">
        <v>96</v>
      </c>
      <c r="D1004" s="19" t="s">
        <v>51</v>
      </c>
      <c r="E1004" s="19" t="s">
        <v>150</v>
      </c>
      <c r="F1004" s="19" t="s">
        <v>151</v>
      </c>
      <c r="G1004" s="19" t="s">
        <v>116</v>
      </c>
      <c r="H1004" s="4">
        <v>45217</v>
      </c>
      <c r="I1004">
        <v>0.24602705428243557</v>
      </c>
      <c r="J1004">
        <v>0.18765588635535435</v>
      </c>
      <c r="K1004">
        <v>-6.8466096115865738E-2</v>
      </c>
      <c r="L1004">
        <v>-6.8466096115865627E-2</v>
      </c>
      <c r="M1004">
        <v>-1.1102230246251565E-16</v>
      </c>
      <c r="N1004">
        <v>-2.0282317135491779E-2</v>
      </c>
      <c r="O1004">
        <v>-1.8880838172535941E-2</v>
      </c>
      <c r="P1004">
        <v>-1.4014789629558377E-3</v>
      </c>
      <c r="Q1004">
        <v>-1.7682764867784053E-2</v>
      </c>
      <c r="R1004">
        <v>-1.3496493396959528E-2</v>
      </c>
      <c r="S1004">
        <v>-3.0594551221745235E-3</v>
      </c>
      <c r="T1004">
        <v>-3.2680253508933733E-19</v>
      </c>
      <c r="U1004">
        <v>-1.0221377315127258E-19</v>
      </c>
      <c r="V1004">
        <v>-3.059455122174524E-3</v>
      </c>
    </row>
    <row r="1005" spans="1:22" x14ac:dyDescent="0.25">
      <c r="A1005">
        <v>4</v>
      </c>
      <c r="B1005" s="19" t="s">
        <v>61</v>
      </c>
      <c r="C1005" s="19" t="s">
        <v>96</v>
      </c>
      <c r="D1005" s="19" t="s">
        <v>51</v>
      </c>
      <c r="E1005" s="19" t="s">
        <v>150</v>
      </c>
      <c r="F1005" s="19" t="s">
        <v>151</v>
      </c>
      <c r="G1005" s="19" t="s">
        <v>116</v>
      </c>
      <c r="H1005" s="4">
        <v>45218</v>
      </c>
      <c r="I1005">
        <v>0.25017220493574976</v>
      </c>
      <c r="J1005">
        <v>0.19107457086151408</v>
      </c>
      <c r="K1005">
        <v>-7.5488259820057135E-2</v>
      </c>
      <c r="L1005">
        <v>-7.5488259820056913E-2</v>
      </c>
      <c r="M1005">
        <v>-2.2204460492503131E-16</v>
      </c>
      <c r="N1005">
        <v>-4.3778461678231184E-2</v>
      </c>
      <c r="O1005">
        <v>-4.3698534470469119E-2</v>
      </c>
      <c r="P1005">
        <v>-7.9927207762064967E-5</v>
      </c>
      <c r="Q1005">
        <v>-1.9306416861852298E-2</v>
      </c>
      <c r="R1005">
        <v>-1.4726870746558724E-2</v>
      </c>
      <c r="S1005">
        <v>-1.9678715405730589E-3</v>
      </c>
      <c r="T1005">
        <v>-3.187503712165268E-19</v>
      </c>
      <c r="U1005">
        <v>-9.9695304158223521E-20</v>
      </c>
      <c r="V1005">
        <v>-1.9678715405730593E-3</v>
      </c>
    </row>
    <row r="1006" spans="1:22" x14ac:dyDescent="0.25">
      <c r="A1006">
        <v>4</v>
      </c>
      <c r="B1006" s="19" t="s">
        <v>61</v>
      </c>
      <c r="C1006" s="19" t="s">
        <v>96</v>
      </c>
      <c r="D1006" s="19" t="s">
        <v>51</v>
      </c>
      <c r="E1006" s="19" t="s">
        <v>150</v>
      </c>
      <c r="F1006" s="19" t="s">
        <v>151</v>
      </c>
      <c r="G1006" s="19" t="s">
        <v>116</v>
      </c>
      <c r="H1006" s="4">
        <v>45219</v>
      </c>
      <c r="I1006">
        <v>0.24884842703887275</v>
      </c>
      <c r="J1006">
        <v>0.18890232144484137</v>
      </c>
      <c r="K1006">
        <v>-9.5457537853851249E-2</v>
      </c>
      <c r="L1006">
        <v>-9.5457537853851138E-2</v>
      </c>
      <c r="M1006">
        <v>-1.1102230246251565E-16</v>
      </c>
      <c r="N1006">
        <v>-5.9455807034080266E-2</v>
      </c>
      <c r="O1006">
        <v>-5.3595171303339462E-2</v>
      </c>
      <c r="P1006">
        <v>-5.8606357307408041E-3</v>
      </c>
      <c r="Q1006">
        <v>-2.4433729608088175E-2</v>
      </c>
      <c r="R1006">
        <v>-1.8687586417132925E-2</v>
      </c>
      <c r="S1006">
        <v>-2.577373432893553E-3</v>
      </c>
      <c r="T1006">
        <v>-3.1448707610085781E-19</v>
      </c>
      <c r="U1006">
        <v>-9.8361876681258584E-20</v>
      </c>
      <c r="V1006">
        <v>-2.5773734328935535E-3</v>
      </c>
    </row>
    <row r="1007" spans="1:22" x14ac:dyDescent="0.25">
      <c r="A1007">
        <v>4</v>
      </c>
      <c r="B1007" s="19" t="s">
        <v>61</v>
      </c>
      <c r="C1007" s="19" t="s">
        <v>96</v>
      </c>
      <c r="D1007" s="19" t="s">
        <v>51</v>
      </c>
      <c r="E1007" s="19" t="s">
        <v>150</v>
      </c>
      <c r="F1007" s="19" t="s">
        <v>151</v>
      </c>
      <c r="G1007" s="19" t="s">
        <v>116</v>
      </c>
      <c r="H1007" s="4">
        <v>45222</v>
      </c>
      <c r="I1007">
        <v>0.24846297538947024</v>
      </c>
      <c r="J1007">
        <v>0.18752680753167081</v>
      </c>
      <c r="K1007">
        <v>-9.8090849242922995E-2</v>
      </c>
      <c r="L1007">
        <v>-9.8090849242922884E-2</v>
      </c>
      <c r="M1007">
        <v>-1.1102230246251565E-16</v>
      </c>
      <c r="N1007">
        <v>-6.0739066740861047E-2</v>
      </c>
      <c r="O1007">
        <v>-4.9428658539645731E-2</v>
      </c>
      <c r="P1007">
        <v>-1.1310408201215316E-2</v>
      </c>
      <c r="Q1007">
        <v>-2.5119925743725933E-2</v>
      </c>
      <c r="R1007">
        <v>-1.9263365367399091E-2</v>
      </c>
      <c r="S1007">
        <v>-2.9949329199488819E-3</v>
      </c>
      <c r="T1007">
        <v>-3.1496486366781985E-19</v>
      </c>
      <c r="U1007">
        <v>-9.8511313924671045E-20</v>
      </c>
      <c r="V1007">
        <v>-2.9949329199488823E-3</v>
      </c>
    </row>
    <row r="1008" spans="1:22" x14ac:dyDescent="0.25">
      <c r="A1008">
        <v>4</v>
      </c>
      <c r="B1008" s="19" t="s">
        <v>61</v>
      </c>
      <c r="C1008" s="19" t="s">
        <v>96</v>
      </c>
      <c r="D1008" s="19" t="s">
        <v>51</v>
      </c>
      <c r="E1008" s="19" t="s">
        <v>150</v>
      </c>
      <c r="F1008" s="19" t="s">
        <v>151</v>
      </c>
      <c r="G1008" s="19" t="s">
        <v>116</v>
      </c>
      <c r="H1008" s="4">
        <v>45223</v>
      </c>
      <c r="I1008">
        <v>0.25016940461146825</v>
      </c>
      <c r="J1008">
        <v>0.1881677120004549</v>
      </c>
      <c r="K1008">
        <v>-0.10072416063199474</v>
      </c>
      <c r="L1008">
        <v>-0.10072416063199463</v>
      </c>
      <c r="M1008">
        <v>-1.1102230246251565E-16</v>
      </c>
      <c r="N1008">
        <v>-6.9869516336009685E-2</v>
      </c>
      <c r="O1008">
        <v>-5.5432268728018208E-2</v>
      </c>
      <c r="P1008">
        <v>-1.4437247607991477E-2</v>
      </c>
      <c r="Q1008">
        <v>-2.5702121903460551E-2</v>
      </c>
      <c r="R1008">
        <v>-1.9736875178840981E-2</v>
      </c>
      <c r="S1008">
        <v>-2.7753824446212819E-3</v>
      </c>
      <c r="T1008">
        <v>-3.1244013154656529E-19</v>
      </c>
      <c r="U1008">
        <v>-9.7721655434907184E-20</v>
      </c>
      <c r="V1008">
        <v>-2.7753824446212823E-3</v>
      </c>
    </row>
    <row r="1009" spans="1:22" x14ac:dyDescent="0.25">
      <c r="A1009">
        <v>4</v>
      </c>
      <c r="B1009" s="19" t="s">
        <v>61</v>
      </c>
      <c r="C1009" s="19" t="s">
        <v>96</v>
      </c>
      <c r="D1009" s="19" t="s">
        <v>51</v>
      </c>
      <c r="E1009" s="19" t="s">
        <v>150</v>
      </c>
      <c r="F1009" s="19" t="s">
        <v>151</v>
      </c>
      <c r="G1009" s="19" t="s">
        <v>116</v>
      </c>
      <c r="H1009" s="4">
        <v>45224</v>
      </c>
      <c r="I1009">
        <v>0.2528215872157677</v>
      </c>
      <c r="J1009">
        <v>0.18955122596292723</v>
      </c>
      <c r="K1009">
        <v>-9.6993636164143027E-2</v>
      </c>
      <c r="L1009">
        <v>-9.6993636164142916E-2</v>
      </c>
      <c r="M1009">
        <v>-1.1102230246251565E-16</v>
      </c>
      <c r="N1009">
        <v>-7.5808851085092721E-2</v>
      </c>
      <c r="O1009">
        <v>-5.8436755058667189E-2</v>
      </c>
      <c r="P1009">
        <v>-1.7372096026425532E-2</v>
      </c>
      <c r="Q1009">
        <v>-2.4619824542420416E-2</v>
      </c>
      <c r="R1009">
        <v>-1.8947007926178695E-2</v>
      </c>
      <c r="S1009">
        <v>-2.3361719702300219E-3</v>
      </c>
      <c r="T1009">
        <v>-3.1094670140421002E-19</v>
      </c>
      <c r="U1009">
        <v>-9.7254556458008969E-20</v>
      </c>
      <c r="V1009">
        <v>-2.3361719702300224E-3</v>
      </c>
    </row>
    <row r="1010" spans="1:22" x14ac:dyDescent="0.25">
      <c r="A1010">
        <v>4</v>
      </c>
      <c r="B1010" s="19" t="s">
        <v>61</v>
      </c>
      <c r="C1010" s="19" t="s">
        <v>96</v>
      </c>
      <c r="D1010" s="19" t="s">
        <v>51</v>
      </c>
      <c r="E1010" s="19" t="s">
        <v>150</v>
      </c>
      <c r="F1010" s="19" t="s">
        <v>151</v>
      </c>
      <c r="G1010" s="19" t="s">
        <v>116</v>
      </c>
      <c r="H1010" s="4">
        <v>45225</v>
      </c>
      <c r="I1010">
        <v>0.25939949937103723</v>
      </c>
      <c r="J1010">
        <v>0.19437156272803413</v>
      </c>
      <c r="K1010">
        <v>-0.10401579986833442</v>
      </c>
      <c r="L1010">
        <v>-0.10401579986833442</v>
      </c>
      <c r="M1010">
        <v>0</v>
      </c>
      <c r="N1010">
        <v>-0.1062493612092168</v>
      </c>
      <c r="O1010">
        <v>-8.8927561613634021E-2</v>
      </c>
      <c r="P1010">
        <v>-1.7321799595582776E-2</v>
      </c>
      <c r="Q1010">
        <v>-2.6108394825288539E-2</v>
      </c>
      <c r="R1010">
        <v>-2.0072387962265761E-2</v>
      </c>
      <c r="S1010">
        <v>-8.0753873960759945E-4</v>
      </c>
      <c r="T1010">
        <v>-4.5416090219279633E-19</v>
      </c>
      <c r="U1010">
        <v>-1.4527154468448689E-19</v>
      </c>
      <c r="V1010">
        <v>-8.075387396076E-4</v>
      </c>
    </row>
    <row r="1011" spans="1:22" x14ac:dyDescent="0.25">
      <c r="A1011">
        <v>4</v>
      </c>
      <c r="B1011" s="19" t="s">
        <v>61</v>
      </c>
      <c r="C1011" s="19" t="s">
        <v>96</v>
      </c>
      <c r="D1011" s="19" t="s">
        <v>51</v>
      </c>
      <c r="E1011" s="19" t="s">
        <v>150</v>
      </c>
      <c r="F1011" s="19" t="s">
        <v>151</v>
      </c>
      <c r="G1011" s="19" t="s">
        <v>116</v>
      </c>
      <c r="H1011" s="4">
        <v>45226</v>
      </c>
      <c r="I1011">
        <v>0.26252232114181473</v>
      </c>
      <c r="J1011">
        <v>0.19613223399407609</v>
      </c>
      <c r="K1011">
        <v>-0.10313802940531047</v>
      </c>
      <c r="L1011">
        <v>-0.10313802940531047</v>
      </c>
      <c r="M1011">
        <v>0</v>
      </c>
      <c r="N1011">
        <v>-0.11601576251746037</v>
      </c>
      <c r="O1011">
        <v>-9.6221683086344045E-2</v>
      </c>
      <c r="P1011">
        <v>-1.9794079431116329E-2</v>
      </c>
      <c r="Q1011">
        <v>-2.5727756772003649E-2</v>
      </c>
      <c r="R1011">
        <v>-1.9811343291914273E-2</v>
      </c>
      <c r="S1011">
        <v>-2.7260916044204284E-4</v>
      </c>
      <c r="T1011">
        <v>-4.4986326682675222E-19</v>
      </c>
      <c r="U1011">
        <v>-1.4389686860580742E-19</v>
      </c>
      <c r="V1011">
        <v>-2.7260916044204343E-4</v>
      </c>
    </row>
    <row r="1012" spans="1:22" x14ac:dyDescent="0.25">
      <c r="A1012">
        <v>4</v>
      </c>
      <c r="B1012" s="19" t="s">
        <v>61</v>
      </c>
      <c r="C1012" s="19" t="s">
        <v>96</v>
      </c>
      <c r="D1012" s="19" t="s">
        <v>51</v>
      </c>
      <c r="E1012" s="19" t="s">
        <v>150</v>
      </c>
      <c r="F1012" s="19" t="s">
        <v>151</v>
      </c>
      <c r="G1012" s="19" t="s">
        <v>116</v>
      </c>
      <c r="H1012" s="4">
        <v>45229</v>
      </c>
      <c r="I1012">
        <v>0.26304861273326585</v>
      </c>
      <c r="J1012">
        <v>0.19660304967819914</v>
      </c>
      <c r="K1012">
        <v>-0.11037963572525777</v>
      </c>
      <c r="L1012">
        <v>-0.11037963572525777</v>
      </c>
      <c r="M1012">
        <v>0</v>
      </c>
      <c r="N1012">
        <v>-0.1249077302201983</v>
      </c>
      <c r="O1012">
        <v>-0.10566598460301013</v>
      </c>
      <c r="P1012">
        <v>-1.9241745617188166E-2</v>
      </c>
      <c r="Q1012">
        <v>-2.7595226811102082E-2</v>
      </c>
      <c r="R1012">
        <v>-2.1215699850825179E-2</v>
      </c>
      <c r="S1012">
        <v>-1.2885063205607508E-4</v>
      </c>
      <c r="T1012">
        <v>-4.4524986655050137E-19</v>
      </c>
      <c r="U1012">
        <v>-1.4242118943319938E-19</v>
      </c>
      <c r="V1012">
        <v>-1.2885063205607565E-4</v>
      </c>
    </row>
    <row r="1013" spans="1:22" x14ac:dyDescent="0.25">
      <c r="A1013">
        <v>4</v>
      </c>
      <c r="B1013" s="19" t="s">
        <v>61</v>
      </c>
      <c r="C1013" s="19" t="s">
        <v>96</v>
      </c>
      <c r="D1013" s="19" t="s">
        <v>51</v>
      </c>
      <c r="E1013" s="19" t="s">
        <v>150</v>
      </c>
      <c r="F1013" s="19" t="s">
        <v>151</v>
      </c>
      <c r="G1013" s="19" t="s">
        <v>116</v>
      </c>
      <c r="H1013" s="4">
        <v>45230</v>
      </c>
      <c r="I1013">
        <v>0.26497703316424043</v>
      </c>
      <c r="J1013">
        <v>0.19746550147571795</v>
      </c>
      <c r="K1013">
        <v>-0.10247970155804242</v>
      </c>
      <c r="L1013">
        <v>-0.10247970155804242</v>
      </c>
      <c r="M1013">
        <v>0</v>
      </c>
      <c r="N1013">
        <v>-0.12356201097016706</v>
      </c>
      <c r="O1013">
        <v>-0.10166497920368622</v>
      </c>
      <c r="P1013">
        <v>-2.1897031766480834E-2</v>
      </c>
      <c r="Q1013">
        <v>-2.5429231575645167E-2</v>
      </c>
      <c r="R1013">
        <v>-1.9610403681127271E-2</v>
      </c>
      <c r="S1013">
        <v>1.2978357483413772E-4</v>
      </c>
      <c r="T1013">
        <v>-1.4486740576644061E-19</v>
      </c>
      <c r="U1013">
        <v>-4.0877233146879181E-20</v>
      </c>
      <c r="V1013">
        <v>1.2978357483413753E-4</v>
      </c>
    </row>
    <row r="1014" spans="1:22" x14ac:dyDescent="0.25">
      <c r="A1014">
        <v>4</v>
      </c>
      <c r="B1014" s="19" t="s">
        <v>61</v>
      </c>
      <c r="C1014" s="19" t="s">
        <v>96</v>
      </c>
      <c r="D1014" s="19" t="s">
        <v>52</v>
      </c>
      <c r="E1014" s="19" t="s">
        <v>152</v>
      </c>
      <c r="F1014" s="19" t="s">
        <v>153</v>
      </c>
      <c r="G1014" s="19" t="s">
        <v>117</v>
      </c>
      <c r="H1014" s="4">
        <v>45198</v>
      </c>
      <c r="I1014">
        <v>0.29123591859440917</v>
      </c>
      <c r="J1014">
        <v>0.33154447210475652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25">
      <c r="A1015">
        <v>4</v>
      </c>
      <c r="B1015" s="19" t="s">
        <v>61</v>
      </c>
      <c r="C1015" s="19" t="s">
        <v>96</v>
      </c>
      <c r="D1015" s="19" t="s">
        <v>52</v>
      </c>
      <c r="E1015" s="19" t="s">
        <v>152</v>
      </c>
      <c r="F1015" s="19" t="s">
        <v>153</v>
      </c>
      <c r="G1015" s="19" t="s">
        <v>117</v>
      </c>
      <c r="H1015" s="4">
        <v>45201</v>
      </c>
      <c r="I1015">
        <v>0.28956356736242883</v>
      </c>
      <c r="J1015">
        <v>0.32974834519499546</v>
      </c>
      <c r="K1015">
        <v>-1.3191929643041944E-2</v>
      </c>
      <c r="L1015">
        <v>-1.3191929643042055E-2</v>
      </c>
      <c r="M1015">
        <v>1.1102230246251565E-16</v>
      </c>
      <c r="N1015">
        <v>-7.4926985304343274E-3</v>
      </c>
      <c r="O1015">
        <v>-7.8168229722582749E-3</v>
      </c>
      <c r="P1015">
        <v>3.2412444182394751E-4</v>
      </c>
      <c r="Q1015">
        <v>-3.841963747624071E-3</v>
      </c>
      <c r="R1015">
        <v>-4.373711349545473E-3</v>
      </c>
      <c r="S1015">
        <v>2.1666277486317726E-4</v>
      </c>
      <c r="T1015">
        <v>-5.7513797909064039E-19</v>
      </c>
      <c r="U1015">
        <v>6.9924194057088951E-20</v>
      </c>
      <c r="V1015">
        <v>2.1666277486317678E-4</v>
      </c>
    </row>
    <row r="1016" spans="1:22" x14ac:dyDescent="0.25">
      <c r="A1016">
        <v>4</v>
      </c>
      <c r="B1016" s="19" t="s">
        <v>61</v>
      </c>
      <c r="C1016" s="19" t="s">
        <v>96</v>
      </c>
      <c r="D1016" s="19" t="s">
        <v>52</v>
      </c>
      <c r="E1016" s="19" t="s">
        <v>152</v>
      </c>
      <c r="F1016" s="19" t="s">
        <v>153</v>
      </c>
      <c r="G1016" s="19" t="s">
        <v>117</v>
      </c>
      <c r="H1016" s="4">
        <v>45202</v>
      </c>
      <c r="I1016">
        <v>0.28993221041413814</v>
      </c>
      <c r="J1016">
        <v>0.33014437343541958</v>
      </c>
      <c r="K1016">
        <v>-2.5607863424728428E-2</v>
      </c>
      <c r="L1016">
        <v>-2.5607863424728428E-2</v>
      </c>
      <c r="M1016">
        <v>0</v>
      </c>
      <c r="N1016">
        <v>-2.1226415094339535E-2</v>
      </c>
      <c r="O1016">
        <v>-2.1475595109399115E-2</v>
      </c>
      <c r="P1016">
        <v>2.4918001505958021E-4</v>
      </c>
      <c r="Q1016">
        <v>-7.4449833565195756E-3</v>
      </c>
      <c r="R1016">
        <v>-8.4762420205136361E-3</v>
      </c>
      <c r="S1016">
        <v>1.6643918383409017E-4</v>
      </c>
      <c r="T1016">
        <v>4.4350903443217916E-22</v>
      </c>
      <c r="U1016">
        <v>-2.1675941559850214E-22</v>
      </c>
      <c r="V1016">
        <v>1.6643918383409017E-4</v>
      </c>
    </row>
    <row r="1017" spans="1:22" x14ac:dyDescent="0.25">
      <c r="A1017">
        <v>4</v>
      </c>
      <c r="B1017" s="19" t="s">
        <v>61</v>
      </c>
      <c r="C1017" s="19" t="s">
        <v>96</v>
      </c>
      <c r="D1017" s="19" t="s">
        <v>52</v>
      </c>
      <c r="E1017" s="19" t="s">
        <v>152</v>
      </c>
      <c r="F1017" s="19" t="s">
        <v>153</v>
      </c>
      <c r="G1017" s="19" t="s">
        <v>117</v>
      </c>
      <c r="H1017" s="4">
        <v>45203</v>
      </c>
      <c r="I1017">
        <v>0.29356852006614625</v>
      </c>
      <c r="J1017">
        <v>0.3340477579391038</v>
      </c>
      <c r="K1017">
        <v>-1.4485256078634268E-2</v>
      </c>
      <c r="L1017">
        <v>-1.4485256078634268E-2</v>
      </c>
      <c r="M1017">
        <v>0</v>
      </c>
      <c r="N1017">
        <v>-2.2315840712067159E-2</v>
      </c>
      <c r="O1017">
        <v>-2.1870502766769384E-2</v>
      </c>
      <c r="P1017">
        <v>-4.453379452977746E-4</v>
      </c>
      <c r="Q1017">
        <v>-4.1665454201634663E-3</v>
      </c>
      <c r="R1017">
        <v>-4.7465762526865806E-3</v>
      </c>
      <c r="S1017">
        <v>-2.9878721909334672E-4</v>
      </c>
      <c r="T1017">
        <v>5.6092443933313917E-19</v>
      </c>
      <c r="U1017">
        <v>-6.8484195142793528E-20</v>
      </c>
      <c r="V1017">
        <v>-2.9878721909334623E-4</v>
      </c>
    </row>
    <row r="1018" spans="1:22" x14ac:dyDescent="0.25">
      <c r="A1018">
        <v>4</v>
      </c>
      <c r="B1018" s="19" t="s">
        <v>61</v>
      </c>
      <c r="C1018" s="19" t="s">
        <v>96</v>
      </c>
      <c r="D1018" s="19" t="s">
        <v>52</v>
      </c>
      <c r="E1018" s="19" t="s">
        <v>152</v>
      </c>
      <c r="F1018" s="19" t="s">
        <v>153</v>
      </c>
      <c r="G1018" s="19" t="s">
        <v>117</v>
      </c>
      <c r="H1018" s="4">
        <v>45204</v>
      </c>
      <c r="I1018">
        <v>0.29485534539133312</v>
      </c>
      <c r="J1018">
        <v>0.33542776926050077</v>
      </c>
      <c r="K1018">
        <v>-7.7599586135541632E-3</v>
      </c>
      <c r="L1018">
        <v>-7.7599586135541632E-3</v>
      </c>
      <c r="M1018">
        <v>0</v>
      </c>
      <c r="N1018">
        <v>-1.9939965694682704E-2</v>
      </c>
      <c r="O1018">
        <v>-1.9247269097794728E-2</v>
      </c>
      <c r="P1018">
        <v>-6.9269659688797613E-4</v>
      </c>
      <c r="Q1018">
        <v>-2.1906785654557883E-3</v>
      </c>
      <c r="R1018">
        <v>-2.4983547471607694E-3</v>
      </c>
      <c r="S1018">
        <v>-4.6352192520563237E-4</v>
      </c>
      <c r="T1018">
        <v>8.4569712330500014E-19</v>
      </c>
      <c r="U1018">
        <v>-1.0299368823930307E-19</v>
      </c>
      <c r="V1018">
        <v>-4.6352192520563161E-4</v>
      </c>
    </row>
    <row r="1019" spans="1:22" x14ac:dyDescent="0.25">
      <c r="A1019">
        <v>4</v>
      </c>
      <c r="B1019" s="19" t="s">
        <v>61</v>
      </c>
      <c r="C1019" s="19" t="s">
        <v>96</v>
      </c>
      <c r="D1019" s="19" t="s">
        <v>52</v>
      </c>
      <c r="E1019" s="19" t="s">
        <v>152</v>
      </c>
      <c r="F1019" s="19" t="s">
        <v>153</v>
      </c>
      <c r="G1019" s="19" t="s">
        <v>117</v>
      </c>
      <c r="H1019" s="4">
        <v>45205</v>
      </c>
      <c r="I1019">
        <v>0.29378616498502513</v>
      </c>
      <c r="J1019">
        <v>0.33428121241378544</v>
      </c>
      <c r="K1019">
        <v>5.1733057423692941E-3</v>
      </c>
      <c r="L1019">
        <v>5.1733057423692941E-3</v>
      </c>
      <c r="M1019">
        <v>0</v>
      </c>
      <c r="N1019">
        <v>-3.5522228918455356E-3</v>
      </c>
      <c r="O1019">
        <v>-3.0559880415116369E-3</v>
      </c>
      <c r="P1019">
        <v>-4.9623485033389869E-4</v>
      </c>
      <c r="Q1019">
        <v>1.5958320820349879E-3</v>
      </c>
      <c r="R1019">
        <v>1.8109223352262996E-3</v>
      </c>
      <c r="S1019">
        <v>-3.3301165697270549E-4</v>
      </c>
      <c r="T1019">
        <v>8.5974845066915139E-19</v>
      </c>
      <c r="U1019">
        <v>-1.0470493685303383E-19</v>
      </c>
      <c r="V1019">
        <v>-3.3301165697270473E-4</v>
      </c>
    </row>
    <row r="1020" spans="1:22" x14ac:dyDescent="0.25">
      <c r="A1020">
        <v>4</v>
      </c>
      <c r="B1020" s="19" t="s">
        <v>61</v>
      </c>
      <c r="C1020" s="19" t="s">
        <v>96</v>
      </c>
      <c r="D1020" s="19" t="s">
        <v>52</v>
      </c>
      <c r="E1020" s="19" t="s">
        <v>152</v>
      </c>
      <c r="F1020" s="19" t="s">
        <v>153</v>
      </c>
      <c r="G1020" s="19" t="s">
        <v>117</v>
      </c>
      <c r="H1020" s="4">
        <v>45208</v>
      </c>
      <c r="I1020">
        <v>0.29296575026877592</v>
      </c>
      <c r="J1020">
        <v>0.33340109986934258</v>
      </c>
      <c r="K1020">
        <v>-1.3191929643041944E-2</v>
      </c>
      <c r="L1020">
        <v>-1.3191929643042055E-2</v>
      </c>
      <c r="M1020">
        <v>1.1102230246251565E-16</v>
      </c>
      <c r="N1020">
        <v>-1.9018589773306727E-2</v>
      </c>
      <c r="O1020">
        <v>-1.868721823825148E-2</v>
      </c>
      <c r="P1020">
        <v>-3.3137153505524708E-4</v>
      </c>
      <c r="Q1020">
        <v>-3.7747467216286395E-3</v>
      </c>
      <c r="R1020">
        <v>-4.3015490741170866E-3</v>
      </c>
      <c r="S1020">
        <v>-2.2321757253600659E-4</v>
      </c>
      <c r="T1020">
        <v>8.4633608876362401E-19</v>
      </c>
      <c r="U1020">
        <v>-1.0307150499831485E-19</v>
      </c>
      <c r="V1020">
        <v>-2.2321757253600586E-4</v>
      </c>
    </row>
    <row r="1021" spans="1:22" x14ac:dyDescent="0.25">
      <c r="A1021">
        <v>4</v>
      </c>
      <c r="B1021" s="19" t="s">
        <v>61</v>
      </c>
      <c r="C1021" s="19" t="s">
        <v>96</v>
      </c>
      <c r="D1021" s="19" t="s">
        <v>52</v>
      </c>
      <c r="E1021" s="19" t="s">
        <v>152</v>
      </c>
      <c r="F1021" s="19" t="s">
        <v>153</v>
      </c>
      <c r="G1021" s="19" t="s">
        <v>117</v>
      </c>
      <c r="H1021" s="4">
        <v>45209</v>
      </c>
      <c r="I1021">
        <v>0.29123144584936778</v>
      </c>
      <c r="J1021">
        <v>0.33153966988316519</v>
      </c>
      <c r="K1021">
        <v>1.189860320744951E-2</v>
      </c>
      <c r="L1021">
        <v>1.189860320744951E-2</v>
      </c>
      <c r="M1021">
        <v>0</v>
      </c>
      <c r="N1021">
        <v>1.1914143989615766E-2</v>
      </c>
      <c r="O1021">
        <v>1.1913260160333339E-2</v>
      </c>
      <c r="P1021">
        <v>8.8382928242758396E-7</v>
      </c>
      <c r="Q1021">
        <v>3.5437434745121195E-3</v>
      </c>
      <c r="R1021">
        <v>4.0291162150545602E-3</v>
      </c>
      <c r="S1021">
        <v>-1.809440057999412E-6</v>
      </c>
      <c r="T1021">
        <v>-2.6203459775118291E-19</v>
      </c>
      <c r="U1021">
        <v>3.1339855166081887E-20</v>
      </c>
      <c r="V1021">
        <v>-1.8094400579996426E-6</v>
      </c>
    </row>
    <row r="1022" spans="1:22" x14ac:dyDescent="0.25">
      <c r="A1022">
        <v>4</v>
      </c>
      <c r="B1022" s="19" t="s">
        <v>61</v>
      </c>
      <c r="C1022" s="19" t="s">
        <v>96</v>
      </c>
      <c r="D1022" s="19" t="s">
        <v>52</v>
      </c>
      <c r="E1022" s="19" t="s">
        <v>152</v>
      </c>
      <c r="F1022" s="19" t="s">
        <v>153</v>
      </c>
      <c r="G1022" s="19" t="s">
        <v>117</v>
      </c>
      <c r="H1022" s="4">
        <v>45210</v>
      </c>
      <c r="I1022">
        <v>0.28755767218756967</v>
      </c>
      <c r="J1022">
        <v>0.32759243922961234</v>
      </c>
      <c r="K1022">
        <v>7.759958613553497E-4</v>
      </c>
      <c r="L1022">
        <v>7.759958613553497E-4</v>
      </c>
      <c r="M1022">
        <v>0</v>
      </c>
      <c r="N1022">
        <v>1.3577256501784873E-2</v>
      </c>
      <c r="O1022">
        <v>1.2849228215558339E-2</v>
      </c>
      <c r="P1022">
        <v>7.2802828622653415E-4</v>
      </c>
      <c r="Q1022">
        <v>3.2645977020788393E-4</v>
      </c>
      <c r="R1022">
        <v>3.6509078593221079E-4</v>
      </c>
      <c r="S1022">
        <v>4.8425470128570652E-4</v>
      </c>
      <c r="T1022">
        <v>-2.6237110185165234E-19</v>
      </c>
      <c r="U1022">
        <v>3.1380101720781194E-20</v>
      </c>
      <c r="V1022">
        <v>4.8425470128570631E-4</v>
      </c>
    </row>
    <row r="1023" spans="1:22" x14ac:dyDescent="0.25">
      <c r="A1023">
        <v>4</v>
      </c>
      <c r="B1023" s="19" t="s">
        <v>61</v>
      </c>
      <c r="C1023" s="19" t="s">
        <v>96</v>
      </c>
      <c r="D1023" s="19" t="s">
        <v>52</v>
      </c>
      <c r="E1023" s="19" t="s">
        <v>152</v>
      </c>
      <c r="F1023" s="19" t="s">
        <v>153</v>
      </c>
      <c r="G1023" s="19" t="s">
        <v>117</v>
      </c>
      <c r="H1023" s="4">
        <v>45211</v>
      </c>
      <c r="I1023">
        <v>0.29028606709199423</v>
      </c>
      <c r="J1023">
        <v>0.33052446323116069</v>
      </c>
      <c r="K1023">
        <v>1.0346611484738588E-2</v>
      </c>
      <c r="L1023">
        <v>1.034661148473881E-2</v>
      </c>
      <c r="M1023">
        <v>-2.2204460492503131E-16</v>
      </c>
      <c r="N1023">
        <v>1.3652589124287129E-2</v>
      </c>
      <c r="O1023">
        <v>1.3464572857543988E-2</v>
      </c>
      <c r="P1023">
        <v>1.8801626674314065E-4</v>
      </c>
      <c r="Q1023">
        <v>3.0950687088280018E-3</v>
      </c>
      <c r="R1023">
        <v>3.5181186019865363E-3</v>
      </c>
      <c r="S1023">
        <v>1.2114473767177851E-4</v>
      </c>
      <c r="T1023">
        <v>-8.3825164109480003E-19</v>
      </c>
      <c r="U1023">
        <v>1.0175769316609843E-19</v>
      </c>
      <c r="V1023">
        <v>1.2114473767177778E-4</v>
      </c>
    </row>
    <row r="1024" spans="1:22" x14ac:dyDescent="0.25">
      <c r="A1024">
        <v>4</v>
      </c>
      <c r="B1024" s="19" t="s">
        <v>61</v>
      </c>
      <c r="C1024" s="19" t="s">
        <v>96</v>
      </c>
      <c r="D1024" s="19" t="s">
        <v>52</v>
      </c>
      <c r="E1024" s="19" t="s">
        <v>152</v>
      </c>
      <c r="F1024" s="19" t="s">
        <v>153</v>
      </c>
      <c r="G1024" s="19" t="s">
        <v>117</v>
      </c>
      <c r="H1024" s="4">
        <v>45212</v>
      </c>
      <c r="I1024">
        <v>0.29943196868469846</v>
      </c>
      <c r="J1024">
        <v>0.34033019994683544</v>
      </c>
      <c r="K1024">
        <v>1.2157268494567885E-2</v>
      </c>
      <c r="L1024">
        <v>1.2157268494568108E-2</v>
      </c>
      <c r="M1024">
        <v>-2.2204460492503131E-16</v>
      </c>
      <c r="N1024">
        <v>-1.5547494321079269E-2</v>
      </c>
      <c r="O1024">
        <v>-1.3971879890630978E-2</v>
      </c>
      <c r="P1024">
        <v>-1.5756144304482911E-3</v>
      </c>
      <c r="Q1024">
        <v>3.5739230972978652E-3</v>
      </c>
      <c r="R1024">
        <v>4.0664718819269519E-3</v>
      </c>
      <c r="S1024">
        <v>-1.0594307837892868E-3</v>
      </c>
      <c r="T1024">
        <v>-7.4218835695855608E-19</v>
      </c>
      <c r="U1024">
        <v>9.0071004635698518E-20</v>
      </c>
      <c r="V1024">
        <v>-1.0594307837892875E-3</v>
      </c>
    </row>
    <row r="1025" spans="1:22" x14ac:dyDescent="0.25">
      <c r="A1025">
        <v>4</v>
      </c>
      <c r="B1025" s="19" t="s">
        <v>61</v>
      </c>
      <c r="C1025" s="19" t="s">
        <v>96</v>
      </c>
      <c r="D1025" s="19" t="s">
        <v>52</v>
      </c>
      <c r="E1025" s="19" t="s">
        <v>152</v>
      </c>
      <c r="F1025" s="19" t="s">
        <v>153</v>
      </c>
      <c r="G1025" s="19" t="s">
        <v>117</v>
      </c>
      <c r="H1025" s="4">
        <v>45215</v>
      </c>
      <c r="I1025">
        <v>0.29557715574934684</v>
      </c>
      <c r="J1025">
        <v>0.33620154645056</v>
      </c>
      <c r="K1025">
        <v>6.2079668908432417E-3</v>
      </c>
      <c r="L1025">
        <v>6.2079668908432417E-3</v>
      </c>
      <c r="M1025">
        <v>0</v>
      </c>
      <c r="N1025">
        <v>-8.5705345139307498E-3</v>
      </c>
      <c r="O1025">
        <v>-7.7300573646149617E-3</v>
      </c>
      <c r="P1025">
        <v>-8.404771493157881E-4</v>
      </c>
      <c r="Q1025">
        <v>1.8402591891363137E-3</v>
      </c>
      <c r="R1025">
        <v>2.0929137738969783E-3</v>
      </c>
      <c r="S1025">
        <v>-5.7461739714573072E-4</v>
      </c>
      <c r="T1025">
        <v>-7.471673716685883E-19</v>
      </c>
      <c r="U1025">
        <v>9.0675251324323897E-20</v>
      </c>
      <c r="V1025">
        <v>-5.7461739714573137E-4</v>
      </c>
    </row>
    <row r="1026" spans="1:22" x14ac:dyDescent="0.25">
      <c r="A1026">
        <v>4</v>
      </c>
      <c r="B1026" s="19" t="s">
        <v>61</v>
      </c>
      <c r="C1026" s="19" t="s">
        <v>96</v>
      </c>
      <c r="D1026" s="19" t="s">
        <v>52</v>
      </c>
      <c r="E1026" s="19" t="s">
        <v>152</v>
      </c>
      <c r="F1026" s="19" t="s">
        <v>153</v>
      </c>
      <c r="G1026" s="19" t="s">
        <v>117</v>
      </c>
      <c r="H1026" s="4">
        <v>45216</v>
      </c>
      <c r="I1026">
        <v>0.29660625683044139</v>
      </c>
      <c r="J1026">
        <v>0.33730436100031908</v>
      </c>
      <c r="K1026">
        <v>9.8292809105016143E-3</v>
      </c>
      <c r="L1026">
        <v>9.8292809105020584E-3</v>
      </c>
      <c r="M1026">
        <v>-4.4408920985006262E-16</v>
      </c>
      <c r="N1026">
        <v>-8.4546381716192887E-3</v>
      </c>
      <c r="O1026">
        <v>-7.4148022797679847E-3</v>
      </c>
      <c r="P1026">
        <v>-1.039835891851304E-3</v>
      </c>
      <c r="Q1026">
        <v>2.8995752360190898E-3</v>
      </c>
      <c r="R1026">
        <v>3.298542752929714E-3</v>
      </c>
      <c r="S1026">
        <v>-7.069550534758932E-4</v>
      </c>
      <c r="T1026">
        <v>-7.4732974267219794E-19</v>
      </c>
      <c r="U1026">
        <v>9.0694956456156957E-20</v>
      </c>
      <c r="V1026">
        <v>-7.0695505347589385E-4</v>
      </c>
    </row>
    <row r="1027" spans="1:22" x14ac:dyDescent="0.25">
      <c r="A1027">
        <v>4</v>
      </c>
      <c r="B1027" s="19" t="s">
        <v>61</v>
      </c>
      <c r="C1027" s="19" t="s">
        <v>96</v>
      </c>
      <c r="D1027" s="19" t="s">
        <v>52</v>
      </c>
      <c r="E1027" s="19" t="s">
        <v>152</v>
      </c>
      <c r="F1027" s="19" t="s">
        <v>153</v>
      </c>
      <c r="G1027" s="19" t="s">
        <v>117</v>
      </c>
      <c r="H1027" s="4">
        <v>45217</v>
      </c>
      <c r="I1027">
        <v>0.29605615689636694</v>
      </c>
      <c r="J1027">
        <v>0.33671491305380147</v>
      </c>
      <c r="K1027">
        <v>-1.0605276771857297E-2</v>
      </c>
      <c r="L1027">
        <v>-1.0605276771856964E-2</v>
      </c>
      <c r="M1027">
        <v>-3.3306690738754696E-16</v>
      </c>
      <c r="N1027">
        <v>-2.6714106902786083E-2</v>
      </c>
      <c r="O1027">
        <v>-2.5797971818691701E-2</v>
      </c>
      <c r="P1027">
        <v>-9.1613508409438271E-4</v>
      </c>
      <c r="Q1027">
        <v>-3.1038600974211137E-3</v>
      </c>
      <c r="R1027">
        <v>-3.5323770886059049E-3</v>
      </c>
      <c r="S1027">
        <v>-6.2464922570261156E-4</v>
      </c>
      <c r="T1027">
        <v>-1.8945019649085414E-18</v>
      </c>
      <c r="U1027">
        <v>2.29099534122492E-19</v>
      </c>
      <c r="V1027">
        <v>-6.2464922570261319E-4</v>
      </c>
    </row>
    <row r="1028" spans="1:22" x14ac:dyDescent="0.25">
      <c r="A1028">
        <v>4</v>
      </c>
      <c r="B1028" s="19" t="s">
        <v>61</v>
      </c>
      <c r="C1028" s="19" t="s">
        <v>96</v>
      </c>
      <c r="D1028" s="19" t="s">
        <v>52</v>
      </c>
      <c r="E1028" s="19" t="s">
        <v>152</v>
      </c>
      <c r="F1028" s="19" t="s">
        <v>153</v>
      </c>
      <c r="G1028" s="19" t="s">
        <v>117</v>
      </c>
      <c r="H1028" s="4">
        <v>45218</v>
      </c>
      <c r="I1028">
        <v>0.29574079007920168</v>
      </c>
      <c r="J1028">
        <v>0.33637693135178248</v>
      </c>
      <c r="K1028">
        <v>-2.8194516295913186E-2</v>
      </c>
      <c r="L1028">
        <v>-2.8194516295912853E-2</v>
      </c>
      <c r="M1028">
        <v>-3.3306690738754696E-16</v>
      </c>
      <c r="N1028">
        <v>-4.2997542997542992E-2</v>
      </c>
      <c r="O1028">
        <v>-4.2155671055140953E-2</v>
      </c>
      <c r="P1028">
        <v>-8.4187194240203933E-4</v>
      </c>
      <c r="Q1028">
        <v>-8.2707397654457754E-3</v>
      </c>
      <c r="R1028">
        <v>-9.4114773167186545E-3</v>
      </c>
      <c r="S1028">
        <v>-5.7510682010684054E-4</v>
      </c>
      <c r="T1028">
        <v>-1.862748925266731E-18</v>
      </c>
      <c r="U1028">
        <v>2.2525968242338705E-19</v>
      </c>
      <c r="V1028">
        <v>-5.7510682010684217E-4</v>
      </c>
    </row>
    <row r="1029" spans="1:22" x14ac:dyDescent="0.25">
      <c r="A1029">
        <v>4</v>
      </c>
      <c r="B1029" s="19" t="s">
        <v>61</v>
      </c>
      <c r="C1029" s="19" t="s">
        <v>96</v>
      </c>
      <c r="D1029" s="19" t="s">
        <v>52</v>
      </c>
      <c r="E1029" s="19" t="s">
        <v>152</v>
      </c>
      <c r="F1029" s="19" t="s">
        <v>153</v>
      </c>
      <c r="G1029" s="19" t="s">
        <v>117</v>
      </c>
      <c r="H1029" s="4">
        <v>45219</v>
      </c>
      <c r="I1029">
        <v>0.29567078972407229</v>
      </c>
      <c r="J1029">
        <v>0.33630190564601747</v>
      </c>
      <c r="K1029">
        <v>-3.5437144335230264E-2</v>
      </c>
      <c r="L1029">
        <v>-3.5437144335229931E-2</v>
      </c>
      <c r="M1029">
        <v>-3.3306690738754696E-16</v>
      </c>
      <c r="N1029">
        <v>-4.9904964999304524E-2</v>
      </c>
      <c r="O1029">
        <v>-4.9082156763509799E-2</v>
      </c>
      <c r="P1029">
        <v>-8.2280823579472528E-4</v>
      </c>
      <c r="Q1029">
        <v>-1.0397482863900813E-2</v>
      </c>
      <c r="R1029">
        <v>-1.1831430350078966E-2</v>
      </c>
      <c r="S1029">
        <v>-5.6233706902535715E-4</v>
      </c>
      <c r="T1029">
        <v>-2.1286296950899255E-18</v>
      </c>
      <c r="U1029">
        <v>2.5737784972052737E-19</v>
      </c>
      <c r="V1029">
        <v>-5.623370690253591E-4</v>
      </c>
    </row>
    <row r="1030" spans="1:22" x14ac:dyDescent="0.25">
      <c r="A1030">
        <v>4</v>
      </c>
      <c r="B1030" s="19" t="s">
        <v>61</v>
      </c>
      <c r="C1030" s="19" t="s">
        <v>96</v>
      </c>
      <c r="D1030" s="19" t="s">
        <v>52</v>
      </c>
      <c r="E1030" s="19" t="s">
        <v>152</v>
      </c>
      <c r="F1030" s="19" t="s">
        <v>153</v>
      </c>
      <c r="G1030" s="19" t="s">
        <v>117</v>
      </c>
      <c r="H1030" s="4">
        <v>45222</v>
      </c>
      <c r="I1030">
        <v>0.29612109744560078</v>
      </c>
      <c r="J1030">
        <v>0.33678450531174775</v>
      </c>
      <c r="K1030">
        <v>-2.8453181583031673E-2</v>
      </c>
      <c r="L1030">
        <v>-2.8453181583031339E-2</v>
      </c>
      <c r="M1030">
        <v>-3.3306690738754696E-16</v>
      </c>
      <c r="N1030">
        <v>-4.4481016179129362E-2</v>
      </c>
      <c r="O1030">
        <v>-4.3569487441399657E-2</v>
      </c>
      <c r="P1030">
        <v>-9.1152873772970544E-4</v>
      </c>
      <c r="Q1030">
        <v>-8.3399872218805557E-3</v>
      </c>
      <c r="R1030">
        <v>-9.4907110810873632E-3</v>
      </c>
      <c r="S1030">
        <v>-6.2131413103538315E-4</v>
      </c>
      <c r="T1030">
        <v>-2.1408757751686698E-18</v>
      </c>
      <c r="U1030">
        <v>2.5885855337013019E-19</v>
      </c>
      <c r="V1030">
        <v>-6.2131413103538511E-4</v>
      </c>
    </row>
    <row r="1031" spans="1:22" x14ac:dyDescent="0.25">
      <c r="A1031">
        <v>4</v>
      </c>
      <c r="B1031" s="19" t="s">
        <v>61</v>
      </c>
      <c r="C1031" s="19" t="s">
        <v>96</v>
      </c>
      <c r="D1031" s="19" t="s">
        <v>52</v>
      </c>
      <c r="E1031" s="19" t="s">
        <v>152</v>
      </c>
      <c r="F1031" s="19" t="s">
        <v>153</v>
      </c>
      <c r="G1031" s="19" t="s">
        <v>117</v>
      </c>
      <c r="H1031" s="4">
        <v>45223</v>
      </c>
      <c r="I1031">
        <v>0.29681340341655715</v>
      </c>
      <c r="J1031">
        <v>0.33752629175567805</v>
      </c>
      <c r="K1031">
        <v>-2.9229177444387022E-2</v>
      </c>
      <c r="L1031">
        <v>-2.92291774443868E-2</v>
      </c>
      <c r="M1031">
        <v>-2.2204460492503131E-16</v>
      </c>
      <c r="N1031">
        <v>-4.7471141810764395E-2</v>
      </c>
      <c r="O1031">
        <v>-4.6433691951090594E-2</v>
      </c>
      <c r="P1031">
        <v>-1.0374498596738002E-3</v>
      </c>
      <c r="Q1031">
        <v>-8.5582511277070058E-3</v>
      </c>
      <c r="R1031">
        <v>-9.7396952518352363E-3</v>
      </c>
      <c r="S1031">
        <v>-7.0477560791020681E-4</v>
      </c>
      <c r="T1031">
        <v>-2.0994137328555762E-18</v>
      </c>
      <c r="U1031">
        <v>2.5385129101645729E-19</v>
      </c>
      <c r="V1031">
        <v>-7.0477560791020865E-4</v>
      </c>
    </row>
    <row r="1032" spans="1:22" x14ac:dyDescent="0.25">
      <c r="A1032">
        <v>4</v>
      </c>
      <c r="B1032" s="19" t="s">
        <v>61</v>
      </c>
      <c r="C1032" s="19" t="s">
        <v>96</v>
      </c>
      <c r="D1032" s="19" t="s">
        <v>52</v>
      </c>
      <c r="E1032" s="19" t="s">
        <v>152</v>
      </c>
      <c r="F1032" s="19" t="s">
        <v>153</v>
      </c>
      <c r="G1032" s="19" t="s">
        <v>117</v>
      </c>
      <c r="H1032" s="4">
        <v>45224</v>
      </c>
      <c r="I1032">
        <v>0.29615678194872813</v>
      </c>
      <c r="J1032">
        <v>0.33682274515457317</v>
      </c>
      <c r="K1032">
        <v>-5.0439730988101394E-2</v>
      </c>
      <c r="L1032">
        <v>-5.0439730988101172E-2</v>
      </c>
      <c r="M1032">
        <v>-2.2204460492503131E-16</v>
      </c>
      <c r="N1032">
        <v>-6.6217375179639326E-2</v>
      </c>
      <c r="O1032">
        <v>-6.5320075172702219E-2</v>
      </c>
      <c r="P1032">
        <v>-8.9730000693710732E-4</v>
      </c>
      <c r="Q1032">
        <v>-1.4804905072133199E-2</v>
      </c>
      <c r="R1032">
        <v>-1.6846358103917783E-2</v>
      </c>
      <c r="S1032">
        <v>-6.1158465880208415E-4</v>
      </c>
      <c r="T1032">
        <v>-2.0579644140197725E-18</v>
      </c>
      <c r="U1032">
        <v>2.4883943321370312E-19</v>
      </c>
      <c r="V1032">
        <v>-6.11584658802086E-4</v>
      </c>
    </row>
    <row r="1033" spans="1:22" x14ac:dyDescent="0.25">
      <c r="A1033">
        <v>4</v>
      </c>
      <c r="B1033" s="19" t="s">
        <v>61</v>
      </c>
      <c r="C1033" s="19" t="s">
        <v>96</v>
      </c>
      <c r="D1033" s="19" t="s">
        <v>52</v>
      </c>
      <c r="E1033" s="19" t="s">
        <v>152</v>
      </c>
      <c r="F1033" s="19" t="s">
        <v>153</v>
      </c>
      <c r="G1033" s="19" t="s">
        <v>117</v>
      </c>
      <c r="H1033" s="4">
        <v>45225</v>
      </c>
      <c r="I1033">
        <v>0.30085473346815739</v>
      </c>
      <c r="J1033">
        <v>0.34185246846258266</v>
      </c>
      <c r="K1033">
        <v>-5.871702017589242E-2</v>
      </c>
      <c r="L1033">
        <v>-5.8717020175892198E-2</v>
      </c>
      <c r="M1033">
        <v>-2.2204460492503131E-16</v>
      </c>
      <c r="N1033">
        <v>-8.8811367113253881E-2</v>
      </c>
      <c r="O1033">
        <v>-8.7099853189639198E-2</v>
      </c>
      <c r="P1033">
        <v>-1.7115139236146826E-3</v>
      </c>
      <c r="Q1033">
        <v>-1.7122597720033637E-2</v>
      </c>
      <c r="R1033">
        <v>-1.9490999791616708E-2</v>
      </c>
      <c r="S1033">
        <v>-1.1511605770569574E-3</v>
      </c>
      <c r="T1033">
        <v>-2.0090897643623829E-18</v>
      </c>
      <c r="U1033">
        <v>2.4292973913133189E-19</v>
      </c>
      <c r="V1033">
        <v>-1.1511605770569591E-3</v>
      </c>
    </row>
    <row r="1034" spans="1:22" x14ac:dyDescent="0.25">
      <c r="A1034">
        <v>4</v>
      </c>
      <c r="B1034" s="19" t="s">
        <v>61</v>
      </c>
      <c r="C1034" s="19" t="s">
        <v>96</v>
      </c>
      <c r="D1034" s="19" t="s">
        <v>52</v>
      </c>
      <c r="E1034" s="19" t="s">
        <v>152</v>
      </c>
      <c r="F1034" s="19" t="s">
        <v>153</v>
      </c>
      <c r="G1034" s="19" t="s">
        <v>117</v>
      </c>
      <c r="H1034" s="4">
        <v>45226</v>
      </c>
      <c r="I1034">
        <v>0.30472693020029151</v>
      </c>
      <c r="J1034">
        <v>0.34599120201752009</v>
      </c>
      <c r="K1034">
        <v>-4.7335747542679663E-2</v>
      </c>
      <c r="L1034">
        <v>-4.7335747542679441E-2</v>
      </c>
      <c r="M1034">
        <v>-2.2204460492503131E-16</v>
      </c>
      <c r="N1034">
        <v>-8.9512539984238138E-2</v>
      </c>
      <c r="O1034">
        <v>-8.7113877947564422E-2</v>
      </c>
      <c r="P1034">
        <v>-2.3986620366737155E-3</v>
      </c>
      <c r="Q1034">
        <v>-1.364242362222948E-2</v>
      </c>
      <c r="R1034">
        <v>-1.5540177439181653E-2</v>
      </c>
      <c r="S1034">
        <v>-1.6033957074520727E-3</v>
      </c>
      <c r="T1034">
        <v>-2.5491614767943813E-18</v>
      </c>
      <c r="U1034">
        <v>3.0769876366915811E-19</v>
      </c>
      <c r="V1034">
        <v>-1.6033957074520751E-3</v>
      </c>
    </row>
    <row r="1035" spans="1:22" x14ac:dyDescent="0.25">
      <c r="A1035">
        <v>4</v>
      </c>
      <c r="B1035" s="19" t="s">
        <v>61</v>
      </c>
      <c r="C1035" s="19" t="s">
        <v>96</v>
      </c>
      <c r="D1035" s="19" t="s">
        <v>52</v>
      </c>
      <c r="E1035" s="19" t="s">
        <v>152</v>
      </c>
      <c r="F1035" s="19" t="s">
        <v>153</v>
      </c>
      <c r="G1035" s="19" t="s">
        <v>117</v>
      </c>
      <c r="H1035" s="4">
        <v>45229</v>
      </c>
      <c r="I1035">
        <v>0.30080949608399227</v>
      </c>
      <c r="J1035">
        <v>0.34180408031240395</v>
      </c>
      <c r="K1035">
        <v>-4.3973098810139666E-2</v>
      </c>
      <c r="L1035">
        <v>-4.3973098810139444E-2</v>
      </c>
      <c r="M1035">
        <v>-2.2204460492503131E-16</v>
      </c>
      <c r="N1035">
        <v>-7.4399656946826709E-2</v>
      </c>
      <c r="O1035">
        <v>-7.2669249637872579E-2</v>
      </c>
      <c r="P1035">
        <v>-1.7304073089541294E-3</v>
      </c>
      <c r="Q1035">
        <v>-1.2726986974554846E-2</v>
      </c>
      <c r="R1035">
        <v>-1.4493820133664027E-2</v>
      </c>
      <c r="S1035">
        <v>-1.1669129287296294E-3</v>
      </c>
      <c r="T1035">
        <v>-2.5904850001822625E-18</v>
      </c>
      <c r="U1035">
        <v>3.1268675567070606E-19</v>
      </c>
      <c r="V1035">
        <v>-1.1669129287296318E-3</v>
      </c>
    </row>
    <row r="1036" spans="1:22" x14ac:dyDescent="0.25">
      <c r="A1036">
        <v>4</v>
      </c>
      <c r="B1036" s="19" t="s">
        <v>61</v>
      </c>
      <c r="C1036" s="19" t="s">
        <v>96</v>
      </c>
      <c r="D1036" s="19" t="s">
        <v>52</v>
      </c>
      <c r="E1036" s="19" t="s">
        <v>152</v>
      </c>
      <c r="F1036" s="19" t="s">
        <v>153</v>
      </c>
      <c r="G1036" s="19" t="s">
        <v>117</v>
      </c>
      <c r="H1036" s="4">
        <v>45230</v>
      </c>
      <c r="I1036">
        <v>0.29552993011431877</v>
      </c>
      <c r="J1036">
        <v>0.33615092746306796</v>
      </c>
      <c r="K1036">
        <v>-5.5095706156233826E-2</v>
      </c>
      <c r="L1036">
        <v>-5.5095706156233604E-2</v>
      </c>
      <c r="M1036">
        <v>-2.2204460492503131E-16</v>
      </c>
      <c r="N1036">
        <v>-6.8825042881646703E-2</v>
      </c>
      <c r="O1036">
        <v>-6.8044233415455291E-2</v>
      </c>
      <c r="P1036">
        <v>-7.8080946619141223E-4</v>
      </c>
      <c r="Q1036">
        <v>-1.6132462793028175E-2</v>
      </c>
      <c r="R1036">
        <v>-1.8359670749295256E-2</v>
      </c>
      <c r="S1036">
        <v>-5.4204545067834523E-4</v>
      </c>
      <c r="T1036">
        <v>-2.6047451687773304E-18</v>
      </c>
      <c r="U1036">
        <v>3.1440804178237831E-19</v>
      </c>
      <c r="V1036">
        <v>-5.4204545067834751E-4</v>
      </c>
    </row>
    <row r="1037" spans="1:22" x14ac:dyDescent="0.25">
      <c r="A1037">
        <v>4</v>
      </c>
      <c r="B1037" s="19" t="s">
        <v>61</v>
      </c>
      <c r="C1037" s="19" t="s">
        <v>96</v>
      </c>
      <c r="D1037" s="19" t="s">
        <v>52</v>
      </c>
      <c r="E1037" s="19" t="s">
        <v>154</v>
      </c>
      <c r="F1037" s="19" t="s">
        <v>155</v>
      </c>
      <c r="G1037" s="19" t="s">
        <v>117</v>
      </c>
      <c r="H1037" s="4">
        <v>45198</v>
      </c>
      <c r="I1037">
        <v>0.70876408140559088</v>
      </c>
      <c r="J1037">
        <v>0.66845552789524354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25">
      <c r="A1038">
        <v>4</v>
      </c>
      <c r="B1038" s="19" t="s">
        <v>61</v>
      </c>
      <c r="C1038" s="19" t="s">
        <v>96</v>
      </c>
      <c r="D1038" s="19" t="s">
        <v>52</v>
      </c>
      <c r="E1038" s="19" t="s">
        <v>154</v>
      </c>
      <c r="F1038" s="19" t="s">
        <v>155</v>
      </c>
      <c r="G1038" s="19" t="s">
        <v>117</v>
      </c>
      <c r="H1038" s="4">
        <v>45201</v>
      </c>
      <c r="I1038">
        <v>0.71043643263757117</v>
      </c>
      <c r="J1038">
        <v>0.67025165480500459</v>
      </c>
      <c r="K1038">
        <v>-5.1508462104488117E-3</v>
      </c>
      <c r="L1038">
        <v>-5.1508462104488117E-3</v>
      </c>
      <c r="M1038">
        <v>0</v>
      </c>
      <c r="N1038">
        <v>-7.4926985304343274E-3</v>
      </c>
      <c r="O1038">
        <v>-7.8168229722582749E-3</v>
      </c>
      <c r="P1038">
        <v>3.2412444182394751E-4</v>
      </c>
      <c r="Q1038">
        <v>-3.650734782810203E-3</v>
      </c>
      <c r="R1038">
        <v>-3.4431116227128513E-3</v>
      </c>
      <c r="S1038">
        <v>1.0746166696076927E-4</v>
      </c>
      <c r="T1038">
        <v>0</v>
      </c>
      <c r="U1038">
        <v>0</v>
      </c>
      <c r="V1038">
        <v>1.0746166696076927E-4</v>
      </c>
    </row>
    <row r="1039" spans="1:22" x14ac:dyDescent="0.25">
      <c r="A1039">
        <v>4</v>
      </c>
      <c r="B1039" s="19" t="s">
        <v>61</v>
      </c>
      <c r="C1039" s="19" t="s">
        <v>96</v>
      </c>
      <c r="D1039" s="19" t="s">
        <v>52</v>
      </c>
      <c r="E1039" s="19" t="s">
        <v>154</v>
      </c>
      <c r="F1039" s="19" t="s">
        <v>155</v>
      </c>
      <c r="G1039" s="19" t="s">
        <v>117</v>
      </c>
      <c r="H1039" s="4">
        <v>45202</v>
      </c>
      <c r="I1039">
        <v>0.71006778958586192</v>
      </c>
      <c r="J1039">
        <v>0.66985562656458053</v>
      </c>
      <c r="K1039">
        <v>-1.9426048565121423E-2</v>
      </c>
      <c r="L1039">
        <v>-1.9426048565121423E-2</v>
      </c>
      <c r="M1039">
        <v>0</v>
      </c>
      <c r="N1039">
        <v>-2.1226415094339535E-2</v>
      </c>
      <c r="O1039">
        <v>-2.1475595109399115E-2</v>
      </c>
      <c r="P1039">
        <v>2.4918001505958021E-4</v>
      </c>
      <c r="Q1039">
        <v>-1.3781431737819917E-2</v>
      </c>
      <c r="R1039">
        <v>-1.2999353088885545E-2</v>
      </c>
      <c r="S1039">
        <v>8.2740831225599972E-5</v>
      </c>
      <c r="T1039">
        <v>0</v>
      </c>
      <c r="U1039">
        <v>0</v>
      </c>
      <c r="V1039">
        <v>8.2740831225599972E-5</v>
      </c>
    </row>
    <row r="1040" spans="1:22" x14ac:dyDescent="0.25">
      <c r="A1040">
        <v>4</v>
      </c>
      <c r="B1040" s="19" t="s">
        <v>61</v>
      </c>
      <c r="C1040" s="19" t="s">
        <v>96</v>
      </c>
      <c r="D1040" s="19" t="s">
        <v>52</v>
      </c>
      <c r="E1040" s="19" t="s">
        <v>154</v>
      </c>
      <c r="F1040" s="19" t="s">
        <v>155</v>
      </c>
      <c r="G1040" s="19" t="s">
        <v>117</v>
      </c>
      <c r="H1040" s="4">
        <v>45203</v>
      </c>
      <c r="I1040">
        <v>0.70643147993385369</v>
      </c>
      <c r="J1040">
        <v>0.66595224206089632</v>
      </c>
      <c r="K1040">
        <v>-2.5533480500367856E-2</v>
      </c>
      <c r="L1040">
        <v>-2.5533480500367856E-2</v>
      </c>
      <c r="M1040">
        <v>0</v>
      </c>
      <c r="N1040">
        <v>-2.2315840712067159E-2</v>
      </c>
      <c r="O1040">
        <v>-2.1870502766769384E-2</v>
      </c>
      <c r="P1040">
        <v>-4.453379452977746E-4</v>
      </c>
      <c r="Q1040">
        <v>-1.8149295291903681E-2</v>
      </c>
      <c r="R1040">
        <v>-1.7123926514082902E-2</v>
      </c>
      <c r="S1040">
        <v>-1.4655072620431761E-4</v>
      </c>
      <c r="T1040">
        <v>-5.686020424002945E-19</v>
      </c>
      <c r="U1040">
        <v>-3.4133800055540496E-20</v>
      </c>
      <c r="V1040">
        <v>-1.4655072620431821E-4</v>
      </c>
    </row>
    <row r="1041" spans="1:22" x14ac:dyDescent="0.25">
      <c r="A1041">
        <v>4</v>
      </c>
      <c r="B1041" s="19" t="s">
        <v>61</v>
      </c>
      <c r="C1041" s="19" t="s">
        <v>96</v>
      </c>
      <c r="D1041" s="19" t="s">
        <v>52</v>
      </c>
      <c r="E1041" s="19" t="s">
        <v>154</v>
      </c>
      <c r="F1041" s="19" t="s">
        <v>155</v>
      </c>
      <c r="G1041" s="19" t="s">
        <v>117</v>
      </c>
      <c r="H1041" s="4">
        <v>45204</v>
      </c>
      <c r="I1041">
        <v>0.70514465460866682</v>
      </c>
      <c r="J1041">
        <v>0.66457223073949923</v>
      </c>
      <c r="K1041">
        <v>-2.4944812362030833E-2</v>
      </c>
      <c r="L1041">
        <v>-2.4944812362030833E-2</v>
      </c>
      <c r="M1041">
        <v>0</v>
      </c>
      <c r="N1041">
        <v>-1.9939965694682704E-2</v>
      </c>
      <c r="O1041">
        <v>-1.9247269097794728E-2</v>
      </c>
      <c r="P1041">
        <v>-6.9269659688797613E-4</v>
      </c>
      <c r="Q1041">
        <v>-1.7749287129226944E-2</v>
      </c>
      <c r="R1041">
        <v>-1.6748914350634081E-2</v>
      </c>
      <c r="S1041">
        <v>-2.291746716822329E-4</v>
      </c>
      <c r="T1041">
        <v>-5.7005538959805313E-19</v>
      </c>
      <c r="U1041">
        <v>-3.4221046071137205E-20</v>
      </c>
      <c r="V1041">
        <v>-2.291746716822335E-4</v>
      </c>
    </row>
    <row r="1042" spans="1:22" x14ac:dyDescent="0.25">
      <c r="A1042">
        <v>4</v>
      </c>
      <c r="B1042" s="19" t="s">
        <v>61</v>
      </c>
      <c r="C1042" s="19" t="s">
        <v>96</v>
      </c>
      <c r="D1042" s="19" t="s">
        <v>52</v>
      </c>
      <c r="E1042" s="19" t="s">
        <v>154</v>
      </c>
      <c r="F1042" s="19" t="s">
        <v>155</v>
      </c>
      <c r="G1042" s="19" t="s">
        <v>117</v>
      </c>
      <c r="H1042" s="4">
        <v>45205</v>
      </c>
      <c r="I1042">
        <v>0.70621383501497481</v>
      </c>
      <c r="J1042">
        <v>0.66571878758621461</v>
      </c>
      <c r="K1042">
        <v>-7.1376011773361947E-3</v>
      </c>
      <c r="L1042">
        <v>-7.1376011773361947E-3</v>
      </c>
      <c r="M1042">
        <v>0</v>
      </c>
      <c r="N1042">
        <v>-3.5522228918455356E-3</v>
      </c>
      <c r="O1042">
        <v>-3.0559880415116369E-3</v>
      </c>
      <c r="P1042">
        <v>-4.9623485033389869E-4</v>
      </c>
      <c r="Q1042">
        <v>-5.1480549738804875E-3</v>
      </c>
      <c r="R1042">
        <v>-4.8669103767380682E-3</v>
      </c>
      <c r="S1042">
        <v>-1.6322319336107999E-4</v>
      </c>
      <c r="T1042">
        <v>-5.7952690685193437E-19</v>
      </c>
      <c r="U1042">
        <v>-3.4789631570411547E-20</v>
      </c>
      <c r="V1042">
        <v>-1.6322319336108058E-4</v>
      </c>
    </row>
    <row r="1043" spans="1:22" x14ac:dyDescent="0.25">
      <c r="A1043">
        <v>4</v>
      </c>
      <c r="B1043" s="19" t="s">
        <v>61</v>
      </c>
      <c r="C1043" s="19" t="s">
        <v>96</v>
      </c>
      <c r="D1043" s="19" t="s">
        <v>52</v>
      </c>
      <c r="E1043" s="19" t="s">
        <v>154</v>
      </c>
      <c r="F1043" s="19" t="s">
        <v>155</v>
      </c>
      <c r="G1043" s="19" t="s">
        <v>117</v>
      </c>
      <c r="H1043" s="4">
        <v>45208</v>
      </c>
      <c r="I1043">
        <v>0.70703424973122408</v>
      </c>
      <c r="J1043">
        <v>0.66659890013065748</v>
      </c>
      <c r="K1043">
        <v>-2.1412803532008695E-2</v>
      </c>
      <c r="L1043">
        <v>-2.1412803532008806E-2</v>
      </c>
      <c r="M1043">
        <v>1.1102230246251565E-16</v>
      </c>
      <c r="N1043">
        <v>-1.9018589773306727E-2</v>
      </c>
      <c r="O1043">
        <v>-1.868721823825148E-2</v>
      </c>
      <c r="P1043">
        <v>-3.3137153505524708E-4</v>
      </c>
      <c r="Q1043">
        <v>-1.5243843051678039E-2</v>
      </c>
      <c r="R1043">
        <v>-1.4385669164134569E-2</v>
      </c>
      <c r="S1043">
        <v>-1.0815396251902323E-4</v>
      </c>
      <c r="T1043">
        <v>-1.7215083654929448E-18</v>
      </c>
      <c r="U1043">
        <v>-1.0426250342512401E-19</v>
      </c>
      <c r="V1043">
        <v>-1.0815396251902506E-4</v>
      </c>
    </row>
    <row r="1044" spans="1:22" x14ac:dyDescent="0.25">
      <c r="A1044">
        <v>4</v>
      </c>
      <c r="B1044" s="19" t="s">
        <v>61</v>
      </c>
      <c r="C1044" s="19" t="s">
        <v>96</v>
      </c>
      <c r="D1044" s="19" t="s">
        <v>52</v>
      </c>
      <c r="E1044" s="19" t="s">
        <v>154</v>
      </c>
      <c r="F1044" s="19" t="s">
        <v>155</v>
      </c>
      <c r="G1044" s="19" t="s">
        <v>117</v>
      </c>
      <c r="H1044" s="4">
        <v>45209</v>
      </c>
      <c r="I1044">
        <v>0.70876855415063222</v>
      </c>
      <c r="J1044">
        <v>0.66846033011683492</v>
      </c>
      <c r="K1044">
        <v>1.1920529801324742E-2</v>
      </c>
      <c r="L1044">
        <v>1.192052980132452E-2</v>
      </c>
      <c r="M1044">
        <v>2.2204460492503131E-16</v>
      </c>
      <c r="N1044">
        <v>1.1914143989615766E-2</v>
      </c>
      <c r="O1044">
        <v>1.1913260160333339E-2</v>
      </c>
      <c r="P1044">
        <v>8.8382928242758396E-7</v>
      </c>
      <c r="Q1044">
        <v>8.3704005151037271E-3</v>
      </c>
      <c r="R1044">
        <v>7.8841439452786589E-3</v>
      </c>
      <c r="S1044">
        <v>2.6932693406466803E-6</v>
      </c>
      <c r="T1044">
        <v>-1.7754910826687403E-18</v>
      </c>
      <c r="U1044">
        <v>-1.0753194628538406E-19</v>
      </c>
      <c r="V1044">
        <v>2.6932693406447973E-6</v>
      </c>
    </row>
    <row r="1045" spans="1:22" x14ac:dyDescent="0.25">
      <c r="A1045">
        <v>4</v>
      </c>
      <c r="B1045" s="19" t="s">
        <v>61</v>
      </c>
      <c r="C1045" s="19" t="s">
        <v>96</v>
      </c>
      <c r="D1045" s="19" t="s">
        <v>52</v>
      </c>
      <c r="E1045" s="19" t="s">
        <v>154</v>
      </c>
      <c r="F1045" s="19" t="s">
        <v>155</v>
      </c>
      <c r="G1045" s="19" t="s">
        <v>117</v>
      </c>
      <c r="H1045" s="4">
        <v>45210</v>
      </c>
      <c r="I1045">
        <v>0.71244232781243033</v>
      </c>
      <c r="J1045">
        <v>0.67240756077038755</v>
      </c>
      <c r="K1045">
        <v>1.8837380426784733E-2</v>
      </c>
      <c r="L1045">
        <v>1.8837380426784289E-2</v>
      </c>
      <c r="M1045">
        <v>4.4408920985006262E-16</v>
      </c>
      <c r="N1045">
        <v>1.3577256501784873E-2</v>
      </c>
      <c r="O1045">
        <v>1.2849228215558339E-2</v>
      </c>
      <c r="P1045">
        <v>7.2802828622653415E-4</v>
      </c>
      <c r="Q1045">
        <v>1.3250796731576959E-2</v>
      </c>
      <c r="R1045">
        <v>1.2484137429625971E-2</v>
      </c>
      <c r="S1045">
        <v>2.4377358494104677E-4</v>
      </c>
      <c r="T1045">
        <v>-1.7777711633710306E-18</v>
      </c>
      <c r="U1045">
        <v>-1.0767003851124673E-19</v>
      </c>
      <c r="V1045">
        <v>2.4377358494104487E-4</v>
      </c>
    </row>
    <row r="1046" spans="1:22" x14ac:dyDescent="0.25">
      <c r="A1046">
        <v>4</v>
      </c>
      <c r="B1046" s="19" t="s">
        <v>61</v>
      </c>
      <c r="C1046" s="19" t="s">
        <v>96</v>
      </c>
      <c r="D1046" s="19" t="s">
        <v>52</v>
      </c>
      <c r="E1046" s="19" t="s">
        <v>154</v>
      </c>
      <c r="F1046" s="19" t="s">
        <v>155</v>
      </c>
      <c r="G1046" s="19" t="s">
        <v>117</v>
      </c>
      <c r="H1046" s="4">
        <v>45211</v>
      </c>
      <c r="I1046">
        <v>0.70971393290800577</v>
      </c>
      <c r="J1046">
        <v>0.66947553676883931</v>
      </c>
      <c r="K1046">
        <v>1.5011037527594029E-2</v>
      </c>
      <c r="L1046">
        <v>1.5011037527593807E-2</v>
      </c>
      <c r="M1046">
        <v>2.2204460492503131E-16</v>
      </c>
      <c r="N1046">
        <v>1.3652589124287129E-2</v>
      </c>
      <c r="O1046">
        <v>1.3464572857543988E-2</v>
      </c>
      <c r="P1046">
        <v>1.8801626674314065E-4</v>
      </c>
      <c r="Q1046">
        <v>1.0557520415459029E-2</v>
      </c>
      <c r="R1046">
        <v>9.9464542555572338E-3</v>
      </c>
      <c r="S1046">
        <v>6.6871529071804614E-5</v>
      </c>
      <c r="T1046">
        <v>-1.1874503803157583E-18</v>
      </c>
      <c r="U1046">
        <v>-7.2523293191835927E-20</v>
      </c>
      <c r="V1046">
        <v>6.6871529071803353E-5</v>
      </c>
    </row>
    <row r="1047" spans="1:22" x14ac:dyDescent="0.25">
      <c r="A1047">
        <v>4</v>
      </c>
      <c r="B1047" s="19" t="s">
        <v>61</v>
      </c>
      <c r="C1047" s="19" t="s">
        <v>96</v>
      </c>
      <c r="D1047" s="19" t="s">
        <v>52</v>
      </c>
      <c r="E1047" s="19" t="s">
        <v>154</v>
      </c>
      <c r="F1047" s="19" t="s">
        <v>155</v>
      </c>
      <c r="G1047" s="19" t="s">
        <v>117</v>
      </c>
      <c r="H1047" s="4">
        <v>45212</v>
      </c>
      <c r="I1047">
        <v>0.70056803131530154</v>
      </c>
      <c r="J1047">
        <v>0.65966980005316456</v>
      </c>
      <c r="K1047">
        <v>-2.6931567328918105E-2</v>
      </c>
      <c r="L1047">
        <v>-2.6931567328918327E-2</v>
      </c>
      <c r="M1047">
        <v>2.2204460492503131E-16</v>
      </c>
      <c r="N1047">
        <v>-1.5547494321079269E-2</v>
      </c>
      <c r="O1047">
        <v>-1.3971879890630978E-2</v>
      </c>
      <c r="P1047">
        <v>-1.5756144304482911E-3</v>
      </c>
      <c r="Q1047">
        <v>-1.9121417418377227E-2</v>
      </c>
      <c r="R1047">
        <v>-1.8038351772558182E-2</v>
      </c>
      <c r="S1047">
        <v>-5.161836466586855E-4</v>
      </c>
      <c r="T1047">
        <v>-1.1542734284974458E-18</v>
      </c>
      <c r="U1047">
        <v>-7.0497017531129091E-20</v>
      </c>
      <c r="V1047">
        <v>-5.161836466586868E-4</v>
      </c>
    </row>
    <row r="1048" spans="1:22" x14ac:dyDescent="0.25">
      <c r="A1048">
        <v>4</v>
      </c>
      <c r="B1048" s="19" t="s">
        <v>61</v>
      </c>
      <c r="C1048" s="19" t="s">
        <v>96</v>
      </c>
      <c r="D1048" s="19" t="s">
        <v>52</v>
      </c>
      <c r="E1048" s="19" t="s">
        <v>154</v>
      </c>
      <c r="F1048" s="19" t="s">
        <v>155</v>
      </c>
      <c r="G1048" s="19" t="s">
        <v>117</v>
      </c>
      <c r="H1048" s="4">
        <v>45215</v>
      </c>
      <c r="I1048">
        <v>0.70442284425065316</v>
      </c>
      <c r="J1048">
        <v>0.66379845354943989</v>
      </c>
      <c r="K1048">
        <v>-1.4643119941132987E-2</v>
      </c>
      <c r="L1048">
        <v>-1.464311994113332E-2</v>
      </c>
      <c r="M1048">
        <v>3.3306690738754696E-16</v>
      </c>
      <c r="N1048">
        <v>-8.5705345139307498E-3</v>
      </c>
      <c r="O1048">
        <v>-7.7300573646149617E-3</v>
      </c>
      <c r="P1048">
        <v>-8.404771493157881E-4</v>
      </c>
      <c r="Q1048">
        <v>-1.0410793703067106E-2</v>
      </c>
      <c r="R1048">
        <v>-9.8229711385120801E-3</v>
      </c>
      <c r="S1048">
        <v>-2.6585975216973607E-4</v>
      </c>
      <c r="T1048">
        <v>-3.4562774659208638E-20</v>
      </c>
      <c r="U1048">
        <v>-1.0700082887508136E-21</v>
      </c>
      <c r="V1048">
        <v>-2.6585975216973613E-4</v>
      </c>
    </row>
    <row r="1049" spans="1:22" x14ac:dyDescent="0.25">
      <c r="A1049">
        <v>4</v>
      </c>
      <c r="B1049" s="19" t="s">
        <v>61</v>
      </c>
      <c r="C1049" s="19" t="s">
        <v>96</v>
      </c>
      <c r="D1049" s="19" t="s">
        <v>52</v>
      </c>
      <c r="E1049" s="19" t="s">
        <v>154</v>
      </c>
      <c r="F1049" s="19" t="s">
        <v>155</v>
      </c>
      <c r="G1049" s="19" t="s">
        <v>117</v>
      </c>
      <c r="H1049" s="4">
        <v>45216</v>
      </c>
      <c r="I1049">
        <v>0.70339374316955861</v>
      </c>
      <c r="J1049">
        <v>0.66269563899968098</v>
      </c>
      <c r="K1049">
        <v>-1.5967623252391205E-2</v>
      </c>
      <c r="L1049">
        <v>-1.5967623252391538E-2</v>
      </c>
      <c r="M1049">
        <v>3.3306690738754696E-16</v>
      </c>
      <c r="N1049">
        <v>-8.4546381716192887E-3</v>
      </c>
      <c r="O1049">
        <v>-7.4148022797679847E-3</v>
      </c>
      <c r="P1049">
        <v>-1.039835891851304E-3</v>
      </c>
      <c r="Q1049">
        <v>-1.1354213407638392E-2</v>
      </c>
      <c r="R1049">
        <v>-1.0713345032697783E-2</v>
      </c>
      <c r="S1049">
        <v>-3.3288083837530893E-4</v>
      </c>
      <c r="T1049">
        <v>-3.4570285683674836E-20</v>
      </c>
      <c r="U1049">
        <v>-1.0702408180692809E-21</v>
      </c>
      <c r="V1049">
        <v>-3.3288083837530898E-4</v>
      </c>
    </row>
    <row r="1050" spans="1:22" x14ac:dyDescent="0.25">
      <c r="A1050">
        <v>4</v>
      </c>
      <c r="B1050" s="19" t="s">
        <v>61</v>
      </c>
      <c r="C1050" s="19" t="s">
        <v>96</v>
      </c>
      <c r="D1050" s="19" t="s">
        <v>52</v>
      </c>
      <c r="E1050" s="19" t="s">
        <v>154</v>
      </c>
      <c r="F1050" s="19" t="s">
        <v>155</v>
      </c>
      <c r="G1050" s="19" t="s">
        <v>117</v>
      </c>
      <c r="H1050" s="4">
        <v>45217</v>
      </c>
      <c r="I1050">
        <v>0.703943843103633</v>
      </c>
      <c r="J1050">
        <v>0.66328508694619859</v>
      </c>
      <c r="K1050">
        <v>-3.3333333333333104E-2</v>
      </c>
      <c r="L1050">
        <v>-3.3333333333333326E-2</v>
      </c>
      <c r="M1050">
        <v>2.2204460492503131E-16</v>
      </c>
      <c r="N1050">
        <v>-2.6714106902786083E-2</v>
      </c>
      <c r="O1050">
        <v>-2.5797971818691701E-2</v>
      </c>
      <c r="P1050">
        <v>-9.1613508409438271E-4</v>
      </c>
      <c r="Q1050">
        <v>-2.361024680536496E-2</v>
      </c>
      <c r="R1050">
        <v>-2.2265594730085925E-2</v>
      </c>
      <c r="S1050">
        <v>-2.9148585839167357E-4</v>
      </c>
      <c r="T1050">
        <v>-3.3931847215214298E-20</v>
      </c>
      <c r="U1050">
        <v>-1.0504757830034938E-21</v>
      </c>
      <c r="V1050">
        <v>-2.9148585839167362E-4</v>
      </c>
    </row>
    <row r="1051" spans="1:22" x14ac:dyDescent="0.25">
      <c r="A1051">
        <v>4</v>
      </c>
      <c r="B1051" s="19" t="s">
        <v>61</v>
      </c>
      <c r="C1051" s="19" t="s">
        <v>96</v>
      </c>
      <c r="D1051" s="19" t="s">
        <v>52</v>
      </c>
      <c r="E1051" s="19" t="s">
        <v>154</v>
      </c>
      <c r="F1051" s="19" t="s">
        <v>155</v>
      </c>
      <c r="G1051" s="19" t="s">
        <v>117</v>
      </c>
      <c r="H1051" s="4">
        <v>45218</v>
      </c>
      <c r="I1051">
        <v>0.70425920992079827</v>
      </c>
      <c r="J1051">
        <v>0.66362306864821752</v>
      </c>
      <c r="K1051">
        <v>-4.9080206033848217E-2</v>
      </c>
      <c r="L1051">
        <v>-4.908020603384855E-2</v>
      </c>
      <c r="M1051">
        <v>3.3306690738754696E-16</v>
      </c>
      <c r="N1051">
        <v>-4.2997542997542992E-2</v>
      </c>
      <c r="O1051">
        <v>-4.2155671055140953E-2</v>
      </c>
      <c r="P1051">
        <v>-8.4187194240203933E-4</v>
      </c>
      <c r="Q1051">
        <v>-3.4726803232097161E-2</v>
      </c>
      <c r="R1051">
        <v>-3.2744193738422418E-2</v>
      </c>
      <c r="S1051">
        <v>-2.6676512229509785E-4</v>
      </c>
      <c r="T1051">
        <v>-2.2741741262007302E-18</v>
      </c>
      <c r="U1051">
        <v>-1.3839248985639632E-19</v>
      </c>
      <c r="V1051">
        <v>-2.6676512229510029E-4</v>
      </c>
    </row>
    <row r="1052" spans="1:22" x14ac:dyDescent="0.25">
      <c r="A1052">
        <v>4</v>
      </c>
      <c r="B1052" s="19" t="s">
        <v>61</v>
      </c>
      <c r="C1052" s="19" t="s">
        <v>96</v>
      </c>
      <c r="D1052" s="19" t="s">
        <v>52</v>
      </c>
      <c r="E1052" s="19" t="s">
        <v>154</v>
      </c>
      <c r="F1052" s="19" t="s">
        <v>155</v>
      </c>
      <c r="G1052" s="19" t="s">
        <v>117</v>
      </c>
      <c r="H1052" s="4">
        <v>45219</v>
      </c>
      <c r="I1052">
        <v>0.70432921027592765</v>
      </c>
      <c r="J1052">
        <v>0.66369809435398242</v>
      </c>
      <c r="K1052">
        <v>-5.5849889624723925E-2</v>
      </c>
      <c r="L1052">
        <v>-5.5849889624724147E-2</v>
      </c>
      <c r="M1052">
        <v>2.2204460492503131E-16</v>
      </c>
      <c r="N1052">
        <v>-4.9904964999304524E-2</v>
      </c>
      <c r="O1052">
        <v>-4.9082156763509799E-2</v>
      </c>
      <c r="P1052">
        <v>-8.2280823579472528E-4</v>
      </c>
      <c r="Q1052">
        <v>-3.9507482135403636E-2</v>
      </c>
      <c r="R1052">
        <v>-3.7250726413430926E-2</v>
      </c>
      <c r="S1052">
        <v>-2.6047116676916615E-4</v>
      </c>
      <c r="T1052">
        <v>-2.2577442443827009E-18</v>
      </c>
      <c r="U1052">
        <v>-1.3739266656817609E-19</v>
      </c>
      <c r="V1052">
        <v>-2.6047116676916859E-4</v>
      </c>
    </row>
    <row r="1053" spans="1:22" x14ac:dyDescent="0.25">
      <c r="A1053">
        <v>4</v>
      </c>
      <c r="B1053" s="19" t="s">
        <v>61</v>
      </c>
      <c r="C1053" s="19" t="s">
        <v>96</v>
      </c>
      <c r="D1053" s="19" t="s">
        <v>52</v>
      </c>
      <c r="E1053" s="19" t="s">
        <v>154</v>
      </c>
      <c r="F1053" s="19" t="s">
        <v>155</v>
      </c>
      <c r="G1053" s="19" t="s">
        <v>117</v>
      </c>
      <c r="H1053" s="4">
        <v>45222</v>
      </c>
      <c r="I1053">
        <v>0.70387890255439922</v>
      </c>
      <c r="J1053">
        <v>0.66321549468825236</v>
      </c>
      <c r="K1053">
        <v>-5.1066961000735711E-2</v>
      </c>
      <c r="L1053">
        <v>-5.1066961000735933E-2</v>
      </c>
      <c r="M1053">
        <v>2.2204460492503131E-16</v>
      </c>
      <c r="N1053">
        <v>-4.4481016179129362E-2</v>
      </c>
      <c r="O1053">
        <v>-4.3569487441399657E-2</v>
      </c>
      <c r="P1053">
        <v>-9.1152873772970544E-4</v>
      </c>
      <c r="Q1053">
        <v>-3.6141028957248744E-2</v>
      </c>
      <c r="R1053">
        <v>-3.4078776360312285E-2</v>
      </c>
      <c r="S1053">
        <v>-2.9021460669433063E-4</v>
      </c>
      <c r="T1053">
        <v>-2.270733124918292E-18</v>
      </c>
      <c r="U1053">
        <v>-1.3818309131932333E-19</v>
      </c>
      <c r="V1053">
        <v>-2.9021460669433307E-4</v>
      </c>
    </row>
    <row r="1054" spans="1:22" x14ac:dyDescent="0.25">
      <c r="A1054">
        <v>4</v>
      </c>
      <c r="B1054" s="19" t="s">
        <v>61</v>
      </c>
      <c r="C1054" s="19" t="s">
        <v>96</v>
      </c>
      <c r="D1054" s="19" t="s">
        <v>52</v>
      </c>
      <c r="E1054" s="19" t="s">
        <v>154</v>
      </c>
      <c r="F1054" s="19" t="s">
        <v>155</v>
      </c>
      <c r="G1054" s="19" t="s">
        <v>117</v>
      </c>
      <c r="H1054" s="4">
        <v>45223</v>
      </c>
      <c r="I1054">
        <v>0.70318659658344285</v>
      </c>
      <c r="J1054">
        <v>0.66247370824432195</v>
      </c>
      <c r="K1054">
        <v>-5.4966887417218446E-2</v>
      </c>
      <c r="L1054">
        <v>-5.4966887417218557E-2</v>
      </c>
      <c r="M1054">
        <v>1.1102230246251565E-16</v>
      </c>
      <c r="N1054">
        <v>-4.7471141810764395E-2</v>
      </c>
      <c r="O1054">
        <v>-4.6433691951090594E-2</v>
      </c>
      <c r="P1054">
        <v>-1.0374498596738002E-3</v>
      </c>
      <c r="Q1054">
        <v>-3.8912890683057366E-2</v>
      </c>
      <c r="R1054">
        <v>-3.6693996699255341E-2</v>
      </c>
      <c r="S1054">
        <v>-3.3267425176349312E-4</v>
      </c>
      <c r="T1054">
        <v>-1.7138578768098063E-18</v>
      </c>
      <c r="U1054">
        <v>-1.0404285941052421E-19</v>
      </c>
      <c r="V1054">
        <v>-3.3267425176349496E-4</v>
      </c>
    </row>
    <row r="1055" spans="1:22" x14ac:dyDescent="0.25">
      <c r="A1055">
        <v>4</v>
      </c>
      <c r="B1055" s="19" t="s">
        <v>61</v>
      </c>
      <c r="C1055" s="19" t="s">
        <v>96</v>
      </c>
      <c r="D1055" s="19" t="s">
        <v>52</v>
      </c>
      <c r="E1055" s="19" t="s">
        <v>154</v>
      </c>
      <c r="F1055" s="19" t="s">
        <v>155</v>
      </c>
      <c r="G1055" s="19" t="s">
        <v>117</v>
      </c>
      <c r="H1055" s="4">
        <v>45224</v>
      </c>
      <c r="I1055">
        <v>0.70384321805127181</v>
      </c>
      <c r="J1055">
        <v>0.66317725484542678</v>
      </c>
      <c r="K1055">
        <v>-7.2700515084620942E-2</v>
      </c>
      <c r="L1055">
        <v>-7.2700515084621165E-2</v>
      </c>
      <c r="M1055">
        <v>2.2204460492503131E-16</v>
      </c>
      <c r="N1055">
        <v>-6.6217375179639326E-2</v>
      </c>
      <c r="O1055">
        <v>-6.5320075172702219E-2</v>
      </c>
      <c r="P1055">
        <v>-8.9730000693710732E-4</v>
      </c>
      <c r="Q1055">
        <v>-5.1412470107506145E-2</v>
      </c>
      <c r="R1055">
        <v>-4.8473717068784408E-2</v>
      </c>
      <c r="S1055">
        <v>-2.8571534813482064E-4</v>
      </c>
      <c r="T1055">
        <v>-3.8705215909367696E-18</v>
      </c>
      <c r="U1055">
        <v>-2.3660781779432768E-19</v>
      </c>
      <c r="V1055">
        <v>-2.857153481348247E-4</v>
      </c>
    </row>
    <row r="1056" spans="1:22" x14ac:dyDescent="0.25">
      <c r="A1056">
        <v>4</v>
      </c>
      <c r="B1056" s="19" t="s">
        <v>61</v>
      </c>
      <c r="C1056" s="19" t="s">
        <v>96</v>
      </c>
      <c r="D1056" s="19" t="s">
        <v>52</v>
      </c>
      <c r="E1056" s="19" t="s">
        <v>154</v>
      </c>
      <c r="F1056" s="19" t="s">
        <v>155</v>
      </c>
      <c r="G1056" s="19" t="s">
        <v>117</v>
      </c>
      <c r="H1056" s="4">
        <v>45225</v>
      </c>
      <c r="I1056">
        <v>0.69914526653184261</v>
      </c>
      <c r="J1056">
        <v>0.65814753153741734</v>
      </c>
      <c r="K1056">
        <v>-0.10117733627667391</v>
      </c>
      <c r="L1056">
        <v>-0.10117733627667425</v>
      </c>
      <c r="M1056">
        <v>3.3306690738754696E-16</v>
      </c>
      <c r="N1056">
        <v>-8.8811367113253881E-2</v>
      </c>
      <c r="O1056">
        <v>-8.7099853189639198E-2</v>
      </c>
      <c r="P1056">
        <v>-1.7115139236146826E-3</v>
      </c>
      <c r="Q1056">
        <v>-7.1688769393220247E-2</v>
      </c>
      <c r="R1056">
        <v>-6.7608853398022431E-2</v>
      </c>
      <c r="S1056">
        <v>-5.603533465576324E-4</v>
      </c>
      <c r="T1056">
        <v>-3.7786004743908832E-18</v>
      </c>
      <c r="U1056">
        <v>-2.3098861266030432E-19</v>
      </c>
      <c r="V1056">
        <v>-5.6035334655763641E-4</v>
      </c>
    </row>
    <row r="1057" spans="1:22" x14ac:dyDescent="0.25">
      <c r="A1057">
        <v>4</v>
      </c>
      <c r="B1057" s="19" t="s">
        <v>61</v>
      </c>
      <c r="C1057" s="19" t="s">
        <v>96</v>
      </c>
      <c r="D1057" s="19" t="s">
        <v>52</v>
      </c>
      <c r="E1057" s="19" t="s">
        <v>154</v>
      </c>
      <c r="F1057" s="19" t="s">
        <v>155</v>
      </c>
      <c r="G1057" s="19" t="s">
        <v>117</v>
      </c>
      <c r="H1057" s="4">
        <v>45226</v>
      </c>
      <c r="I1057">
        <v>0.69527306979970849</v>
      </c>
      <c r="J1057">
        <v>0.65400879798247991</v>
      </c>
      <c r="K1057">
        <v>-0.10684326710816761</v>
      </c>
      <c r="L1057">
        <v>-0.10684326710816805</v>
      </c>
      <c r="M1057">
        <v>4.4408920985006262E-16</v>
      </c>
      <c r="N1057">
        <v>-8.9512539984238138E-2</v>
      </c>
      <c r="O1057">
        <v>-8.7113877947564422E-2</v>
      </c>
      <c r="P1057">
        <v>-2.3986620366737155E-3</v>
      </c>
      <c r="Q1057">
        <v>-7.587011636200866E-2</v>
      </c>
      <c r="R1057">
        <v>-7.1573700508382743E-2</v>
      </c>
      <c r="S1057">
        <v>-7.952663292215453E-4</v>
      </c>
      <c r="T1057">
        <v>-3.7771178718652455E-18</v>
      </c>
      <c r="U1057">
        <v>-2.3089798008275481E-19</v>
      </c>
      <c r="V1057">
        <v>-7.9526632922154931E-4</v>
      </c>
    </row>
    <row r="1058" spans="1:22" x14ac:dyDescent="0.25">
      <c r="A1058">
        <v>4</v>
      </c>
      <c r="B1058" s="19" t="s">
        <v>61</v>
      </c>
      <c r="C1058" s="19" t="s">
        <v>96</v>
      </c>
      <c r="D1058" s="19" t="s">
        <v>52</v>
      </c>
      <c r="E1058" s="19" t="s">
        <v>154</v>
      </c>
      <c r="F1058" s="19" t="s">
        <v>155</v>
      </c>
      <c r="G1058" s="19" t="s">
        <v>117</v>
      </c>
      <c r="H1058" s="4">
        <v>45229</v>
      </c>
      <c r="I1058">
        <v>0.69919050391600779</v>
      </c>
      <c r="J1058">
        <v>0.65819591968759594</v>
      </c>
      <c r="K1058">
        <v>-8.6902133922001301E-2</v>
      </c>
      <c r="L1058">
        <v>-8.6902133922001634E-2</v>
      </c>
      <c r="M1058">
        <v>3.3306690738754696E-16</v>
      </c>
      <c r="N1058">
        <v>-7.4399656946826709E-2</v>
      </c>
      <c r="O1058">
        <v>-7.2669249637872579E-2</v>
      </c>
      <c r="P1058">
        <v>-1.7304073089541294E-3</v>
      </c>
      <c r="Q1058">
        <v>-6.1672669972271811E-2</v>
      </c>
      <c r="R1058">
        <v>-5.817542950420853E-2</v>
      </c>
      <c r="S1058">
        <v>-5.6349438022439363E-4</v>
      </c>
      <c r="T1058">
        <v>-5.9070076544592122E-18</v>
      </c>
      <c r="U1058">
        <v>-3.6516179755262211E-19</v>
      </c>
      <c r="V1058">
        <v>-5.6349438022439981E-4</v>
      </c>
    </row>
    <row r="1059" spans="1:22" x14ac:dyDescent="0.25">
      <c r="A1059">
        <v>4</v>
      </c>
      <c r="B1059" s="19" t="s">
        <v>61</v>
      </c>
      <c r="C1059" s="19" t="s">
        <v>96</v>
      </c>
      <c r="D1059" s="19" t="s">
        <v>52</v>
      </c>
      <c r="E1059" s="19" t="s">
        <v>154</v>
      </c>
      <c r="F1059" s="19" t="s">
        <v>155</v>
      </c>
      <c r="G1059" s="19" t="s">
        <v>117</v>
      </c>
      <c r="H1059" s="4">
        <v>45230</v>
      </c>
      <c r="I1059">
        <v>0.70447006988568117</v>
      </c>
      <c r="J1059">
        <v>0.66384907253693215</v>
      </c>
      <c r="K1059">
        <v>-7.44665194996319E-2</v>
      </c>
      <c r="L1059">
        <v>-7.4466519499632344E-2</v>
      </c>
      <c r="M1059">
        <v>4.4408920985006262E-16</v>
      </c>
      <c r="N1059">
        <v>-6.8825042881646703E-2</v>
      </c>
      <c r="O1059">
        <v>-6.8044233415455291E-2</v>
      </c>
      <c r="P1059">
        <v>-7.8080946619141223E-4</v>
      </c>
      <c r="Q1059">
        <v>-5.2692580088618525E-2</v>
      </c>
      <c r="R1059">
        <v>-4.9684562666160059E-2</v>
      </c>
      <c r="S1059">
        <v>-2.3876401551296459E-4</v>
      </c>
      <c r="T1059">
        <v>-5.9395247024401959E-18</v>
      </c>
      <c r="U1059">
        <v>-3.6717194962731545E-19</v>
      </c>
      <c r="V1059">
        <v>-2.3876401551297091E-4</v>
      </c>
    </row>
    <row r="1060" spans="1:22" x14ac:dyDescent="0.25">
      <c r="A1060">
        <v>4</v>
      </c>
      <c r="B1060" s="19" t="s">
        <v>61</v>
      </c>
      <c r="C1060" s="19" t="s">
        <v>96</v>
      </c>
      <c r="D1060" s="19" t="s">
        <v>53</v>
      </c>
      <c r="E1060" s="19" t="s">
        <v>156</v>
      </c>
      <c r="F1060" s="19" t="s">
        <v>157</v>
      </c>
      <c r="G1060" s="19" t="s">
        <v>118</v>
      </c>
      <c r="H1060" s="4">
        <v>45198</v>
      </c>
      <c r="I1060">
        <v>0.27707815839639538</v>
      </c>
      <c r="J1060">
        <v>0.29839961373334001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25">
      <c r="A1061">
        <v>4</v>
      </c>
      <c r="B1061" s="19" t="s">
        <v>61</v>
      </c>
      <c r="C1061" s="19" t="s">
        <v>96</v>
      </c>
      <c r="D1061" s="19" t="s">
        <v>53</v>
      </c>
      <c r="E1061" s="19" t="s">
        <v>156</v>
      </c>
      <c r="F1061" s="19" t="s">
        <v>157</v>
      </c>
      <c r="G1061" s="19" t="s">
        <v>118</v>
      </c>
      <c r="H1061" s="4">
        <v>45201</v>
      </c>
      <c r="I1061">
        <v>0.28016134464394721</v>
      </c>
      <c r="J1061">
        <v>0.30184007097529519</v>
      </c>
      <c r="K1061">
        <v>9.0406830738323229E-3</v>
      </c>
      <c r="L1061">
        <v>9.0406830738323229E-3</v>
      </c>
      <c r="M1061">
        <v>0</v>
      </c>
      <c r="N1061">
        <v>-2.0638479999579573E-3</v>
      </c>
      <c r="O1061">
        <v>-2.460643818556818E-3</v>
      </c>
      <c r="P1061">
        <v>3.9679581859886071E-4</v>
      </c>
      <c r="Q1061">
        <v>2.5049758167428274E-3</v>
      </c>
      <c r="R1061">
        <v>2.6977363371171216E-3</v>
      </c>
      <c r="S1061">
        <v>-2.452250276517019E-4</v>
      </c>
      <c r="T1061">
        <v>0</v>
      </c>
      <c r="U1061">
        <v>0</v>
      </c>
      <c r="V1061">
        <v>-2.452250276517019E-4</v>
      </c>
    </row>
    <row r="1062" spans="1:22" x14ac:dyDescent="0.25">
      <c r="A1062">
        <v>4</v>
      </c>
      <c r="B1062" s="19" t="s">
        <v>61</v>
      </c>
      <c r="C1062" s="19" t="s">
        <v>96</v>
      </c>
      <c r="D1062" s="19" t="s">
        <v>53</v>
      </c>
      <c r="E1062" s="19" t="s">
        <v>156</v>
      </c>
      <c r="F1062" s="19" t="s">
        <v>157</v>
      </c>
      <c r="G1062" s="19" t="s">
        <v>118</v>
      </c>
      <c r="H1062" s="4">
        <v>45202</v>
      </c>
      <c r="I1062">
        <v>0.27806614937057583</v>
      </c>
      <c r="J1062">
        <v>0.29991551293298357</v>
      </c>
      <c r="K1062">
        <v>-9.0406830738322119E-3</v>
      </c>
      <c r="L1062">
        <v>-9.0406830738322119E-3</v>
      </c>
      <c r="M1062">
        <v>0</v>
      </c>
      <c r="N1062">
        <v>-1.256163973511315E-2</v>
      </c>
      <c r="O1062">
        <v>-1.404940843357505E-2</v>
      </c>
      <c r="P1062">
        <v>1.4877686984618999E-3</v>
      </c>
      <c r="Q1062">
        <v>-2.523357980294288E-3</v>
      </c>
      <c r="R1062">
        <v>-2.7200954664692583E-3</v>
      </c>
      <c r="S1062">
        <v>-1.0620022492610627E-4</v>
      </c>
      <c r="T1062">
        <v>0</v>
      </c>
      <c r="U1062">
        <v>0</v>
      </c>
      <c r="V1062">
        <v>-1.0620022492610627E-4</v>
      </c>
    </row>
    <row r="1063" spans="1:22" x14ac:dyDescent="0.25">
      <c r="A1063">
        <v>4</v>
      </c>
      <c r="B1063" s="19" t="s">
        <v>61</v>
      </c>
      <c r="C1063" s="19" t="s">
        <v>96</v>
      </c>
      <c r="D1063" s="19" t="s">
        <v>53</v>
      </c>
      <c r="E1063" s="19" t="s">
        <v>156</v>
      </c>
      <c r="F1063" s="19" t="s">
        <v>157</v>
      </c>
      <c r="G1063" s="19" t="s">
        <v>118</v>
      </c>
      <c r="H1063" s="4">
        <v>45203</v>
      </c>
      <c r="I1063">
        <v>0.27461503989478064</v>
      </c>
      <c r="J1063">
        <v>0.29647552367501323</v>
      </c>
      <c r="K1063">
        <v>-1.8583626318432911E-2</v>
      </c>
      <c r="L1063">
        <v>-1.8583626318432911E-2</v>
      </c>
      <c r="M1063">
        <v>0</v>
      </c>
      <c r="N1063">
        <v>-9.780959032879788E-3</v>
      </c>
      <c r="O1063">
        <v>-1.221435352224165E-2</v>
      </c>
      <c r="P1063">
        <v>2.433394489361862E-3</v>
      </c>
      <c r="Q1063">
        <v>-5.1878182535944981E-3</v>
      </c>
      <c r="R1063">
        <v>-5.5904651507603688E-3</v>
      </c>
      <c r="S1063">
        <v>1.412862963587674E-4</v>
      </c>
      <c r="T1063">
        <v>-5.1334797386503105E-19</v>
      </c>
      <c r="U1063">
        <v>3.7398287288689699E-20</v>
      </c>
      <c r="V1063">
        <v>1.4128629635876692E-4</v>
      </c>
    </row>
    <row r="1064" spans="1:22" x14ac:dyDescent="0.25">
      <c r="A1064">
        <v>4</v>
      </c>
      <c r="B1064" s="19" t="s">
        <v>61</v>
      </c>
      <c r="C1064" s="19" t="s">
        <v>96</v>
      </c>
      <c r="D1064" s="19" t="s">
        <v>53</v>
      </c>
      <c r="E1064" s="19" t="s">
        <v>156</v>
      </c>
      <c r="F1064" s="19" t="s">
        <v>157</v>
      </c>
      <c r="G1064" s="19" t="s">
        <v>118</v>
      </c>
      <c r="H1064" s="4">
        <v>45204</v>
      </c>
      <c r="I1064">
        <v>0.27889618936446864</v>
      </c>
      <c r="J1064">
        <v>0.30082573236320886</v>
      </c>
      <c r="K1064">
        <v>-6.0271220492214006E-3</v>
      </c>
      <c r="L1064">
        <v>-6.0271220492214006E-3</v>
      </c>
      <c r="M1064">
        <v>0</v>
      </c>
      <c r="N1064">
        <v>-1.2506498758015128E-2</v>
      </c>
      <c r="O1064">
        <v>-1.4043378164802833E-2</v>
      </c>
      <c r="P1064">
        <v>1.5368794067877056E-3</v>
      </c>
      <c r="Q1064">
        <v>-1.6843915189882878E-3</v>
      </c>
      <c r="R1064">
        <v>-1.8153169894369078E-3</v>
      </c>
      <c r="S1064">
        <v>-1.7568435145277114E-4</v>
      </c>
      <c r="T1064">
        <v>-3.5195188387385926E-21</v>
      </c>
      <c r="U1064">
        <v>-1.926315168451027E-22</v>
      </c>
      <c r="V1064">
        <v>-1.7568435145277114E-4</v>
      </c>
    </row>
    <row r="1065" spans="1:22" x14ac:dyDescent="0.25">
      <c r="A1065">
        <v>4</v>
      </c>
      <c r="B1065" s="19" t="s">
        <v>61</v>
      </c>
      <c r="C1065" s="19" t="s">
        <v>96</v>
      </c>
      <c r="D1065" s="19" t="s">
        <v>53</v>
      </c>
      <c r="E1065" s="19" t="s">
        <v>156</v>
      </c>
      <c r="F1065" s="19" t="s">
        <v>157</v>
      </c>
      <c r="G1065" s="19" t="s">
        <v>118</v>
      </c>
      <c r="H1065" s="4">
        <v>45205</v>
      </c>
      <c r="I1065">
        <v>0.28119835575173108</v>
      </c>
      <c r="J1065">
        <v>0.30356285466608868</v>
      </c>
      <c r="K1065">
        <v>1.908588648920162E-2</v>
      </c>
      <c r="L1065">
        <v>1.908588648920162E-2</v>
      </c>
      <c r="M1065">
        <v>0</v>
      </c>
      <c r="N1065">
        <v>4.1539536080577033E-3</v>
      </c>
      <c r="O1065">
        <v>1.7524549371252807E-3</v>
      </c>
      <c r="P1065">
        <v>2.4014986709324226E-3</v>
      </c>
      <c r="Q1065">
        <v>5.303582551185718E-3</v>
      </c>
      <c r="R1065">
        <v>5.7170272388480433E-3</v>
      </c>
      <c r="S1065">
        <v>-3.7860939734522293E-4</v>
      </c>
      <c r="T1065">
        <v>-3.5774015088165908E-21</v>
      </c>
      <c r="U1065">
        <v>-1.9579957107269867E-22</v>
      </c>
      <c r="V1065">
        <v>-3.7860939734522293E-4</v>
      </c>
    </row>
    <row r="1066" spans="1:22" x14ac:dyDescent="0.25">
      <c r="A1066">
        <v>4</v>
      </c>
      <c r="B1066" s="19" t="s">
        <v>61</v>
      </c>
      <c r="C1066" s="19" t="s">
        <v>96</v>
      </c>
      <c r="D1066" s="19" t="s">
        <v>53</v>
      </c>
      <c r="E1066" s="19" t="s">
        <v>156</v>
      </c>
      <c r="F1066" s="19" t="s">
        <v>157</v>
      </c>
      <c r="G1066" s="19" t="s">
        <v>118</v>
      </c>
      <c r="H1066" s="4">
        <v>45208</v>
      </c>
      <c r="I1066">
        <v>0.28368755305435911</v>
      </c>
      <c r="J1066">
        <v>0.30588113912744103</v>
      </c>
      <c r="K1066">
        <v>2.6117528879959995E-2</v>
      </c>
      <c r="L1066">
        <v>2.6117528879959995E-2</v>
      </c>
      <c r="M1066">
        <v>0</v>
      </c>
      <c r="N1066">
        <v>2.2108906055529065E-3</v>
      </c>
      <c r="O1066">
        <v>1.0197919892616092E-3</v>
      </c>
      <c r="P1066">
        <v>1.1910986162912973E-3</v>
      </c>
      <c r="Q1066">
        <v>7.2427266419792654E-3</v>
      </c>
      <c r="R1066">
        <v>7.8113390058580107E-3</v>
      </c>
      <c r="S1066">
        <v>-5.4927931564984227E-4</v>
      </c>
      <c r="T1066">
        <v>2.6050355987747499E-19</v>
      </c>
      <c r="U1066">
        <v>-1.9650921716503586E-20</v>
      </c>
      <c r="V1066">
        <v>-5.4927931564984205E-4</v>
      </c>
    </row>
    <row r="1067" spans="1:22" x14ac:dyDescent="0.25">
      <c r="A1067">
        <v>4</v>
      </c>
      <c r="B1067" s="19" t="s">
        <v>61</v>
      </c>
      <c r="C1067" s="19" t="s">
        <v>96</v>
      </c>
      <c r="D1067" s="19" t="s">
        <v>53</v>
      </c>
      <c r="E1067" s="19" t="s">
        <v>156</v>
      </c>
      <c r="F1067" s="19" t="s">
        <v>157</v>
      </c>
      <c r="G1067" s="19" t="s">
        <v>118</v>
      </c>
      <c r="H1067" s="4">
        <v>45209</v>
      </c>
      <c r="I1067">
        <v>0.27911815370566384</v>
      </c>
      <c r="J1067">
        <v>0.3009388071064254</v>
      </c>
      <c r="K1067">
        <v>1.9588146659969885E-2</v>
      </c>
      <c r="L1067">
        <v>1.9588146659969885E-2</v>
      </c>
      <c r="M1067">
        <v>0</v>
      </c>
      <c r="N1067">
        <v>1.213626648321342E-2</v>
      </c>
      <c r="O1067">
        <v>1.0985296498608355E-2</v>
      </c>
      <c r="P1067">
        <v>1.1509699846050658E-3</v>
      </c>
      <c r="Q1067">
        <v>5.4713887975485747E-3</v>
      </c>
      <c r="R1067">
        <v>5.9027895800558014E-3</v>
      </c>
      <c r="S1067">
        <v>-1.9198135705504824E-4</v>
      </c>
      <c r="T1067">
        <v>2.6309020675949415E-19</v>
      </c>
      <c r="U1067">
        <v>-1.984604379241957E-20</v>
      </c>
      <c r="V1067">
        <v>-1.9198135705504799E-4</v>
      </c>
    </row>
    <row r="1068" spans="1:22" x14ac:dyDescent="0.25">
      <c r="A1068">
        <v>4</v>
      </c>
      <c r="B1068" s="19" t="s">
        <v>61</v>
      </c>
      <c r="C1068" s="19" t="s">
        <v>96</v>
      </c>
      <c r="D1068" s="19" t="s">
        <v>53</v>
      </c>
      <c r="E1068" s="19" t="s">
        <v>156</v>
      </c>
      <c r="F1068" s="19" t="s">
        <v>157</v>
      </c>
      <c r="G1068" s="19" t="s">
        <v>118</v>
      </c>
      <c r="H1068" s="4">
        <v>45210</v>
      </c>
      <c r="I1068">
        <v>0.2795498589761124</v>
      </c>
      <c r="J1068">
        <v>0.301806375863929</v>
      </c>
      <c r="K1068">
        <v>2.6619789050728482E-2</v>
      </c>
      <c r="L1068">
        <v>2.661978905072826E-2</v>
      </c>
      <c r="M1068">
        <v>2.2204460492503131E-16</v>
      </c>
      <c r="N1068">
        <v>1.7542707999642859E-2</v>
      </c>
      <c r="O1068">
        <v>1.5031400933215089E-2</v>
      </c>
      <c r="P1068">
        <v>2.5113070664277704E-3</v>
      </c>
      <c r="Q1068">
        <v>7.4226387676529669E-3</v>
      </c>
      <c r="R1068">
        <v>8.001441661816119E-3</v>
      </c>
      <c r="S1068">
        <v>-2.5676638336184109E-4</v>
      </c>
      <c r="T1068">
        <v>2.643193261068829E-19</v>
      </c>
      <c r="U1068">
        <v>-1.9938761635074532E-20</v>
      </c>
      <c r="V1068">
        <v>-2.5676638336184082E-4</v>
      </c>
    </row>
    <row r="1069" spans="1:22" x14ac:dyDescent="0.25">
      <c r="A1069">
        <v>4</v>
      </c>
      <c r="B1069" s="19" t="s">
        <v>61</v>
      </c>
      <c r="C1069" s="19" t="s">
        <v>96</v>
      </c>
      <c r="D1069" s="19" t="s">
        <v>53</v>
      </c>
      <c r="E1069" s="19" t="s">
        <v>156</v>
      </c>
      <c r="F1069" s="19" t="s">
        <v>157</v>
      </c>
      <c r="G1069" s="19" t="s">
        <v>118</v>
      </c>
      <c r="H1069" s="4">
        <v>45211</v>
      </c>
      <c r="I1069">
        <v>0.27904100392480891</v>
      </c>
      <c r="J1069">
        <v>0.30125606088787255</v>
      </c>
      <c r="K1069">
        <v>2.4108488196886046E-2</v>
      </c>
      <c r="L1069">
        <v>2.4108488196886046E-2</v>
      </c>
      <c r="M1069">
        <v>0</v>
      </c>
      <c r="N1069">
        <v>1.6904648121793375E-2</v>
      </c>
      <c r="O1069">
        <v>1.4398105048341048E-2</v>
      </c>
      <c r="P1069">
        <v>2.5065430734523275E-3</v>
      </c>
      <c r="Q1069">
        <v>6.7304940755159364E-3</v>
      </c>
      <c r="R1069">
        <v>7.2551308906725516E-3</v>
      </c>
      <c r="S1069">
        <v>-2.1538793734380291E-4</v>
      </c>
      <c r="T1069">
        <v>2.6415399722557223E-19</v>
      </c>
      <c r="U1069">
        <v>-1.9926290155200544E-20</v>
      </c>
      <c r="V1069">
        <v>-2.1538793734380266E-4</v>
      </c>
    </row>
    <row r="1070" spans="1:22" x14ac:dyDescent="0.25">
      <c r="A1070">
        <v>4</v>
      </c>
      <c r="B1070" s="19" t="s">
        <v>61</v>
      </c>
      <c r="C1070" s="19" t="s">
        <v>96</v>
      </c>
      <c r="D1070" s="19" t="s">
        <v>53</v>
      </c>
      <c r="E1070" s="19" t="s">
        <v>156</v>
      </c>
      <c r="F1070" s="19" t="s">
        <v>157</v>
      </c>
      <c r="G1070" s="19" t="s">
        <v>118</v>
      </c>
      <c r="H1070" s="4">
        <v>45212</v>
      </c>
      <c r="I1070">
        <v>0.28337873946987246</v>
      </c>
      <c r="J1070">
        <v>0.30645931476870492</v>
      </c>
      <c r="K1070">
        <v>2.7122049221496747E-2</v>
      </c>
      <c r="L1070">
        <v>2.7122049221496525E-2</v>
      </c>
      <c r="M1070">
        <v>2.2204460492503131E-16</v>
      </c>
      <c r="N1070">
        <v>4.2852416487677569E-3</v>
      </c>
      <c r="O1070">
        <v>1.0933906842303109E-4</v>
      </c>
      <c r="P1070">
        <v>4.1759025803447258E-3</v>
      </c>
      <c r="Q1070">
        <v>7.5165468333886244E-3</v>
      </c>
      <c r="R1070">
        <v>8.0966239349104952E-3</v>
      </c>
      <c r="S1070">
        <v>-5.9674599436546202E-4</v>
      </c>
      <c r="T1070">
        <v>3.9334837462091505E-19</v>
      </c>
      <c r="U1070">
        <v>-2.9447345838948569E-20</v>
      </c>
      <c r="V1070">
        <v>-5.9674599436546159E-4</v>
      </c>
    </row>
    <row r="1071" spans="1:22" x14ac:dyDescent="0.25">
      <c r="A1071">
        <v>4</v>
      </c>
      <c r="B1071" s="19" t="s">
        <v>61</v>
      </c>
      <c r="C1071" s="19" t="s">
        <v>96</v>
      </c>
      <c r="D1071" s="19" t="s">
        <v>53</v>
      </c>
      <c r="E1071" s="19" t="s">
        <v>156</v>
      </c>
      <c r="F1071" s="19" t="s">
        <v>157</v>
      </c>
      <c r="G1071" s="19" t="s">
        <v>118</v>
      </c>
      <c r="H1071" s="4">
        <v>45215</v>
      </c>
      <c r="I1071">
        <v>0.28099459921372055</v>
      </c>
      <c r="J1071">
        <v>0.30322043463859671</v>
      </c>
      <c r="K1071">
        <v>2.2099447513812098E-2</v>
      </c>
      <c r="L1071">
        <v>2.2099447513812098E-2</v>
      </c>
      <c r="M1071">
        <v>0</v>
      </c>
      <c r="N1071">
        <v>7.8536505952599978E-3</v>
      </c>
      <c r="O1071">
        <v>5.8493607091456568E-3</v>
      </c>
      <c r="P1071">
        <v>2.004289886114341E-3</v>
      </c>
      <c r="Q1071">
        <v>6.1412184797741756E-3</v>
      </c>
      <c r="R1071">
        <v>6.6211764944306079E-3</v>
      </c>
      <c r="S1071">
        <v>-3.5364746811797224E-4</v>
      </c>
      <c r="T1071">
        <v>3.9517553007043212E-19</v>
      </c>
      <c r="U1071">
        <v>-2.9584132671931678E-20</v>
      </c>
      <c r="V1071">
        <v>-3.5364746811797191E-4</v>
      </c>
    </row>
    <row r="1072" spans="1:22" x14ac:dyDescent="0.25">
      <c r="A1072">
        <v>4</v>
      </c>
      <c r="B1072" s="19" t="s">
        <v>61</v>
      </c>
      <c r="C1072" s="19" t="s">
        <v>96</v>
      </c>
      <c r="D1072" s="19" t="s">
        <v>53</v>
      </c>
      <c r="E1072" s="19" t="s">
        <v>156</v>
      </c>
      <c r="F1072" s="19" t="s">
        <v>157</v>
      </c>
      <c r="G1072" s="19" t="s">
        <v>118</v>
      </c>
      <c r="H1072" s="4">
        <v>45216</v>
      </c>
      <c r="I1072">
        <v>0.27960633174892346</v>
      </c>
      <c r="J1072">
        <v>0.30206908495805274</v>
      </c>
      <c r="K1072">
        <v>1.9588146659969885E-2</v>
      </c>
      <c r="L1072">
        <v>1.9588146659969663E-2</v>
      </c>
      <c r="M1072">
        <v>2.2204460492503131E-16</v>
      </c>
      <c r="N1072">
        <v>1.0369129455259696E-2</v>
      </c>
      <c r="O1072">
        <v>7.2024059419271147E-3</v>
      </c>
      <c r="P1072">
        <v>3.1667235133325811E-3</v>
      </c>
      <c r="Q1072">
        <v>5.4557760416477337E-3</v>
      </c>
      <c r="R1072">
        <v>5.8784425030989559E-3</v>
      </c>
      <c r="S1072">
        <v>-2.6924108993175446E-4</v>
      </c>
      <c r="T1072">
        <v>3.9593450724290705E-19</v>
      </c>
      <c r="U1072">
        <v>-2.9640952185431071E-20</v>
      </c>
      <c r="V1072">
        <v>-2.6924108993175413E-4</v>
      </c>
    </row>
    <row r="1073" spans="1:22" x14ac:dyDescent="0.25">
      <c r="A1073">
        <v>4</v>
      </c>
      <c r="B1073" s="19" t="s">
        <v>61</v>
      </c>
      <c r="C1073" s="19" t="s">
        <v>96</v>
      </c>
      <c r="D1073" s="19" t="s">
        <v>53</v>
      </c>
      <c r="E1073" s="19" t="s">
        <v>156</v>
      </c>
      <c r="F1073" s="19" t="s">
        <v>157</v>
      </c>
      <c r="G1073" s="19" t="s">
        <v>118</v>
      </c>
      <c r="H1073" s="4">
        <v>45217</v>
      </c>
      <c r="I1073">
        <v>0.28399981050537165</v>
      </c>
      <c r="J1073">
        <v>0.30689254281906592</v>
      </c>
      <c r="K1073">
        <v>2.2601707684580585E-2</v>
      </c>
      <c r="L1073">
        <v>2.2601707684580363E-2</v>
      </c>
      <c r="M1073">
        <v>2.2204460492503131E-16</v>
      </c>
      <c r="N1073">
        <v>-2.3211725597491739E-3</v>
      </c>
      <c r="O1073">
        <v>-5.6977215114805135E-3</v>
      </c>
      <c r="P1073">
        <v>3.3765489517313396E-3</v>
      </c>
      <c r="Q1073">
        <v>6.2520734114202281E-3</v>
      </c>
      <c r="R1073">
        <v>6.7366908893895464E-3</v>
      </c>
      <c r="S1073">
        <v>-6.2302938444655986E-4</v>
      </c>
      <c r="T1073">
        <v>5.2306494135566207E-19</v>
      </c>
      <c r="U1073">
        <v>-3.9092235855651653E-20</v>
      </c>
      <c r="V1073">
        <v>-6.2302938444655932E-4</v>
      </c>
    </row>
    <row r="1074" spans="1:22" x14ac:dyDescent="0.25">
      <c r="A1074">
        <v>4</v>
      </c>
      <c r="B1074" s="19" t="s">
        <v>61</v>
      </c>
      <c r="C1074" s="19" t="s">
        <v>96</v>
      </c>
      <c r="D1074" s="19" t="s">
        <v>53</v>
      </c>
      <c r="E1074" s="19" t="s">
        <v>156</v>
      </c>
      <c r="F1074" s="19" t="s">
        <v>157</v>
      </c>
      <c r="G1074" s="19" t="s">
        <v>118</v>
      </c>
      <c r="H1074" s="4">
        <v>45218</v>
      </c>
      <c r="I1074">
        <v>0.27935288767268118</v>
      </c>
      <c r="J1074">
        <v>0.30110442699106077</v>
      </c>
      <c r="K1074">
        <v>2.1597187343043611E-2</v>
      </c>
      <c r="L1074">
        <v>2.1597187343043611E-2</v>
      </c>
      <c r="M1074">
        <v>0</v>
      </c>
      <c r="N1074">
        <v>1.3278472437388888E-2</v>
      </c>
      <c r="O1074">
        <v>1.2420206306967163E-2</v>
      </c>
      <c r="P1074">
        <v>8.5826613042172539E-4</v>
      </c>
      <c r="Q1074">
        <v>6.0221531458264019E-3</v>
      </c>
      <c r="R1074">
        <v>6.4972209524398038E-3</v>
      </c>
      <c r="S1074">
        <v>-1.9570557645340515E-4</v>
      </c>
      <c r="T1074">
        <v>5.98198943413351E-19</v>
      </c>
      <c r="U1074">
        <v>-4.4698130818806927E-20</v>
      </c>
      <c r="V1074">
        <v>-1.9570557645340461E-4</v>
      </c>
    </row>
    <row r="1075" spans="1:22" x14ac:dyDescent="0.25">
      <c r="A1075">
        <v>4</v>
      </c>
      <c r="B1075" s="19" t="s">
        <v>61</v>
      </c>
      <c r="C1075" s="19" t="s">
        <v>96</v>
      </c>
      <c r="D1075" s="19" t="s">
        <v>53</v>
      </c>
      <c r="E1075" s="19" t="s">
        <v>156</v>
      </c>
      <c r="F1075" s="19" t="s">
        <v>157</v>
      </c>
      <c r="G1075" s="19" t="s">
        <v>118</v>
      </c>
      <c r="H1075" s="4">
        <v>45219</v>
      </c>
      <c r="I1075">
        <v>0.28372023213928355</v>
      </c>
      <c r="J1075">
        <v>0.30622691816601738</v>
      </c>
      <c r="K1075">
        <v>2.1094927172275124E-2</v>
      </c>
      <c r="L1075">
        <v>2.1094927172275124E-2</v>
      </c>
      <c r="M1075">
        <v>0</v>
      </c>
      <c r="N1075">
        <v>-2.8095640711894854E-3</v>
      </c>
      <c r="O1075">
        <v>-5.0047406737331324E-3</v>
      </c>
      <c r="P1075">
        <v>2.195176602543647E-3</v>
      </c>
      <c r="Q1075">
        <v>5.8358639767564294E-3</v>
      </c>
      <c r="R1075">
        <v>6.2920813492874659E-3</v>
      </c>
      <c r="S1075">
        <v>-5.6081647837375446E-4</v>
      </c>
      <c r="T1075">
        <v>5.8830218900808218E-19</v>
      </c>
      <c r="U1075">
        <v>-4.3958633653258387E-20</v>
      </c>
      <c r="V1075">
        <v>-5.6081647837375392E-4</v>
      </c>
    </row>
    <row r="1076" spans="1:22" x14ac:dyDescent="0.25">
      <c r="A1076">
        <v>4</v>
      </c>
      <c r="B1076" s="19" t="s">
        <v>61</v>
      </c>
      <c r="C1076" s="19" t="s">
        <v>96</v>
      </c>
      <c r="D1076" s="19" t="s">
        <v>53</v>
      </c>
      <c r="E1076" s="19" t="s">
        <v>156</v>
      </c>
      <c r="F1076" s="19" t="s">
        <v>157</v>
      </c>
      <c r="G1076" s="19" t="s">
        <v>118</v>
      </c>
      <c r="H1076" s="4">
        <v>45222</v>
      </c>
      <c r="I1076">
        <v>0.28140117201326709</v>
      </c>
      <c r="J1076">
        <v>0.30340538329276068</v>
      </c>
      <c r="K1076">
        <v>1.7076845806127672E-2</v>
      </c>
      <c r="L1076">
        <v>1.7076845806127228E-2</v>
      </c>
      <c r="M1076">
        <v>4.4408920985006262E-16</v>
      </c>
      <c r="N1076">
        <v>1.4520457302504841E-3</v>
      </c>
      <c r="O1076">
        <v>2.9648331198139921E-4</v>
      </c>
      <c r="P1076">
        <v>1.1555624182690849E-3</v>
      </c>
      <c r="Q1076">
        <v>4.7334302722038561E-3</v>
      </c>
      <c r="R1076">
        <v>5.1068100889752055E-3</v>
      </c>
      <c r="S1076">
        <v>-3.5584480817068799E-4</v>
      </c>
      <c r="T1076">
        <v>5.9112631422118032E-19</v>
      </c>
      <c r="U1076">
        <v>-4.4169655621139939E-20</v>
      </c>
      <c r="V1076">
        <v>-3.5584480817068745E-4</v>
      </c>
    </row>
    <row r="1077" spans="1:22" x14ac:dyDescent="0.25">
      <c r="A1077">
        <v>4</v>
      </c>
      <c r="B1077" s="19" t="s">
        <v>61</v>
      </c>
      <c r="C1077" s="19" t="s">
        <v>96</v>
      </c>
      <c r="D1077" s="19" t="s">
        <v>53</v>
      </c>
      <c r="E1077" s="19" t="s">
        <v>156</v>
      </c>
      <c r="F1077" s="19" t="s">
        <v>157</v>
      </c>
      <c r="G1077" s="19" t="s">
        <v>118</v>
      </c>
      <c r="H1077" s="4">
        <v>45223</v>
      </c>
      <c r="I1077">
        <v>0.28244027053625648</v>
      </c>
      <c r="J1077">
        <v>0.30451109058874848</v>
      </c>
      <c r="K1077">
        <v>2.2601707684580585E-2</v>
      </c>
      <c r="L1077">
        <v>2.2601707684580363E-2</v>
      </c>
      <c r="M1077">
        <v>2.2204460492503131E-16</v>
      </c>
      <c r="N1077">
        <v>3.1876736284339735E-3</v>
      </c>
      <c r="O1077">
        <v>2.0782953624469691E-3</v>
      </c>
      <c r="P1077">
        <v>1.1093782659870044E-3</v>
      </c>
      <c r="Q1077">
        <v>6.2672406699936147E-3</v>
      </c>
      <c r="R1077">
        <v>6.7597296935862196E-3</v>
      </c>
      <c r="S1077">
        <v>-4.3687362035174708E-4</v>
      </c>
      <c r="T1077">
        <v>3.2877277364503814E-19</v>
      </c>
      <c r="U1077">
        <v>-2.5144975621655592E-20</v>
      </c>
      <c r="V1077">
        <v>-4.3687362035174675E-4</v>
      </c>
    </row>
    <row r="1078" spans="1:22" x14ac:dyDescent="0.25">
      <c r="A1078">
        <v>4</v>
      </c>
      <c r="B1078" s="19" t="s">
        <v>61</v>
      </c>
      <c r="C1078" s="19" t="s">
        <v>96</v>
      </c>
      <c r="D1078" s="19" t="s">
        <v>53</v>
      </c>
      <c r="E1078" s="19" t="s">
        <v>156</v>
      </c>
      <c r="F1078" s="19" t="s">
        <v>157</v>
      </c>
      <c r="G1078" s="19" t="s">
        <v>118</v>
      </c>
      <c r="H1078" s="4">
        <v>45224</v>
      </c>
      <c r="I1078">
        <v>0.28123819030516906</v>
      </c>
      <c r="J1078">
        <v>0.30398704791559716</v>
      </c>
      <c r="K1078">
        <v>2.2601707684580585E-2</v>
      </c>
      <c r="L1078">
        <v>2.2601707684580363E-2</v>
      </c>
      <c r="M1078">
        <v>2.2204460492503131E-16</v>
      </c>
      <c r="N1078">
        <v>7.4755410380160647E-3</v>
      </c>
      <c r="O1078">
        <v>3.8057761620713393E-3</v>
      </c>
      <c r="P1078">
        <v>3.6697648759447254E-3</v>
      </c>
      <c r="Q1078">
        <v>6.2806321067288007E-3</v>
      </c>
      <c r="R1078">
        <v>6.7655565794375594E-3</v>
      </c>
      <c r="S1078">
        <v>-4.0003567403697692E-4</v>
      </c>
      <c r="T1078">
        <v>3.2975868594127938E-19</v>
      </c>
      <c r="U1078">
        <v>-2.5220379495216123E-20</v>
      </c>
      <c r="V1078">
        <v>-4.000356740369766E-4</v>
      </c>
    </row>
    <row r="1079" spans="1:22" x14ac:dyDescent="0.25">
      <c r="A1079">
        <v>4</v>
      </c>
      <c r="B1079" s="19" t="s">
        <v>61</v>
      </c>
      <c r="C1079" s="19" t="s">
        <v>96</v>
      </c>
      <c r="D1079" s="19" t="s">
        <v>53</v>
      </c>
      <c r="E1079" s="19" t="s">
        <v>156</v>
      </c>
      <c r="F1079" s="19" t="s">
        <v>157</v>
      </c>
      <c r="G1079" s="19" t="s">
        <v>118</v>
      </c>
      <c r="H1079" s="4">
        <v>45225</v>
      </c>
      <c r="I1079">
        <v>0.28189126905148482</v>
      </c>
      <c r="J1079">
        <v>0.30460582169343664</v>
      </c>
      <c r="K1079">
        <v>2.0090406830738372E-2</v>
      </c>
      <c r="L1079">
        <v>2.009040683073815E-2</v>
      </c>
      <c r="M1079">
        <v>2.2204460492503131E-16</v>
      </c>
      <c r="N1079">
        <v>2.6730245088517623E-3</v>
      </c>
      <c r="O1079">
        <v>-6.9348090881604652E-4</v>
      </c>
      <c r="P1079">
        <v>3.3665054176678089E-3</v>
      </c>
      <c r="Q1079">
        <v>5.5723922756620754E-3</v>
      </c>
      <c r="R1079">
        <v>6.0024246646336833E-3</v>
      </c>
      <c r="S1079">
        <v>-4.4454398193039885E-4</v>
      </c>
      <c r="T1079">
        <v>3.2823367286718785E-19</v>
      </c>
      <c r="U1079">
        <v>-2.5103744482694869E-20</v>
      </c>
      <c r="V1079">
        <v>-4.4454398193039853E-4</v>
      </c>
    </row>
    <row r="1080" spans="1:22" x14ac:dyDescent="0.25">
      <c r="A1080">
        <v>4</v>
      </c>
      <c r="B1080" s="19" t="s">
        <v>61</v>
      </c>
      <c r="C1080" s="19" t="s">
        <v>96</v>
      </c>
      <c r="D1080" s="19" t="s">
        <v>53</v>
      </c>
      <c r="E1080" s="19" t="s">
        <v>156</v>
      </c>
      <c r="F1080" s="19" t="s">
        <v>157</v>
      </c>
      <c r="G1080" s="19" t="s">
        <v>118</v>
      </c>
      <c r="H1080" s="4">
        <v>45226</v>
      </c>
      <c r="I1080">
        <v>0.28424794281374538</v>
      </c>
      <c r="J1080">
        <v>0.30657377554005527</v>
      </c>
      <c r="K1080">
        <v>3.2144650929181173E-2</v>
      </c>
      <c r="L1080">
        <v>3.2144650929180951E-2</v>
      </c>
      <c r="M1080">
        <v>2.2204460492503131E-16</v>
      </c>
      <c r="N1080">
        <v>6.1101454146339496E-3</v>
      </c>
      <c r="O1080">
        <v>4.6246278294612697E-3</v>
      </c>
      <c r="P1080">
        <v>1.4855175851726798E-3</v>
      </c>
      <c r="Q1080">
        <v>8.9174583472331741E-3</v>
      </c>
      <c r="R1080">
        <v>9.6166091578068699E-3</v>
      </c>
      <c r="S1080">
        <v>-5.9416616630772684E-4</v>
      </c>
      <c r="T1080">
        <v>8.585984773908802E-19</v>
      </c>
      <c r="U1080">
        <v>-6.4655959655968346E-20</v>
      </c>
      <c r="V1080">
        <v>-5.9416616630772608E-4</v>
      </c>
    </row>
    <row r="1081" spans="1:22" x14ac:dyDescent="0.25">
      <c r="A1081">
        <v>4</v>
      </c>
      <c r="B1081" s="19" t="s">
        <v>61</v>
      </c>
      <c r="C1081" s="19" t="s">
        <v>96</v>
      </c>
      <c r="D1081" s="19" t="s">
        <v>53</v>
      </c>
      <c r="E1081" s="19" t="s">
        <v>156</v>
      </c>
      <c r="F1081" s="19" t="s">
        <v>157</v>
      </c>
      <c r="G1081" s="19" t="s">
        <v>118</v>
      </c>
      <c r="H1081" s="4">
        <v>45229</v>
      </c>
      <c r="I1081">
        <v>0.28255923529074883</v>
      </c>
      <c r="J1081">
        <v>0.30494159179793812</v>
      </c>
      <c r="K1081">
        <v>2.8628829733802208E-2</v>
      </c>
      <c r="L1081">
        <v>2.8628829733801986E-2</v>
      </c>
      <c r="M1081">
        <v>2.2204460492503131E-16</v>
      </c>
      <c r="N1081">
        <v>8.6755137301035568E-3</v>
      </c>
      <c r="O1081">
        <v>6.5614324953477965E-3</v>
      </c>
      <c r="P1081">
        <v>2.1140812347557603E-3</v>
      </c>
      <c r="Q1081">
        <v>7.9576364145623503E-3</v>
      </c>
      <c r="R1081">
        <v>8.5791793095713349E-3</v>
      </c>
      <c r="S1081">
        <v>-4.7576645101446983E-4</v>
      </c>
      <c r="T1081">
        <v>7.2685198998466422E-19</v>
      </c>
      <c r="U1081">
        <v>-5.5066462714343903E-20</v>
      </c>
      <c r="V1081">
        <v>-4.7576645101446918E-4</v>
      </c>
    </row>
    <row r="1082" spans="1:22" x14ac:dyDescent="0.25">
      <c r="A1082">
        <v>4</v>
      </c>
      <c r="B1082" s="19" t="s">
        <v>61</v>
      </c>
      <c r="C1082" s="19" t="s">
        <v>96</v>
      </c>
      <c r="D1082" s="19" t="s">
        <v>53</v>
      </c>
      <c r="E1082" s="19" t="s">
        <v>156</v>
      </c>
      <c r="F1082" s="19" t="s">
        <v>157</v>
      </c>
      <c r="G1082" s="19" t="s">
        <v>118</v>
      </c>
      <c r="H1082" s="4">
        <v>45230</v>
      </c>
      <c r="I1082">
        <v>0.2810503187136546</v>
      </c>
      <c r="J1082">
        <v>0.30357267999852283</v>
      </c>
      <c r="K1082">
        <v>2.9131089904570473E-2</v>
      </c>
      <c r="L1082">
        <v>2.9131089904570251E-2</v>
      </c>
      <c r="M1082">
        <v>2.2204460492503131E-16</v>
      </c>
      <c r="N1082">
        <v>1.4586101322858314E-2</v>
      </c>
      <c r="O1082">
        <v>1.1594059485159791E-2</v>
      </c>
      <c r="P1082">
        <v>2.9920418376985225E-3</v>
      </c>
      <c r="Q1082">
        <v>8.1195287331061895E-3</v>
      </c>
      <c r="R1082">
        <v>8.7500176648341796E-3</v>
      </c>
      <c r="S1082">
        <v>-3.7660162948008027E-4</v>
      </c>
      <c r="T1082">
        <v>7.3079870556608257E-19</v>
      </c>
      <c r="U1082">
        <v>-5.5365466733598055E-20</v>
      </c>
      <c r="V1082">
        <v>-3.7660162948007961E-4</v>
      </c>
    </row>
    <row r="1083" spans="1:22" x14ac:dyDescent="0.25">
      <c r="A1083">
        <v>4</v>
      </c>
      <c r="B1083" s="19" t="s">
        <v>61</v>
      </c>
      <c r="C1083" s="19" t="s">
        <v>96</v>
      </c>
      <c r="D1083" s="19" t="s">
        <v>53</v>
      </c>
      <c r="E1083" s="19" t="s">
        <v>158</v>
      </c>
      <c r="F1083" s="19" t="s">
        <v>159</v>
      </c>
      <c r="G1083" s="19" t="s">
        <v>118</v>
      </c>
      <c r="H1083" s="4">
        <v>45198</v>
      </c>
      <c r="I1083">
        <v>0.2368331223972146</v>
      </c>
      <c r="J1083">
        <v>0.26200355885871784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 x14ac:dyDescent="0.25">
      <c r="A1084">
        <v>4</v>
      </c>
      <c r="B1084" s="19" t="s">
        <v>61</v>
      </c>
      <c r="C1084" s="19" t="s">
        <v>96</v>
      </c>
      <c r="D1084" s="19" t="s">
        <v>53</v>
      </c>
      <c r="E1084" s="19" t="s">
        <v>158</v>
      </c>
      <c r="F1084" s="19" t="s">
        <v>159</v>
      </c>
      <c r="G1084" s="19" t="s">
        <v>118</v>
      </c>
      <c r="H1084" s="4">
        <v>45201</v>
      </c>
      <c r="I1084">
        <v>0.23538636411476205</v>
      </c>
      <c r="J1084">
        <v>0.26050662196838253</v>
      </c>
      <c r="K1084">
        <v>-8.1600070956583393E-3</v>
      </c>
      <c r="L1084">
        <v>-8.1600070956583393E-3</v>
      </c>
      <c r="M1084">
        <v>0</v>
      </c>
      <c r="N1084">
        <v>-2.0638479999579573E-3</v>
      </c>
      <c r="O1084">
        <v>-2.460643818556818E-3</v>
      </c>
      <c r="P1084">
        <v>3.9679581859886071E-4</v>
      </c>
      <c r="Q1084">
        <v>-1.9325599592481355E-3</v>
      </c>
      <c r="R1084">
        <v>-2.1379508993749036E-3</v>
      </c>
      <c r="S1084">
        <v>1.4345546123732599E-4</v>
      </c>
      <c r="T1084">
        <v>-4.5450372434174214E-19</v>
      </c>
      <c r="U1084">
        <v>4.366374703035738E-20</v>
      </c>
      <c r="V1084">
        <v>1.4345546123732558E-4</v>
      </c>
    </row>
    <row r="1085" spans="1:22" x14ac:dyDescent="0.25">
      <c r="A1085">
        <v>4</v>
      </c>
      <c r="B1085" s="19" t="s">
        <v>61</v>
      </c>
      <c r="C1085" s="19" t="s">
        <v>96</v>
      </c>
      <c r="D1085" s="19" t="s">
        <v>53</v>
      </c>
      <c r="E1085" s="19" t="s">
        <v>158</v>
      </c>
      <c r="F1085" s="19" t="s">
        <v>159</v>
      </c>
      <c r="G1085" s="19" t="s">
        <v>118</v>
      </c>
      <c r="H1085" s="4">
        <v>45202</v>
      </c>
      <c r="I1085">
        <v>0.23446383270665694</v>
      </c>
      <c r="J1085">
        <v>0.25977386298690752</v>
      </c>
      <c r="K1085">
        <v>-2.2440019513060516E-2</v>
      </c>
      <c r="L1085">
        <v>-2.2440019513060405E-2</v>
      </c>
      <c r="M1085">
        <v>-1.1102230246251565E-16</v>
      </c>
      <c r="N1085">
        <v>-1.256163973511315E-2</v>
      </c>
      <c r="O1085">
        <v>-1.404940843357505E-2</v>
      </c>
      <c r="P1085">
        <v>1.4877686984618999E-3</v>
      </c>
      <c r="Q1085">
        <v>-5.3078628111998191E-3</v>
      </c>
      <c r="R1085">
        <v>-5.8715488142929134E-3</v>
      </c>
      <c r="S1085">
        <v>2.1154760370002931E-4</v>
      </c>
      <c r="T1085">
        <v>-4.4947305361281809E-19</v>
      </c>
      <c r="U1085">
        <v>4.3180455206029879E-20</v>
      </c>
      <c r="V1085">
        <v>2.115476037000289E-4</v>
      </c>
    </row>
    <row r="1086" spans="1:22" x14ac:dyDescent="0.25">
      <c r="A1086">
        <v>4</v>
      </c>
      <c r="B1086" s="19" t="s">
        <v>61</v>
      </c>
      <c r="C1086" s="19" t="s">
        <v>96</v>
      </c>
      <c r="D1086" s="19" t="s">
        <v>53</v>
      </c>
      <c r="E1086" s="19" t="s">
        <v>158</v>
      </c>
      <c r="F1086" s="19" t="s">
        <v>159</v>
      </c>
      <c r="G1086" s="19" t="s">
        <v>118</v>
      </c>
      <c r="H1086" s="4">
        <v>45203</v>
      </c>
      <c r="I1086">
        <v>0.23529037407488923</v>
      </c>
      <c r="J1086">
        <v>0.2609380856826452</v>
      </c>
      <c r="K1086">
        <v>-1.6231318462015976E-2</v>
      </c>
      <c r="L1086">
        <v>-1.6231318462015865E-2</v>
      </c>
      <c r="M1086">
        <v>-1.1102230246251565E-16</v>
      </c>
      <c r="N1086">
        <v>-9.780959032879788E-3</v>
      </c>
      <c r="O1086">
        <v>-1.221435352224165E-2</v>
      </c>
      <c r="P1086">
        <v>2.433394489361862E-3</v>
      </c>
      <c r="Q1086">
        <v>-3.8355622425070919E-3</v>
      </c>
      <c r="R1086">
        <v>-4.2387375310749403E-3</v>
      </c>
      <c r="S1086">
        <v>9.9911911502121854E-5</v>
      </c>
      <c r="T1086">
        <v>-4.5052422434343212E-19</v>
      </c>
      <c r="U1086">
        <v>4.3281440193410828E-20</v>
      </c>
      <c r="V1086">
        <v>9.9911911502121448E-5</v>
      </c>
    </row>
    <row r="1087" spans="1:22" x14ac:dyDescent="0.25">
      <c r="A1087">
        <v>4</v>
      </c>
      <c r="B1087" s="19" t="s">
        <v>61</v>
      </c>
      <c r="C1087" s="19" t="s">
        <v>96</v>
      </c>
      <c r="D1087" s="19" t="s">
        <v>53</v>
      </c>
      <c r="E1087" s="19" t="s">
        <v>158</v>
      </c>
      <c r="F1087" s="19" t="s">
        <v>159</v>
      </c>
      <c r="G1087" s="19" t="s">
        <v>118</v>
      </c>
      <c r="H1087" s="4">
        <v>45204</v>
      </c>
      <c r="I1087">
        <v>0.2341210224447523</v>
      </c>
      <c r="J1087">
        <v>0.25940694546989579</v>
      </c>
      <c r="K1087">
        <v>-2.381480331722019E-2</v>
      </c>
      <c r="L1087">
        <v>-2.381480331722019E-2</v>
      </c>
      <c r="M1087">
        <v>0</v>
      </c>
      <c r="N1087">
        <v>-1.2506498758015128E-2</v>
      </c>
      <c r="O1087">
        <v>-1.4043378164802833E-2</v>
      </c>
      <c r="P1087">
        <v>1.5368794067877056E-3</v>
      </c>
      <c r="Q1087">
        <v>-5.6351699467336218E-3</v>
      </c>
      <c r="R1087">
        <v>-6.2339830954353933E-3</v>
      </c>
      <c r="S1087">
        <v>2.4824747345818894E-4</v>
      </c>
      <c r="T1087">
        <v>-4.4948698069989818E-19</v>
      </c>
      <c r="U1087">
        <v>4.3181793168239131E-20</v>
      </c>
      <c r="V1087">
        <v>2.4824747345818856E-4</v>
      </c>
    </row>
    <row r="1088" spans="1:22" x14ac:dyDescent="0.25">
      <c r="A1088">
        <v>4</v>
      </c>
      <c r="B1088" s="19" t="s">
        <v>61</v>
      </c>
      <c r="C1088" s="19" t="s">
        <v>96</v>
      </c>
      <c r="D1088" s="19" t="s">
        <v>53</v>
      </c>
      <c r="E1088" s="19" t="s">
        <v>158</v>
      </c>
      <c r="F1088" s="19" t="s">
        <v>159</v>
      </c>
      <c r="G1088" s="19" t="s">
        <v>118</v>
      </c>
      <c r="H1088" s="4">
        <v>45205</v>
      </c>
      <c r="I1088">
        <v>0.23358366629709432</v>
      </c>
      <c r="J1088">
        <v>0.25902823580257234</v>
      </c>
      <c r="K1088">
        <v>-9.623486629118827E-3</v>
      </c>
      <c r="L1088">
        <v>-9.623486629118827E-3</v>
      </c>
      <c r="M1088">
        <v>0</v>
      </c>
      <c r="N1088">
        <v>4.1539536080577033E-3</v>
      </c>
      <c r="O1088">
        <v>1.7524549371252807E-3</v>
      </c>
      <c r="P1088">
        <v>2.4014986709324226E-3</v>
      </c>
      <c r="Q1088">
        <v>-2.3003214031307988E-3</v>
      </c>
      <c r="R1088">
        <v>-2.5391472122675458E-3</v>
      </c>
      <c r="S1088">
        <v>2.8933877025511982E-4</v>
      </c>
      <c r="T1088">
        <v>-9.009048916375594E-19</v>
      </c>
      <c r="U1088">
        <v>8.7173756291575306E-20</v>
      </c>
      <c r="V1088">
        <v>2.8933877025511901E-4</v>
      </c>
    </row>
    <row r="1089" spans="1:22" x14ac:dyDescent="0.25">
      <c r="A1089">
        <v>4</v>
      </c>
      <c r="B1089" s="19" t="s">
        <v>61</v>
      </c>
      <c r="C1089" s="19" t="s">
        <v>96</v>
      </c>
      <c r="D1089" s="19" t="s">
        <v>53</v>
      </c>
      <c r="E1089" s="19" t="s">
        <v>158</v>
      </c>
      <c r="F1089" s="19" t="s">
        <v>159</v>
      </c>
      <c r="G1089" s="19" t="s">
        <v>118</v>
      </c>
      <c r="H1089" s="4">
        <v>45208</v>
      </c>
      <c r="I1089">
        <v>0.23513691954601187</v>
      </c>
      <c r="J1089">
        <v>0.26043660627691534</v>
      </c>
      <c r="K1089">
        <v>-4.9669608408354771E-3</v>
      </c>
      <c r="L1089">
        <v>-4.9669608408354771E-3</v>
      </c>
      <c r="M1089">
        <v>0</v>
      </c>
      <c r="N1089">
        <v>2.2108906055529065E-3</v>
      </c>
      <c r="O1089">
        <v>1.0197919892616092E-3</v>
      </c>
      <c r="P1089">
        <v>1.1910986162912973E-3</v>
      </c>
      <c r="Q1089">
        <v>-1.1975573828948798E-3</v>
      </c>
      <c r="R1089">
        <v>-1.3192595493066212E-3</v>
      </c>
      <c r="S1089">
        <v>1.5030047775315951E-4</v>
      </c>
      <c r="T1089">
        <v>-8.997034771465441E-19</v>
      </c>
      <c r="U1089">
        <v>8.7057504492948064E-20</v>
      </c>
      <c r="V1089">
        <v>1.503004777531587E-4</v>
      </c>
    </row>
    <row r="1090" spans="1:22" x14ac:dyDescent="0.25">
      <c r="A1090">
        <v>4</v>
      </c>
      <c r="B1090" s="19" t="s">
        <v>61</v>
      </c>
      <c r="C1090" s="19" t="s">
        <v>96</v>
      </c>
      <c r="D1090" s="19" t="s">
        <v>53</v>
      </c>
      <c r="E1090" s="19" t="s">
        <v>158</v>
      </c>
      <c r="F1090" s="19" t="s">
        <v>159</v>
      </c>
      <c r="G1090" s="19" t="s">
        <v>118</v>
      </c>
      <c r="H1090" s="4">
        <v>45209</v>
      </c>
      <c r="I1090">
        <v>0.23401407135296681</v>
      </c>
      <c r="J1090">
        <v>0.25917963234771024</v>
      </c>
      <c r="K1090">
        <v>8.8695729300702908E-5</v>
      </c>
      <c r="L1090">
        <v>8.8695729300924953E-5</v>
      </c>
      <c r="M1090">
        <v>-2.2204460492503131E-16</v>
      </c>
      <c r="N1090">
        <v>1.213626648321342E-2</v>
      </c>
      <c r="O1090">
        <v>1.0985296498608355E-2</v>
      </c>
      <c r="P1090">
        <v>1.1509699846050658E-3</v>
      </c>
      <c r="Q1090">
        <v>-7.4518861562364009E-6</v>
      </c>
      <c r="R1090">
        <v>-1.8903766360951295E-6</v>
      </c>
      <c r="S1090">
        <v>2.7531434985143371E-4</v>
      </c>
      <c r="T1090">
        <v>-9.0863700264230902E-19</v>
      </c>
      <c r="U1090">
        <v>8.7921934225343924E-20</v>
      </c>
      <c r="V1090">
        <v>2.753143498514329E-4</v>
      </c>
    </row>
    <row r="1091" spans="1:22" x14ac:dyDescent="0.25">
      <c r="A1091">
        <v>4</v>
      </c>
      <c r="B1091" s="19" t="s">
        <v>61</v>
      </c>
      <c r="C1091" s="19" t="s">
        <v>96</v>
      </c>
      <c r="D1091" s="19" t="s">
        <v>53</v>
      </c>
      <c r="E1091" s="19" t="s">
        <v>158</v>
      </c>
      <c r="F1091" s="19" t="s">
        <v>159</v>
      </c>
      <c r="G1091" s="19" t="s">
        <v>118</v>
      </c>
      <c r="H1091" s="4">
        <v>45210</v>
      </c>
      <c r="I1091">
        <v>0.23415384377185355</v>
      </c>
      <c r="J1091">
        <v>0.2596804228856161</v>
      </c>
      <c r="K1091">
        <v>6.0313095924431348E-3</v>
      </c>
      <c r="L1091">
        <v>6.0313095924435789E-3</v>
      </c>
      <c r="M1091">
        <v>-4.4408920985006262E-16</v>
      </c>
      <c r="N1091">
        <v>1.7542707999642859E-2</v>
      </c>
      <c r="O1091">
        <v>1.5031400933215089E-2</v>
      </c>
      <c r="P1091">
        <v>2.5113070664277704E-3</v>
      </c>
      <c r="Q1091">
        <v>1.391488579631633E-3</v>
      </c>
      <c r="R1091">
        <v>1.5466229942107084E-3</v>
      </c>
      <c r="S1091">
        <v>2.2721632538347646E-4</v>
      </c>
      <c r="T1091">
        <v>-9.1288202313720686E-19</v>
      </c>
      <c r="U1091">
        <v>8.8332692769902761E-20</v>
      </c>
      <c r="V1091">
        <v>2.2721632538347562E-4</v>
      </c>
    </row>
    <row r="1092" spans="1:22" x14ac:dyDescent="0.25">
      <c r="A1092">
        <v>4</v>
      </c>
      <c r="B1092" s="19" t="s">
        <v>61</v>
      </c>
      <c r="C1092" s="19" t="s">
        <v>96</v>
      </c>
      <c r="D1092" s="19" t="s">
        <v>53</v>
      </c>
      <c r="E1092" s="19" t="s">
        <v>158</v>
      </c>
      <c r="F1092" s="19" t="s">
        <v>159</v>
      </c>
      <c r="G1092" s="19" t="s">
        <v>118</v>
      </c>
      <c r="H1092" s="4">
        <v>45211</v>
      </c>
      <c r="I1092">
        <v>0.23386696963437306</v>
      </c>
      <c r="J1092">
        <v>0.25936145936767085</v>
      </c>
      <c r="K1092">
        <v>4.168699277129706E-3</v>
      </c>
      <c r="L1092">
        <v>4.1686992771303721E-3</v>
      </c>
      <c r="M1092">
        <v>-6.6613381477509392E-16</v>
      </c>
      <c r="N1092">
        <v>1.6904648121793375E-2</v>
      </c>
      <c r="O1092">
        <v>1.4398105048341048E-2</v>
      </c>
      <c r="P1092">
        <v>2.5065430734523275E-3</v>
      </c>
      <c r="Q1092">
        <v>9.5373717931558221E-4</v>
      </c>
      <c r="R1092">
        <v>1.0617515173779127E-3</v>
      </c>
      <c r="S1092">
        <v>2.5891907872826965E-4</v>
      </c>
      <c r="T1092">
        <v>-9.1231102529956539E-19</v>
      </c>
      <c r="U1092">
        <v>8.8277441625410571E-20</v>
      </c>
      <c r="V1092">
        <v>2.5891907872826884E-4</v>
      </c>
    </row>
    <row r="1093" spans="1:22" x14ac:dyDescent="0.25">
      <c r="A1093">
        <v>4</v>
      </c>
      <c r="B1093" s="19" t="s">
        <v>61</v>
      </c>
      <c r="C1093" s="19" t="s">
        <v>96</v>
      </c>
      <c r="D1093" s="19" t="s">
        <v>53</v>
      </c>
      <c r="E1093" s="19" t="s">
        <v>158</v>
      </c>
      <c r="F1093" s="19" t="s">
        <v>159</v>
      </c>
      <c r="G1093" s="19" t="s">
        <v>118</v>
      </c>
      <c r="H1093" s="4">
        <v>45212</v>
      </c>
      <c r="I1093">
        <v>0.23474536831261733</v>
      </c>
      <c r="J1093">
        <v>0.26077825787522152</v>
      </c>
      <c r="K1093">
        <v>-4.567830058982647E-3</v>
      </c>
      <c r="L1093">
        <v>-4.567830058982314E-3</v>
      </c>
      <c r="M1093">
        <v>-3.3306690738754696E-16</v>
      </c>
      <c r="N1093">
        <v>4.2852416487677569E-3</v>
      </c>
      <c r="O1093">
        <v>1.0933906842303109E-4</v>
      </c>
      <c r="P1093">
        <v>4.1759025803447258E-3</v>
      </c>
      <c r="Q1093">
        <v>-1.1040271373900475E-3</v>
      </c>
      <c r="R1093">
        <v>-1.2184417870342707E-3</v>
      </c>
      <c r="S1093">
        <v>1.1603447289679266E-4</v>
      </c>
      <c r="T1093">
        <v>-9.0022501796642745E-19</v>
      </c>
      <c r="U1093">
        <v>8.7107970055684639E-20</v>
      </c>
      <c r="V1093">
        <v>1.1603447289679184E-4</v>
      </c>
    </row>
    <row r="1094" spans="1:22" x14ac:dyDescent="0.25">
      <c r="A1094">
        <v>4</v>
      </c>
      <c r="B1094" s="19" t="s">
        <v>61</v>
      </c>
      <c r="C1094" s="19" t="s">
        <v>96</v>
      </c>
      <c r="D1094" s="19" t="s">
        <v>53</v>
      </c>
      <c r="E1094" s="19" t="s">
        <v>158</v>
      </c>
      <c r="F1094" s="19" t="s">
        <v>159</v>
      </c>
      <c r="G1094" s="19" t="s">
        <v>118</v>
      </c>
      <c r="H1094" s="4">
        <v>45215</v>
      </c>
      <c r="I1094">
        <v>0.23384127993163695</v>
      </c>
      <c r="J1094">
        <v>0.2592092277660964</v>
      </c>
      <c r="K1094">
        <v>-4.8782651115349962E-3</v>
      </c>
      <c r="L1094">
        <v>-4.8782651115344411E-3</v>
      </c>
      <c r="M1094">
        <v>-5.5511151231257827E-16</v>
      </c>
      <c r="N1094">
        <v>7.8536505952599978E-3</v>
      </c>
      <c r="O1094">
        <v>5.8493607091456568E-3</v>
      </c>
      <c r="P1094">
        <v>2.004289886114341E-3</v>
      </c>
      <c r="Q1094">
        <v>-1.1793532084549492E-3</v>
      </c>
      <c r="R1094">
        <v>-1.3032657210834571E-3</v>
      </c>
      <c r="S1094">
        <v>2.7445088206146676E-4</v>
      </c>
      <c r="T1094">
        <v>-9.0440668275391821E-19</v>
      </c>
      <c r="U1094">
        <v>8.7512598147352746E-20</v>
      </c>
      <c r="V1094">
        <v>2.7445088206146594E-4</v>
      </c>
    </row>
    <row r="1095" spans="1:22" x14ac:dyDescent="0.25">
      <c r="A1095">
        <v>4</v>
      </c>
      <c r="B1095" s="19" t="s">
        <v>61</v>
      </c>
      <c r="C1095" s="19" t="s">
        <v>96</v>
      </c>
      <c r="D1095" s="19" t="s">
        <v>53</v>
      </c>
      <c r="E1095" s="19" t="s">
        <v>158</v>
      </c>
      <c r="F1095" s="19" t="s">
        <v>159</v>
      </c>
      <c r="G1095" s="19" t="s">
        <v>118</v>
      </c>
      <c r="H1095" s="4">
        <v>45216</v>
      </c>
      <c r="I1095">
        <v>0.23517182054673835</v>
      </c>
      <c r="J1095">
        <v>0.26098367655504823</v>
      </c>
      <c r="K1095">
        <v>3.2817419841233431E-3</v>
      </c>
      <c r="L1095">
        <v>3.2817419841240092E-3</v>
      </c>
      <c r="M1095">
        <v>-6.6613381477509392E-16</v>
      </c>
      <c r="N1095">
        <v>1.0369129455259696E-2</v>
      </c>
      <c r="O1095">
        <v>7.2024059419271147E-3</v>
      </c>
      <c r="P1095">
        <v>3.1667235133325811E-3</v>
      </c>
      <c r="Q1095">
        <v>7.4419730408338688E-4</v>
      </c>
      <c r="R1095">
        <v>8.2758685057374908E-4</v>
      </c>
      <c r="S1095">
        <v>9.9893566727112735E-5</v>
      </c>
      <c r="T1095">
        <v>-9.0614369320778314E-19</v>
      </c>
      <c r="U1095">
        <v>8.7680675518656519E-20</v>
      </c>
      <c r="V1095">
        <v>9.9893566727111909E-5</v>
      </c>
    </row>
    <row r="1096" spans="1:22" x14ac:dyDescent="0.25">
      <c r="A1096">
        <v>4</v>
      </c>
      <c r="B1096" s="19" t="s">
        <v>61</v>
      </c>
      <c r="C1096" s="19" t="s">
        <v>96</v>
      </c>
      <c r="D1096" s="19" t="s">
        <v>53</v>
      </c>
      <c r="E1096" s="19" t="s">
        <v>158</v>
      </c>
      <c r="F1096" s="19" t="s">
        <v>159</v>
      </c>
      <c r="G1096" s="19" t="s">
        <v>118</v>
      </c>
      <c r="H1096" s="4">
        <v>45217</v>
      </c>
      <c r="I1096">
        <v>0.23319419514788475</v>
      </c>
      <c r="J1096">
        <v>0.25885395586162768</v>
      </c>
      <c r="K1096">
        <v>-1.7650450130826334E-2</v>
      </c>
      <c r="L1096">
        <v>-1.765045013082589E-2</v>
      </c>
      <c r="M1096">
        <v>-4.4408920985006262E-16</v>
      </c>
      <c r="N1096">
        <v>-2.3211725597491739E-3</v>
      </c>
      <c r="O1096">
        <v>-5.6977215114805135E-3</v>
      </c>
      <c r="P1096">
        <v>3.3765489517313396E-3</v>
      </c>
      <c r="Q1096">
        <v>-4.192394876740271E-3</v>
      </c>
      <c r="R1096">
        <v>-4.6423650596445851E-3</v>
      </c>
      <c r="S1096">
        <v>3.0838950244021335E-4</v>
      </c>
      <c r="T1096">
        <v>-8.9465024557821253E-19</v>
      </c>
      <c r="U1096">
        <v>8.6568541472199097E-20</v>
      </c>
      <c r="V1096">
        <v>3.0838950244021254E-4</v>
      </c>
    </row>
    <row r="1097" spans="1:22" x14ac:dyDescent="0.25">
      <c r="A1097">
        <v>4</v>
      </c>
      <c r="B1097" s="19" t="s">
        <v>61</v>
      </c>
      <c r="C1097" s="19" t="s">
        <v>96</v>
      </c>
      <c r="D1097" s="19" t="s">
        <v>53</v>
      </c>
      <c r="E1097" s="19" t="s">
        <v>158</v>
      </c>
      <c r="F1097" s="19" t="s">
        <v>159</v>
      </c>
      <c r="G1097" s="19" t="s">
        <v>118</v>
      </c>
      <c r="H1097" s="4">
        <v>45218</v>
      </c>
      <c r="I1097">
        <v>0.2291065797009062</v>
      </c>
      <c r="J1097">
        <v>0.25367070924455498</v>
      </c>
      <c r="K1097">
        <v>-1.9779147634041538E-2</v>
      </c>
      <c r="L1097">
        <v>-1.9779147634040983E-2</v>
      </c>
      <c r="M1097">
        <v>-5.5511151231257827E-16</v>
      </c>
      <c r="N1097">
        <v>1.3278472437388888E-2</v>
      </c>
      <c r="O1097">
        <v>1.2420206306967163E-2</v>
      </c>
      <c r="P1097">
        <v>8.5826613042172539E-4</v>
      </c>
      <c r="Q1097">
        <v>-4.729804243192322E-3</v>
      </c>
      <c r="R1097">
        <v>-5.2438114740834697E-3</v>
      </c>
      <c r="S1097">
        <v>8.3468033774692512E-4</v>
      </c>
      <c r="T1097">
        <v>-9.0979449669672118E-19</v>
      </c>
      <c r="U1097">
        <v>8.8033936175322108E-20</v>
      </c>
      <c r="V1097">
        <v>8.3468033774692437E-4</v>
      </c>
    </row>
    <row r="1098" spans="1:22" x14ac:dyDescent="0.25">
      <c r="A1098">
        <v>4</v>
      </c>
      <c r="B1098" s="19" t="s">
        <v>61</v>
      </c>
      <c r="C1098" s="19" t="s">
        <v>96</v>
      </c>
      <c r="D1098" s="19" t="s">
        <v>53</v>
      </c>
      <c r="E1098" s="19" t="s">
        <v>158</v>
      </c>
      <c r="F1098" s="19" t="s">
        <v>159</v>
      </c>
      <c r="G1098" s="19" t="s">
        <v>118</v>
      </c>
      <c r="H1098" s="4">
        <v>45219</v>
      </c>
      <c r="I1098">
        <v>0.23028553974489957</v>
      </c>
      <c r="J1098">
        <v>0.25532216068035535</v>
      </c>
      <c r="K1098">
        <v>-3.037828728546732E-2</v>
      </c>
      <c r="L1098">
        <v>-3.0378287285466765E-2</v>
      </c>
      <c r="M1098">
        <v>-5.5511151231257827E-16</v>
      </c>
      <c r="N1098">
        <v>-2.8095640711894854E-3</v>
      </c>
      <c r="O1098">
        <v>-5.0047406737331324E-3</v>
      </c>
      <c r="P1098">
        <v>2.195176602543647E-3</v>
      </c>
      <c r="Q1098">
        <v>-7.1857731991653382E-3</v>
      </c>
      <c r="R1098">
        <v>-7.9583559841148073E-3</v>
      </c>
      <c r="S1098">
        <v>6.6168625131200244E-4</v>
      </c>
      <c r="T1098">
        <v>-1.3404455102341482E-18</v>
      </c>
      <c r="U1098">
        <v>1.2973698993037114E-19</v>
      </c>
      <c r="V1098">
        <v>6.6168625131200125E-4</v>
      </c>
    </row>
    <row r="1099" spans="1:22" x14ac:dyDescent="0.25">
      <c r="A1099">
        <v>4</v>
      </c>
      <c r="B1099" s="19" t="s">
        <v>61</v>
      </c>
      <c r="C1099" s="19" t="s">
        <v>96</v>
      </c>
      <c r="D1099" s="19" t="s">
        <v>53</v>
      </c>
      <c r="E1099" s="19" t="s">
        <v>158</v>
      </c>
      <c r="F1099" s="19" t="s">
        <v>159</v>
      </c>
      <c r="G1099" s="19" t="s">
        <v>118</v>
      </c>
      <c r="H1099" s="4">
        <v>45222</v>
      </c>
      <c r="I1099">
        <v>0.22997679571048388</v>
      </c>
      <c r="J1099">
        <v>0.25471245658059771</v>
      </c>
      <c r="K1099">
        <v>-2.7540023947847048E-2</v>
      </c>
      <c r="L1099">
        <v>-2.7540023947846493E-2</v>
      </c>
      <c r="M1099">
        <v>-5.5511151231257827E-16</v>
      </c>
      <c r="N1099">
        <v>1.4520457302504841E-3</v>
      </c>
      <c r="O1099">
        <v>2.9648331198139921E-4</v>
      </c>
      <c r="P1099">
        <v>1.1555624182690849E-3</v>
      </c>
      <c r="Q1099">
        <v>-6.5279691073106454E-3</v>
      </c>
      <c r="R1099">
        <v>-7.2340180118869004E-3</v>
      </c>
      <c r="S1099">
        <v>7.2473325435259983E-4</v>
      </c>
      <c r="T1099">
        <v>-1.4571759127424983E-18</v>
      </c>
      <c r="U1099">
        <v>1.4117526164145013E-19</v>
      </c>
      <c r="V1099">
        <v>7.2473325435259853E-4</v>
      </c>
    </row>
    <row r="1100" spans="1:22" x14ac:dyDescent="0.25">
      <c r="A1100">
        <v>4</v>
      </c>
      <c r="B1100" s="19" t="s">
        <v>61</v>
      </c>
      <c r="C1100" s="19" t="s">
        <v>96</v>
      </c>
      <c r="D1100" s="19" t="s">
        <v>53</v>
      </c>
      <c r="E1100" s="19" t="s">
        <v>158</v>
      </c>
      <c r="F1100" s="19" t="s">
        <v>159</v>
      </c>
      <c r="G1100" s="19" t="s">
        <v>118</v>
      </c>
      <c r="H1100" s="4">
        <v>45223</v>
      </c>
      <c r="I1100">
        <v>0.22614485834537346</v>
      </c>
      <c r="J1100">
        <v>0.25045632249568628</v>
      </c>
      <c r="K1100">
        <v>-4.2086123553151E-2</v>
      </c>
      <c r="L1100">
        <v>-4.2086123553150556E-2</v>
      </c>
      <c r="M1100">
        <v>-4.4408920985006262E-16</v>
      </c>
      <c r="N1100">
        <v>3.1876736284339735E-3</v>
      </c>
      <c r="O1100">
        <v>2.0782953624469691E-3</v>
      </c>
      <c r="P1100">
        <v>1.1093782659870044E-3</v>
      </c>
      <c r="Q1100">
        <v>-9.9761264754818675E-3</v>
      </c>
      <c r="R1100">
        <v>-1.1051024542128222E-2</v>
      </c>
      <c r="S1100">
        <v>1.1404270504446873E-3</v>
      </c>
      <c r="T1100">
        <v>-1.9019783774012806E-18</v>
      </c>
      <c r="U1100">
        <v>1.8437037471274704E-19</v>
      </c>
      <c r="V1100">
        <v>1.1404270504446856E-3</v>
      </c>
    </row>
    <row r="1101" spans="1:22" x14ac:dyDescent="0.25">
      <c r="A1101">
        <v>4</v>
      </c>
      <c r="B1101" s="19" t="s">
        <v>61</v>
      </c>
      <c r="C1101" s="19" t="s">
        <v>96</v>
      </c>
      <c r="D1101" s="19" t="s">
        <v>53</v>
      </c>
      <c r="E1101" s="19" t="s">
        <v>158</v>
      </c>
      <c r="F1101" s="19" t="s">
        <v>159</v>
      </c>
      <c r="G1101" s="19" t="s">
        <v>118</v>
      </c>
      <c r="H1101" s="4">
        <v>45224</v>
      </c>
      <c r="I1101">
        <v>0.23129148867963376</v>
      </c>
      <c r="J1101">
        <v>0.25680839827143781</v>
      </c>
      <c r="K1101">
        <v>-1.6098274868065143E-2</v>
      </c>
      <c r="L1101">
        <v>-1.6098274868064921E-2</v>
      </c>
      <c r="M1101">
        <v>-2.2204460492503131E-16</v>
      </c>
      <c r="N1101">
        <v>7.4755410380160647E-3</v>
      </c>
      <c r="O1101">
        <v>3.8057761620713393E-3</v>
      </c>
      <c r="P1101">
        <v>3.6697648759447254E-3</v>
      </c>
      <c r="Q1101">
        <v>-3.8524362575621377E-3</v>
      </c>
      <c r="R1101">
        <v>-4.258702884534173E-3</v>
      </c>
      <c r="S1101">
        <v>5.2457004392556059E-4</v>
      </c>
      <c r="T1101">
        <v>-1.907681963646197E-18</v>
      </c>
      <c r="U1101">
        <v>1.8492325814490178E-19</v>
      </c>
      <c r="V1101">
        <v>5.2457004392555886E-4</v>
      </c>
    </row>
    <row r="1102" spans="1:22" x14ac:dyDescent="0.25">
      <c r="A1102">
        <v>4</v>
      </c>
      <c r="B1102" s="19" t="s">
        <v>61</v>
      </c>
      <c r="C1102" s="19" t="s">
        <v>96</v>
      </c>
      <c r="D1102" s="19" t="s">
        <v>53</v>
      </c>
      <c r="E1102" s="19" t="s">
        <v>158</v>
      </c>
      <c r="F1102" s="19" t="s">
        <v>159</v>
      </c>
      <c r="G1102" s="19" t="s">
        <v>118</v>
      </c>
      <c r="H1102" s="4">
        <v>45225</v>
      </c>
      <c r="I1102">
        <v>0.22776933954852563</v>
      </c>
      <c r="J1102">
        <v>0.25282535322968225</v>
      </c>
      <c r="K1102">
        <v>-3.5700031043505165E-2</v>
      </c>
      <c r="L1102">
        <v>-3.5700031043504943E-2</v>
      </c>
      <c r="M1102">
        <v>-2.2204460492503131E-16</v>
      </c>
      <c r="N1102">
        <v>2.6730245088517623E-3</v>
      </c>
      <c r="O1102">
        <v>-6.9348090881604652E-4</v>
      </c>
      <c r="P1102">
        <v>3.3665054176678089E-3</v>
      </c>
      <c r="Q1102">
        <v>-8.4683222507460718E-3</v>
      </c>
      <c r="R1102">
        <v>-9.3751262774883007E-3</v>
      </c>
      <c r="S1102">
        <v>9.1835407423102825E-4</v>
      </c>
      <c r="T1102">
        <v>-1.0028518597359414E-18</v>
      </c>
      <c r="U1102">
        <v>9.5039233131096494E-20</v>
      </c>
      <c r="V1102">
        <v>9.1835407423102738E-4</v>
      </c>
    </row>
    <row r="1103" spans="1:22" x14ac:dyDescent="0.25">
      <c r="A1103">
        <v>4</v>
      </c>
      <c r="B1103" s="19" t="s">
        <v>61</v>
      </c>
      <c r="C1103" s="19" t="s">
        <v>96</v>
      </c>
      <c r="D1103" s="19" t="s">
        <v>53</v>
      </c>
      <c r="E1103" s="19" t="s">
        <v>158</v>
      </c>
      <c r="F1103" s="19" t="s">
        <v>159</v>
      </c>
      <c r="G1103" s="19" t="s">
        <v>118</v>
      </c>
      <c r="H1103" s="4">
        <v>45226</v>
      </c>
      <c r="I1103">
        <v>0.22901643922133574</v>
      </c>
      <c r="J1103">
        <v>0.25373075723588601</v>
      </c>
      <c r="K1103">
        <v>-2.7096545301343644E-2</v>
      </c>
      <c r="L1103">
        <v>-2.7096545301343422E-2</v>
      </c>
      <c r="M1103">
        <v>-2.2204460492503131E-16</v>
      </c>
      <c r="N1103">
        <v>6.1101454146339496E-3</v>
      </c>
      <c r="O1103">
        <v>4.6246278294612697E-3</v>
      </c>
      <c r="P1103">
        <v>1.4855175851726798E-3</v>
      </c>
      <c r="Q1103">
        <v>-6.4479602281597393E-3</v>
      </c>
      <c r="R1103">
        <v>-7.1451223496334986E-3</v>
      </c>
      <c r="S1103">
        <v>8.3207513509714272E-4</v>
      </c>
      <c r="T1103">
        <v>-1.0072383841492264E-18</v>
      </c>
      <c r="U1103">
        <v>9.5454939511158664E-20</v>
      </c>
      <c r="V1103">
        <v>8.3207513509714185E-4</v>
      </c>
    </row>
    <row r="1104" spans="1:22" x14ac:dyDescent="0.25">
      <c r="A1104">
        <v>4</v>
      </c>
      <c r="B1104" s="19" t="s">
        <v>61</v>
      </c>
      <c r="C1104" s="19" t="s">
        <v>96</v>
      </c>
      <c r="D1104" s="19" t="s">
        <v>53</v>
      </c>
      <c r="E1104" s="19" t="s">
        <v>158</v>
      </c>
      <c r="F1104" s="19" t="s">
        <v>159</v>
      </c>
      <c r="G1104" s="19" t="s">
        <v>118</v>
      </c>
      <c r="H1104" s="4">
        <v>45229</v>
      </c>
      <c r="I1104">
        <v>0.23002712510347628</v>
      </c>
      <c r="J1104">
        <v>0.25500869785034141</v>
      </c>
      <c r="K1104">
        <v>-2.0311322009845201E-2</v>
      </c>
      <c r="L1104">
        <v>-2.0311322009844979E-2</v>
      </c>
      <c r="M1104">
        <v>-2.2204460492503131E-16</v>
      </c>
      <c r="N1104">
        <v>8.6755137301035568E-3</v>
      </c>
      <c r="O1104">
        <v>6.5614324953477965E-3</v>
      </c>
      <c r="P1104">
        <v>2.1140812347557603E-3</v>
      </c>
      <c r="Q1104">
        <v>-4.8541023998615682E-3</v>
      </c>
      <c r="R1104">
        <v>-5.3783539183789239E-3</v>
      </c>
      <c r="S1104">
        <v>7.0855252982493381E-4</v>
      </c>
      <c r="T1104">
        <v>-7.8823591119358938E-19</v>
      </c>
      <c r="U1104">
        <v>7.4117343760953931E-20</v>
      </c>
      <c r="V1104">
        <v>7.0855252982493316E-4</v>
      </c>
    </row>
    <row r="1105" spans="1:22" x14ac:dyDescent="0.25">
      <c r="A1105">
        <v>4</v>
      </c>
      <c r="B1105" s="19" t="s">
        <v>61</v>
      </c>
      <c r="C1105" s="19" t="s">
        <v>96</v>
      </c>
      <c r="D1105" s="19" t="s">
        <v>53</v>
      </c>
      <c r="E1105" s="19" t="s">
        <v>158</v>
      </c>
      <c r="F1105" s="19" t="s">
        <v>159</v>
      </c>
      <c r="G1105" s="19" t="s">
        <v>118</v>
      </c>
      <c r="H1105" s="4">
        <v>45230</v>
      </c>
      <c r="I1105">
        <v>0.22638892123903653</v>
      </c>
      <c r="J1105">
        <v>0.25119012274453895</v>
      </c>
      <c r="K1105">
        <v>-3.0156547962215563E-2</v>
      </c>
      <c r="L1105">
        <v>-3.0156547962215341E-2</v>
      </c>
      <c r="M1105">
        <v>-2.2204460492503131E-16</v>
      </c>
      <c r="N1105">
        <v>1.4586101322858314E-2</v>
      </c>
      <c r="O1105">
        <v>1.1594059485159791E-2</v>
      </c>
      <c r="P1105">
        <v>2.9920418376985225E-3</v>
      </c>
      <c r="Q1105">
        <v>-7.1899746231653397E-3</v>
      </c>
      <c r="R1105">
        <v>-7.9628774714877153E-3</v>
      </c>
      <c r="S1105">
        <v>1.0912157219025108E-3</v>
      </c>
      <c r="T1105">
        <v>-7.9251593380535506E-19</v>
      </c>
      <c r="U1105">
        <v>7.4519791686398655E-20</v>
      </c>
      <c r="V1105">
        <v>1.09121572190251E-3</v>
      </c>
    </row>
    <row r="1106" spans="1:22" x14ac:dyDescent="0.25">
      <c r="A1106">
        <v>4</v>
      </c>
      <c r="B1106" s="19" t="s">
        <v>61</v>
      </c>
      <c r="C1106" s="19" t="s">
        <v>96</v>
      </c>
      <c r="D1106" s="19" t="s">
        <v>53</v>
      </c>
      <c r="E1106" s="19" t="s">
        <v>160</v>
      </c>
      <c r="F1106" s="19" t="s">
        <v>161</v>
      </c>
      <c r="G1106" s="19" t="s">
        <v>118</v>
      </c>
      <c r="H1106" s="4">
        <v>45198</v>
      </c>
      <c r="I1106">
        <v>0.38979944438901171</v>
      </c>
      <c r="J1106">
        <v>0.4395968274079422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25">
      <c r="A1107">
        <v>4</v>
      </c>
      <c r="B1107" s="19" t="s">
        <v>61</v>
      </c>
      <c r="C1107" s="19" t="s">
        <v>96</v>
      </c>
      <c r="D1107" s="19" t="s">
        <v>53</v>
      </c>
      <c r="E1107" s="19" t="s">
        <v>160</v>
      </c>
      <c r="F1107" s="19" t="s">
        <v>161</v>
      </c>
      <c r="G1107" s="19" t="s">
        <v>118</v>
      </c>
      <c r="H1107" s="4">
        <v>45201</v>
      </c>
      <c r="I1107">
        <v>0.38792177994821814</v>
      </c>
      <c r="J1107">
        <v>0.43765330705632233</v>
      </c>
      <c r="K1107">
        <v>-6.8709077681674557E-3</v>
      </c>
      <c r="L1107">
        <v>-6.8709077681674557E-3</v>
      </c>
      <c r="M1107">
        <v>0</v>
      </c>
      <c r="N1107">
        <v>-2.0638479999579573E-3</v>
      </c>
      <c r="O1107">
        <v>-2.460643818556818E-3</v>
      </c>
      <c r="P1107">
        <v>3.9679581859886071E-4</v>
      </c>
      <c r="Q1107">
        <v>-2.6782760304797527E-3</v>
      </c>
      <c r="R1107">
        <v>-3.0204292562990517E-3</v>
      </c>
      <c r="S1107">
        <v>2.196196031133702E-4</v>
      </c>
      <c r="T1107">
        <v>0</v>
      </c>
      <c r="U1107">
        <v>0</v>
      </c>
      <c r="V1107">
        <v>2.196196031133702E-4</v>
      </c>
    </row>
    <row r="1108" spans="1:22" x14ac:dyDescent="0.25">
      <c r="A1108">
        <v>4</v>
      </c>
      <c r="B1108" s="19" t="s">
        <v>61</v>
      </c>
      <c r="C1108" s="19" t="s">
        <v>96</v>
      </c>
      <c r="D1108" s="19" t="s">
        <v>53</v>
      </c>
      <c r="E1108" s="19" t="s">
        <v>160</v>
      </c>
      <c r="F1108" s="19" t="s">
        <v>161</v>
      </c>
      <c r="G1108" s="19" t="s">
        <v>118</v>
      </c>
      <c r="H1108" s="4">
        <v>45202</v>
      </c>
      <c r="I1108">
        <v>0.38984411979003236</v>
      </c>
      <c r="J1108">
        <v>0.4403106240801089</v>
      </c>
      <c r="K1108">
        <v>-1.2448468191738726E-2</v>
      </c>
      <c r="L1108">
        <v>-1.2448468191738837E-2</v>
      </c>
      <c r="M1108">
        <v>1.1102230246251565E-16</v>
      </c>
      <c r="N1108">
        <v>-1.256163973511315E-2</v>
      </c>
      <c r="O1108">
        <v>-1.404940843357505E-2</v>
      </c>
      <c r="P1108">
        <v>1.4877686984618999E-3</v>
      </c>
      <c r="Q1108">
        <v>-4.8405503058931371E-3</v>
      </c>
      <c r="R1108">
        <v>-5.4577641528129328E-3</v>
      </c>
      <c r="S1108">
        <v>-8.0585052402457118E-5</v>
      </c>
      <c r="T1108">
        <v>-3.7874498499517094E-19</v>
      </c>
      <c r="U1108">
        <v>4.3037642317922387E-20</v>
      </c>
      <c r="V1108">
        <v>-8.0585052402457456E-5</v>
      </c>
    </row>
    <row r="1109" spans="1:22" x14ac:dyDescent="0.25">
      <c r="A1109">
        <v>4</v>
      </c>
      <c r="B1109" s="19" t="s">
        <v>61</v>
      </c>
      <c r="C1109" s="19" t="s">
        <v>96</v>
      </c>
      <c r="D1109" s="19" t="s">
        <v>53</v>
      </c>
      <c r="E1109" s="19" t="s">
        <v>160</v>
      </c>
      <c r="F1109" s="19" t="s">
        <v>161</v>
      </c>
      <c r="G1109" s="19" t="s">
        <v>118</v>
      </c>
      <c r="H1109" s="4">
        <v>45203</v>
      </c>
      <c r="I1109">
        <v>0.39148593142181337</v>
      </c>
      <c r="J1109">
        <v>0.44258639064234151</v>
      </c>
      <c r="K1109">
        <v>-5.496726214533898E-3</v>
      </c>
      <c r="L1109">
        <v>-5.496726214534009E-3</v>
      </c>
      <c r="M1109">
        <v>1.1102230246251565E-16</v>
      </c>
      <c r="N1109">
        <v>-9.780959032879788E-3</v>
      </c>
      <c r="O1109">
        <v>-1.221435352224165E-2</v>
      </c>
      <c r="P1109">
        <v>2.433394489361862E-3</v>
      </c>
      <c r="Q1109">
        <v>-2.1203714248702902E-3</v>
      </c>
      <c r="R1109">
        <v>-2.3851508404064904E-3</v>
      </c>
      <c r="S1109">
        <v>-3.3862046318408579E-4</v>
      </c>
      <c r="T1109">
        <v>-1.1332848817651067E-18</v>
      </c>
      <c r="U1109">
        <v>1.2951887920495259E-19</v>
      </c>
      <c r="V1109">
        <v>-3.3862046318408682E-4</v>
      </c>
    </row>
    <row r="1110" spans="1:22" x14ac:dyDescent="0.25">
      <c r="A1110">
        <v>4</v>
      </c>
      <c r="B1110" s="19" t="s">
        <v>61</v>
      </c>
      <c r="C1110" s="19" t="s">
        <v>96</v>
      </c>
      <c r="D1110" s="19" t="s">
        <v>53</v>
      </c>
      <c r="E1110" s="19" t="s">
        <v>160</v>
      </c>
      <c r="F1110" s="19" t="s">
        <v>161</v>
      </c>
      <c r="G1110" s="19" t="s">
        <v>118</v>
      </c>
      <c r="H1110" s="4">
        <v>45204</v>
      </c>
      <c r="I1110">
        <v>0.38934372831240244</v>
      </c>
      <c r="J1110">
        <v>0.43976732216689535</v>
      </c>
      <c r="K1110">
        <v>-1.366098132729765E-2</v>
      </c>
      <c r="L1110">
        <v>-1.366098132729765E-2</v>
      </c>
      <c r="M1110">
        <v>0</v>
      </c>
      <c r="N1110">
        <v>-1.2506498758015128E-2</v>
      </c>
      <c r="O1110">
        <v>-1.4043378164802833E-2</v>
      </c>
      <c r="P1110">
        <v>1.5368794067877056E-3</v>
      </c>
      <c r="Q1110">
        <v>-5.3155776240278695E-3</v>
      </c>
      <c r="R1110">
        <v>-5.9940780799307043E-3</v>
      </c>
      <c r="S1110">
        <v>-1.6530671931597557E-5</v>
      </c>
      <c r="T1110">
        <v>-1.1306757156505939E-18</v>
      </c>
      <c r="U1110">
        <v>1.2922068739435958E-19</v>
      </c>
      <c r="V1110">
        <v>-1.653067193159856E-5</v>
      </c>
    </row>
    <row r="1111" spans="1:22" x14ac:dyDescent="0.25">
      <c r="A1111">
        <v>4</v>
      </c>
      <c r="B1111" s="19" t="s">
        <v>61</v>
      </c>
      <c r="C1111" s="19" t="s">
        <v>96</v>
      </c>
      <c r="D1111" s="19" t="s">
        <v>53</v>
      </c>
      <c r="E1111" s="19" t="s">
        <v>160</v>
      </c>
      <c r="F1111" s="19" t="s">
        <v>161</v>
      </c>
      <c r="G1111" s="19" t="s">
        <v>118</v>
      </c>
      <c r="H1111" s="4">
        <v>45205</v>
      </c>
      <c r="I1111">
        <v>0.38693178252410937</v>
      </c>
      <c r="J1111">
        <v>0.43740890953133904</v>
      </c>
      <c r="K1111">
        <v>-3.2333683614904629E-3</v>
      </c>
      <c r="L1111">
        <v>-3.2333683614904629E-3</v>
      </c>
      <c r="M1111">
        <v>0</v>
      </c>
      <c r="N1111">
        <v>4.1539536080577033E-3</v>
      </c>
      <c r="O1111">
        <v>1.7524549371252807E-3</v>
      </c>
      <c r="P1111">
        <v>2.4014986709324226E-3</v>
      </c>
      <c r="Q1111">
        <v>-1.2699079667248354E-3</v>
      </c>
      <c r="R1111">
        <v>-1.4254250894553224E-3</v>
      </c>
      <c r="S1111">
        <v>2.5429736282041093E-4</v>
      </c>
      <c r="T1111">
        <v>-1.1492710215469148E-18</v>
      </c>
      <c r="U1111">
        <v>1.3134587517098774E-19</v>
      </c>
      <c r="V1111">
        <v>2.542973628204099E-4</v>
      </c>
    </row>
    <row r="1112" spans="1:22" x14ac:dyDescent="0.25">
      <c r="A1112">
        <v>4</v>
      </c>
      <c r="B1112" s="19" t="s">
        <v>61</v>
      </c>
      <c r="C1112" s="19" t="s">
        <v>96</v>
      </c>
      <c r="D1112" s="19" t="s">
        <v>53</v>
      </c>
      <c r="E1112" s="19" t="s">
        <v>160</v>
      </c>
      <c r="F1112" s="19" t="s">
        <v>161</v>
      </c>
      <c r="G1112" s="19" t="s">
        <v>118</v>
      </c>
      <c r="H1112" s="4">
        <v>45208</v>
      </c>
      <c r="I1112">
        <v>0.38409784009809161</v>
      </c>
      <c r="J1112">
        <v>0.43368225459564363</v>
      </c>
      <c r="K1112">
        <v>-1.2448468191738615E-2</v>
      </c>
      <c r="L1112">
        <v>-1.2448468191738837E-2</v>
      </c>
      <c r="M1112">
        <v>2.2204460492503131E-16</v>
      </c>
      <c r="N1112">
        <v>2.2108906055529065E-3</v>
      </c>
      <c r="O1112">
        <v>1.0197919892616092E-3</v>
      </c>
      <c r="P1112">
        <v>1.1910986162912973E-3</v>
      </c>
      <c r="Q1112">
        <v>-4.8532816089671667E-3</v>
      </c>
      <c r="R1112">
        <v>-5.4722874672899014E-3</v>
      </c>
      <c r="S1112">
        <v>6.8496967594581257E-4</v>
      </c>
      <c r="T1112">
        <v>-1.9087621949168067E-18</v>
      </c>
      <c r="U1112">
        <v>2.189931051138089E-19</v>
      </c>
      <c r="V1112">
        <v>6.8496967594581083E-4</v>
      </c>
    </row>
    <row r="1113" spans="1:22" x14ac:dyDescent="0.25">
      <c r="A1113">
        <v>4</v>
      </c>
      <c r="B1113" s="19" t="s">
        <v>61</v>
      </c>
      <c r="C1113" s="19" t="s">
        <v>96</v>
      </c>
      <c r="D1113" s="19" t="s">
        <v>53</v>
      </c>
      <c r="E1113" s="19" t="s">
        <v>160</v>
      </c>
      <c r="F1113" s="19" t="s">
        <v>161</v>
      </c>
      <c r="G1113" s="19" t="s">
        <v>118</v>
      </c>
      <c r="H1113" s="4">
        <v>45209</v>
      </c>
      <c r="I1113">
        <v>0.38960836809663157</v>
      </c>
      <c r="J1113">
        <v>0.4398815605458643</v>
      </c>
      <c r="K1113">
        <v>1.1640126101366111E-2</v>
      </c>
      <c r="L1113">
        <v>1.1640126101366111E-2</v>
      </c>
      <c r="M1113">
        <v>0</v>
      </c>
      <c r="N1113">
        <v>1.213626648321342E-2</v>
      </c>
      <c r="O1113">
        <v>1.0985296498608355E-2</v>
      </c>
      <c r="P1113">
        <v>1.1509699846050658E-3</v>
      </c>
      <c r="Q1113">
        <v>4.5020937733604282E-3</v>
      </c>
      <c r="R1113">
        <v>5.0843972951884692E-3</v>
      </c>
      <c r="S1113">
        <v>-2.5229872534508527E-5</v>
      </c>
      <c r="T1113">
        <v>-3.434782973287506E-18</v>
      </c>
      <c r="U1113">
        <v>3.9347594015861336E-19</v>
      </c>
      <c r="V1113">
        <v>-2.522987253451157E-5</v>
      </c>
    </row>
    <row r="1114" spans="1:22" x14ac:dyDescent="0.25">
      <c r="A1114">
        <v>4</v>
      </c>
      <c r="B1114" s="19" t="s">
        <v>61</v>
      </c>
      <c r="C1114" s="19" t="s">
        <v>96</v>
      </c>
      <c r="D1114" s="19" t="s">
        <v>53</v>
      </c>
      <c r="E1114" s="19" t="s">
        <v>160</v>
      </c>
      <c r="F1114" s="19" t="s">
        <v>161</v>
      </c>
      <c r="G1114" s="19" t="s">
        <v>118</v>
      </c>
      <c r="H1114" s="4">
        <v>45210</v>
      </c>
      <c r="I1114">
        <v>0.38787891299355137</v>
      </c>
      <c r="J1114">
        <v>0.43851320125045484</v>
      </c>
      <c r="K1114">
        <v>1.2529302400775988E-2</v>
      </c>
      <c r="L1114">
        <v>1.2529302400775766E-2</v>
      </c>
      <c r="M1114">
        <v>2.2204460492503131E-16</v>
      </c>
      <c r="N1114">
        <v>1.7542707999642859E-2</v>
      </c>
      <c r="O1114">
        <v>1.5031400933215089E-2</v>
      </c>
      <c r="P1114">
        <v>2.5113070664277704E-3</v>
      </c>
      <c r="Q1114">
        <v>4.85865159251194E-3</v>
      </c>
      <c r="R1114">
        <v>5.4833362771879958E-3</v>
      </c>
      <c r="S1114">
        <v>1.3348040959467098E-4</v>
      </c>
      <c r="T1114">
        <v>-3.4025863692700054E-18</v>
      </c>
      <c r="U1114">
        <v>3.8980055867415702E-19</v>
      </c>
      <c r="V1114">
        <v>1.3348040959466795E-4</v>
      </c>
    </row>
    <row r="1115" spans="1:22" x14ac:dyDescent="0.25">
      <c r="A1115">
        <v>4</v>
      </c>
      <c r="B1115" s="19" t="s">
        <v>61</v>
      </c>
      <c r="C1115" s="19" t="s">
        <v>96</v>
      </c>
      <c r="D1115" s="19" t="s">
        <v>53</v>
      </c>
      <c r="E1115" s="19" t="s">
        <v>160</v>
      </c>
      <c r="F1115" s="19" t="s">
        <v>161</v>
      </c>
      <c r="G1115" s="19" t="s">
        <v>118</v>
      </c>
      <c r="H1115" s="4">
        <v>45211</v>
      </c>
      <c r="I1115">
        <v>0.38864903945465812</v>
      </c>
      <c r="J1115">
        <v>0.4393824797444566</v>
      </c>
      <c r="K1115">
        <v>1.3903483954409657E-2</v>
      </c>
      <c r="L1115">
        <v>1.3903483954409435E-2</v>
      </c>
      <c r="M1115">
        <v>2.2204460492503131E-16</v>
      </c>
      <c r="N1115">
        <v>1.6904648121793375E-2</v>
      </c>
      <c r="O1115">
        <v>1.4398105048341048E-2</v>
      </c>
      <c r="P1115">
        <v>2.5065430734523275E-3</v>
      </c>
      <c r="Q1115">
        <v>5.3881476068132267E-3</v>
      </c>
      <c r="R1115">
        <v>6.0812226402902894E-3</v>
      </c>
      <c r="S1115">
        <v>3.1451879984983463E-5</v>
      </c>
      <c r="T1115">
        <v>-3.4970941256837764E-18</v>
      </c>
      <c r="U1115">
        <v>4.0071512272839365E-19</v>
      </c>
      <c r="V1115">
        <v>3.1451879984980366E-5</v>
      </c>
    </row>
    <row r="1116" spans="1:22" x14ac:dyDescent="0.25">
      <c r="A1116">
        <v>4</v>
      </c>
      <c r="B1116" s="19" t="s">
        <v>61</v>
      </c>
      <c r="C1116" s="19" t="s">
        <v>96</v>
      </c>
      <c r="D1116" s="19" t="s">
        <v>53</v>
      </c>
      <c r="E1116" s="19" t="s">
        <v>160</v>
      </c>
      <c r="F1116" s="19" t="s">
        <v>161</v>
      </c>
      <c r="G1116" s="19" t="s">
        <v>118</v>
      </c>
      <c r="H1116" s="4">
        <v>45212</v>
      </c>
      <c r="I1116">
        <v>0.38214362283449332</v>
      </c>
      <c r="J1116">
        <v>0.43276242735607362</v>
      </c>
      <c r="K1116">
        <v>-1.5439333926117405E-2</v>
      </c>
      <c r="L1116">
        <v>-1.5439333926117627E-2</v>
      </c>
      <c r="M1116">
        <v>2.2204460492503131E-16</v>
      </c>
      <c r="N1116">
        <v>4.2852416487677569E-3</v>
      </c>
      <c r="O1116">
        <v>1.0933906842303109E-4</v>
      </c>
      <c r="P1116">
        <v>4.1759025803447258E-3</v>
      </c>
      <c r="Q1116">
        <v>-5.9877294626911074E-3</v>
      </c>
      <c r="R1116">
        <v>-6.7688430794534717E-3</v>
      </c>
      <c r="S1116">
        <v>7.964496539136181E-4</v>
      </c>
      <c r="T1116">
        <v>-3.4507657310074006E-18</v>
      </c>
      <c r="U1116">
        <v>3.9540657577730933E-19</v>
      </c>
      <c r="V1116">
        <v>7.9644965391361506E-4</v>
      </c>
    </row>
    <row r="1117" spans="1:22" x14ac:dyDescent="0.25">
      <c r="A1117">
        <v>4</v>
      </c>
      <c r="B1117" s="19" t="s">
        <v>61</v>
      </c>
      <c r="C1117" s="19" t="s">
        <v>96</v>
      </c>
      <c r="D1117" s="19" t="s">
        <v>53</v>
      </c>
      <c r="E1117" s="19" t="s">
        <v>160</v>
      </c>
      <c r="F1117" s="19" t="s">
        <v>161</v>
      </c>
      <c r="G1117" s="19" t="s">
        <v>118</v>
      </c>
      <c r="H1117" s="4">
        <v>45215</v>
      </c>
      <c r="I1117">
        <v>0.38723090510716901</v>
      </c>
      <c r="J1117">
        <v>0.43757033759530689</v>
      </c>
      <c r="K1117">
        <v>1.2125131355589236E-3</v>
      </c>
      <c r="L1117">
        <v>1.2125131355589236E-3</v>
      </c>
      <c r="M1117">
        <v>0</v>
      </c>
      <c r="N1117">
        <v>7.8536505952599978E-3</v>
      </c>
      <c r="O1117">
        <v>5.8493607091456568E-3</v>
      </c>
      <c r="P1117">
        <v>2.004289886114341E-3</v>
      </c>
      <c r="Q1117">
        <v>4.7866239223370079E-4</v>
      </c>
      <c r="R1117">
        <v>5.3144993579814636E-4</v>
      </c>
      <c r="S1117">
        <v>2.3331458455269085E-4</v>
      </c>
      <c r="T1117">
        <v>-4.9715370800728213E-18</v>
      </c>
      <c r="U1117">
        <v>5.7324804776628444E-19</v>
      </c>
      <c r="V1117">
        <v>2.3331458455268646E-4</v>
      </c>
    </row>
    <row r="1118" spans="1:22" x14ac:dyDescent="0.25">
      <c r="A1118">
        <v>4</v>
      </c>
      <c r="B1118" s="19" t="s">
        <v>61</v>
      </c>
      <c r="C1118" s="19" t="s">
        <v>96</v>
      </c>
      <c r="D1118" s="19" t="s">
        <v>53</v>
      </c>
      <c r="E1118" s="19" t="s">
        <v>160</v>
      </c>
      <c r="F1118" s="19" t="s">
        <v>161</v>
      </c>
      <c r="G1118" s="19" t="s">
        <v>118</v>
      </c>
      <c r="H1118" s="4">
        <v>45216</v>
      </c>
      <c r="I1118">
        <v>0.38623564480458222</v>
      </c>
      <c r="J1118">
        <v>0.43694723848689898</v>
      </c>
      <c r="K1118">
        <v>1.131678926521662E-3</v>
      </c>
      <c r="L1118">
        <v>1.131678926521662E-3</v>
      </c>
      <c r="M1118">
        <v>0</v>
      </c>
      <c r="N1118">
        <v>1.0369129455259696E-2</v>
      </c>
      <c r="O1118">
        <v>7.2024059419271147E-3</v>
      </c>
      <c r="P1118">
        <v>3.1667235133325811E-3</v>
      </c>
      <c r="Q1118">
        <v>4.4787401011908918E-4</v>
      </c>
      <c r="R1118">
        <v>4.9637658825410383E-4</v>
      </c>
      <c r="S1118">
        <v>3.0603413639584975E-4</v>
      </c>
      <c r="T1118">
        <v>-4.9810854525523005E-18</v>
      </c>
      <c r="U1118">
        <v>5.7434903239036497E-19</v>
      </c>
      <c r="V1118">
        <v>3.0603413639584536E-4</v>
      </c>
    </row>
    <row r="1119" spans="1:22" x14ac:dyDescent="0.25">
      <c r="A1119">
        <v>4</v>
      </c>
      <c r="B1119" s="19" t="s">
        <v>61</v>
      </c>
      <c r="C1119" s="19" t="s">
        <v>96</v>
      </c>
      <c r="D1119" s="19" t="s">
        <v>53</v>
      </c>
      <c r="E1119" s="19" t="s">
        <v>160</v>
      </c>
      <c r="F1119" s="19" t="s">
        <v>161</v>
      </c>
      <c r="G1119" s="19" t="s">
        <v>118</v>
      </c>
      <c r="H1119" s="4">
        <v>45217</v>
      </c>
      <c r="I1119">
        <v>0.38375820485422074</v>
      </c>
      <c r="J1119">
        <v>0.4342535013193064</v>
      </c>
      <c r="K1119">
        <v>-1.7783525988198101E-2</v>
      </c>
      <c r="L1119">
        <v>-1.7783525988198434E-2</v>
      </c>
      <c r="M1119">
        <v>3.3306690738754696E-16</v>
      </c>
      <c r="N1119">
        <v>-2.3211725597491739E-3</v>
      </c>
      <c r="O1119">
        <v>-5.6977215114805135E-3</v>
      </c>
      <c r="P1119">
        <v>3.3765489517313396E-3</v>
      </c>
      <c r="Q1119">
        <v>-6.8901068364475432E-3</v>
      </c>
      <c r="R1119">
        <v>-7.7920473412257394E-3</v>
      </c>
      <c r="S1119">
        <v>6.134916060234316E-4</v>
      </c>
      <c r="T1119">
        <v>-4.9179057987993074E-18</v>
      </c>
      <c r="U1119">
        <v>5.6706403932099369E-19</v>
      </c>
      <c r="V1119">
        <v>6.1349160602342727E-4</v>
      </c>
    </row>
    <row r="1120" spans="1:22" x14ac:dyDescent="0.25">
      <c r="A1120">
        <v>4</v>
      </c>
      <c r="B1120" s="19" t="s">
        <v>61</v>
      </c>
      <c r="C1120" s="19" t="s">
        <v>96</v>
      </c>
      <c r="D1120" s="19" t="s">
        <v>53</v>
      </c>
      <c r="E1120" s="19" t="s">
        <v>160</v>
      </c>
      <c r="F1120" s="19" t="s">
        <v>161</v>
      </c>
      <c r="G1120" s="19" t="s">
        <v>118</v>
      </c>
      <c r="H1120" s="4">
        <v>45218</v>
      </c>
      <c r="I1120">
        <v>0.39445554406723005</v>
      </c>
      <c r="J1120">
        <v>0.44522486376438419</v>
      </c>
      <c r="K1120">
        <v>2.5381941637701244E-2</v>
      </c>
      <c r="L1120">
        <v>2.5381941637701022E-2</v>
      </c>
      <c r="M1120">
        <v>2.2204460492503131E-16</v>
      </c>
      <c r="N1120">
        <v>1.3278472437388888E-2</v>
      </c>
      <c r="O1120">
        <v>1.2420206306967163E-2</v>
      </c>
      <c r="P1120">
        <v>8.5826613042172539E-4</v>
      </c>
      <c r="Q1120">
        <v>9.9015770882625517E-3</v>
      </c>
      <c r="R1120">
        <v>1.1166796828610466E-2</v>
      </c>
      <c r="S1120">
        <v>-6.6991714138053176E-4</v>
      </c>
      <c r="T1120">
        <v>-5.0011539740077675E-18</v>
      </c>
      <c r="U1120">
        <v>5.7666305329790567E-19</v>
      </c>
      <c r="V1120">
        <v>-6.699171413805362E-4</v>
      </c>
    </row>
    <row r="1121" spans="1:22" x14ac:dyDescent="0.25">
      <c r="A1121">
        <v>4</v>
      </c>
      <c r="B1121" s="19" t="s">
        <v>61</v>
      </c>
      <c r="C1121" s="19" t="s">
        <v>96</v>
      </c>
      <c r="D1121" s="19" t="s">
        <v>53</v>
      </c>
      <c r="E1121" s="19" t="s">
        <v>160</v>
      </c>
      <c r="F1121" s="19" t="s">
        <v>161</v>
      </c>
      <c r="G1121" s="19" t="s">
        <v>118</v>
      </c>
      <c r="H1121" s="4">
        <v>45219</v>
      </c>
      <c r="I1121">
        <v>0.38792749333810811</v>
      </c>
      <c r="J1121">
        <v>0.43845092115362733</v>
      </c>
      <c r="K1121">
        <v>-7.5984156495026989E-3</v>
      </c>
      <c r="L1121">
        <v>-7.5984156495029209E-3</v>
      </c>
      <c r="M1121">
        <v>2.2204460492503131E-16</v>
      </c>
      <c r="N1121">
        <v>-2.8095640711894854E-3</v>
      </c>
      <c r="O1121">
        <v>-5.0047406737331324E-3</v>
      </c>
      <c r="P1121">
        <v>2.195176602543647E-3</v>
      </c>
      <c r="Q1121">
        <v>-2.9484914843590725E-3</v>
      </c>
      <c r="R1121">
        <v>-3.3384660389060971E-3</v>
      </c>
      <c r="S1121">
        <v>1.1006376145636917E-4</v>
      </c>
      <c r="T1121">
        <v>-1.7893490749437741E-18</v>
      </c>
      <c r="U1121">
        <v>2.103130554882468E-19</v>
      </c>
      <c r="V1121">
        <v>1.100637614563676E-4</v>
      </c>
    </row>
    <row r="1122" spans="1:22" x14ac:dyDescent="0.25">
      <c r="A1122">
        <v>4</v>
      </c>
      <c r="B1122" s="19" t="s">
        <v>61</v>
      </c>
      <c r="C1122" s="19" t="s">
        <v>96</v>
      </c>
      <c r="D1122" s="19" t="s">
        <v>53</v>
      </c>
      <c r="E1122" s="19" t="s">
        <v>160</v>
      </c>
      <c r="F1122" s="19" t="s">
        <v>161</v>
      </c>
      <c r="G1122" s="19" t="s">
        <v>118</v>
      </c>
      <c r="H1122" s="4">
        <v>45222</v>
      </c>
      <c r="I1122">
        <v>0.39137377259796274</v>
      </c>
      <c r="J1122">
        <v>0.44188216012664167</v>
      </c>
      <c r="K1122">
        <v>5.496726214534231E-3</v>
      </c>
      <c r="L1122">
        <v>5.496726214534009E-3</v>
      </c>
      <c r="M1122">
        <v>2.2204460492503131E-16</v>
      </c>
      <c r="N1122">
        <v>1.4520457302504841E-3</v>
      </c>
      <c r="O1122">
        <v>2.9648331198139921E-4</v>
      </c>
      <c r="P1122">
        <v>1.1555624182690849E-3</v>
      </c>
      <c r="Q1122">
        <v>2.1568770102216193E-3</v>
      </c>
      <c r="R1122">
        <v>2.4236912348927393E-3</v>
      </c>
      <c r="S1122">
        <v>-2.8534852041096903E-4</v>
      </c>
      <c r="T1122">
        <v>-1.7979387860344341E-18</v>
      </c>
      <c r="U1122">
        <v>2.1132265635961105E-19</v>
      </c>
      <c r="V1122">
        <v>-2.853485204109706E-4</v>
      </c>
    </row>
    <row r="1123" spans="1:22" x14ac:dyDescent="0.25">
      <c r="A1123">
        <v>4</v>
      </c>
      <c r="B1123" s="19" t="s">
        <v>61</v>
      </c>
      <c r="C1123" s="19" t="s">
        <v>96</v>
      </c>
      <c r="D1123" s="19" t="s">
        <v>53</v>
      </c>
      <c r="E1123" s="19" t="s">
        <v>160</v>
      </c>
      <c r="F1123" s="19" t="s">
        <v>161</v>
      </c>
      <c r="G1123" s="19" t="s">
        <v>118</v>
      </c>
      <c r="H1123" s="4">
        <v>45223</v>
      </c>
      <c r="I1123">
        <v>0.39418305169922735</v>
      </c>
      <c r="J1123">
        <v>0.44503258691556519</v>
      </c>
      <c r="K1123">
        <v>1.4469323417670488E-2</v>
      </c>
      <c r="L1123">
        <v>1.4469323417670266E-2</v>
      </c>
      <c r="M1123">
        <v>2.2204460492503131E-16</v>
      </c>
      <c r="N1123">
        <v>3.1876736284339735E-3</v>
      </c>
      <c r="O1123">
        <v>2.0782953624469691E-3</v>
      </c>
      <c r="P1123">
        <v>1.1093782659870044E-3</v>
      </c>
      <c r="Q1123">
        <v>5.6537239070027067E-3</v>
      </c>
      <c r="R1123">
        <v>6.3695902109886975E-3</v>
      </c>
      <c r="S1123">
        <v>-6.4690946324004158E-4</v>
      </c>
      <c r="T1123">
        <v>-1.8010981111375915E-18</v>
      </c>
      <c r="U1123">
        <v>2.1169399101142939E-19</v>
      </c>
      <c r="V1123">
        <v>-6.469094632400432E-4</v>
      </c>
    </row>
    <row r="1124" spans="1:22" x14ac:dyDescent="0.25">
      <c r="A1124">
        <v>4</v>
      </c>
      <c r="B1124" s="19" t="s">
        <v>61</v>
      </c>
      <c r="C1124" s="19" t="s">
        <v>96</v>
      </c>
      <c r="D1124" s="19" t="s">
        <v>53</v>
      </c>
      <c r="E1124" s="19" t="s">
        <v>160</v>
      </c>
      <c r="F1124" s="19" t="s">
        <v>161</v>
      </c>
      <c r="G1124" s="19" t="s">
        <v>118</v>
      </c>
      <c r="H1124" s="4">
        <v>45224</v>
      </c>
      <c r="I1124">
        <v>0.38803301632311588</v>
      </c>
      <c r="J1124">
        <v>0.43920455381296497</v>
      </c>
      <c r="K1124">
        <v>2.9100315253416387E-3</v>
      </c>
      <c r="L1124">
        <v>2.9100315253414166E-3</v>
      </c>
      <c r="M1124">
        <v>2.2204460492503131E-16</v>
      </c>
      <c r="N1124">
        <v>7.4755410380160647E-3</v>
      </c>
      <c r="O1124">
        <v>3.8057761620713393E-3</v>
      </c>
      <c r="P1124">
        <v>3.6697648759447254E-3</v>
      </c>
      <c r="Q1124">
        <v>1.1671562710157857E-3</v>
      </c>
      <c r="R1124">
        <v>1.2989224671676933E-3</v>
      </c>
      <c r="S1124">
        <v>1.9967547953450603E-5</v>
      </c>
      <c r="T1124">
        <v>-1.806499181167875E-18</v>
      </c>
      <c r="U1124">
        <v>2.1232881154861867E-19</v>
      </c>
      <c r="V1124">
        <v>1.996754795344901E-5</v>
      </c>
    </row>
    <row r="1125" spans="1:22" x14ac:dyDescent="0.25">
      <c r="A1125">
        <v>4</v>
      </c>
      <c r="B1125" s="19" t="s">
        <v>61</v>
      </c>
      <c r="C1125" s="19" t="s">
        <v>96</v>
      </c>
      <c r="D1125" s="19" t="s">
        <v>53</v>
      </c>
      <c r="E1125" s="19" t="s">
        <v>160</v>
      </c>
      <c r="F1125" s="19" t="s">
        <v>161</v>
      </c>
      <c r="G1125" s="19" t="s">
        <v>118</v>
      </c>
      <c r="H1125" s="4">
        <v>45225</v>
      </c>
      <c r="I1125">
        <v>0.39111716335829888</v>
      </c>
      <c r="J1125">
        <v>0.44256882507688111</v>
      </c>
      <c r="K1125">
        <v>6.0625656777950621E-3</v>
      </c>
      <c r="L1125">
        <v>6.06256567779484E-3</v>
      </c>
      <c r="M1125">
        <v>2.2204460492503131E-16</v>
      </c>
      <c r="N1125">
        <v>2.6730245088517623E-3</v>
      </c>
      <c r="O1125">
        <v>-6.9348090881604652E-4</v>
      </c>
      <c r="P1125">
        <v>3.3665054176678089E-3</v>
      </c>
      <c r="Q1125">
        <v>2.3886564256126157E-3</v>
      </c>
      <c r="R1125">
        <v>2.6792207040382634E-3</v>
      </c>
      <c r="S1125">
        <v>-3.7253832362214032E-4</v>
      </c>
      <c r="T1125">
        <v>-1.9896935700935921E-18</v>
      </c>
      <c r="U1125">
        <v>2.3366413690279194E-19</v>
      </c>
      <c r="V1125">
        <v>-3.7253832362214211E-4</v>
      </c>
    </row>
    <row r="1126" spans="1:22" x14ac:dyDescent="0.25">
      <c r="A1126">
        <v>4</v>
      </c>
      <c r="B1126" s="19" t="s">
        <v>61</v>
      </c>
      <c r="C1126" s="19" t="s">
        <v>96</v>
      </c>
      <c r="D1126" s="19" t="s">
        <v>53</v>
      </c>
      <c r="E1126" s="19" t="s">
        <v>160</v>
      </c>
      <c r="F1126" s="19" t="s">
        <v>161</v>
      </c>
      <c r="G1126" s="19" t="s">
        <v>118</v>
      </c>
      <c r="H1126" s="4">
        <v>45226</v>
      </c>
      <c r="I1126">
        <v>0.38931124386367372</v>
      </c>
      <c r="J1126">
        <v>0.43969546722405872</v>
      </c>
      <c r="K1126">
        <v>4.8500525422361385E-3</v>
      </c>
      <c r="L1126">
        <v>4.8500525422361385E-3</v>
      </c>
      <c r="M1126">
        <v>0</v>
      </c>
      <c r="N1126">
        <v>6.1101454146339496E-3</v>
      </c>
      <c r="O1126">
        <v>4.6246278294612697E-3</v>
      </c>
      <c r="P1126">
        <v>1.4855175851726798E-3</v>
      </c>
      <c r="Q1126">
        <v>1.9207429943507118E-3</v>
      </c>
      <c r="R1126">
        <v>2.1531410212876035E-3</v>
      </c>
      <c r="S1126">
        <v>-3.8010634782711059E-5</v>
      </c>
      <c r="T1126">
        <v>-1.9983965897225032E-18</v>
      </c>
      <c r="U1126">
        <v>2.3468619557584776E-19</v>
      </c>
      <c r="V1126">
        <v>-3.8010634782712821E-5</v>
      </c>
    </row>
    <row r="1127" spans="1:22" x14ac:dyDescent="0.25">
      <c r="A1127">
        <v>4</v>
      </c>
      <c r="B1127" s="19" t="s">
        <v>61</v>
      </c>
      <c r="C1127" s="19" t="s">
        <v>96</v>
      </c>
      <c r="D1127" s="19" t="s">
        <v>53</v>
      </c>
      <c r="E1127" s="19" t="s">
        <v>160</v>
      </c>
      <c r="F1127" s="19" t="s">
        <v>161</v>
      </c>
      <c r="G1127" s="19" t="s">
        <v>118</v>
      </c>
      <c r="H1127" s="4">
        <v>45229</v>
      </c>
      <c r="I1127">
        <v>0.38938320326126002</v>
      </c>
      <c r="J1127">
        <v>0.44004971035172052</v>
      </c>
      <c r="K1127">
        <v>7.598415649503254E-3</v>
      </c>
      <c r="L1127">
        <v>7.5984156495030319E-3</v>
      </c>
      <c r="M1127">
        <v>2.2204460492503131E-16</v>
      </c>
      <c r="N1127">
        <v>8.6755137301035568E-3</v>
      </c>
      <c r="O1127">
        <v>6.5614324953477965E-3</v>
      </c>
      <c r="P1127">
        <v>2.1140812347557603E-3</v>
      </c>
      <c r="Q1127">
        <v>2.9912486211888909E-3</v>
      </c>
      <c r="R1127">
        <v>3.3606071041550152E-3</v>
      </c>
      <c r="S1127">
        <v>-7.8984617232453246E-5</v>
      </c>
      <c r="T1127">
        <v>-2.0028707663430991E-18</v>
      </c>
      <c r="U1127">
        <v>2.3521163056448925E-19</v>
      </c>
      <c r="V1127">
        <v>-7.8984617232455022E-5</v>
      </c>
    </row>
    <row r="1128" spans="1:22" x14ac:dyDescent="0.25">
      <c r="A1128">
        <v>4</v>
      </c>
      <c r="B1128" s="19" t="s">
        <v>61</v>
      </c>
      <c r="C1128" s="19" t="s">
        <v>96</v>
      </c>
      <c r="D1128" s="19" t="s">
        <v>53</v>
      </c>
      <c r="E1128" s="19" t="s">
        <v>160</v>
      </c>
      <c r="F1128" s="19" t="s">
        <v>161</v>
      </c>
      <c r="G1128" s="19" t="s">
        <v>118</v>
      </c>
      <c r="H1128" s="4">
        <v>45230</v>
      </c>
      <c r="I1128">
        <v>0.39363659655742667</v>
      </c>
      <c r="J1128">
        <v>0.44523719725693833</v>
      </c>
      <c r="K1128">
        <v>2.4573599547328628E-2</v>
      </c>
      <c r="L1128">
        <v>2.4573599547328628E-2</v>
      </c>
      <c r="M1128">
        <v>0</v>
      </c>
      <c r="N1128">
        <v>1.4586101322858314E-2</v>
      </c>
      <c r="O1128">
        <v>1.1594059485159791E-2</v>
      </c>
      <c r="P1128">
        <v>2.9920418376985225E-3</v>
      </c>
      <c r="Q1128">
        <v>9.5884649745276215E-3</v>
      </c>
      <c r="R1128">
        <v>1.0806919291812855E-2</v>
      </c>
      <c r="S1128">
        <v>-6.8425035427943117E-4</v>
      </c>
      <c r="T1128">
        <v>-2.0137461046100556E-18</v>
      </c>
      <c r="U1128">
        <v>2.3648880035981342E-19</v>
      </c>
      <c r="V1128">
        <v>-6.8425035427943301E-4</v>
      </c>
    </row>
    <row r="1129" spans="1:22" x14ac:dyDescent="0.25">
      <c r="A1129">
        <v>4</v>
      </c>
      <c r="B1129" s="19" t="s">
        <v>61</v>
      </c>
      <c r="C1129" s="19" t="s">
        <v>96</v>
      </c>
      <c r="D1129" s="19" t="s">
        <v>53</v>
      </c>
      <c r="E1129" s="19" t="s">
        <v>162</v>
      </c>
      <c r="F1129" s="19" t="s">
        <v>163</v>
      </c>
      <c r="G1129" s="19" t="s">
        <v>118</v>
      </c>
      <c r="H1129" s="4">
        <v>45198</v>
      </c>
      <c r="I1129">
        <v>9.628927481737834E-2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25">
      <c r="A1130">
        <v>4</v>
      </c>
      <c r="B1130" s="19" t="s">
        <v>61</v>
      </c>
      <c r="C1130" s="19" t="s">
        <v>96</v>
      </c>
      <c r="D1130" s="19" t="s">
        <v>53</v>
      </c>
      <c r="E1130" s="19" t="s">
        <v>162</v>
      </c>
      <c r="F1130" s="19" t="s">
        <v>163</v>
      </c>
      <c r="G1130" s="19" t="s">
        <v>118</v>
      </c>
      <c r="H1130" s="4">
        <v>45201</v>
      </c>
      <c r="I1130">
        <v>9.6530511293072593E-2</v>
      </c>
      <c r="J1130">
        <v>0</v>
      </c>
      <c r="K1130">
        <v>4.3631207220973245E-4</v>
      </c>
      <c r="L1130">
        <v>0</v>
      </c>
      <c r="M1130">
        <v>0</v>
      </c>
      <c r="N1130">
        <v>-2.0638479999579573E-3</v>
      </c>
      <c r="O1130">
        <v>-2.460643818556818E-3</v>
      </c>
      <c r="P1130">
        <v>3.9679581859886071E-4</v>
      </c>
      <c r="Q1130">
        <v>4.2012173027133376E-5</v>
      </c>
      <c r="R1130">
        <v>0</v>
      </c>
      <c r="S1130">
        <v>2.7894578189986637E-4</v>
      </c>
      <c r="T1130">
        <v>0</v>
      </c>
      <c r="U1130">
        <v>0</v>
      </c>
      <c r="V1130">
        <v>2.7894578189986637E-4</v>
      </c>
    </row>
    <row r="1131" spans="1:22" x14ac:dyDescent="0.25">
      <c r="A1131">
        <v>4</v>
      </c>
      <c r="B1131" s="19" t="s">
        <v>61</v>
      </c>
      <c r="C1131" s="19" t="s">
        <v>96</v>
      </c>
      <c r="D1131" s="19" t="s">
        <v>53</v>
      </c>
      <c r="E1131" s="19" t="s">
        <v>162</v>
      </c>
      <c r="F1131" s="19" t="s">
        <v>163</v>
      </c>
      <c r="G1131" s="19" t="s">
        <v>118</v>
      </c>
      <c r="H1131" s="4">
        <v>45202</v>
      </c>
      <c r="I1131">
        <v>9.762589813273484E-2</v>
      </c>
      <c r="J1131">
        <v>0</v>
      </c>
      <c r="K1131">
        <v>1.1453191895505199E-3</v>
      </c>
      <c r="L1131">
        <v>0</v>
      </c>
      <c r="M1131">
        <v>0</v>
      </c>
      <c r="N1131">
        <v>-1.256163973511315E-2</v>
      </c>
      <c r="O1131">
        <v>-1.404940843357505E-2</v>
      </c>
      <c r="P1131">
        <v>1.4877686984618999E-3</v>
      </c>
      <c r="Q1131">
        <v>1.1013136227414515E-4</v>
      </c>
      <c r="R1131">
        <v>0</v>
      </c>
      <c r="S1131">
        <v>1.4630063720904344E-3</v>
      </c>
      <c r="T1131">
        <v>0</v>
      </c>
      <c r="U1131">
        <v>0</v>
      </c>
      <c r="V1131">
        <v>1.4630063720904344E-3</v>
      </c>
    </row>
    <row r="1132" spans="1:22" x14ac:dyDescent="0.25">
      <c r="A1132">
        <v>4</v>
      </c>
      <c r="B1132" s="19" t="s">
        <v>61</v>
      </c>
      <c r="C1132" s="19" t="s">
        <v>96</v>
      </c>
      <c r="D1132" s="19" t="s">
        <v>53</v>
      </c>
      <c r="E1132" s="19" t="s">
        <v>162</v>
      </c>
      <c r="F1132" s="19" t="s">
        <v>163</v>
      </c>
      <c r="G1132" s="19" t="s">
        <v>118</v>
      </c>
      <c r="H1132" s="4">
        <v>45203</v>
      </c>
      <c r="I1132">
        <v>9.8608654608516727E-2</v>
      </c>
      <c r="J1132">
        <v>0</v>
      </c>
      <c r="K1132">
        <v>1.4071064328761151E-2</v>
      </c>
      <c r="L1132">
        <v>0</v>
      </c>
      <c r="M1132">
        <v>0</v>
      </c>
      <c r="N1132">
        <v>-9.780959032879788E-3</v>
      </c>
      <c r="O1132">
        <v>-1.221435352224165E-2</v>
      </c>
      <c r="P1132">
        <v>2.433394489361862E-3</v>
      </c>
      <c r="Q1132">
        <v>1.3627928880920355E-3</v>
      </c>
      <c r="R1132">
        <v>0</v>
      </c>
      <c r="S1132">
        <v>2.5308167446852783E-3</v>
      </c>
      <c r="T1132">
        <v>0</v>
      </c>
      <c r="U1132">
        <v>0</v>
      </c>
      <c r="V1132">
        <v>2.5308167446852783E-3</v>
      </c>
    </row>
    <row r="1133" spans="1:22" x14ac:dyDescent="0.25">
      <c r="A1133">
        <v>4</v>
      </c>
      <c r="B1133" s="19" t="s">
        <v>61</v>
      </c>
      <c r="C1133" s="19" t="s">
        <v>96</v>
      </c>
      <c r="D1133" s="19" t="s">
        <v>53</v>
      </c>
      <c r="E1133" s="19" t="s">
        <v>162</v>
      </c>
      <c r="F1133" s="19" t="s">
        <v>163</v>
      </c>
      <c r="G1133" s="19" t="s">
        <v>118</v>
      </c>
      <c r="H1133" s="4">
        <v>45204</v>
      </c>
      <c r="I1133">
        <v>9.7639059878376622E-2</v>
      </c>
      <c r="J1133">
        <v>0</v>
      </c>
      <c r="K1133">
        <v>1.3362057211421252E-3</v>
      </c>
      <c r="L1133">
        <v>0</v>
      </c>
      <c r="M1133">
        <v>0</v>
      </c>
      <c r="N1133">
        <v>-1.2506498758015128E-2</v>
      </c>
      <c r="O1133">
        <v>-1.4043378164802833E-2</v>
      </c>
      <c r="P1133">
        <v>1.5368794067877056E-3</v>
      </c>
      <c r="Q1133">
        <v>1.2864033173461993E-4</v>
      </c>
      <c r="R1133">
        <v>0</v>
      </c>
      <c r="S1133">
        <v>1.4808469567139933E-3</v>
      </c>
      <c r="T1133">
        <v>0</v>
      </c>
      <c r="U1133">
        <v>0</v>
      </c>
      <c r="V1133">
        <v>1.4808469567139933E-3</v>
      </c>
    </row>
    <row r="1134" spans="1:22" x14ac:dyDescent="0.25">
      <c r="A1134">
        <v>4</v>
      </c>
      <c r="B1134" s="19" t="s">
        <v>61</v>
      </c>
      <c r="C1134" s="19" t="s">
        <v>96</v>
      </c>
      <c r="D1134" s="19" t="s">
        <v>53</v>
      </c>
      <c r="E1134" s="19" t="s">
        <v>162</v>
      </c>
      <c r="F1134" s="19" t="s">
        <v>163</v>
      </c>
      <c r="G1134" s="19" t="s">
        <v>118</v>
      </c>
      <c r="H1134" s="4">
        <v>45205</v>
      </c>
      <c r="I1134">
        <v>9.8286195427065251E-2</v>
      </c>
      <c r="J1134">
        <v>0</v>
      </c>
      <c r="K1134">
        <v>2.4978866134002242E-2</v>
      </c>
      <c r="L1134">
        <v>0</v>
      </c>
      <c r="M1134">
        <v>0</v>
      </c>
      <c r="N1134">
        <v>4.1539536080577033E-3</v>
      </c>
      <c r="O1134">
        <v>1.7524549371252807E-3</v>
      </c>
      <c r="P1134">
        <v>2.4014986709324226E-3</v>
      </c>
      <c r="Q1134">
        <v>2.4206004267274947E-3</v>
      </c>
      <c r="R1134">
        <v>0</v>
      </c>
      <c r="S1134">
        <v>2.2364719352022224E-3</v>
      </c>
      <c r="T1134">
        <v>0</v>
      </c>
      <c r="U1134">
        <v>0</v>
      </c>
      <c r="V1134">
        <v>2.2364719352022224E-3</v>
      </c>
    </row>
    <row r="1135" spans="1:22" x14ac:dyDescent="0.25">
      <c r="A1135">
        <v>4</v>
      </c>
      <c r="B1135" s="19" t="s">
        <v>61</v>
      </c>
      <c r="C1135" s="19" t="s">
        <v>96</v>
      </c>
      <c r="D1135" s="19" t="s">
        <v>53</v>
      </c>
      <c r="E1135" s="19" t="s">
        <v>162</v>
      </c>
      <c r="F1135" s="19" t="s">
        <v>163</v>
      </c>
      <c r="G1135" s="19" t="s">
        <v>118</v>
      </c>
      <c r="H1135" s="4">
        <v>45208</v>
      </c>
      <c r="I1135">
        <v>9.7077687301537402E-2</v>
      </c>
      <c r="J1135">
        <v>0</v>
      </c>
      <c r="K1135">
        <v>1.0416950724005281E-2</v>
      </c>
      <c r="L1135">
        <v>0</v>
      </c>
      <c r="M1135">
        <v>0</v>
      </c>
      <c r="N1135">
        <v>2.2108906055529065E-3</v>
      </c>
      <c r="O1135">
        <v>1.0197919892616092E-3</v>
      </c>
      <c r="P1135">
        <v>1.1910986162912973E-3</v>
      </c>
      <c r="Q1135">
        <v>1.0190029554356121E-3</v>
      </c>
      <c r="R1135">
        <v>0</v>
      </c>
      <c r="S1135">
        <v>9.0510777824227525E-4</v>
      </c>
      <c r="T1135">
        <v>0</v>
      </c>
      <c r="U1135">
        <v>0</v>
      </c>
      <c r="V1135">
        <v>9.0510777824227525E-4</v>
      </c>
    </row>
    <row r="1136" spans="1:22" x14ac:dyDescent="0.25">
      <c r="A1136">
        <v>4</v>
      </c>
      <c r="B1136" s="19" t="s">
        <v>61</v>
      </c>
      <c r="C1136" s="19" t="s">
        <v>96</v>
      </c>
      <c r="D1136" s="19" t="s">
        <v>53</v>
      </c>
      <c r="E1136" s="19" t="s">
        <v>162</v>
      </c>
      <c r="F1136" s="19" t="s">
        <v>163</v>
      </c>
      <c r="G1136" s="19" t="s">
        <v>118</v>
      </c>
      <c r="H1136" s="4">
        <v>45209</v>
      </c>
      <c r="I1136">
        <v>9.7259406844737772E-2</v>
      </c>
      <c r="J1136">
        <v>0</v>
      </c>
      <c r="K1136">
        <v>2.2333724196231142E-2</v>
      </c>
      <c r="L1136">
        <v>0</v>
      </c>
      <c r="M1136">
        <v>0</v>
      </c>
      <c r="N1136">
        <v>1.213626648321342E-2</v>
      </c>
      <c r="O1136">
        <v>1.0985296498608355E-2</v>
      </c>
      <c r="P1136">
        <v>1.1509699846050658E-3</v>
      </c>
      <c r="Q1136">
        <v>2.170235798460627E-3</v>
      </c>
      <c r="R1136">
        <v>0</v>
      </c>
      <c r="S1136">
        <v>1.0928668643435209E-3</v>
      </c>
      <c r="T1136">
        <v>0</v>
      </c>
      <c r="U1136">
        <v>0</v>
      </c>
      <c r="V1136">
        <v>1.0928668643435209E-3</v>
      </c>
    </row>
    <row r="1137" spans="1:22" x14ac:dyDescent="0.25">
      <c r="A1137">
        <v>4</v>
      </c>
      <c r="B1137" s="19" t="s">
        <v>61</v>
      </c>
      <c r="C1137" s="19" t="s">
        <v>96</v>
      </c>
      <c r="D1137" s="19" t="s">
        <v>53</v>
      </c>
      <c r="E1137" s="19" t="s">
        <v>162</v>
      </c>
      <c r="F1137" s="19" t="s">
        <v>163</v>
      </c>
      <c r="G1137" s="19" t="s">
        <v>118</v>
      </c>
      <c r="H1137" s="4">
        <v>45210</v>
      </c>
      <c r="I1137">
        <v>9.8417384258482718E-2</v>
      </c>
      <c r="J1137">
        <v>0</v>
      </c>
      <c r="K1137">
        <v>4.0031632625235014E-2</v>
      </c>
      <c r="L1137">
        <v>0</v>
      </c>
      <c r="M1137">
        <v>0</v>
      </c>
      <c r="N1137">
        <v>1.7542707999642859E-2</v>
      </c>
      <c r="O1137">
        <v>1.5031400933215089E-2</v>
      </c>
      <c r="P1137">
        <v>2.5113070664277704E-3</v>
      </c>
      <c r="Q1137">
        <v>3.8699290598463538E-3</v>
      </c>
      <c r="R1137">
        <v>0</v>
      </c>
      <c r="S1137">
        <v>2.4073767148117984E-3</v>
      </c>
      <c r="T1137">
        <v>0</v>
      </c>
      <c r="U1137">
        <v>0</v>
      </c>
      <c r="V1137">
        <v>2.4073767148117984E-3</v>
      </c>
    </row>
    <row r="1138" spans="1:22" x14ac:dyDescent="0.25">
      <c r="A1138">
        <v>4</v>
      </c>
      <c r="B1138" s="19" t="s">
        <v>61</v>
      </c>
      <c r="C1138" s="19" t="s">
        <v>96</v>
      </c>
      <c r="D1138" s="19" t="s">
        <v>53</v>
      </c>
      <c r="E1138" s="19" t="s">
        <v>162</v>
      </c>
      <c r="F1138" s="19" t="s">
        <v>163</v>
      </c>
      <c r="G1138" s="19" t="s">
        <v>118</v>
      </c>
      <c r="H1138" s="4">
        <v>45211</v>
      </c>
      <c r="I1138">
        <v>9.8442986986159886E-2</v>
      </c>
      <c r="J1138">
        <v>0</v>
      </c>
      <c r="K1138">
        <v>3.9649859562051359E-2</v>
      </c>
      <c r="L1138">
        <v>0</v>
      </c>
      <c r="M1138">
        <v>0</v>
      </c>
      <c r="N1138">
        <v>1.6904648121793375E-2</v>
      </c>
      <c r="O1138">
        <v>1.4398105048341048E-2</v>
      </c>
      <c r="P1138">
        <v>2.5065430734523275E-3</v>
      </c>
      <c r="Q1138">
        <v>3.8322692601486172E-3</v>
      </c>
      <c r="R1138">
        <v>0</v>
      </c>
      <c r="S1138">
        <v>2.4315600520833252E-3</v>
      </c>
      <c r="T1138">
        <v>0</v>
      </c>
      <c r="U1138">
        <v>0</v>
      </c>
      <c r="V1138">
        <v>2.4315600520833252E-3</v>
      </c>
    </row>
    <row r="1139" spans="1:22" x14ac:dyDescent="0.25">
      <c r="A1139">
        <v>4</v>
      </c>
      <c r="B1139" s="19" t="s">
        <v>61</v>
      </c>
      <c r="C1139" s="19" t="s">
        <v>96</v>
      </c>
      <c r="D1139" s="19" t="s">
        <v>53</v>
      </c>
      <c r="E1139" s="19" t="s">
        <v>162</v>
      </c>
      <c r="F1139" s="19" t="s">
        <v>163</v>
      </c>
      <c r="G1139" s="19" t="s">
        <v>118</v>
      </c>
      <c r="H1139" s="4">
        <v>45212</v>
      </c>
      <c r="I1139">
        <v>9.973226938301688E-2</v>
      </c>
      <c r="J1139">
        <v>0</v>
      </c>
      <c r="K1139">
        <v>4.0195249652313469E-2</v>
      </c>
      <c r="L1139">
        <v>0</v>
      </c>
      <c r="M1139">
        <v>0</v>
      </c>
      <c r="N1139">
        <v>4.2852416487677569E-3</v>
      </c>
      <c r="O1139">
        <v>1.0933906842303109E-4</v>
      </c>
      <c r="P1139">
        <v>4.1759025803447258E-3</v>
      </c>
      <c r="Q1139">
        <v>3.8604514154602361E-3</v>
      </c>
      <c r="R1139">
        <v>0</v>
      </c>
      <c r="S1139">
        <v>3.8601644479001073E-3</v>
      </c>
      <c r="T1139">
        <v>0</v>
      </c>
      <c r="U1139">
        <v>0</v>
      </c>
      <c r="V1139">
        <v>3.8601644479001073E-3</v>
      </c>
    </row>
    <row r="1140" spans="1:22" x14ac:dyDescent="0.25">
      <c r="A1140">
        <v>4</v>
      </c>
      <c r="B1140" s="19" t="s">
        <v>61</v>
      </c>
      <c r="C1140" s="19" t="s">
        <v>96</v>
      </c>
      <c r="D1140" s="19" t="s">
        <v>53</v>
      </c>
      <c r="E1140" s="19" t="s">
        <v>162</v>
      </c>
      <c r="F1140" s="19" t="s">
        <v>163</v>
      </c>
      <c r="G1140" s="19" t="s">
        <v>118</v>
      </c>
      <c r="H1140" s="4">
        <v>45215</v>
      </c>
      <c r="I1140">
        <v>9.7933215747473504E-2</v>
      </c>
      <c r="J1140">
        <v>0</v>
      </c>
      <c r="K1140">
        <v>2.5060674647541248E-2</v>
      </c>
      <c r="L1140">
        <v>0</v>
      </c>
      <c r="M1140">
        <v>0</v>
      </c>
      <c r="N1140">
        <v>7.8536505952599978E-3</v>
      </c>
      <c r="O1140">
        <v>5.8493607091456568E-3</v>
      </c>
      <c r="P1140">
        <v>2.004289886114341E-3</v>
      </c>
      <c r="Q1140">
        <v>2.4131229317070984E-3</v>
      </c>
      <c r="R1140">
        <v>0</v>
      </c>
      <c r="S1140">
        <v>1.8501718876187086E-3</v>
      </c>
      <c r="T1140">
        <v>0</v>
      </c>
      <c r="U1140">
        <v>0</v>
      </c>
      <c r="V1140">
        <v>1.8501718876187086E-3</v>
      </c>
    </row>
    <row r="1141" spans="1:22" x14ac:dyDescent="0.25">
      <c r="A1141">
        <v>4</v>
      </c>
      <c r="B1141" s="19" t="s">
        <v>61</v>
      </c>
      <c r="C1141" s="19" t="s">
        <v>96</v>
      </c>
      <c r="D1141" s="19" t="s">
        <v>53</v>
      </c>
      <c r="E1141" s="19" t="s">
        <v>162</v>
      </c>
      <c r="F1141" s="19" t="s">
        <v>163</v>
      </c>
      <c r="G1141" s="19" t="s">
        <v>118</v>
      </c>
      <c r="H1141" s="4">
        <v>45216</v>
      </c>
      <c r="I1141">
        <v>9.8986202899755973E-2</v>
      </c>
      <c r="J1141">
        <v>0</v>
      </c>
      <c r="K1141">
        <v>3.8668157399579517E-2</v>
      </c>
      <c r="L1141">
        <v>0</v>
      </c>
      <c r="M1141">
        <v>0</v>
      </c>
      <c r="N1141">
        <v>1.0369129455259696E-2</v>
      </c>
      <c r="O1141">
        <v>7.2024059419271147E-3</v>
      </c>
      <c r="P1141">
        <v>3.1667235133325811E-3</v>
      </c>
      <c r="Q1141">
        <v>3.721282099409539E-3</v>
      </c>
      <c r="R1141">
        <v>0</v>
      </c>
      <c r="S1141">
        <v>3.0300369001419274E-3</v>
      </c>
      <c r="T1141">
        <v>0</v>
      </c>
      <c r="U1141">
        <v>0</v>
      </c>
      <c r="V1141">
        <v>3.0300369001419274E-3</v>
      </c>
    </row>
    <row r="1142" spans="1:22" x14ac:dyDescent="0.25">
      <c r="A1142">
        <v>4</v>
      </c>
      <c r="B1142" s="19" t="s">
        <v>61</v>
      </c>
      <c r="C1142" s="19" t="s">
        <v>96</v>
      </c>
      <c r="D1142" s="19" t="s">
        <v>53</v>
      </c>
      <c r="E1142" s="19" t="s">
        <v>162</v>
      </c>
      <c r="F1142" s="19" t="s">
        <v>163</v>
      </c>
      <c r="G1142" s="19" t="s">
        <v>118</v>
      </c>
      <c r="H1142" s="4">
        <v>45217</v>
      </c>
      <c r="I1142">
        <v>9.9047789492522853E-2</v>
      </c>
      <c r="J1142">
        <v>0</v>
      </c>
      <c r="K1142">
        <v>2.6260532846117624E-2</v>
      </c>
      <c r="L1142">
        <v>0</v>
      </c>
      <c r="M1142">
        <v>0</v>
      </c>
      <c r="N1142">
        <v>-2.3211725597491739E-3</v>
      </c>
      <c r="O1142">
        <v>-5.6977215114805135E-3</v>
      </c>
      <c r="P1142">
        <v>3.3765489517313396E-3</v>
      </c>
      <c r="Q1142">
        <v>2.5092557420184581E-3</v>
      </c>
      <c r="R1142">
        <v>0</v>
      </c>
      <c r="S1142">
        <v>3.0776972277146908E-3</v>
      </c>
      <c r="T1142">
        <v>0</v>
      </c>
      <c r="U1142">
        <v>0</v>
      </c>
      <c r="V1142">
        <v>3.0776972277146908E-3</v>
      </c>
    </row>
    <row r="1143" spans="1:22" x14ac:dyDescent="0.25">
      <c r="A1143">
        <v>4</v>
      </c>
      <c r="B1143" s="19" t="s">
        <v>61</v>
      </c>
      <c r="C1143" s="19" t="s">
        <v>96</v>
      </c>
      <c r="D1143" s="19" t="s">
        <v>53</v>
      </c>
      <c r="E1143" s="19" t="s">
        <v>162</v>
      </c>
      <c r="F1143" s="19" t="s">
        <v>163</v>
      </c>
      <c r="G1143" s="19" t="s">
        <v>118</v>
      </c>
      <c r="H1143" s="4">
        <v>45218</v>
      </c>
      <c r="I1143">
        <v>9.7084988559182586E-2</v>
      </c>
      <c r="J1143">
        <v>0</v>
      </c>
      <c r="K1143">
        <v>2.1651986583403282E-2</v>
      </c>
      <c r="L1143">
        <v>0</v>
      </c>
      <c r="M1143">
        <v>0</v>
      </c>
      <c r="N1143">
        <v>1.3278472437388888E-2</v>
      </c>
      <c r="O1143">
        <v>1.2420206306967163E-2</v>
      </c>
      <c r="P1143">
        <v>8.5826613042172539E-4</v>
      </c>
      <c r="Q1143">
        <v>2.0845464464923458E-3</v>
      </c>
      <c r="R1143">
        <v>0</v>
      </c>
      <c r="S1143">
        <v>8.8920851050940466E-4</v>
      </c>
      <c r="T1143">
        <v>0</v>
      </c>
      <c r="U1143">
        <v>0</v>
      </c>
      <c r="V1143">
        <v>8.8920851050940466E-4</v>
      </c>
    </row>
    <row r="1144" spans="1:22" x14ac:dyDescent="0.25">
      <c r="A1144">
        <v>4</v>
      </c>
      <c r="B1144" s="19" t="s">
        <v>61</v>
      </c>
      <c r="C1144" s="19" t="s">
        <v>96</v>
      </c>
      <c r="D1144" s="19" t="s">
        <v>53</v>
      </c>
      <c r="E1144" s="19" t="s">
        <v>162</v>
      </c>
      <c r="F1144" s="19" t="s">
        <v>163</v>
      </c>
      <c r="G1144" s="19" t="s">
        <v>118</v>
      </c>
      <c r="H1144" s="4">
        <v>45219</v>
      </c>
      <c r="I1144">
        <v>9.8066734777708733E-2</v>
      </c>
      <c r="J1144">
        <v>0</v>
      </c>
      <c r="K1144">
        <v>1.5598156581494438E-2</v>
      </c>
      <c r="L1144">
        <v>0</v>
      </c>
      <c r="M1144">
        <v>0</v>
      </c>
      <c r="N1144">
        <v>-2.8095640711894854E-3</v>
      </c>
      <c r="O1144">
        <v>-5.0047406737331324E-3</v>
      </c>
      <c r="P1144">
        <v>2.195176602543647E-3</v>
      </c>
      <c r="Q1144">
        <v>1.4888366355786079E-3</v>
      </c>
      <c r="R1144">
        <v>0</v>
      </c>
      <c r="S1144">
        <v>1.9842430681495703E-3</v>
      </c>
      <c r="T1144">
        <v>0</v>
      </c>
      <c r="U1144">
        <v>0</v>
      </c>
      <c r="V1144">
        <v>1.9842430681495703E-3</v>
      </c>
    </row>
    <row r="1145" spans="1:22" x14ac:dyDescent="0.25">
      <c r="A1145">
        <v>4</v>
      </c>
      <c r="B1145" s="19" t="s">
        <v>61</v>
      </c>
      <c r="C1145" s="19" t="s">
        <v>96</v>
      </c>
      <c r="D1145" s="19" t="s">
        <v>53</v>
      </c>
      <c r="E1145" s="19" t="s">
        <v>162</v>
      </c>
      <c r="F1145" s="19" t="s">
        <v>163</v>
      </c>
      <c r="G1145" s="19" t="s">
        <v>118</v>
      </c>
      <c r="H1145" s="4">
        <v>45222</v>
      </c>
      <c r="I1145">
        <v>9.7248259678286292E-2</v>
      </c>
      <c r="J1145">
        <v>0</v>
      </c>
      <c r="K1145">
        <v>1.1425922390989829E-2</v>
      </c>
      <c r="L1145">
        <v>0</v>
      </c>
      <c r="M1145">
        <v>0</v>
      </c>
      <c r="N1145">
        <v>1.4520457302504841E-3</v>
      </c>
      <c r="O1145">
        <v>2.9648331198139921E-4</v>
      </c>
      <c r="P1145">
        <v>1.1555624182690849E-3</v>
      </c>
      <c r="Q1145">
        <v>1.0897075551357625E-3</v>
      </c>
      <c r="R1145">
        <v>0</v>
      </c>
      <c r="S1145">
        <v>1.072022492498685E-3</v>
      </c>
      <c r="T1145">
        <v>0</v>
      </c>
      <c r="U1145">
        <v>0</v>
      </c>
      <c r="V1145">
        <v>1.072022492498685E-3</v>
      </c>
    </row>
    <row r="1146" spans="1:22" x14ac:dyDescent="0.25">
      <c r="A1146">
        <v>4</v>
      </c>
      <c r="B1146" s="19" t="s">
        <v>61</v>
      </c>
      <c r="C1146" s="19" t="s">
        <v>96</v>
      </c>
      <c r="D1146" s="19" t="s">
        <v>53</v>
      </c>
      <c r="E1146" s="19" t="s">
        <v>162</v>
      </c>
      <c r="F1146" s="19" t="s">
        <v>163</v>
      </c>
      <c r="G1146" s="19" t="s">
        <v>118</v>
      </c>
      <c r="H1146" s="4">
        <v>45223</v>
      </c>
      <c r="I1146">
        <v>9.7231819419142745E-2</v>
      </c>
      <c r="J1146">
        <v>0</v>
      </c>
      <c r="K1146">
        <v>1.3007553652749637E-2</v>
      </c>
      <c r="L1146">
        <v>0</v>
      </c>
      <c r="M1146">
        <v>0</v>
      </c>
      <c r="N1146">
        <v>3.1876736284339735E-3</v>
      </c>
      <c r="O1146">
        <v>2.0782953624469691E-3</v>
      </c>
      <c r="P1146">
        <v>1.1093782659870044E-3</v>
      </c>
      <c r="Q1146">
        <v>1.242835526919672E-3</v>
      </c>
      <c r="R1146">
        <v>0</v>
      </c>
      <c r="S1146">
        <v>1.0527342991346496E-3</v>
      </c>
      <c r="T1146">
        <v>0</v>
      </c>
      <c r="U1146">
        <v>0</v>
      </c>
      <c r="V1146">
        <v>1.0527342991346496E-3</v>
      </c>
    </row>
    <row r="1147" spans="1:22" x14ac:dyDescent="0.25">
      <c r="A1147">
        <v>4</v>
      </c>
      <c r="B1147" s="19" t="s">
        <v>61</v>
      </c>
      <c r="C1147" s="19" t="s">
        <v>96</v>
      </c>
      <c r="D1147" s="19" t="s">
        <v>53</v>
      </c>
      <c r="E1147" s="19" t="s">
        <v>162</v>
      </c>
      <c r="F1147" s="19" t="s">
        <v>163</v>
      </c>
      <c r="G1147" s="19" t="s">
        <v>118</v>
      </c>
      <c r="H1147" s="4">
        <v>45224</v>
      </c>
      <c r="I1147">
        <v>9.9437304692081341E-2</v>
      </c>
      <c r="J1147">
        <v>0</v>
      </c>
      <c r="K1147">
        <v>4.0413405688418225E-2</v>
      </c>
      <c r="L1147">
        <v>0</v>
      </c>
      <c r="M1147">
        <v>0</v>
      </c>
      <c r="N1147">
        <v>7.4755410380160647E-3</v>
      </c>
      <c r="O1147">
        <v>3.8057761620713393E-3</v>
      </c>
      <c r="P1147">
        <v>3.6697648759447254E-3</v>
      </c>
      <c r="Q1147">
        <v>3.8801889178338538E-3</v>
      </c>
      <c r="R1147">
        <v>0</v>
      </c>
      <c r="S1147">
        <v>3.5252629581032356E-3</v>
      </c>
      <c r="T1147">
        <v>0</v>
      </c>
      <c r="U1147">
        <v>0</v>
      </c>
      <c r="V1147">
        <v>3.5252629581032356E-3</v>
      </c>
    </row>
    <row r="1148" spans="1:22" x14ac:dyDescent="0.25">
      <c r="A1148">
        <v>4</v>
      </c>
      <c r="B1148" s="19" t="s">
        <v>61</v>
      </c>
      <c r="C1148" s="19" t="s">
        <v>96</v>
      </c>
      <c r="D1148" s="19" t="s">
        <v>53</v>
      </c>
      <c r="E1148" s="19" t="s">
        <v>162</v>
      </c>
      <c r="F1148" s="19" t="s">
        <v>163</v>
      </c>
      <c r="G1148" s="19" t="s">
        <v>118</v>
      </c>
      <c r="H1148" s="4">
        <v>45225</v>
      </c>
      <c r="I1148">
        <v>9.9222228041690674E-2</v>
      </c>
      <c r="J1148">
        <v>0</v>
      </c>
      <c r="K1148">
        <v>3.3214256496958861E-2</v>
      </c>
      <c r="L1148">
        <v>0</v>
      </c>
      <c r="M1148">
        <v>0</v>
      </c>
      <c r="N1148">
        <v>2.6730245088517623E-3</v>
      </c>
      <c r="O1148">
        <v>-6.9348090881604652E-4</v>
      </c>
      <c r="P1148">
        <v>3.3665054176678089E-3</v>
      </c>
      <c r="Q1148">
        <v>3.1802980583233572E-3</v>
      </c>
      <c r="R1148">
        <v>0</v>
      </c>
      <c r="S1148">
        <v>3.2652336489898629E-3</v>
      </c>
      <c r="T1148">
        <v>0</v>
      </c>
      <c r="U1148">
        <v>0</v>
      </c>
      <c r="V1148">
        <v>3.2652336489898629E-3</v>
      </c>
    </row>
    <row r="1149" spans="1:22" x14ac:dyDescent="0.25">
      <c r="A1149">
        <v>4</v>
      </c>
      <c r="B1149" s="19" t="s">
        <v>61</v>
      </c>
      <c r="C1149" s="19" t="s">
        <v>96</v>
      </c>
      <c r="D1149" s="19" t="s">
        <v>53</v>
      </c>
      <c r="E1149" s="19" t="s">
        <v>162</v>
      </c>
      <c r="F1149" s="19" t="s">
        <v>163</v>
      </c>
      <c r="G1149" s="19" t="s">
        <v>118</v>
      </c>
      <c r="H1149" s="4">
        <v>45226</v>
      </c>
      <c r="I1149">
        <v>9.7424374101245145E-2</v>
      </c>
      <c r="J1149">
        <v>0</v>
      </c>
      <c r="K1149">
        <v>1.7970603474134483E-2</v>
      </c>
      <c r="L1149">
        <v>0</v>
      </c>
      <c r="M1149">
        <v>0</v>
      </c>
      <c r="N1149">
        <v>6.1101454146339496E-3</v>
      </c>
      <c r="O1149">
        <v>4.6246278294612697E-3</v>
      </c>
      <c r="P1149">
        <v>1.4855175851726798E-3</v>
      </c>
      <c r="Q1149">
        <v>1.7199043012099573E-3</v>
      </c>
      <c r="R1149">
        <v>0</v>
      </c>
      <c r="S1149">
        <v>1.2856192511665201E-3</v>
      </c>
      <c r="T1149">
        <v>0</v>
      </c>
      <c r="U1149">
        <v>0</v>
      </c>
      <c r="V1149">
        <v>1.2856192511665201E-3</v>
      </c>
    </row>
    <row r="1150" spans="1:22" x14ac:dyDescent="0.25">
      <c r="A1150">
        <v>4</v>
      </c>
      <c r="B1150" s="19" t="s">
        <v>61</v>
      </c>
      <c r="C1150" s="19" t="s">
        <v>96</v>
      </c>
      <c r="D1150" s="19" t="s">
        <v>53</v>
      </c>
      <c r="E1150" s="19" t="s">
        <v>162</v>
      </c>
      <c r="F1150" s="19" t="s">
        <v>163</v>
      </c>
      <c r="G1150" s="19" t="s">
        <v>118</v>
      </c>
      <c r="H1150" s="4">
        <v>45229</v>
      </c>
      <c r="I1150">
        <v>9.8030436344514846E-2</v>
      </c>
      <c r="J1150">
        <v>0</v>
      </c>
      <c r="K1150">
        <v>2.6915000954432111E-2</v>
      </c>
      <c r="L1150">
        <v>0</v>
      </c>
      <c r="M1150">
        <v>0</v>
      </c>
      <c r="N1150">
        <v>8.6755137301035568E-3</v>
      </c>
      <c r="O1150">
        <v>6.5614324953477965E-3</v>
      </c>
      <c r="P1150">
        <v>2.1140812347557603E-3</v>
      </c>
      <c r="Q1150">
        <v>2.580731094214056E-3</v>
      </c>
      <c r="R1150">
        <v>0</v>
      </c>
      <c r="S1150">
        <v>1.9602797731782945E-3</v>
      </c>
      <c r="T1150">
        <v>0</v>
      </c>
      <c r="U1150">
        <v>0</v>
      </c>
      <c r="V1150">
        <v>1.9602797731782945E-3</v>
      </c>
    </row>
    <row r="1151" spans="1:22" x14ac:dyDescent="0.25">
      <c r="A1151">
        <v>4</v>
      </c>
      <c r="B1151" s="19" t="s">
        <v>61</v>
      </c>
      <c r="C1151" s="19" t="s">
        <v>96</v>
      </c>
      <c r="D1151" s="19" t="s">
        <v>53</v>
      </c>
      <c r="E1151" s="19" t="s">
        <v>162</v>
      </c>
      <c r="F1151" s="19" t="s">
        <v>163</v>
      </c>
      <c r="G1151" s="19" t="s">
        <v>118</v>
      </c>
      <c r="H1151" s="4">
        <v>45230</v>
      </c>
      <c r="I1151">
        <v>9.8924163489882172E-2</v>
      </c>
      <c r="J1151">
        <v>0</v>
      </c>
      <c r="K1151">
        <v>4.2349540508848538E-2</v>
      </c>
      <c r="L1151">
        <v>0</v>
      </c>
      <c r="M1151">
        <v>0</v>
      </c>
      <c r="N1151">
        <v>1.4586101322858314E-2</v>
      </c>
      <c r="O1151">
        <v>1.1594059485159791E-2</v>
      </c>
      <c r="P1151">
        <v>2.9920418376985225E-3</v>
      </c>
      <c r="Q1151">
        <v>4.0680822383899256E-3</v>
      </c>
      <c r="R1151">
        <v>0</v>
      </c>
      <c r="S1151">
        <v>2.9616780995560697E-3</v>
      </c>
      <c r="T1151">
        <v>0</v>
      </c>
      <c r="U1151">
        <v>0</v>
      </c>
      <c r="V1151">
        <v>2.9616780995560697E-3</v>
      </c>
    </row>
    <row r="1152" spans="1:22" x14ac:dyDescent="0.25">
      <c r="A1152">
        <v>4</v>
      </c>
      <c r="B1152" s="19" t="s">
        <v>61</v>
      </c>
      <c r="C1152" s="19" t="s">
        <v>106</v>
      </c>
      <c r="D1152" s="19" t="s">
        <v>51</v>
      </c>
      <c r="E1152" s="19" t="s">
        <v>164</v>
      </c>
      <c r="F1152" s="19" t="s">
        <v>165</v>
      </c>
      <c r="G1152" s="19" t="s">
        <v>119</v>
      </c>
      <c r="H1152" s="4">
        <v>45198</v>
      </c>
      <c r="I1152">
        <v>0.21066329004795517</v>
      </c>
      <c r="J1152">
        <v>0.26972673712088235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5">
      <c r="A1153">
        <v>4</v>
      </c>
      <c r="B1153" s="19" t="s">
        <v>61</v>
      </c>
      <c r="C1153" s="19" t="s">
        <v>106</v>
      </c>
      <c r="D1153" s="19" t="s">
        <v>51</v>
      </c>
      <c r="E1153" s="19" t="s">
        <v>164</v>
      </c>
      <c r="F1153" s="19" t="s">
        <v>165</v>
      </c>
      <c r="G1153" s="19" t="s">
        <v>119</v>
      </c>
      <c r="H1153" s="4">
        <v>45201</v>
      </c>
      <c r="I1153">
        <v>0.21271374168229207</v>
      </c>
      <c r="J1153">
        <v>0.27245033213974129</v>
      </c>
      <c r="K1153">
        <v>1.0921554083433538E-2</v>
      </c>
      <c r="L1153">
        <v>1.0921554083433538E-2</v>
      </c>
      <c r="M1153">
        <v>0</v>
      </c>
      <c r="N1153">
        <v>1.1767875424322227E-3</v>
      </c>
      <c r="O1153">
        <v>8.1570878115444501E-4</v>
      </c>
      <c r="P1153">
        <v>3.6107876127777772E-4</v>
      </c>
      <c r="Q1153">
        <v>2.3007705156527034E-3</v>
      </c>
      <c r="R1153">
        <v>2.9458351472137711E-3</v>
      </c>
      <c r="S1153">
        <v>-5.9688605913850576E-4</v>
      </c>
      <c r="T1153">
        <v>0</v>
      </c>
      <c r="U1153">
        <v>0</v>
      </c>
      <c r="V1153">
        <v>-5.9688605913850576E-4</v>
      </c>
    </row>
    <row r="1154" spans="1:22" x14ac:dyDescent="0.25">
      <c r="A1154">
        <v>4</v>
      </c>
      <c r="B1154" s="19" t="s">
        <v>61</v>
      </c>
      <c r="C1154" s="19" t="s">
        <v>106</v>
      </c>
      <c r="D1154" s="19" t="s">
        <v>51</v>
      </c>
      <c r="E1154" s="19" t="s">
        <v>164</v>
      </c>
      <c r="F1154" s="19" t="s">
        <v>165</v>
      </c>
      <c r="G1154" s="19" t="s">
        <v>119</v>
      </c>
      <c r="H1154" s="4">
        <v>45202</v>
      </c>
      <c r="I1154">
        <v>0.21107440126529967</v>
      </c>
      <c r="J1154">
        <v>0.27068795184651867</v>
      </c>
      <c r="K1154">
        <v>-1.9183057523595171E-3</v>
      </c>
      <c r="L1154">
        <v>-1.9183057523595171E-3</v>
      </c>
      <c r="M1154">
        <v>0</v>
      </c>
      <c r="N1154">
        <v>-3.8622770623417679E-3</v>
      </c>
      <c r="O1154">
        <v>-5.4625005174182562E-3</v>
      </c>
      <c r="P1154">
        <v>1.6002234550764882E-3</v>
      </c>
      <c r="Q1154">
        <v>-4.0832134081236868E-4</v>
      </c>
      <c r="R1154">
        <v>-5.2525602168415749E-4</v>
      </c>
      <c r="S1154">
        <v>-2.0913930877140133E-4</v>
      </c>
      <c r="T1154">
        <v>0</v>
      </c>
      <c r="U1154">
        <v>0</v>
      </c>
      <c r="V1154">
        <v>-2.0913930877140133E-4</v>
      </c>
    </row>
    <row r="1155" spans="1:22" x14ac:dyDescent="0.25">
      <c r="A1155">
        <v>4</v>
      </c>
      <c r="B1155" s="19" t="s">
        <v>61</v>
      </c>
      <c r="C1155" s="19" t="s">
        <v>106</v>
      </c>
      <c r="D1155" s="19" t="s">
        <v>51</v>
      </c>
      <c r="E1155" s="19" t="s">
        <v>164</v>
      </c>
      <c r="F1155" s="19" t="s">
        <v>165</v>
      </c>
      <c r="G1155" s="19" t="s">
        <v>119</v>
      </c>
      <c r="H1155" s="4">
        <v>45203</v>
      </c>
      <c r="I1155">
        <v>0.21094324328402936</v>
      </c>
      <c r="J1155">
        <v>0.27012345691360967</v>
      </c>
      <c r="K1155">
        <v>1.0742512213213207E-3</v>
      </c>
      <c r="L1155">
        <v>1.0742512213213207E-3</v>
      </c>
      <c r="M1155">
        <v>0</v>
      </c>
      <c r="N1155">
        <v>-2.5432404763181538E-4</v>
      </c>
      <c r="O1155">
        <v>-3.9598751317038161E-4</v>
      </c>
      <c r="P1155">
        <v>1.4166346553856624E-4</v>
      </c>
      <c r="Q1155">
        <v>2.2258264895621386E-4</v>
      </c>
      <c r="R1155">
        <v>2.8279384255033304E-4</v>
      </c>
      <c r="S1155">
        <v>-8.5681392813506069E-5</v>
      </c>
      <c r="T1155">
        <v>0</v>
      </c>
      <c r="U1155">
        <v>0</v>
      </c>
      <c r="V1155">
        <v>-8.5681392813506069E-5</v>
      </c>
    </row>
    <row r="1156" spans="1:22" x14ac:dyDescent="0.25">
      <c r="A1156">
        <v>4</v>
      </c>
      <c r="B1156" s="19" t="s">
        <v>61</v>
      </c>
      <c r="C1156" s="19" t="s">
        <v>106</v>
      </c>
      <c r="D1156" s="19" t="s">
        <v>51</v>
      </c>
      <c r="E1156" s="19" t="s">
        <v>164</v>
      </c>
      <c r="F1156" s="19" t="s">
        <v>165</v>
      </c>
      <c r="G1156" s="19" t="s">
        <v>119</v>
      </c>
      <c r="H1156" s="4">
        <v>45204</v>
      </c>
      <c r="I1156">
        <v>0.20840434809257494</v>
      </c>
      <c r="J1156">
        <v>0.26743595048284552</v>
      </c>
      <c r="K1156">
        <v>-8.5684323605392798E-3</v>
      </c>
      <c r="L1156">
        <v>-8.5684323605392798E-3</v>
      </c>
      <c r="M1156">
        <v>0</v>
      </c>
      <c r="N1156">
        <v>2.1779190689155126E-3</v>
      </c>
      <c r="O1156">
        <v>-7.6087993314710722E-5</v>
      </c>
      <c r="P1156">
        <v>2.2540070622302233E-3</v>
      </c>
      <c r="Q1156">
        <v>-1.8087644259005017E-3</v>
      </c>
      <c r="R1156">
        <v>-2.3185655941654454E-3</v>
      </c>
      <c r="S1156">
        <v>5.0299212952991345E-4</v>
      </c>
      <c r="T1156">
        <v>0</v>
      </c>
      <c r="U1156">
        <v>0</v>
      </c>
      <c r="V1156">
        <v>5.0299212952991345E-4</v>
      </c>
    </row>
    <row r="1157" spans="1:22" x14ac:dyDescent="0.25">
      <c r="A1157">
        <v>4</v>
      </c>
      <c r="B1157" s="19" t="s">
        <v>61</v>
      </c>
      <c r="C1157" s="19" t="s">
        <v>106</v>
      </c>
      <c r="D1157" s="19" t="s">
        <v>51</v>
      </c>
      <c r="E1157" s="19" t="s">
        <v>164</v>
      </c>
      <c r="F1157" s="19" t="s">
        <v>165</v>
      </c>
      <c r="G1157" s="19" t="s">
        <v>119</v>
      </c>
      <c r="H1157" s="4">
        <v>45205</v>
      </c>
      <c r="I1157">
        <v>0.20815022910001674</v>
      </c>
      <c r="J1157">
        <v>0.26658867348414911</v>
      </c>
      <c r="K1157">
        <v>-5.1154820062937478E-4</v>
      </c>
      <c r="L1157">
        <v>-5.1154820062915274E-4</v>
      </c>
      <c r="M1157">
        <v>-2.2204460492503131E-16</v>
      </c>
      <c r="N1157">
        <v>1.155557950320607E-2</v>
      </c>
      <c r="O1157">
        <v>1.1253611680076991E-2</v>
      </c>
      <c r="P1157">
        <v>3.0196782312907899E-4</v>
      </c>
      <c r="Q1157">
        <v>-1.2176926089440195E-4</v>
      </c>
      <c r="R1157">
        <v>-1.5843648600253523E-4</v>
      </c>
      <c r="S1157">
        <v>6.9753329095763523E-4</v>
      </c>
      <c r="T1157">
        <v>0</v>
      </c>
      <c r="U1157">
        <v>0</v>
      </c>
      <c r="V1157">
        <v>6.9753329095763523E-4</v>
      </c>
    </row>
    <row r="1158" spans="1:22" x14ac:dyDescent="0.25">
      <c r="A1158">
        <v>4</v>
      </c>
      <c r="B1158" s="19" t="s">
        <v>61</v>
      </c>
      <c r="C1158" s="19" t="s">
        <v>106</v>
      </c>
      <c r="D1158" s="19" t="s">
        <v>51</v>
      </c>
      <c r="E1158" s="19" t="s">
        <v>164</v>
      </c>
      <c r="F1158" s="19" t="s">
        <v>165</v>
      </c>
      <c r="G1158" s="19" t="s">
        <v>119</v>
      </c>
      <c r="H1158" s="4">
        <v>45208</v>
      </c>
      <c r="I1158">
        <v>0.20960100154332645</v>
      </c>
      <c r="J1158">
        <v>0.26943444811613648</v>
      </c>
      <c r="K1158">
        <v>-6.5222395580225578E-3</v>
      </c>
      <c r="L1158">
        <v>-6.5222395580223358E-3</v>
      </c>
      <c r="M1158">
        <v>-2.2204460492503131E-16</v>
      </c>
      <c r="N1158">
        <v>-1.4871490920845831E-3</v>
      </c>
      <c r="O1158">
        <v>-5.4444908593423991E-3</v>
      </c>
      <c r="P1158">
        <v>3.9573417672578159E-3</v>
      </c>
      <c r="Q1158">
        <v>-1.3799511065794392E-3</v>
      </c>
      <c r="R1158">
        <v>-1.7693037438474238E-3</v>
      </c>
      <c r="S1158">
        <v>6.6763068936162291E-5</v>
      </c>
      <c r="T1158">
        <v>0</v>
      </c>
      <c r="U1158">
        <v>0</v>
      </c>
      <c r="V1158">
        <v>6.6763068936162291E-5</v>
      </c>
    </row>
    <row r="1159" spans="1:22" x14ac:dyDescent="0.25">
      <c r="A1159">
        <v>4</v>
      </c>
      <c r="B1159" s="19" t="s">
        <v>61</v>
      </c>
      <c r="C1159" s="19" t="s">
        <v>106</v>
      </c>
      <c r="D1159" s="19" t="s">
        <v>51</v>
      </c>
      <c r="E1159" s="19" t="s">
        <v>164</v>
      </c>
      <c r="F1159" s="19" t="s">
        <v>165</v>
      </c>
      <c r="G1159" s="19" t="s">
        <v>119</v>
      </c>
      <c r="H1159" s="4">
        <v>45209</v>
      </c>
      <c r="I1159">
        <v>0.20863944045469404</v>
      </c>
      <c r="J1159">
        <v>0.26710291085243848</v>
      </c>
      <c r="K1159">
        <v>8.9520935110110056E-3</v>
      </c>
      <c r="L1159">
        <v>8.9520935110112276E-3</v>
      </c>
      <c r="M1159">
        <v>-2.2204460492503131E-16</v>
      </c>
      <c r="N1159">
        <v>1.8739156204536922E-2</v>
      </c>
      <c r="O1159">
        <v>1.8863310869544847E-2</v>
      </c>
      <c r="P1159">
        <v>-1.2415466500792505E-4</v>
      </c>
      <c r="Q1159">
        <v>1.8684154017331966E-3</v>
      </c>
      <c r="R1159">
        <v>2.3943907001305292E-3</v>
      </c>
      <c r="S1159">
        <v>5.9683551750502515E-4</v>
      </c>
      <c r="T1159">
        <v>0</v>
      </c>
      <c r="U1159">
        <v>0</v>
      </c>
      <c r="V1159">
        <v>5.9683551750502515E-4</v>
      </c>
    </row>
    <row r="1160" spans="1:22" x14ac:dyDescent="0.25">
      <c r="A1160">
        <v>4</v>
      </c>
      <c r="B1160" s="19" t="s">
        <v>61</v>
      </c>
      <c r="C1160" s="19" t="s">
        <v>106</v>
      </c>
      <c r="D1160" s="19" t="s">
        <v>51</v>
      </c>
      <c r="E1160" s="19" t="s">
        <v>164</v>
      </c>
      <c r="F1160" s="19" t="s">
        <v>165</v>
      </c>
      <c r="G1160" s="19" t="s">
        <v>119</v>
      </c>
      <c r="H1160" s="4">
        <v>45210</v>
      </c>
      <c r="I1160">
        <v>0.21306858128059636</v>
      </c>
      <c r="J1160">
        <v>0.27393666893216345</v>
      </c>
      <c r="K1160">
        <v>7.6988004194693538E-3</v>
      </c>
      <c r="L1160">
        <v>7.6988004194695758E-3</v>
      </c>
      <c r="M1160">
        <v>-2.2204460492503131E-16</v>
      </c>
      <c r="N1160">
        <v>-3.6769222479657859E-3</v>
      </c>
      <c r="O1160">
        <v>-7.7877835877496748E-3</v>
      </c>
      <c r="P1160">
        <v>4.1108613397838889E-3</v>
      </c>
      <c r="Q1160">
        <v>1.5861414516240913E-3</v>
      </c>
      <c r="R1160">
        <v>2.0279452042982196E-3</v>
      </c>
      <c r="S1160">
        <v>-9.015709580176243E-4</v>
      </c>
      <c r="T1160">
        <v>0</v>
      </c>
      <c r="U1160">
        <v>0</v>
      </c>
      <c r="V1160">
        <v>-9.015709580176243E-4</v>
      </c>
    </row>
    <row r="1161" spans="1:22" x14ac:dyDescent="0.25">
      <c r="A1161">
        <v>4</v>
      </c>
      <c r="B1161" s="19" t="s">
        <v>61</v>
      </c>
      <c r="C1161" s="19" t="s">
        <v>106</v>
      </c>
      <c r="D1161" s="19" t="s">
        <v>51</v>
      </c>
      <c r="E1161" s="19" t="s">
        <v>164</v>
      </c>
      <c r="F1161" s="19" t="s">
        <v>165</v>
      </c>
      <c r="G1161" s="19" t="s">
        <v>119</v>
      </c>
      <c r="H1161" s="4">
        <v>45211</v>
      </c>
      <c r="I1161">
        <v>0.21443844710952153</v>
      </c>
      <c r="J1161">
        <v>0.27611549291688964</v>
      </c>
      <c r="K1161">
        <v>2.9414021536178225E-3</v>
      </c>
      <c r="L1161">
        <v>2.9414021536178225E-3</v>
      </c>
      <c r="M1161">
        <v>0</v>
      </c>
      <c r="N1161">
        <v>-1.4715232501750997E-2</v>
      </c>
      <c r="O1161">
        <v>-2.0264639739848933E-2</v>
      </c>
      <c r="P1161">
        <v>5.5494072380979365E-3</v>
      </c>
      <c r="Q1161">
        <v>5.7328327177415337E-4</v>
      </c>
      <c r="R1161">
        <v>7.2694701767013513E-4</v>
      </c>
      <c r="S1161">
        <v>-1.3662094863058773E-3</v>
      </c>
      <c r="T1161">
        <v>0</v>
      </c>
      <c r="U1161">
        <v>0</v>
      </c>
      <c r="V1161">
        <v>-1.3662094863058773E-3</v>
      </c>
    </row>
    <row r="1162" spans="1:22" x14ac:dyDescent="0.25">
      <c r="A1162">
        <v>4</v>
      </c>
      <c r="B1162" s="19" t="s">
        <v>61</v>
      </c>
      <c r="C1162" s="19" t="s">
        <v>106</v>
      </c>
      <c r="D1162" s="19" t="s">
        <v>51</v>
      </c>
      <c r="E1162" s="19" t="s">
        <v>164</v>
      </c>
      <c r="F1162" s="19" t="s">
        <v>165</v>
      </c>
      <c r="G1162" s="19" t="s">
        <v>119</v>
      </c>
      <c r="H1162" s="4">
        <v>45212</v>
      </c>
      <c r="I1162">
        <v>0.212099305051205</v>
      </c>
      <c r="J1162">
        <v>0.27397882608906882</v>
      </c>
      <c r="K1162">
        <v>-2.2968514208251412E-2</v>
      </c>
      <c r="L1162">
        <v>-2.296851420825119E-2</v>
      </c>
      <c r="M1162">
        <v>-2.2204460492503131E-16</v>
      </c>
      <c r="N1162">
        <v>-2.9583490489789144E-2</v>
      </c>
      <c r="O1162">
        <v>-3.8131820298756725E-2</v>
      </c>
      <c r="P1162">
        <v>8.5483298089675808E-3</v>
      </c>
      <c r="Q1162">
        <v>-4.9300729581013289E-3</v>
      </c>
      <c r="R1162">
        <v>-6.3405268987392141E-3</v>
      </c>
      <c r="S1162">
        <v>-8.8306827798328958E-4</v>
      </c>
      <c r="T1162">
        <v>0</v>
      </c>
      <c r="U1162">
        <v>0</v>
      </c>
      <c r="V1162">
        <v>-8.8306827798328958E-4</v>
      </c>
    </row>
    <row r="1163" spans="1:22" x14ac:dyDescent="0.25">
      <c r="A1163">
        <v>4</v>
      </c>
      <c r="B1163" s="19" t="s">
        <v>61</v>
      </c>
      <c r="C1163" s="19" t="s">
        <v>106</v>
      </c>
      <c r="D1163" s="19" t="s">
        <v>51</v>
      </c>
      <c r="E1163" s="19" t="s">
        <v>164</v>
      </c>
      <c r="F1163" s="19" t="s">
        <v>165</v>
      </c>
      <c r="G1163" s="19" t="s">
        <v>119</v>
      </c>
      <c r="H1163" s="4">
        <v>45215</v>
      </c>
      <c r="I1163">
        <v>0.2137444392633861</v>
      </c>
      <c r="J1163">
        <v>0.27598473052844041</v>
      </c>
      <c r="K1163">
        <v>-1.04611607028674E-2</v>
      </c>
      <c r="L1163">
        <v>-1.0461160702867178E-2</v>
      </c>
      <c r="M1163">
        <v>-2.2204460492503131E-16</v>
      </c>
      <c r="N1163">
        <v>-2.472547012231241E-2</v>
      </c>
      <c r="O1163">
        <v>-3.2899096022647401E-2</v>
      </c>
      <c r="P1163">
        <v>8.1736259003349909E-3</v>
      </c>
      <c r="Q1163">
        <v>-2.2675733663446592E-3</v>
      </c>
      <c r="R1163">
        <v>-2.9177024025049793E-3</v>
      </c>
      <c r="S1163">
        <v>-1.3277633402910005E-3</v>
      </c>
      <c r="T1163">
        <v>0</v>
      </c>
      <c r="U1163">
        <v>0</v>
      </c>
      <c r="V1163">
        <v>-1.3277633402910005E-3</v>
      </c>
    </row>
    <row r="1164" spans="1:22" x14ac:dyDescent="0.25">
      <c r="A1164">
        <v>4</v>
      </c>
      <c r="B1164" s="19" t="s">
        <v>61</v>
      </c>
      <c r="C1164" s="19" t="s">
        <v>106</v>
      </c>
      <c r="D1164" s="19" t="s">
        <v>51</v>
      </c>
      <c r="E1164" s="19" t="s">
        <v>164</v>
      </c>
      <c r="F1164" s="19" t="s">
        <v>165</v>
      </c>
      <c r="G1164" s="19" t="s">
        <v>119</v>
      </c>
      <c r="H1164" s="4">
        <v>45216</v>
      </c>
      <c r="I1164">
        <v>0.21482280687193958</v>
      </c>
      <c r="J1164">
        <v>0.27640866850065965</v>
      </c>
      <c r="K1164">
        <v>-6.9314781185260133E-3</v>
      </c>
      <c r="L1164">
        <v>-6.9314781185257912E-3</v>
      </c>
      <c r="M1164">
        <v>-2.2204460492503131E-16</v>
      </c>
      <c r="N1164">
        <v>-2.6159814645185464E-2</v>
      </c>
      <c r="O1164">
        <v>-3.0938017980762456E-2</v>
      </c>
      <c r="P1164">
        <v>4.7782033355769915E-3</v>
      </c>
      <c r="Q1164">
        <v>-1.5129492482964097E-3</v>
      </c>
      <c r="R1164">
        <v>-1.9524955986165238E-3</v>
      </c>
      <c r="S1164">
        <v>-1.4211682431241736E-3</v>
      </c>
      <c r="T1164">
        <v>0</v>
      </c>
      <c r="U1164">
        <v>0</v>
      </c>
      <c r="V1164">
        <v>-1.4211682431241736E-3</v>
      </c>
    </row>
    <row r="1165" spans="1:22" x14ac:dyDescent="0.25">
      <c r="A1165">
        <v>4</v>
      </c>
      <c r="B1165" s="19" t="s">
        <v>61</v>
      </c>
      <c r="C1165" s="19" t="s">
        <v>106</v>
      </c>
      <c r="D1165" s="19" t="s">
        <v>51</v>
      </c>
      <c r="E1165" s="19" t="s">
        <v>164</v>
      </c>
      <c r="F1165" s="19" t="s">
        <v>165</v>
      </c>
      <c r="G1165" s="19" t="s">
        <v>119</v>
      </c>
      <c r="H1165" s="4">
        <v>45217</v>
      </c>
      <c r="I1165">
        <v>0.21268775053482916</v>
      </c>
      <c r="J1165">
        <v>0.2738295877892129</v>
      </c>
      <c r="K1165">
        <v>-2.9132670025833418E-2</v>
      </c>
      <c r="L1165">
        <v>-2.9132670025833196E-2</v>
      </c>
      <c r="M1165">
        <v>-2.2204460492503131E-16</v>
      </c>
      <c r="N1165">
        <v>-3.8373834797133299E-2</v>
      </c>
      <c r="O1165">
        <v>-4.3679394891485979E-2</v>
      </c>
      <c r="P1165">
        <v>5.3055600943526793E-3</v>
      </c>
      <c r="Q1165">
        <v>-6.2431318702289929E-3</v>
      </c>
      <c r="R1165">
        <v>-8.023253626929629E-3</v>
      </c>
      <c r="S1165">
        <v>-8.5202150287892568E-4</v>
      </c>
      <c r="T1165">
        <v>0</v>
      </c>
      <c r="U1165">
        <v>0</v>
      </c>
      <c r="V1165">
        <v>-8.5202150287892568E-4</v>
      </c>
    </row>
    <row r="1166" spans="1:22" x14ac:dyDescent="0.25">
      <c r="A1166">
        <v>4</v>
      </c>
      <c r="B1166" s="19" t="s">
        <v>61</v>
      </c>
      <c r="C1166" s="19" t="s">
        <v>106</v>
      </c>
      <c r="D1166" s="19" t="s">
        <v>51</v>
      </c>
      <c r="E1166" s="19" t="s">
        <v>164</v>
      </c>
      <c r="F1166" s="19" t="s">
        <v>165</v>
      </c>
      <c r="G1166" s="19" t="s">
        <v>119</v>
      </c>
      <c r="H1166" s="4">
        <v>45218</v>
      </c>
      <c r="I1166">
        <v>0.21446147151579315</v>
      </c>
      <c r="J1166">
        <v>0.27549579838775651</v>
      </c>
      <c r="K1166">
        <v>-2.1791953346804394E-2</v>
      </c>
      <c r="L1166">
        <v>-2.1791953346804172E-2</v>
      </c>
      <c r="M1166">
        <v>-2.2204460492503131E-16</v>
      </c>
      <c r="N1166">
        <v>-3.9116331698905937E-2</v>
      </c>
      <c r="O1166">
        <v>-4.227626630517678E-2</v>
      </c>
      <c r="P1166">
        <v>3.1599346062708422E-3</v>
      </c>
      <c r="Q1166">
        <v>-4.663659704168226E-3</v>
      </c>
      <c r="R1166">
        <v>-6.0042369645862265E-3</v>
      </c>
      <c r="S1166">
        <v>-1.2096136870655748E-3</v>
      </c>
      <c r="T1166">
        <v>0</v>
      </c>
      <c r="U1166">
        <v>0</v>
      </c>
      <c r="V1166">
        <v>-1.2096136870655748E-3</v>
      </c>
    </row>
    <row r="1167" spans="1:22" x14ac:dyDescent="0.25">
      <c r="A1167">
        <v>4</v>
      </c>
      <c r="B1167" s="19" t="s">
        <v>61</v>
      </c>
      <c r="C1167" s="19" t="s">
        <v>106</v>
      </c>
      <c r="D1167" s="19" t="s">
        <v>51</v>
      </c>
      <c r="E1167" s="19" t="s">
        <v>164</v>
      </c>
      <c r="F1167" s="19" t="s">
        <v>165</v>
      </c>
      <c r="G1167" s="19" t="s">
        <v>119</v>
      </c>
      <c r="H1167" s="4">
        <v>45219</v>
      </c>
      <c r="I1167">
        <v>0.21436068317921816</v>
      </c>
      <c r="J1167">
        <v>0.27521863121247614</v>
      </c>
      <c r="K1167">
        <v>-2.0001534644602192E-2</v>
      </c>
      <c r="L1167">
        <v>-2.000153464460197E-2</v>
      </c>
      <c r="M1167">
        <v>-2.2204460492503131E-16</v>
      </c>
      <c r="N1167">
        <v>-3.6905005657632106E-2</v>
      </c>
      <c r="O1167">
        <v>-3.9557070394291571E-2</v>
      </c>
      <c r="P1167">
        <v>2.6520647366594652E-3</v>
      </c>
      <c r="Q1167">
        <v>-4.2841896469248868E-3</v>
      </c>
      <c r="R1167">
        <v>-5.5191945291709786E-3</v>
      </c>
      <c r="S1167">
        <v>-1.153649679943891E-3</v>
      </c>
      <c r="T1167">
        <v>0</v>
      </c>
      <c r="U1167">
        <v>0</v>
      </c>
      <c r="V1167">
        <v>-1.153649679943891E-3</v>
      </c>
    </row>
    <row r="1168" spans="1:22" x14ac:dyDescent="0.25">
      <c r="A1168">
        <v>4</v>
      </c>
      <c r="B1168" s="19" t="s">
        <v>61</v>
      </c>
      <c r="C1168" s="19" t="s">
        <v>106</v>
      </c>
      <c r="D1168" s="19" t="s">
        <v>51</v>
      </c>
      <c r="E1168" s="19" t="s">
        <v>164</v>
      </c>
      <c r="F1168" s="19" t="s">
        <v>165</v>
      </c>
      <c r="G1168" s="19" t="s">
        <v>119</v>
      </c>
      <c r="H1168" s="4">
        <v>45222</v>
      </c>
      <c r="I1168">
        <v>0.21492240144736902</v>
      </c>
      <c r="J1168">
        <v>0.27534313490673329</v>
      </c>
      <c r="K1168">
        <v>-2.0410773205105537E-2</v>
      </c>
      <c r="L1168">
        <v>-2.0410773205105204E-2</v>
      </c>
      <c r="M1168">
        <v>-3.3306690738754696E-16</v>
      </c>
      <c r="N1168">
        <v>-3.9823266339780838E-2</v>
      </c>
      <c r="O1168">
        <v>-4.0392251102775778E-2</v>
      </c>
      <c r="P1168">
        <v>5.6898476299493961E-4</v>
      </c>
      <c r="Q1168">
        <v>-4.3655901130865574E-3</v>
      </c>
      <c r="R1168">
        <v>-5.6294513807013955E-3</v>
      </c>
      <c r="S1168">
        <v>-1.1778546236653521E-3</v>
      </c>
      <c r="T1168">
        <v>0</v>
      </c>
      <c r="U1168">
        <v>0</v>
      </c>
      <c r="V1168">
        <v>-1.1778546236653521E-3</v>
      </c>
    </row>
    <row r="1169" spans="1:22" x14ac:dyDescent="0.25">
      <c r="A1169">
        <v>4</v>
      </c>
      <c r="B1169" s="19" t="s">
        <v>61</v>
      </c>
      <c r="C1169" s="19" t="s">
        <v>106</v>
      </c>
      <c r="D1169" s="19" t="s">
        <v>51</v>
      </c>
      <c r="E1169" s="19" t="s">
        <v>164</v>
      </c>
      <c r="F1169" s="19" t="s">
        <v>165</v>
      </c>
      <c r="G1169" s="19" t="s">
        <v>119</v>
      </c>
      <c r="H1169" s="4">
        <v>45223</v>
      </c>
      <c r="I1169">
        <v>0.21754222167802198</v>
      </c>
      <c r="J1169">
        <v>0.27828213446690858</v>
      </c>
      <c r="K1169">
        <v>1.7904187022021789E-2</v>
      </c>
      <c r="L1169">
        <v>1.7904187022022011E-2</v>
      </c>
      <c r="M1169">
        <v>-2.2204460492503131E-16</v>
      </c>
      <c r="N1169">
        <v>-1.4283097149630497E-2</v>
      </c>
      <c r="O1169">
        <v>-1.3389862079763337E-2</v>
      </c>
      <c r="P1169">
        <v>-8.9323506986715984E-4</v>
      </c>
      <c r="Q1169">
        <v>3.81406923205533E-3</v>
      </c>
      <c r="R1169">
        <v>4.8418280700332217E-3</v>
      </c>
      <c r="S1169">
        <v>-1.8465723846396818E-3</v>
      </c>
      <c r="T1169">
        <v>0</v>
      </c>
      <c r="U1169">
        <v>0</v>
      </c>
      <c r="V1169">
        <v>-1.8465723846396818E-3</v>
      </c>
    </row>
    <row r="1170" spans="1:22" x14ac:dyDescent="0.25">
      <c r="A1170">
        <v>4</v>
      </c>
      <c r="B1170" s="19" t="s">
        <v>61</v>
      </c>
      <c r="C1170" s="19" t="s">
        <v>106</v>
      </c>
      <c r="D1170" s="19" t="s">
        <v>51</v>
      </c>
      <c r="E1170" s="19" t="s">
        <v>164</v>
      </c>
      <c r="F1170" s="19" t="s">
        <v>165</v>
      </c>
      <c r="G1170" s="19" t="s">
        <v>119</v>
      </c>
      <c r="H1170" s="4">
        <v>45224</v>
      </c>
      <c r="I1170">
        <v>0.21677870319173484</v>
      </c>
      <c r="J1170">
        <v>0.27768414636567412</v>
      </c>
      <c r="K1170">
        <v>1.8824973783154286E-2</v>
      </c>
      <c r="L1170">
        <v>1.882497378315473E-2</v>
      </c>
      <c r="M1170">
        <v>-4.4408920985006262E-16</v>
      </c>
      <c r="N1170">
        <v>-9.9164825691034908E-3</v>
      </c>
      <c r="O1170">
        <v>-1.0370813485631625E-2</v>
      </c>
      <c r="P1170">
        <v>4.5433091652813395E-4</v>
      </c>
      <c r="Q1170">
        <v>4.017867626583212E-3</v>
      </c>
      <c r="R1170">
        <v>5.099257192579058E-3</v>
      </c>
      <c r="S1170">
        <v>-1.7243780441890016E-3</v>
      </c>
      <c r="T1170">
        <v>0</v>
      </c>
      <c r="U1170">
        <v>0</v>
      </c>
      <c r="V1170">
        <v>-1.7243780441890016E-3</v>
      </c>
    </row>
    <row r="1171" spans="1:22" x14ac:dyDescent="0.25">
      <c r="A1171">
        <v>4</v>
      </c>
      <c r="B1171" s="19" t="s">
        <v>61</v>
      </c>
      <c r="C1171" s="19" t="s">
        <v>106</v>
      </c>
      <c r="D1171" s="19" t="s">
        <v>51</v>
      </c>
      <c r="E1171" s="19" t="s">
        <v>164</v>
      </c>
      <c r="F1171" s="19" t="s">
        <v>165</v>
      </c>
      <c r="G1171" s="19" t="s">
        <v>119</v>
      </c>
      <c r="H1171" s="4">
        <v>45225</v>
      </c>
      <c r="I1171">
        <v>0.21398457640068377</v>
      </c>
      <c r="J1171">
        <v>0.27448216229207323</v>
      </c>
      <c r="K1171">
        <v>-4.2714274752542192E-3</v>
      </c>
      <c r="L1171">
        <v>-4.2714274752538861E-3</v>
      </c>
      <c r="M1171">
        <v>-3.3306690738754696E-16</v>
      </c>
      <c r="N1171">
        <v>-1.9726278355514437E-2</v>
      </c>
      <c r="O1171">
        <v>-2.1522503748908184E-2</v>
      </c>
      <c r="P1171">
        <v>1.7962253933937466E-3</v>
      </c>
      <c r="Q1171">
        <v>-8.9196706950105792E-4</v>
      </c>
      <c r="R1171">
        <v>-1.1918418115262448E-3</v>
      </c>
      <c r="S1171">
        <v>-1.0187747127175589E-3</v>
      </c>
      <c r="T1171">
        <v>0</v>
      </c>
      <c r="U1171">
        <v>0</v>
      </c>
      <c r="V1171">
        <v>-1.0187747127175589E-3</v>
      </c>
    </row>
    <row r="1172" spans="1:22" x14ac:dyDescent="0.25">
      <c r="A1172">
        <v>4</v>
      </c>
      <c r="B1172" s="19" t="s">
        <v>61</v>
      </c>
      <c r="C1172" s="19" t="s">
        <v>106</v>
      </c>
      <c r="D1172" s="19" t="s">
        <v>51</v>
      </c>
      <c r="E1172" s="19" t="s">
        <v>164</v>
      </c>
      <c r="F1172" s="19" t="s">
        <v>165</v>
      </c>
      <c r="G1172" s="19" t="s">
        <v>119</v>
      </c>
      <c r="H1172" s="4">
        <v>45226</v>
      </c>
      <c r="I1172">
        <v>0.22302473288192581</v>
      </c>
      <c r="J1172">
        <v>0.27866944291986812</v>
      </c>
      <c r="K1172">
        <v>5.7293398470465995E-3</v>
      </c>
      <c r="L1172">
        <v>5.7293398470472656E-3</v>
      </c>
      <c r="M1172">
        <v>-6.6613381477509392E-16</v>
      </c>
      <c r="N1172">
        <v>-5.0014548197639508E-2</v>
      </c>
      <c r="O1172">
        <v>-2.6545248659761267E-2</v>
      </c>
      <c r="P1172">
        <v>-2.3469299537878241E-2</v>
      </c>
      <c r="Q1172">
        <v>1.2498719499676343E-3</v>
      </c>
      <c r="R1172">
        <v>1.5382676248793009E-3</v>
      </c>
      <c r="S1172">
        <v>-1.8995844969137401E-3</v>
      </c>
      <c r="T1172">
        <v>0</v>
      </c>
      <c r="U1172">
        <v>0</v>
      </c>
      <c r="V1172">
        <v>-1.8995844969137401E-3</v>
      </c>
    </row>
    <row r="1173" spans="1:22" x14ac:dyDescent="0.25">
      <c r="A1173">
        <v>4</v>
      </c>
      <c r="B1173" s="19" t="s">
        <v>61</v>
      </c>
      <c r="C1173" s="19" t="s">
        <v>106</v>
      </c>
      <c r="D1173" s="19" t="s">
        <v>51</v>
      </c>
      <c r="E1173" s="19" t="s">
        <v>164</v>
      </c>
      <c r="F1173" s="19" t="s">
        <v>165</v>
      </c>
      <c r="G1173" s="19" t="s">
        <v>119</v>
      </c>
      <c r="H1173" s="4">
        <v>45229</v>
      </c>
      <c r="I1173">
        <v>0.21977279478937953</v>
      </c>
      <c r="J1173">
        <v>0.27578937573592543</v>
      </c>
      <c r="K1173">
        <v>6.6501266081790966E-3</v>
      </c>
      <c r="L1173">
        <v>6.6501266081797628E-3</v>
      </c>
      <c r="M1173">
        <v>-6.6613381477509392E-16</v>
      </c>
      <c r="N1173">
        <v>-3.5075165687805887E-2</v>
      </c>
      <c r="O1173">
        <v>-1.5478919926435242E-2</v>
      </c>
      <c r="P1173">
        <v>-1.9596245761370645E-2</v>
      </c>
      <c r="Q1173">
        <v>1.4586152625045595E-3</v>
      </c>
      <c r="R1173">
        <v>1.7986810697214895E-3</v>
      </c>
      <c r="S1173">
        <v>-1.3659662699916505E-3</v>
      </c>
      <c r="T1173">
        <v>2.9055139465758044E-20</v>
      </c>
      <c r="U1173">
        <v>-5.8017297976548637E-21</v>
      </c>
      <c r="V1173">
        <v>-1.3659662699916505E-3</v>
      </c>
    </row>
    <row r="1174" spans="1:22" x14ac:dyDescent="0.25">
      <c r="A1174">
        <v>4</v>
      </c>
      <c r="B1174" s="19" t="s">
        <v>61</v>
      </c>
      <c r="C1174" s="19" t="s">
        <v>106</v>
      </c>
      <c r="D1174" s="19" t="s">
        <v>51</v>
      </c>
      <c r="E1174" s="19" t="s">
        <v>164</v>
      </c>
      <c r="F1174" s="19" t="s">
        <v>165</v>
      </c>
      <c r="G1174" s="19" t="s">
        <v>119</v>
      </c>
      <c r="H1174" s="4">
        <v>45230</v>
      </c>
      <c r="I1174">
        <v>0.2205009008207478</v>
      </c>
      <c r="J1174">
        <v>0.27673619756436324</v>
      </c>
      <c r="K1174">
        <v>1.4246617387522864E-2</v>
      </c>
      <c r="L1174">
        <v>1.4246617387523308E-2</v>
      </c>
      <c r="M1174">
        <v>-4.4408920985006262E-16</v>
      </c>
      <c r="N1174">
        <v>-3.1003825637156535E-2</v>
      </c>
      <c r="O1174">
        <v>-1.1443269252111699E-2</v>
      </c>
      <c r="P1174">
        <v>-1.9560556385044836E-2</v>
      </c>
      <c r="Q1174">
        <v>3.0908658408739997E-3</v>
      </c>
      <c r="R1174">
        <v>3.8673865661457232E-3</v>
      </c>
      <c r="S1174">
        <v>-1.5598606760403447E-3</v>
      </c>
      <c r="T1174">
        <v>2.9175980210997014E-20</v>
      </c>
      <c r="U1174">
        <v>-5.8258592757890166E-21</v>
      </c>
      <c r="V1174">
        <v>-1.5598606760403447E-3</v>
      </c>
    </row>
    <row r="1175" spans="1:22" x14ac:dyDescent="0.25">
      <c r="A1175">
        <v>4</v>
      </c>
      <c r="B1175" s="19" t="s">
        <v>61</v>
      </c>
      <c r="C1175" s="19" t="s">
        <v>106</v>
      </c>
      <c r="D1175" s="19" t="s">
        <v>51</v>
      </c>
      <c r="E1175" s="19" t="s">
        <v>166</v>
      </c>
      <c r="F1175" s="19" t="s">
        <v>167</v>
      </c>
      <c r="G1175" s="19" t="s">
        <v>119</v>
      </c>
      <c r="H1175" s="4">
        <v>45198</v>
      </c>
      <c r="I1175">
        <v>0.13030012392909102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25">
      <c r="A1176">
        <v>4</v>
      </c>
      <c r="B1176" s="19" t="s">
        <v>61</v>
      </c>
      <c r="C1176" s="19" t="s">
        <v>106</v>
      </c>
      <c r="D1176" s="19" t="s">
        <v>51</v>
      </c>
      <c r="E1176" s="19" t="s">
        <v>166</v>
      </c>
      <c r="F1176" s="19" t="s">
        <v>167</v>
      </c>
      <c r="G1176" s="19" t="s">
        <v>119</v>
      </c>
      <c r="H1176" s="4">
        <v>45201</v>
      </c>
      <c r="I1176">
        <v>0.13101237618966635</v>
      </c>
      <c r="J1176">
        <v>0</v>
      </c>
      <c r="K1176">
        <v>6.6494640730447863E-3</v>
      </c>
      <c r="L1176">
        <v>0</v>
      </c>
      <c r="M1176">
        <v>0</v>
      </c>
      <c r="N1176">
        <v>1.1767875424322227E-3</v>
      </c>
      <c r="O1176">
        <v>8.1570878115444501E-4</v>
      </c>
      <c r="P1176">
        <v>3.6107876127777772E-4</v>
      </c>
      <c r="Q1176">
        <v>8.6642599277975336E-4</v>
      </c>
      <c r="R1176">
        <v>0</v>
      </c>
      <c r="S1176">
        <v>7.6013903750551655E-4</v>
      </c>
      <c r="T1176">
        <v>0</v>
      </c>
      <c r="U1176">
        <v>0</v>
      </c>
      <c r="V1176">
        <v>7.6013903750551655E-4</v>
      </c>
    </row>
    <row r="1177" spans="1:22" x14ac:dyDescent="0.25">
      <c r="A1177">
        <v>4</v>
      </c>
      <c r="B1177" s="19" t="s">
        <v>61</v>
      </c>
      <c r="C1177" s="19" t="s">
        <v>106</v>
      </c>
      <c r="D1177" s="19" t="s">
        <v>51</v>
      </c>
      <c r="E1177" s="19" t="s">
        <v>166</v>
      </c>
      <c r="F1177" s="19" t="s">
        <v>167</v>
      </c>
      <c r="G1177" s="19" t="s">
        <v>119</v>
      </c>
      <c r="H1177" s="4">
        <v>45202</v>
      </c>
      <c r="I1177">
        <v>0.1318438800215499</v>
      </c>
      <c r="J1177">
        <v>0</v>
      </c>
      <c r="K1177">
        <v>7.9396585946804876E-3</v>
      </c>
      <c r="L1177">
        <v>0</v>
      </c>
      <c r="M1177">
        <v>0</v>
      </c>
      <c r="N1177">
        <v>-3.8622770623417679E-3</v>
      </c>
      <c r="O1177">
        <v>-5.4625005174182562E-3</v>
      </c>
      <c r="P1177">
        <v>1.6002234550764882E-3</v>
      </c>
      <c r="Q1177">
        <v>1.0322569128420206E-3</v>
      </c>
      <c r="R1177">
        <v>0</v>
      </c>
      <c r="S1177">
        <v>1.7465955254053101E-3</v>
      </c>
      <c r="T1177">
        <v>0</v>
      </c>
      <c r="U1177">
        <v>0</v>
      </c>
      <c r="V1177">
        <v>1.7465955254053101E-3</v>
      </c>
    </row>
    <row r="1178" spans="1:22" x14ac:dyDescent="0.25">
      <c r="A1178">
        <v>4</v>
      </c>
      <c r="B1178" s="19" t="s">
        <v>61</v>
      </c>
      <c r="C1178" s="19" t="s">
        <v>106</v>
      </c>
      <c r="D1178" s="19" t="s">
        <v>51</v>
      </c>
      <c r="E1178" s="19" t="s">
        <v>166</v>
      </c>
      <c r="F1178" s="19" t="s">
        <v>167</v>
      </c>
      <c r="G1178" s="19" t="s">
        <v>119</v>
      </c>
      <c r="H1178" s="4">
        <v>45203</v>
      </c>
      <c r="I1178">
        <v>0.13054023114882388</v>
      </c>
      <c r="J1178">
        <v>0</v>
      </c>
      <c r="K1178">
        <v>1.5879317189360087E-3</v>
      </c>
      <c r="L1178">
        <v>0</v>
      </c>
      <c r="M1178">
        <v>0</v>
      </c>
      <c r="N1178">
        <v>-2.5432404763181538E-4</v>
      </c>
      <c r="O1178">
        <v>-3.9598751317038161E-4</v>
      </c>
      <c r="P1178">
        <v>1.4166346553856624E-4</v>
      </c>
      <c r="Q1178">
        <v>2.048907039653163E-4</v>
      </c>
      <c r="R1178">
        <v>0</v>
      </c>
      <c r="S1178">
        <v>2.5871522451630547E-4</v>
      </c>
      <c r="T1178">
        <v>0</v>
      </c>
      <c r="U1178">
        <v>0</v>
      </c>
      <c r="V1178">
        <v>2.5871522451630547E-4</v>
      </c>
    </row>
    <row r="1179" spans="1:22" x14ac:dyDescent="0.25">
      <c r="A1179">
        <v>4</v>
      </c>
      <c r="B1179" s="19" t="s">
        <v>61</v>
      </c>
      <c r="C1179" s="19" t="s">
        <v>106</v>
      </c>
      <c r="D1179" s="19" t="s">
        <v>51</v>
      </c>
      <c r="E1179" s="19" t="s">
        <v>166</v>
      </c>
      <c r="F1179" s="19" t="s">
        <v>167</v>
      </c>
      <c r="G1179" s="19" t="s">
        <v>119</v>
      </c>
      <c r="H1179" s="4">
        <v>45204</v>
      </c>
      <c r="I1179">
        <v>0.13201701988556633</v>
      </c>
      <c r="J1179">
        <v>0</v>
      </c>
      <c r="K1179">
        <v>1.5383088527193278E-2</v>
      </c>
      <c r="L1179">
        <v>0</v>
      </c>
      <c r="M1179">
        <v>0</v>
      </c>
      <c r="N1179">
        <v>2.1779190689155126E-3</v>
      </c>
      <c r="O1179">
        <v>-7.6087993314710722E-5</v>
      </c>
      <c r="P1179">
        <v>2.2540070622302233E-3</v>
      </c>
      <c r="Q1179">
        <v>2.0028790005418053E-3</v>
      </c>
      <c r="R1179">
        <v>0</v>
      </c>
      <c r="S1179">
        <v>2.0146918548976864E-3</v>
      </c>
      <c r="T1179">
        <v>0</v>
      </c>
      <c r="U1179">
        <v>0</v>
      </c>
      <c r="V1179">
        <v>2.0146918548976864E-3</v>
      </c>
    </row>
    <row r="1180" spans="1:22" x14ac:dyDescent="0.25">
      <c r="A1180">
        <v>4</v>
      </c>
      <c r="B1180" s="19" t="s">
        <v>61</v>
      </c>
      <c r="C1180" s="19" t="s">
        <v>106</v>
      </c>
      <c r="D1180" s="19" t="s">
        <v>51</v>
      </c>
      <c r="E1180" s="19" t="s">
        <v>166</v>
      </c>
      <c r="F1180" s="19" t="s">
        <v>167</v>
      </c>
      <c r="G1180" s="19" t="s">
        <v>119</v>
      </c>
      <c r="H1180" s="4">
        <v>45205</v>
      </c>
      <c r="I1180">
        <v>0.13023065540395856</v>
      </c>
      <c r="J1180">
        <v>0</v>
      </c>
      <c r="K1180">
        <v>1.1016276300119143E-2</v>
      </c>
      <c r="L1180">
        <v>0</v>
      </c>
      <c r="M1180">
        <v>0</v>
      </c>
      <c r="N1180">
        <v>1.155557950320607E-2</v>
      </c>
      <c r="O1180">
        <v>1.1253611680076991E-2</v>
      </c>
      <c r="P1180">
        <v>3.0196782312907899E-4</v>
      </c>
      <c r="Q1180">
        <v>1.4438599603406434E-3</v>
      </c>
      <c r="R1180">
        <v>0</v>
      </c>
      <c r="S1180">
        <v>-3.022339072855963E-5</v>
      </c>
      <c r="T1180">
        <v>0</v>
      </c>
      <c r="U1180">
        <v>0</v>
      </c>
      <c r="V1180">
        <v>-3.022339072855963E-5</v>
      </c>
    </row>
    <row r="1181" spans="1:22" x14ac:dyDescent="0.25">
      <c r="A1181">
        <v>4</v>
      </c>
      <c r="B1181" s="19" t="s">
        <v>61</v>
      </c>
      <c r="C1181" s="19" t="s">
        <v>106</v>
      </c>
      <c r="D1181" s="19" t="s">
        <v>51</v>
      </c>
      <c r="E1181" s="19" t="s">
        <v>166</v>
      </c>
      <c r="F1181" s="19" t="s">
        <v>167</v>
      </c>
      <c r="G1181" s="19" t="s">
        <v>119</v>
      </c>
      <c r="H1181" s="4">
        <v>45208</v>
      </c>
      <c r="I1181">
        <v>0.13378374003043483</v>
      </c>
      <c r="J1181">
        <v>0</v>
      </c>
      <c r="K1181">
        <v>2.5208416038110304E-2</v>
      </c>
      <c r="L1181">
        <v>0</v>
      </c>
      <c r="M1181">
        <v>0</v>
      </c>
      <c r="N1181">
        <v>-1.4871490920845831E-3</v>
      </c>
      <c r="O1181">
        <v>-5.4444908593423991E-3</v>
      </c>
      <c r="P1181">
        <v>3.9573417672578159E-3</v>
      </c>
      <c r="Q1181">
        <v>3.2731456740644487E-3</v>
      </c>
      <c r="R1181">
        <v>0</v>
      </c>
      <c r="S1181">
        <v>3.9941124178808005E-3</v>
      </c>
      <c r="T1181">
        <v>0</v>
      </c>
      <c r="U1181">
        <v>0</v>
      </c>
      <c r="V1181">
        <v>3.9941124178808005E-3</v>
      </c>
    </row>
    <row r="1182" spans="1:22" x14ac:dyDescent="0.25">
      <c r="A1182">
        <v>4</v>
      </c>
      <c r="B1182" s="19" t="s">
        <v>61</v>
      </c>
      <c r="C1182" s="19" t="s">
        <v>106</v>
      </c>
      <c r="D1182" s="19" t="s">
        <v>51</v>
      </c>
      <c r="E1182" s="19" t="s">
        <v>166</v>
      </c>
      <c r="F1182" s="19" t="s">
        <v>167</v>
      </c>
      <c r="G1182" s="19" t="s">
        <v>119</v>
      </c>
      <c r="H1182" s="4">
        <v>45209</v>
      </c>
      <c r="I1182">
        <v>0.12994703487320422</v>
      </c>
      <c r="J1182">
        <v>0</v>
      </c>
      <c r="K1182">
        <v>1.5978562921794337E-2</v>
      </c>
      <c r="L1182">
        <v>0</v>
      </c>
      <c r="M1182">
        <v>0</v>
      </c>
      <c r="N1182">
        <v>1.8739156204536922E-2</v>
      </c>
      <c r="O1182">
        <v>1.8863310869544847E-2</v>
      </c>
      <c r="P1182">
        <v>-1.2415466500792505E-4</v>
      </c>
      <c r="Q1182">
        <v>2.1026343904247415E-3</v>
      </c>
      <c r="R1182">
        <v>0</v>
      </c>
      <c r="S1182">
        <v>-3.7535017308265177E-4</v>
      </c>
      <c r="T1182">
        <v>0</v>
      </c>
      <c r="U1182">
        <v>0</v>
      </c>
      <c r="V1182">
        <v>-3.7535017308265177E-4</v>
      </c>
    </row>
    <row r="1183" spans="1:22" x14ac:dyDescent="0.25">
      <c r="A1183">
        <v>4</v>
      </c>
      <c r="B1183" s="19" t="s">
        <v>61</v>
      </c>
      <c r="C1183" s="19" t="s">
        <v>106</v>
      </c>
      <c r="D1183" s="19" t="s">
        <v>51</v>
      </c>
      <c r="E1183" s="19" t="s">
        <v>166</v>
      </c>
      <c r="F1183" s="19" t="s">
        <v>167</v>
      </c>
      <c r="G1183" s="19" t="s">
        <v>119</v>
      </c>
      <c r="H1183" s="4">
        <v>45210</v>
      </c>
      <c r="I1183">
        <v>0.13457099654097507</v>
      </c>
      <c r="J1183">
        <v>0</v>
      </c>
      <c r="K1183">
        <v>2.897975387058338E-2</v>
      </c>
      <c r="L1183">
        <v>0</v>
      </c>
      <c r="M1183">
        <v>0</v>
      </c>
      <c r="N1183">
        <v>-3.6769222479657859E-3</v>
      </c>
      <c r="O1183">
        <v>-7.7877835877496748E-3</v>
      </c>
      <c r="P1183">
        <v>4.1108613397838889E-3</v>
      </c>
      <c r="Q1183">
        <v>3.7577142889464055E-3</v>
      </c>
      <c r="R1183">
        <v>0</v>
      </c>
      <c r="S1183">
        <v>4.7908685783375551E-3</v>
      </c>
      <c r="T1183">
        <v>0</v>
      </c>
      <c r="U1183">
        <v>0</v>
      </c>
      <c r="V1183">
        <v>4.7908685783375551E-3</v>
      </c>
    </row>
    <row r="1184" spans="1:22" x14ac:dyDescent="0.25">
      <c r="A1184">
        <v>4</v>
      </c>
      <c r="B1184" s="19" t="s">
        <v>61</v>
      </c>
      <c r="C1184" s="19" t="s">
        <v>106</v>
      </c>
      <c r="D1184" s="19" t="s">
        <v>51</v>
      </c>
      <c r="E1184" s="19" t="s">
        <v>166</v>
      </c>
      <c r="F1184" s="19" t="s">
        <v>167</v>
      </c>
      <c r="G1184" s="19" t="s">
        <v>119</v>
      </c>
      <c r="H1184" s="4">
        <v>45211</v>
      </c>
      <c r="I1184">
        <v>0.1361442422850393</v>
      </c>
      <c r="J1184">
        <v>0</v>
      </c>
      <c r="K1184">
        <v>2.9475982532750855E-2</v>
      </c>
      <c r="L1184">
        <v>0</v>
      </c>
      <c r="M1184">
        <v>0</v>
      </c>
      <c r="N1184">
        <v>-1.4715232501750997E-2</v>
      </c>
      <c r="O1184">
        <v>-2.0264639739848933E-2</v>
      </c>
      <c r="P1184">
        <v>5.5494072380979365E-3</v>
      </c>
      <c r="Q1184">
        <v>3.8016505865229146E-3</v>
      </c>
      <c r="R1184">
        <v>0</v>
      </c>
      <c r="S1184">
        <v>6.4812337965940922E-3</v>
      </c>
      <c r="T1184">
        <v>0</v>
      </c>
      <c r="U1184">
        <v>0</v>
      </c>
      <c r="V1184">
        <v>6.4812337965940922E-3</v>
      </c>
    </row>
    <row r="1185" spans="1:22" x14ac:dyDescent="0.25">
      <c r="A1185">
        <v>4</v>
      </c>
      <c r="B1185" s="19" t="s">
        <v>61</v>
      </c>
      <c r="C1185" s="19" t="s">
        <v>106</v>
      </c>
      <c r="D1185" s="19" t="s">
        <v>51</v>
      </c>
      <c r="E1185" s="19" t="s">
        <v>166</v>
      </c>
      <c r="F1185" s="19" t="s">
        <v>167</v>
      </c>
      <c r="G1185" s="19" t="s">
        <v>119</v>
      </c>
      <c r="H1185" s="4">
        <v>45212</v>
      </c>
      <c r="I1185">
        <v>0.13865661000912829</v>
      </c>
      <c r="J1185">
        <v>0</v>
      </c>
      <c r="K1185">
        <v>3.2651845970623095E-2</v>
      </c>
      <c r="L1185">
        <v>0</v>
      </c>
      <c r="M1185">
        <v>0</v>
      </c>
      <c r="N1185">
        <v>-2.9583490489789144E-2</v>
      </c>
      <c r="O1185">
        <v>-3.8131820298756725E-2</v>
      </c>
      <c r="P1185">
        <v>8.5483298089675808E-3</v>
      </c>
      <c r="Q1185">
        <v>4.1898704759712087E-3</v>
      </c>
      <c r="R1185">
        <v>0</v>
      </c>
      <c r="S1185">
        <v>9.2252873512946483E-3</v>
      </c>
      <c r="T1185">
        <v>0</v>
      </c>
      <c r="U1185">
        <v>0</v>
      </c>
      <c r="V1185">
        <v>9.2252873512946483E-3</v>
      </c>
    </row>
    <row r="1186" spans="1:22" x14ac:dyDescent="0.25">
      <c r="A1186">
        <v>4</v>
      </c>
      <c r="B1186" s="19" t="s">
        <v>61</v>
      </c>
      <c r="C1186" s="19" t="s">
        <v>106</v>
      </c>
      <c r="D1186" s="19" t="s">
        <v>51</v>
      </c>
      <c r="E1186" s="19" t="s">
        <v>166</v>
      </c>
      <c r="F1186" s="19" t="s">
        <v>167</v>
      </c>
      <c r="G1186" s="19" t="s">
        <v>119</v>
      </c>
      <c r="H1186" s="4">
        <v>45215</v>
      </c>
      <c r="I1186">
        <v>0.13848305978081912</v>
      </c>
      <c r="J1186">
        <v>0</v>
      </c>
      <c r="K1186">
        <v>3.6522429535529977E-2</v>
      </c>
      <c r="L1186">
        <v>0</v>
      </c>
      <c r="M1186">
        <v>0</v>
      </c>
      <c r="N1186">
        <v>-2.472547012231241E-2</v>
      </c>
      <c r="O1186">
        <v>-3.2899096022647401E-2</v>
      </c>
      <c r="P1186">
        <v>8.1736259003349909E-3</v>
      </c>
      <c r="Q1186">
        <v>4.7122768525195823E-3</v>
      </c>
      <c r="R1186">
        <v>0</v>
      </c>
      <c r="S1186">
        <v>9.0468111081942661E-3</v>
      </c>
      <c r="T1186">
        <v>0</v>
      </c>
      <c r="U1186">
        <v>0</v>
      </c>
      <c r="V1186">
        <v>9.0468111081942661E-3</v>
      </c>
    </row>
    <row r="1187" spans="1:22" x14ac:dyDescent="0.25">
      <c r="A1187">
        <v>4</v>
      </c>
      <c r="B1187" s="19" t="s">
        <v>61</v>
      </c>
      <c r="C1187" s="19" t="s">
        <v>106</v>
      </c>
      <c r="D1187" s="19" t="s">
        <v>51</v>
      </c>
      <c r="E1187" s="19" t="s">
        <v>166</v>
      </c>
      <c r="F1187" s="19" t="s">
        <v>167</v>
      </c>
      <c r="G1187" s="19" t="s">
        <v>119</v>
      </c>
      <c r="H1187" s="4">
        <v>45216</v>
      </c>
      <c r="I1187">
        <v>0.13543364594572163</v>
      </c>
      <c r="J1187">
        <v>0</v>
      </c>
      <c r="K1187">
        <v>1.2207225089321039E-2</v>
      </c>
      <c r="L1187">
        <v>0</v>
      </c>
      <c r="M1187">
        <v>0</v>
      </c>
      <c r="N1187">
        <v>-2.6159814645185464E-2</v>
      </c>
      <c r="O1187">
        <v>-3.0938017980762456E-2</v>
      </c>
      <c r="P1187">
        <v>4.7782033355769915E-3</v>
      </c>
      <c r="Q1187">
        <v>1.5005472984646738E-3</v>
      </c>
      <c r="R1187">
        <v>0</v>
      </c>
      <c r="S1187">
        <v>5.6216067661563895E-3</v>
      </c>
      <c r="T1187">
        <v>0</v>
      </c>
      <c r="U1187">
        <v>0</v>
      </c>
      <c r="V1187">
        <v>5.6216067661563895E-3</v>
      </c>
    </row>
    <row r="1188" spans="1:22" x14ac:dyDescent="0.25">
      <c r="A1188">
        <v>4</v>
      </c>
      <c r="B1188" s="19" t="s">
        <v>61</v>
      </c>
      <c r="C1188" s="19" t="s">
        <v>106</v>
      </c>
      <c r="D1188" s="19" t="s">
        <v>51</v>
      </c>
      <c r="E1188" s="19" t="s">
        <v>166</v>
      </c>
      <c r="F1188" s="19" t="s">
        <v>167</v>
      </c>
      <c r="G1188" s="19" t="s">
        <v>119</v>
      </c>
      <c r="H1188" s="4">
        <v>45217</v>
      </c>
      <c r="I1188">
        <v>0.13571493408909824</v>
      </c>
      <c r="J1188">
        <v>0</v>
      </c>
      <c r="K1188">
        <v>1.5879317189360087E-3</v>
      </c>
      <c r="L1188">
        <v>0</v>
      </c>
      <c r="M1188">
        <v>0</v>
      </c>
      <c r="N1188">
        <v>-3.8373834797133299E-2</v>
      </c>
      <c r="O1188">
        <v>-4.3679394891485979E-2</v>
      </c>
      <c r="P1188">
        <v>5.3055600943526793E-3</v>
      </c>
      <c r="Q1188">
        <v>8.8922045763794813E-5</v>
      </c>
      <c r="R1188">
        <v>0</v>
      </c>
      <c r="S1188">
        <v>5.8989618182667299E-3</v>
      </c>
      <c r="T1188">
        <v>0</v>
      </c>
      <c r="U1188">
        <v>0</v>
      </c>
      <c r="V1188">
        <v>5.8989618182667299E-3</v>
      </c>
    </row>
    <row r="1189" spans="1:22" x14ac:dyDescent="0.25">
      <c r="A1189">
        <v>4</v>
      </c>
      <c r="B1189" s="19" t="s">
        <v>61</v>
      </c>
      <c r="C1189" s="19" t="s">
        <v>106</v>
      </c>
      <c r="D1189" s="19" t="s">
        <v>51</v>
      </c>
      <c r="E1189" s="19" t="s">
        <v>166</v>
      </c>
      <c r="F1189" s="19" t="s">
        <v>167</v>
      </c>
      <c r="G1189" s="19" t="s">
        <v>119</v>
      </c>
      <c r="H1189" s="4">
        <v>45218</v>
      </c>
      <c r="I1189">
        <v>0.13390874466720201</v>
      </c>
      <c r="J1189">
        <v>0</v>
      </c>
      <c r="K1189">
        <v>-1.2504962286621679E-2</v>
      </c>
      <c r="L1189">
        <v>0</v>
      </c>
      <c r="M1189">
        <v>0</v>
      </c>
      <c r="N1189">
        <v>-3.9116331698905937E-2</v>
      </c>
      <c r="O1189">
        <v>-4.227626630517678E-2</v>
      </c>
      <c r="P1189">
        <v>3.1599346062708422E-3</v>
      </c>
      <c r="Q1189">
        <v>-1.783822706438684E-3</v>
      </c>
      <c r="R1189">
        <v>0</v>
      </c>
      <c r="S1189">
        <v>3.8788167988525052E-3</v>
      </c>
      <c r="T1189">
        <v>0</v>
      </c>
      <c r="U1189">
        <v>0</v>
      </c>
      <c r="V1189">
        <v>3.8788167988525052E-3</v>
      </c>
    </row>
    <row r="1190" spans="1:22" x14ac:dyDescent="0.25">
      <c r="A1190">
        <v>4</v>
      </c>
      <c r="B1190" s="19" t="s">
        <v>61</v>
      </c>
      <c r="C1190" s="19" t="s">
        <v>106</v>
      </c>
      <c r="D1190" s="19" t="s">
        <v>51</v>
      </c>
      <c r="E1190" s="19" t="s">
        <v>166</v>
      </c>
      <c r="F1190" s="19" t="s">
        <v>167</v>
      </c>
      <c r="G1190" s="19" t="s">
        <v>119</v>
      </c>
      <c r="H1190" s="4">
        <v>45219</v>
      </c>
      <c r="I1190">
        <v>0.13341330015307082</v>
      </c>
      <c r="J1190">
        <v>0</v>
      </c>
      <c r="K1190">
        <v>-1.3894402540690742E-2</v>
      </c>
      <c r="L1190">
        <v>0</v>
      </c>
      <c r="M1190">
        <v>0</v>
      </c>
      <c r="N1190">
        <v>-3.6905005657632106E-2</v>
      </c>
      <c r="O1190">
        <v>-3.9557070394291571E-2</v>
      </c>
      <c r="P1190">
        <v>2.6520647366594652E-3</v>
      </c>
      <c r="Q1190">
        <v>-1.9705642247695439E-3</v>
      </c>
      <c r="R1190">
        <v>0</v>
      </c>
      <c r="S1190">
        <v>3.3433150197695453E-3</v>
      </c>
      <c r="T1190">
        <v>0</v>
      </c>
      <c r="U1190">
        <v>0</v>
      </c>
      <c r="V1190">
        <v>3.3433150197695453E-3</v>
      </c>
    </row>
    <row r="1191" spans="1:22" x14ac:dyDescent="0.25">
      <c r="A1191">
        <v>4</v>
      </c>
      <c r="B1191" s="19" t="s">
        <v>61</v>
      </c>
      <c r="C1191" s="19" t="s">
        <v>106</v>
      </c>
      <c r="D1191" s="19" t="s">
        <v>51</v>
      </c>
      <c r="E1191" s="19" t="s">
        <v>166</v>
      </c>
      <c r="F1191" s="19" t="s">
        <v>167</v>
      </c>
      <c r="G1191" s="19" t="s">
        <v>119</v>
      </c>
      <c r="H1191" s="4">
        <v>45222</v>
      </c>
      <c r="I1191">
        <v>0.13159655037733053</v>
      </c>
      <c r="J1191">
        <v>0</v>
      </c>
      <c r="K1191">
        <v>-3.0269948392219082E-2</v>
      </c>
      <c r="L1191">
        <v>0</v>
      </c>
      <c r="M1191">
        <v>0</v>
      </c>
      <c r="N1191">
        <v>-3.9823266339780838E-2</v>
      </c>
      <c r="O1191">
        <v>-4.0392251102775778E-2</v>
      </c>
      <c r="P1191">
        <v>5.6898476299493961E-4</v>
      </c>
      <c r="Q1191">
        <v>-4.1419775543016773E-3</v>
      </c>
      <c r="R1191">
        <v>0</v>
      </c>
      <c r="S1191">
        <v>1.3175756580559115E-3</v>
      </c>
      <c r="T1191">
        <v>0</v>
      </c>
      <c r="U1191">
        <v>0</v>
      </c>
      <c r="V1191">
        <v>1.3175756580559115E-3</v>
      </c>
    </row>
    <row r="1192" spans="1:22" x14ac:dyDescent="0.25">
      <c r="A1192">
        <v>4</v>
      </c>
      <c r="B1192" s="19" t="s">
        <v>61</v>
      </c>
      <c r="C1192" s="19" t="s">
        <v>106</v>
      </c>
      <c r="D1192" s="19" t="s">
        <v>51</v>
      </c>
      <c r="E1192" s="19" t="s">
        <v>166</v>
      </c>
      <c r="F1192" s="19" t="s">
        <v>167</v>
      </c>
      <c r="G1192" s="19" t="s">
        <v>119</v>
      </c>
      <c r="H1192" s="4">
        <v>45223</v>
      </c>
      <c r="I1192">
        <v>0.13061388701820059</v>
      </c>
      <c r="J1192">
        <v>0</v>
      </c>
      <c r="K1192">
        <v>-1.190948789202062E-2</v>
      </c>
      <c r="L1192">
        <v>0</v>
      </c>
      <c r="M1192">
        <v>0</v>
      </c>
      <c r="N1192">
        <v>-1.4283097149630497E-2</v>
      </c>
      <c r="O1192">
        <v>-1.3389862079763337E-2</v>
      </c>
      <c r="P1192">
        <v>-8.9323506986715984E-4</v>
      </c>
      <c r="Q1192">
        <v>-1.7550216910113602E-3</v>
      </c>
      <c r="R1192">
        <v>0</v>
      </c>
      <c r="S1192">
        <v>1.9082315580805367E-4</v>
      </c>
      <c r="T1192">
        <v>0</v>
      </c>
      <c r="U1192">
        <v>0</v>
      </c>
      <c r="V1192">
        <v>1.9082315580805367E-4</v>
      </c>
    </row>
    <row r="1193" spans="1:22" x14ac:dyDescent="0.25">
      <c r="A1193">
        <v>4</v>
      </c>
      <c r="B1193" s="19" t="s">
        <v>61</v>
      </c>
      <c r="C1193" s="19" t="s">
        <v>106</v>
      </c>
      <c r="D1193" s="19" t="s">
        <v>51</v>
      </c>
      <c r="E1193" s="19" t="s">
        <v>166</v>
      </c>
      <c r="F1193" s="19" t="s">
        <v>167</v>
      </c>
      <c r="G1193" s="19" t="s">
        <v>119</v>
      </c>
      <c r="H1193" s="4">
        <v>45224</v>
      </c>
      <c r="I1193">
        <v>0.13187947075803158</v>
      </c>
      <c r="J1193">
        <v>0</v>
      </c>
      <c r="K1193">
        <v>2.0841603811037057E-3</v>
      </c>
      <c r="L1193">
        <v>0</v>
      </c>
      <c r="M1193">
        <v>0</v>
      </c>
      <c r="N1193">
        <v>-9.9164825691034908E-3</v>
      </c>
      <c r="O1193">
        <v>-1.0370813485631625E-2</v>
      </c>
      <c r="P1193">
        <v>4.5433091652813395E-4</v>
      </c>
      <c r="Q1193">
        <v>7.7646317432221128E-5</v>
      </c>
      <c r="R1193">
        <v>0</v>
      </c>
      <c r="S1193">
        <v>1.6215865730686645E-3</v>
      </c>
      <c r="T1193">
        <v>0</v>
      </c>
      <c r="U1193">
        <v>0</v>
      </c>
      <c r="V1193">
        <v>1.6215865730686645E-3</v>
      </c>
    </row>
    <row r="1194" spans="1:22" x14ac:dyDescent="0.25">
      <c r="A1194">
        <v>4</v>
      </c>
      <c r="B1194" s="19" t="s">
        <v>61</v>
      </c>
      <c r="C1194" s="19" t="s">
        <v>106</v>
      </c>
      <c r="D1194" s="19" t="s">
        <v>51</v>
      </c>
      <c r="E1194" s="19" t="s">
        <v>166</v>
      </c>
      <c r="F1194" s="19" t="s">
        <v>167</v>
      </c>
      <c r="G1194" s="19" t="s">
        <v>119</v>
      </c>
      <c r="H1194" s="4">
        <v>45225</v>
      </c>
      <c r="I1194">
        <v>0.13271111257688439</v>
      </c>
      <c r="J1194">
        <v>0</v>
      </c>
      <c r="K1194">
        <v>-1.5879317189360087E-3</v>
      </c>
      <c r="L1194">
        <v>0</v>
      </c>
      <c r="M1194">
        <v>0</v>
      </c>
      <c r="N1194">
        <v>-1.9726278355514437E-2</v>
      </c>
      <c r="O1194">
        <v>-2.1522503748908184E-2</v>
      </c>
      <c r="P1194">
        <v>1.7962253933937466E-3</v>
      </c>
      <c r="Q1194">
        <v>-4.0360854729271453E-4</v>
      </c>
      <c r="R1194">
        <v>0</v>
      </c>
      <c r="S1194">
        <v>2.59706891601812E-3</v>
      </c>
      <c r="T1194">
        <v>0</v>
      </c>
      <c r="U1194">
        <v>0</v>
      </c>
      <c r="V1194">
        <v>2.59706891601812E-3</v>
      </c>
    </row>
    <row r="1195" spans="1:22" x14ac:dyDescent="0.25">
      <c r="A1195">
        <v>4</v>
      </c>
      <c r="B1195" s="19" t="s">
        <v>61</v>
      </c>
      <c r="C1195" s="19" t="s">
        <v>106</v>
      </c>
      <c r="D1195" s="19" t="s">
        <v>51</v>
      </c>
      <c r="E1195" s="19" t="s">
        <v>166</v>
      </c>
      <c r="F1195" s="19" t="s">
        <v>167</v>
      </c>
      <c r="G1195" s="19" t="s">
        <v>119</v>
      </c>
      <c r="H1195" s="4">
        <v>45226</v>
      </c>
      <c r="I1195">
        <v>0.11013919974045391</v>
      </c>
      <c r="J1195">
        <v>0</v>
      </c>
      <c r="K1195">
        <v>-0.1970027788805081</v>
      </c>
      <c r="L1195">
        <v>0</v>
      </c>
      <c r="M1195">
        <v>0</v>
      </c>
      <c r="N1195">
        <v>-5.0014548197639508E-2</v>
      </c>
      <c r="O1195">
        <v>-2.6545248659761267E-2</v>
      </c>
      <c r="P1195">
        <v>-2.3469299537878241E-2</v>
      </c>
      <c r="Q1195">
        <v>-2.6116624259128047E-2</v>
      </c>
      <c r="R1195">
        <v>0</v>
      </c>
      <c r="S1195">
        <v>-2.2221833278826219E-2</v>
      </c>
      <c r="T1195">
        <v>0</v>
      </c>
      <c r="U1195">
        <v>0</v>
      </c>
      <c r="V1195">
        <v>-2.2221833278826219E-2</v>
      </c>
    </row>
    <row r="1196" spans="1:22" x14ac:dyDescent="0.25">
      <c r="A1196">
        <v>4</v>
      </c>
      <c r="B1196" s="19" t="s">
        <v>61</v>
      </c>
      <c r="C1196" s="19" t="s">
        <v>106</v>
      </c>
      <c r="D1196" s="19" t="s">
        <v>51</v>
      </c>
      <c r="E1196" s="19" t="s">
        <v>166</v>
      </c>
      <c r="F1196" s="19" t="s">
        <v>167</v>
      </c>
      <c r="G1196" s="19" t="s">
        <v>119</v>
      </c>
      <c r="H1196" s="4">
        <v>45229</v>
      </c>
      <c r="I1196">
        <v>0.1135802689741591</v>
      </c>
      <c r="J1196">
        <v>0</v>
      </c>
      <c r="K1196">
        <v>-0.15889241762604212</v>
      </c>
      <c r="L1196">
        <v>0</v>
      </c>
      <c r="M1196">
        <v>0</v>
      </c>
      <c r="N1196">
        <v>-3.5075165687805887E-2</v>
      </c>
      <c r="O1196">
        <v>-1.5478919926435242E-2</v>
      </c>
      <c r="P1196">
        <v>-1.9596245761370645E-2</v>
      </c>
      <c r="Q1196">
        <v>-2.122464239620156E-2</v>
      </c>
      <c r="R1196">
        <v>0</v>
      </c>
      <c r="S1196">
        <v>-1.8699883561219165E-2</v>
      </c>
      <c r="T1196">
        <v>0</v>
      </c>
      <c r="U1196">
        <v>0</v>
      </c>
      <c r="V1196">
        <v>-1.8699883561219165E-2</v>
      </c>
    </row>
    <row r="1197" spans="1:22" x14ac:dyDescent="0.25">
      <c r="A1197">
        <v>4</v>
      </c>
      <c r="B1197" s="19" t="s">
        <v>61</v>
      </c>
      <c r="C1197" s="19" t="s">
        <v>106</v>
      </c>
      <c r="D1197" s="19" t="s">
        <v>51</v>
      </c>
      <c r="E1197" s="19" t="s">
        <v>166</v>
      </c>
      <c r="F1197" s="19" t="s">
        <v>167</v>
      </c>
      <c r="G1197" s="19" t="s">
        <v>119</v>
      </c>
      <c r="H1197" s="4">
        <v>45230</v>
      </c>
      <c r="I1197">
        <v>0.11378366956560422</v>
      </c>
      <c r="J1197">
        <v>0</v>
      </c>
      <c r="K1197">
        <v>-0.15383088527193334</v>
      </c>
      <c r="L1197">
        <v>0</v>
      </c>
      <c r="M1197">
        <v>0</v>
      </c>
      <c r="N1197">
        <v>-3.1003825637156535E-2</v>
      </c>
      <c r="O1197">
        <v>-1.1443269252111699E-2</v>
      </c>
      <c r="P1197">
        <v>-1.9560556385044836E-2</v>
      </c>
      <c r="Q1197">
        <v>-2.0597696099544406E-2</v>
      </c>
      <c r="R1197">
        <v>0</v>
      </c>
      <c r="S1197">
        <v>-1.856525712329957E-2</v>
      </c>
      <c r="T1197">
        <v>0</v>
      </c>
      <c r="U1197">
        <v>0</v>
      </c>
      <c r="V1197">
        <v>-1.856525712329957E-2</v>
      </c>
    </row>
    <row r="1198" spans="1:22" x14ac:dyDescent="0.25">
      <c r="A1198">
        <v>4</v>
      </c>
      <c r="B1198" s="19" t="s">
        <v>61</v>
      </c>
      <c r="C1198" s="19" t="s">
        <v>106</v>
      </c>
      <c r="D1198" s="19" t="s">
        <v>51</v>
      </c>
      <c r="E1198" s="19" t="s">
        <v>168</v>
      </c>
      <c r="F1198" s="19" t="s">
        <v>169</v>
      </c>
      <c r="G1198" s="19" t="s">
        <v>119</v>
      </c>
      <c r="H1198" s="4">
        <v>45198</v>
      </c>
      <c r="I1198">
        <v>0.38568888409935881</v>
      </c>
      <c r="J1198">
        <v>0.42493919459509288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25">
      <c r="A1199">
        <v>4</v>
      </c>
      <c r="B1199" s="19" t="s">
        <v>61</v>
      </c>
      <c r="C1199" s="19" t="s">
        <v>106</v>
      </c>
      <c r="D1199" s="19" t="s">
        <v>51</v>
      </c>
      <c r="E1199" s="19" t="s">
        <v>168</v>
      </c>
      <c r="F1199" s="19" t="s">
        <v>169</v>
      </c>
      <c r="G1199" s="19" t="s">
        <v>119</v>
      </c>
      <c r="H1199" s="4">
        <v>45201</v>
      </c>
      <c r="I1199">
        <v>0.3819472101368937</v>
      </c>
      <c r="J1199">
        <v>0.42096856671712296</v>
      </c>
      <c r="K1199">
        <v>-8.5359038837664603E-3</v>
      </c>
      <c r="L1199">
        <v>-8.5359038837664603E-3</v>
      </c>
      <c r="M1199">
        <v>0</v>
      </c>
      <c r="N1199">
        <v>1.1767875424322227E-3</v>
      </c>
      <c r="O1199">
        <v>8.1570878115444501E-4</v>
      </c>
      <c r="P1199">
        <v>3.6107876127777772E-4</v>
      </c>
      <c r="Q1199">
        <v>-3.2922032437091376E-3</v>
      </c>
      <c r="R1199">
        <v>-3.6272401215088276E-3</v>
      </c>
      <c r="S1199">
        <v>3.6705370073407065E-4</v>
      </c>
      <c r="T1199">
        <v>0</v>
      </c>
      <c r="U1199">
        <v>0</v>
      </c>
      <c r="V1199">
        <v>3.6705370073407065E-4</v>
      </c>
    </row>
    <row r="1200" spans="1:22" x14ac:dyDescent="0.25">
      <c r="A1200">
        <v>4</v>
      </c>
      <c r="B1200" s="19" t="s">
        <v>61</v>
      </c>
      <c r="C1200" s="19" t="s">
        <v>106</v>
      </c>
      <c r="D1200" s="19" t="s">
        <v>51</v>
      </c>
      <c r="E1200" s="19" t="s">
        <v>168</v>
      </c>
      <c r="F1200" s="19" t="s">
        <v>169</v>
      </c>
      <c r="G1200" s="19" t="s">
        <v>119</v>
      </c>
      <c r="H1200" s="4">
        <v>45202</v>
      </c>
      <c r="I1200">
        <v>0.38378196515233143</v>
      </c>
      <c r="J1200">
        <v>0.42351856672567345</v>
      </c>
      <c r="K1200">
        <v>-8.7873707739593021E-3</v>
      </c>
      <c r="L1200">
        <v>-8.7873707739593021E-3</v>
      </c>
      <c r="M1200">
        <v>0</v>
      </c>
      <c r="N1200">
        <v>-3.8622770623417679E-3</v>
      </c>
      <c r="O1200">
        <v>-5.4625005174182562E-3</v>
      </c>
      <c r="P1200">
        <v>1.6002234550764882E-3</v>
      </c>
      <c r="Q1200">
        <v>-3.3808405146262066E-3</v>
      </c>
      <c r="R1200">
        <v>-3.7226641762783054E-3</v>
      </c>
      <c r="S1200">
        <v>1.2985714583664892E-4</v>
      </c>
      <c r="T1200">
        <v>0</v>
      </c>
      <c r="U1200">
        <v>0</v>
      </c>
      <c r="V1200">
        <v>1.2985714583664892E-4</v>
      </c>
    </row>
    <row r="1201" spans="1:22" x14ac:dyDescent="0.25">
      <c r="A1201">
        <v>4</v>
      </c>
      <c r="B1201" s="19" t="s">
        <v>61</v>
      </c>
      <c r="C1201" s="19" t="s">
        <v>106</v>
      </c>
      <c r="D1201" s="19" t="s">
        <v>51</v>
      </c>
      <c r="E1201" s="19" t="s">
        <v>168</v>
      </c>
      <c r="F1201" s="19" t="s">
        <v>169</v>
      </c>
      <c r="G1201" s="19" t="s">
        <v>119</v>
      </c>
      <c r="H1201" s="4">
        <v>45203</v>
      </c>
      <c r="I1201">
        <v>0.38393297934492743</v>
      </c>
      <c r="J1201">
        <v>0.42306454512787672</v>
      </c>
      <c r="K1201">
        <v>-4.8058116792399908E-3</v>
      </c>
      <c r="L1201">
        <v>-4.8058116792399908E-3</v>
      </c>
      <c r="M1201">
        <v>0</v>
      </c>
      <c r="N1201">
        <v>-2.5432404763181538E-4</v>
      </c>
      <c r="O1201">
        <v>-3.9598751317038161E-4</v>
      </c>
      <c r="P1201">
        <v>1.4166346553856624E-4</v>
      </c>
      <c r="Q1201">
        <v>-1.84833907261775E-3</v>
      </c>
      <c r="R1201">
        <v>-2.0355709717575963E-3</v>
      </c>
      <c r="S1201">
        <v>1.7303895030360784E-4</v>
      </c>
      <c r="T1201">
        <v>0</v>
      </c>
      <c r="U1201">
        <v>0</v>
      </c>
      <c r="V1201">
        <v>1.7303895030360784E-4</v>
      </c>
    </row>
    <row r="1202" spans="1:22" x14ac:dyDescent="0.25">
      <c r="A1202">
        <v>4</v>
      </c>
      <c r="B1202" s="19" t="s">
        <v>61</v>
      </c>
      <c r="C1202" s="19" t="s">
        <v>106</v>
      </c>
      <c r="D1202" s="19" t="s">
        <v>51</v>
      </c>
      <c r="E1202" s="19" t="s">
        <v>168</v>
      </c>
      <c r="F1202" s="19" t="s">
        <v>169</v>
      </c>
      <c r="G1202" s="19" t="s">
        <v>119</v>
      </c>
      <c r="H1202" s="4">
        <v>45204</v>
      </c>
      <c r="I1202">
        <v>0.38765724952713582</v>
      </c>
      <c r="J1202">
        <v>0.42807065162776203</v>
      </c>
      <c r="K1202">
        <v>7.2925398155909704E-3</v>
      </c>
      <c r="L1202">
        <v>7.2925398155909704E-3</v>
      </c>
      <c r="M1202">
        <v>0</v>
      </c>
      <c r="N1202">
        <v>2.1779190689155126E-3</v>
      </c>
      <c r="O1202">
        <v>-7.6087993314710722E-5</v>
      </c>
      <c r="P1202">
        <v>2.2540070622302233E-3</v>
      </c>
      <c r="Q1202">
        <v>2.8162064927446631E-3</v>
      </c>
      <c r="R1202">
        <v>3.1061852694203198E-3</v>
      </c>
      <c r="S1202">
        <v>-2.8976283230751224E-4</v>
      </c>
      <c r="T1202">
        <v>0</v>
      </c>
      <c r="U1202">
        <v>0</v>
      </c>
      <c r="V1202">
        <v>-2.8976283230751224E-4</v>
      </c>
    </row>
    <row r="1203" spans="1:22" x14ac:dyDescent="0.25">
      <c r="A1203">
        <v>4</v>
      </c>
      <c r="B1203" s="19" t="s">
        <v>61</v>
      </c>
      <c r="C1203" s="19" t="s">
        <v>106</v>
      </c>
      <c r="D1203" s="19" t="s">
        <v>51</v>
      </c>
      <c r="E1203" s="19" t="s">
        <v>168</v>
      </c>
      <c r="F1203" s="19" t="s">
        <v>169</v>
      </c>
      <c r="G1203" s="19" t="s">
        <v>119</v>
      </c>
      <c r="H1203" s="4">
        <v>45205</v>
      </c>
      <c r="I1203">
        <v>0.38825554799168616</v>
      </c>
      <c r="J1203">
        <v>0.42789479398596431</v>
      </c>
      <c r="K1203">
        <v>1.8287231070131194E-2</v>
      </c>
      <c r="L1203">
        <v>1.8287231070131194E-2</v>
      </c>
      <c r="M1203">
        <v>0</v>
      </c>
      <c r="N1203">
        <v>1.155557950320607E-2</v>
      </c>
      <c r="O1203">
        <v>1.1253611680076991E-2</v>
      </c>
      <c r="P1203">
        <v>3.0196782312907899E-4</v>
      </c>
      <c r="Q1203">
        <v>7.0652947872890766E-3</v>
      </c>
      <c r="R1203">
        <v>7.7960020822364553E-3</v>
      </c>
      <c r="S1203">
        <v>-2.7595175647337415E-4</v>
      </c>
      <c r="T1203">
        <v>0</v>
      </c>
      <c r="U1203">
        <v>0</v>
      </c>
      <c r="V1203">
        <v>-2.7595175647337415E-4</v>
      </c>
    </row>
    <row r="1204" spans="1:22" x14ac:dyDescent="0.25">
      <c r="A1204">
        <v>4</v>
      </c>
      <c r="B1204" s="19" t="s">
        <v>61</v>
      </c>
      <c r="C1204" s="19" t="s">
        <v>106</v>
      </c>
      <c r="D1204" s="19" t="s">
        <v>51</v>
      </c>
      <c r="E1204" s="19" t="s">
        <v>168</v>
      </c>
      <c r="F1204" s="19" t="s">
        <v>169</v>
      </c>
      <c r="G1204" s="19" t="s">
        <v>119</v>
      </c>
      <c r="H1204" s="4">
        <v>45208</v>
      </c>
      <c r="I1204">
        <v>0.38133114605480428</v>
      </c>
      <c r="J1204">
        <v>0.42180971495832792</v>
      </c>
      <c r="K1204">
        <v>-1.2768929868678391E-2</v>
      </c>
      <c r="L1204">
        <v>-1.2768929868678391E-2</v>
      </c>
      <c r="M1204">
        <v>0</v>
      </c>
      <c r="N1204">
        <v>-1.4871490920845831E-3</v>
      </c>
      <c r="O1204">
        <v>-5.4444908593423991E-3</v>
      </c>
      <c r="P1204">
        <v>3.9573417672578159E-3</v>
      </c>
      <c r="Q1204">
        <v>-4.8897611657610736E-3</v>
      </c>
      <c r="R1204">
        <v>-5.3918702664867979E-3</v>
      </c>
      <c r="S1204">
        <v>2.888290195784813E-4</v>
      </c>
      <c r="T1204">
        <v>0</v>
      </c>
      <c r="U1204">
        <v>0</v>
      </c>
      <c r="V1204">
        <v>2.888290195784813E-4</v>
      </c>
    </row>
    <row r="1205" spans="1:22" x14ac:dyDescent="0.25">
      <c r="A1205">
        <v>4</v>
      </c>
      <c r="B1205" s="19" t="s">
        <v>61</v>
      </c>
      <c r="C1205" s="19" t="s">
        <v>106</v>
      </c>
      <c r="D1205" s="19" t="s">
        <v>51</v>
      </c>
      <c r="E1205" s="19" t="s">
        <v>168</v>
      </c>
      <c r="F1205" s="19" t="s">
        <v>169</v>
      </c>
      <c r="G1205" s="19" t="s">
        <v>119</v>
      </c>
      <c r="H1205" s="4">
        <v>45209</v>
      </c>
      <c r="I1205">
        <v>0.38705162909813307</v>
      </c>
      <c r="J1205">
        <v>0.42638865737312615</v>
      </c>
      <c r="K1205">
        <v>2.2338642078792992E-2</v>
      </c>
      <c r="L1205">
        <v>2.2338642078792992E-2</v>
      </c>
      <c r="M1205">
        <v>0</v>
      </c>
      <c r="N1205">
        <v>1.8739156204536922E-2</v>
      </c>
      <c r="O1205">
        <v>1.8863310869544847E-2</v>
      </c>
      <c r="P1205">
        <v>-1.2415466500792505E-4</v>
      </c>
      <c r="Q1205">
        <v>8.6115395793284217E-3</v>
      </c>
      <c r="R1205">
        <v>9.501780087018399E-3</v>
      </c>
      <c r="S1205">
        <v>-1.5330902522828858E-4</v>
      </c>
      <c r="T1205">
        <v>0</v>
      </c>
      <c r="U1205">
        <v>0</v>
      </c>
      <c r="V1205">
        <v>-1.5330902522828858E-4</v>
      </c>
    </row>
    <row r="1206" spans="1:22" x14ac:dyDescent="0.25">
      <c r="A1206">
        <v>4</v>
      </c>
      <c r="B1206" s="19" t="s">
        <v>61</v>
      </c>
      <c r="C1206" s="19" t="s">
        <v>106</v>
      </c>
      <c r="D1206" s="19" t="s">
        <v>51</v>
      </c>
      <c r="E1206" s="19" t="s">
        <v>168</v>
      </c>
      <c r="F1206" s="19" t="s">
        <v>169</v>
      </c>
      <c r="G1206" s="19" t="s">
        <v>119</v>
      </c>
      <c r="H1206" s="4">
        <v>45210</v>
      </c>
      <c r="I1206">
        <v>0.37245088898455231</v>
      </c>
      <c r="J1206">
        <v>0.41205416035921022</v>
      </c>
      <c r="K1206">
        <v>-3.7873707739592088E-2</v>
      </c>
      <c r="L1206">
        <v>-3.7873707739592088E-2</v>
      </c>
      <c r="M1206">
        <v>0</v>
      </c>
      <c r="N1206">
        <v>-3.6769222479657859E-3</v>
      </c>
      <c r="O1206">
        <v>-7.7877835877496748E-3</v>
      </c>
      <c r="P1206">
        <v>4.1108613397838889E-3</v>
      </c>
      <c r="Q1206">
        <v>-1.4492039635437012E-2</v>
      </c>
      <c r="R1206">
        <v>-1.5971375601025226E-2</v>
      </c>
      <c r="S1206">
        <v>1.1624513256544553E-3</v>
      </c>
      <c r="T1206">
        <v>0</v>
      </c>
      <c r="U1206">
        <v>0</v>
      </c>
      <c r="V1206">
        <v>1.1624513256544553E-3</v>
      </c>
    </row>
    <row r="1207" spans="1:22" x14ac:dyDescent="0.25">
      <c r="A1207">
        <v>4</v>
      </c>
      <c r="B1207" s="19" t="s">
        <v>61</v>
      </c>
      <c r="C1207" s="19" t="s">
        <v>106</v>
      </c>
      <c r="D1207" s="19" t="s">
        <v>51</v>
      </c>
      <c r="E1207" s="19" t="s">
        <v>168</v>
      </c>
      <c r="F1207" s="19" t="s">
        <v>169</v>
      </c>
      <c r="G1207" s="19" t="s">
        <v>119</v>
      </c>
      <c r="H1207" s="4">
        <v>45211</v>
      </c>
      <c r="I1207">
        <v>0.36954702803799649</v>
      </c>
      <c r="J1207">
        <v>0.40946083525169286</v>
      </c>
      <c r="K1207">
        <v>-5.5951383067896043E-2</v>
      </c>
      <c r="L1207">
        <v>-5.5951383067896043E-2</v>
      </c>
      <c r="M1207">
        <v>0</v>
      </c>
      <c r="N1207">
        <v>-1.4715232501750997E-2</v>
      </c>
      <c r="O1207">
        <v>-2.0264639739848933E-2</v>
      </c>
      <c r="P1207">
        <v>5.5494072380979365E-3</v>
      </c>
      <c r="Q1207">
        <v>-2.1396900996313296E-2</v>
      </c>
      <c r="R1207">
        <v>-2.3582960757952288E-2</v>
      </c>
      <c r="S1207">
        <v>1.3934073684967584E-3</v>
      </c>
      <c r="T1207">
        <v>0</v>
      </c>
      <c r="U1207">
        <v>0</v>
      </c>
      <c r="V1207">
        <v>1.3934073684967584E-3</v>
      </c>
    </row>
    <row r="1208" spans="1:22" x14ac:dyDescent="0.25">
      <c r="A1208">
        <v>4</v>
      </c>
      <c r="B1208" s="19" t="s">
        <v>61</v>
      </c>
      <c r="C1208" s="19" t="s">
        <v>106</v>
      </c>
      <c r="D1208" s="19" t="s">
        <v>51</v>
      </c>
      <c r="E1208" s="19" t="s">
        <v>168</v>
      </c>
      <c r="F1208" s="19" t="s">
        <v>169</v>
      </c>
      <c r="G1208" s="19" t="s">
        <v>119</v>
      </c>
      <c r="H1208" s="4">
        <v>45212</v>
      </c>
      <c r="I1208">
        <v>0.36636949776679129</v>
      </c>
      <c r="J1208">
        <v>0.40724109454225593</v>
      </c>
      <c r="K1208">
        <v>-7.8192232467169664E-2</v>
      </c>
      <c r="L1208">
        <v>-7.8192232467169664E-2</v>
      </c>
      <c r="M1208">
        <v>0</v>
      </c>
      <c r="N1208">
        <v>-2.9583490489789144E-2</v>
      </c>
      <c r="O1208">
        <v>-3.8131820298756725E-2</v>
      </c>
      <c r="P1208">
        <v>8.5483298089675808E-3</v>
      </c>
      <c r="Q1208">
        <v>-2.9877556805138886E-2</v>
      </c>
      <c r="R1208">
        <v>-3.2916712966049977E-2</v>
      </c>
      <c r="S1208">
        <v>1.5789054551602311E-3</v>
      </c>
      <c r="T1208">
        <v>0</v>
      </c>
      <c r="U1208">
        <v>0</v>
      </c>
      <c r="V1208">
        <v>1.5789054551602311E-3</v>
      </c>
    </row>
    <row r="1209" spans="1:22" x14ac:dyDescent="0.25">
      <c r="A1209">
        <v>4</v>
      </c>
      <c r="B1209" s="19" t="s">
        <v>61</v>
      </c>
      <c r="C1209" s="19" t="s">
        <v>106</v>
      </c>
      <c r="D1209" s="19" t="s">
        <v>51</v>
      </c>
      <c r="E1209" s="19" t="s">
        <v>168</v>
      </c>
      <c r="F1209" s="19" t="s">
        <v>169</v>
      </c>
      <c r="G1209" s="19" t="s">
        <v>119</v>
      </c>
      <c r="H1209" s="4">
        <v>45215</v>
      </c>
      <c r="I1209">
        <v>0.36810253191691544</v>
      </c>
      <c r="J1209">
        <v>0.40899082545332188</v>
      </c>
      <c r="K1209">
        <v>-6.9195305951383124E-2</v>
      </c>
      <c r="L1209">
        <v>-6.9195305951383124E-2</v>
      </c>
      <c r="M1209">
        <v>0</v>
      </c>
      <c r="N1209">
        <v>-2.472547012231241E-2</v>
      </c>
      <c r="O1209">
        <v>-3.2899096022647401E-2</v>
      </c>
      <c r="P1209">
        <v>8.1736259003349909E-3</v>
      </c>
      <c r="Q1209">
        <v>-2.6429307453523326E-2</v>
      </c>
      <c r="R1209">
        <v>-2.9107219461755689E-2</v>
      </c>
      <c r="S1209">
        <v>1.4165688130271549E-3</v>
      </c>
      <c r="T1209">
        <v>0</v>
      </c>
      <c r="U1209">
        <v>0</v>
      </c>
      <c r="V1209">
        <v>1.4165688130271549E-3</v>
      </c>
    </row>
    <row r="1210" spans="1:22" x14ac:dyDescent="0.25">
      <c r="A1210">
        <v>4</v>
      </c>
      <c r="B1210" s="19" t="s">
        <v>61</v>
      </c>
      <c r="C1210" s="19" t="s">
        <v>106</v>
      </c>
      <c r="D1210" s="19" t="s">
        <v>51</v>
      </c>
      <c r="E1210" s="19" t="s">
        <v>168</v>
      </c>
      <c r="F1210" s="19" t="s">
        <v>169</v>
      </c>
      <c r="G1210" s="19" t="s">
        <v>119</v>
      </c>
      <c r="H1210" s="4">
        <v>45216</v>
      </c>
      <c r="I1210">
        <v>0.37081915511660718</v>
      </c>
      <c r="J1210">
        <v>0.41057071037599607</v>
      </c>
      <c r="K1210">
        <v>-6.3704945515507205E-2</v>
      </c>
      <c r="L1210">
        <v>-6.3704945515507205E-2</v>
      </c>
      <c r="M1210">
        <v>0</v>
      </c>
      <c r="N1210">
        <v>-2.6159814645185464E-2</v>
      </c>
      <c r="O1210">
        <v>-3.0938017980762456E-2</v>
      </c>
      <c r="P1210">
        <v>4.7782033355769915E-3</v>
      </c>
      <c r="Q1210">
        <v>-2.4265640643015705E-2</v>
      </c>
      <c r="R1210">
        <v>-2.6764038450017531E-2</v>
      </c>
      <c r="S1210">
        <v>1.2632526874780555E-3</v>
      </c>
      <c r="T1210">
        <v>0</v>
      </c>
      <c r="U1210">
        <v>0</v>
      </c>
      <c r="V1210">
        <v>1.2632526874780555E-3</v>
      </c>
    </row>
    <row r="1211" spans="1:22" x14ac:dyDescent="0.25">
      <c r="A1211">
        <v>4</v>
      </c>
      <c r="B1211" s="19" t="s">
        <v>61</v>
      </c>
      <c r="C1211" s="19" t="s">
        <v>106</v>
      </c>
      <c r="D1211" s="19" t="s">
        <v>51</v>
      </c>
      <c r="E1211" s="19" t="s">
        <v>168</v>
      </c>
      <c r="F1211" s="19" t="s">
        <v>169</v>
      </c>
      <c r="G1211" s="19" t="s">
        <v>119</v>
      </c>
      <c r="H1211" s="4">
        <v>45217</v>
      </c>
      <c r="I1211">
        <v>0.37139949862216348</v>
      </c>
      <c r="J1211">
        <v>0.41146579626959878</v>
      </c>
      <c r="K1211">
        <v>-7.4001117630623225E-2</v>
      </c>
      <c r="L1211">
        <v>-7.4001117630623225E-2</v>
      </c>
      <c r="M1211">
        <v>0</v>
      </c>
      <c r="N1211">
        <v>-3.8373834797133299E-2</v>
      </c>
      <c r="O1211">
        <v>-4.3679394891485979E-2</v>
      </c>
      <c r="P1211">
        <v>5.3055600943526793E-3</v>
      </c>
      <c r="Q1211">
        <v>-2.8138154394809815E-2</v>
      </c>
      <c r="R1211">
        <v>-3.103349986992596E-2</v>
      </c>
      <c r="S1211">
        <v>1.1639450618672351E-3</v>
      </c>
      <c r="T1211">
        <v>0</v>
      </c>
      <c r="U1211">
        <v>0</v>
      </c>
      <c r="V1211">
        <v>1.1639450618672351E-3</v>
      </c>
    </row>
    <row r="1212" spans="1:22" x14ac:dyDescent="0.25">
      <c r="A1212">
        <v>4</v>
      </c>
      <c r="B1212" s="19" t="s">
        <v>61</v>
      </c>
      <c r="C1212" s="19" t="s">
        <v>106</v>
      </c>
      <c r="D1212" s="19" t="s">
        <v>51</v>
      </c>
      <c r="E1212" s="19" t="s">
        <v>168</v>
      </c>
      <c r="F1212" s="19" t="s">
        <v>169</v>
      </c>
      <c r="G1212" s="19" t="s">
        <v>119</v>
      </c>
      <c r="H1212" s="4">
        <v>45218</v>
      </c>
      <c r="I1212">
        <v>0.37330146738862247</v>
      </c>
      <c r="J1212">
        <v>0.41264817354991395</v>
      </c>
      <c r="K1212">
        <v>-6.9977647387538644E-2</v>
      </c>
      <c r="L1212">
        <v>-6.9977647387538644E-2</v>
      </c>
      <c r="M1212">
        <v>0</v>
      </c>
      <c r="N1212">
        <v>-3.9116331698905937E-2</v>
      </c>
      <c r="O1212">
        <v>-4.227626630517678E-2</v>
      </c>
      <c r="P1212">
        <v>3.1599346062708422E-3</v>
      </c>
      <c r="Q1212">
        <v>-2.6544788360335698E-2</v>
      </c>
      <c r="R1212">
        <v>-2.9307615760883688E-2</v>
      </c>
      <c r="S1212">
        <v>1.0537763756932198E-3</v>
      </c>
      <c r="T1212">
        <v>0</v>
      </c>
      <c r="U1212">
        <v>0</v>
      </c>
      <c r="V1212">
        <v>1.0537763756932198E-3</v>
      </c>
    </row>
    <row r="1213" spans="1:22" x14ac:dyDescent="0.25">
      <c r="A1213">
        <v>4</v>
      </c>
      <c r="B1213" s="19" t="s">
        <v>61</v>
      </c>
      <c r="C1213" s="19" t="s">
        <v>106</v>
      </c>
      <c r="D1213" s="19" t="s">
        <v>51</v>
      </c>
      <c r="E1213" s="19" t="s">
        <v>168</v>
      </c>
      <c r="F1213" s="19" t="s">
        <v>169</v>
      </c>
      <c r="G1213" s="19" t="s">
        <v>119</v>
      </c>
      <c r="H1213" s="4">
        <v>45219</v>
      </c>
      <c r="I1213">
        <v>0.37473816834209089</v>
      </c>
      <c r="J1213">
        <v>0.41401412633028462</v>
      </c>
      <c r="K1213">
        <v>-6.424979044425827E-2</v>
      </c>
      <c r="L1213">
        <v>-6.424979044425827E-2</v>
      </c>
      <c r="M1213">
        <v>0</v>
      </c>
      <c r="N1213">
        <v>-3.6905005657632106E-2</v>
      </c>
      <c r="O1213">
        <v>-3.9557070394291571E-2</v>
      </c>
      <c r="P1213">
        <v>2.6520647366594652E-3</v>
      </c>
      <c r="Q1213">
        <v>-2.4321297172573066E-2</v>
      </c>
      <c r="R1213">
        <v>-2.6861602137044142E-2</v>
      </c>
      <c r="S1213">
        <v>9.3118468884839992E-4</v>
      </c>
      <c r="T1213">
        <v>0</v>
      </c>
      <c r="U1213">
        <v>0</v>
      </c>
      <c r="V1213">
        <v>9.3118468884839992E-4</v>
      </c>
    </row>
    <row r="1214" spans="1:22" x14ac:dyDescent="0.25">
      <c r="A1214">
        <v>4</v>
      </c>
      <c r="B1214" s="19" t="s">
        <v>61</v>
      </c>
      <c r="C1214" s="19" t="s">
        <v>106</v>
      </c>
      <c r="D1214" s="19" t="s">
        <v>51</v>
      </c>
      <c r="E1214" s="19" t="s">
        <v>168</v>
      </c>
      <c r="F1214" s="19" t="s">
        <v>169</v>
      </c>
      <c r="G1214" s="19" t="s">
        <v>119</v>
      </c>
      <c r="H1214" s="4">
        <v>45222</v>
      </c>
      <c r="I1214">
        <v>0.37212288270654414</v>
      </c>
      <c r="J1214">
        <v>0.41023572397731967</v>
      </c>
      <c r="K1214">
        <v>-7.3595976529757134E-2</v>
      </c>
      <c r="L1214">
        <v>-7.3595976529757134E-2</v>
      </c>
      <c r="M1214">
        <v>0</v>
      </c>
      <c r="N1214">
        <v>-3.9823266339780838E-2</v>
      </c>
      <c r="O1214">
        <v>-4.0392251102775778E-2</v>
      </c>
      <c r="P1214">
        <v>5.6898476299493961E-4</v>
      </c>
      <c r="Q1214">
        <v>-2.7958048780842959E-2</v>
      </c>
      <c r="R1214">
        <v>-3.0902809269205335E-2</v>
      </c>
      <c r="S1214">
        <v>1.2738071772427832E-3</v>
      </c>
      <c r="T1214">
        <v>0</v>
      </c>
      <c r="U1214">
        <v>0</v>
      </c>
      <c r="V1214">
        <v>1.2738071772427832E-3</v>
      </c>
    </row>
    <row r="1215" spans="1:22" x14ac:dyDescent="0.25">
      <c r="A1215">
        <v>4</v>
      </c>
      <c r="B1215" s="19" t="s">
        <v>61</v>
      </c>
      <c r="C1215" s="19" t="s">
        <v>106</v>
      </c>
      <c r="D1215" s="19" t="s">
        <v>51</v>
      </c>
      <c r="E1215" s="19" t="s">
        <v>168</v>
      </c>
      <c r="F1215" s="19" t="s">
        <v>169</v>
      </c>
      <c r="G1215" s="19" t="s">
        <v>119</v>
      </c>
      <c r="H1215" s="4">
        <v>45223</v>
      </c>
      <c r="I1215">
        <v>0.37213456711300802</v>
      </c>
      <c r="J1215">
        <v>0.40963429697213116</v>
      </c>
      <c r="K1215">
        <v>-4.8924280525286523E-2</v>
      </c>
      <c r="L1215">
        <v>-4.8924280525286523E-2</v>
      </c>
      <c r="M1215">
        <v>0</v>
      </c>
      <c r="N1215">
        <v>-1.4283097149630497E-2</v>
      </c>
      <c r="O1215">
        <v>-1.3389862079763337E-2</v>
      </c>
      <c r="P1215">
        <v>-8.9323506986715984E-4</v>
      </c>
      <c r="Q1215">
        <v>-1.861500941264433E-2</v>
      </c>
      <c r="R1215">
        <v>-2.0630515621875012E-2</v>
      </c>
      <c r="S1215">
        <v>1.3638135294913166E-3</v>
      </c>
      <c r="T1215">
        <v>0</v>
      </c>
      <c r="U1215">
        <v>0</v>
      </c>
      <c r="V1215">
        <v>1.3638135294913166E-3</v>
      </c>
    </row>
    <row r="1216" spans="1:22" x14ac:dyDescent="0.25">
      <c r="A1216">
        <v>4</v>
      </c>
      <c r="B1216" s="19" t="s">
        <v>61</v>
      </c>
      <c r="C1216" s="19" t="s">
        <v>106</v>
      </c>
      <c r="D1216" s="19" t="s">
        <v>51</v>
      </c>
      <c r="E1216" s="19" t="s">
        <v>168</v>
      </c>
      <c r="F1216" s="19" t="s">
        <v>169</v>
      </c>
      <c r="G1216" s="19" t="s">
        <v>119</v>
      </c>
      <c r="H1216" s="4">
        <v>45224</v>
      </c>
      <c r="I1216">
        <v>0.36861032622656048</v>
      </c>
      <c r="J1216">
        <v>0.40630905478647467</v>
      </c>
      <c r="K1216">
        <v>-5.3758032970103509E-2</v>
      </c>
      <c r="L1216">
        <v>-5.3758032970103509E-2</v>
      </c>
      <c r="M1216">
        <v>0</v>
      </c>
      <c r="N1216">
        <v>-9.9164825691034908E-3</v>
      </c>
      <c r="O1216">
        <v>-1.0370813485631625E-2</v>
      </c>
      <c r="P1216">
        <v>4.5433091652813395E-4</v>
      </c>
      <c r="Q1216">
        <v>-2.053390071258155E-2</v>
      </c>
      <c r="R1216">
        <v>-2.2729944364680829E-2</v>
      </c>
      <c r="S1216">
        <v>1.6700345552238733E-3</v>
      </c>
      <c r="T1216">
        <v>0</v>
      </c>
      <c r="U1216">
        <v>0</v>
      </c>
      <c r="V1216">
        <v>1.6700345552238733E-3</v>
      </c>
    </row>
    <row r="1217" spans="1:22" x14ac:dyDescent="0.25">
      <c r="A1217">
        <v>4</v>
      </c>
      <c r="B1217" s="19" t="s">
        <v>61</v>
      </c>
      <c r="C1217" s="19" t="s">
        <v>106</v>
      </c>
      <c r="D1217" s="19" t="s">
        <v>51</v>
      </c>
      <c r="E1217" s="19" t="s">
        <v>168</v>
      </c>
      <c r="F1217" s="19" t="s">
        <v>169</v>
      </c>
      <c r="G1217" s="19" t="s">
        <v>119</v>
      </c>
      <c r="H1217" s="4">
        <v>45225</v>
      </c>
      <c r="I1217">
        <v>0.37024333668628973</v>
      </c>
      <c r="J1217">
        <v>0.4086706401048239</v>
      </c>
      <c r="K1217">
        <v>-5.8982956132998088E-2</v>
      </c>
      <c r="L1217">
        <v>-5.8982956132998088E-2</v>
      </c>
      <c r="M1217">
        <v>0</v>
      </c>
      <c r="N1217">
        <v>-1.9726278355514437E-2</v>
      </c>
      <c r="O1217">
        <v>-2.1522503748908184E-2</v>
      </c>
      <c r="P1217">
        <v>1.7962253933937466E-3</v>
      </c>
      <c r="Q1217">
        <v>-2.2457462080036537E-2</v>
      </c>
      <c r="R1217">
        <v>-2.4833768264930885E-2</v>
      </c>
      <c r="S1217">
        <v>1.437902377770793E-3</v>
      </c>
      <c r="T1217">
        <v>0</v>
      </c>
      <c r="U1217">
        <v>0</v>
      </c>
      <c r="V1217">
        <v>1.437902377770793E-3</v>
      </c>
    </row>
    <row r="1218" spans="1:22" x14ac:dyDescent="0.25">
      <c r="A1218">
        <v>4</v>
      </c>
      <c r="B1218" s="19" t="s">
        <v>61</v>
      </c>
      <c r="C1218" s="19" t="s">
        <v>106</v>
      </c>
      <c r="D1218" s="19" t="s">
        <v>51</v>
      </c>
      <c r="E1218" s="19" t="s">
        <v>168</v>
      </c>
      <c r="F1218" s="19" t="s">
        <v>169</v>
      </c>
      <c r="G1218" s="19" t="s">
        <v>119</v>
      </c>
      <c r="H1218" s="4">
        <v>45226</v>
      </c>
      <c r="I1218">
        <v>0.37388589727737515</v>
      </c>
      <c r="J1218">
        <v>0.40200359567063604</v>
      </c>
      <c r="K1218">
        <v>-7.9086336965632942E-2</v>
      </c>
      <c r="L1218">
        <v>-7.9086336965632942E-2</v>
      </c>
      <c r="M1218">
        <v>0</v>
      </c>
      <c r="N1218">
        <v>-5.0014548197639508E-2</v>
      </c>
      <c r="O1218">
        <v>-2.6545248659761267E-2</v>
      </c>
      <c r="P1218">
        <v>-2.3469299537878241E-2</v>
      </c>
      <c r="Q1218">
        <v>-2.9941670421719437E-2</v>
      </c>
      <c r="R1218">
        <v>-3.3406612813974917E-2</v>
      </c>
      <c r="S1218">
        <v>2.022729667721697E-3</v>
      </c>
      <c r="T1218">
        <v>0</v>
      </c>
      <c r="U1218">
        <v>0</v>
      </c>
      <c r="V1218">
        <v>2.022729667721697E-3</v>
      </c>
    </row>
    <row r="1219" spans="1:22" x14ac:dyDescent="0.25">
      <c r="A1219">
        <v>4</v>
      </c>
      <c r="B1219" s="19" t="s">
        <v>61</v>
      </c>
      <c r="C1219" s="19" t="s">
        <v>106</v>
      </c>
      <c r="D1219" s="19" t="s">
        <v>51</v>
      </c>
      <c r="E1219" s="19" t="s">
        <v>168</v>
      </c>
      <c r="F1219" s="19" t="s">
        <v>169</v>
      </c>
      <c r="G1219" s="19" t="s">
        <v>119</v>
      </c>
      <c r="H1219" s="4">
        <v>45229</v>
      </c>
      <c r="I1219">
        <v>0.37698709629864574</v>
      </c>
      <c r="J1219">
        <v>0.40708454801428107</v>
      </c>
      <c r="K1219">
        <v>-5.6845487566359432E-2</v>
      </c>
      <c r="L1219">
        <v>-5.6845487566359432E-2</v>
      </c>
      <c r="M1219">
        <v>0</v>
      </c>
      <c r="N1219">
        <v>-3.5075165687805887E-2</v>
      </c>
      <c r="O1219">
        <v>-1.5478919926435242E-2</v>
      </c>
      <c r="P1219">
        <v>-1.9596245761370645E-2</v>
      </c>
      <c r="Q1219">
        <v>-2.1373137429586086E-2</v>
      </c>
      <c r="R1219">
        <v>-2.4016240088759893E-2</v>
      </c>
      <c r="S1219">
        <v>1.7044676827979381E-3</v>
      </c>
      <c r="T1219">
        <v>0</v>
      </c>
      <c r="U1219">
        <v>0</v>
      </c>
      <c r="V1219">
        <v>1.7044676827979381E-3</v>
      </c>
    </row>
    <row r="1220" spans="1:22" x14ac:dyDescent="0.25">
      <c r="A1220">
        <v>4</v>
      </c>
      <c r="B1220" s="19" t="s">
        <v>61</v>
      </c>
      <c r="C1220" s="19" t="s">
        <v>106</v>
      </c>
      <c r="D1220" s="19" t="s">
        <v>51</v>
      </c>
      <c r="E1220" s="19" t="s">
        <v>168</v>
      </c>
      <c r="F1220" s="19" t="s">
        <v>169</v>
      </c>
      <c r="G1220" s="19" t="s">
        <v>119</v>
      </c>
      <c r="H1220" s="4">
        <v>45230</v>
      </c>
      <c r="I1220">
        <v>0.37625392023843945</v>
      </c>
      <c r="J1220">
        <v>0.40634148812032328</v>
      </c>
      <c r="K1220">
        <v>-5.4708018999720665E-2</v>
      </c>
      <c r="L1220">
        <v>-5.4708018999720665E-2</v>
      </c>
      <c r="M1220">
        <v>0</v>
      </c>
      <c r="N1220">
        <v>-3.1003825637156535E-2</v>
      </c>
      <c r="O1220">
        <v>-1.1443269252111699E-2</v>
      </c>
      <c r="P1220">
        <v>-1.9560556385044836E-2</v>
      </c>
      <c r="Q1220">
        <v>-2.0578645987183536E-2</v>
      </c>
      <c r="R1220">
        <v>-2.3149890072688088E-2</v>
      </c>
      <c r="S1220">
        <v>1.7653231158260942E-3</v>
      </c>
      <c r="T1220">
        <v>0</v>
      </c>
      <c r="U1220">
        <v>0</v>
      </c>
      <c r="V1220">
        <v>1.7653231158260942E-3</v>
      </c>
    </row>
    <row r="1221" spans="1:22" x14ac:dyDescent="0.25">
      <c r="A1221">
        <v>4</v>
      </c>
      <c r="B1221" s="19" t="s">
        <v>61</v>
      </c>
      <c r="C1221" s="19" t="s">
        <v>106</v>
      </c>
      <c r="D1221" s="19" t="s">
        <v>51</v>
      </c>
      <c r="E1221" s="19" t="s">
        <v>170</v>
      </c>
      <c r="F1221" s="19" t="s">
        <v>171</v>
      </c>
      <c r="G1221" s="19" t="s">
        <v>119</v>
      </c>
      <c r="H1221" s="4">
        <v>45198</v>
      </c>
      <c r="I1221">
        <v>8.8576970741958083E-2</v>
      </c>
      <c r="J1221">
        <v>9.5331156743465886E-2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 x14ac:dyDescent="0.25">
      <c r="A1222">
        <v>4</v>
      </c>
      <c r="B1222" s="19" t="s">
        <v>61</v>
      </c>
      <c r="C1222" s="19" t="s">
        <v>106</v>
      </c>
      <c r="D1222" s="19" t="s">
        <v>51</v>
      </c>
      <c r="E1222" s="19" t="s">
        <v>170</v>
      </c>
      <c r="F1222" s="19" t="s">
        <v>171</v>
      </c>
      <c r="G1222" s="19" t="s">
        <v>119</v>
      </c>
      <c r="H1222" s="4">
        <v>45201</v>
      </c>
      <c r="I1222">
        <v>8.8182235033507639E-2</v>
      </c>
      <c r="J1222">
        <v>9.4940562308265572E-2</v>
      </c>
      <c r="K1222">
        <v>-3.2848713425390752E-3</v>
      </c>
      <c r="L1222">
        <v>-3.2848713425392972E-3</v>
      </c>
      <c r="M1222">
        <v>2.2204460492503131E-16</v>
      </c>
      <c r="N1222">
        <v>1.1767875424322227E-3</v>
      </c>
      <c r="O1222">
        <v>8.1570878115444501E-4</v>
      </c>
      <c r="P1222">
        <v>3.6107876127777772E-4</v>
      </c>
      <c r="Q1222">
        <v>-2.9096395279917093E-4</v>
      </c>
      <c r="R1222">
        <v>-3.1315058483771276E-4</v>
      </c>
      <c r="S1222">
        <v>2.7696080869518154E-5</v>
      </c>
      <c r="T1222">
        <v>-4.1343298898739108E-20</v>
      </c>
      <c r="U1222">
        <v>2.9291612544831113E-21</v>
      </c>
      <c r="V1222">
        <v>2.7696080869518117E-5</v>
      </c>
    </row>
    <row r="1223" spans="1:22" x14ac:dyDescent="0.25">
      <c r="A1223">
        <v>4</v>
      </c>
      <c r="B1223" s="19" t="s">
        <v>61</v>
      </c>
      <c r="C1223" s="19" t="s">
        <v>106</v>
      </c>
      <c r="D1223" s="19" t="s">
        <v>51</v>
      </c>
      <c r="E1223" s="19" t="s">
        <v>170</v>
      </c>
      <c r="F1223" s="19" t="s">
        <v>171</v>
      </c>
      <c r="G1223" s="19" t="s">
        <v>119</v>
      </c>
      <c r="H1223" s="4">
        <v>45202</v>
      </c>
      <c r="I1223">
        <v>8.8200993978575587E-2</v>
      </c>
      <c r="J1223">
        <v>9.5079248897478624E-2</v>
      </c>
      <c r="K1223">
        <v>-8.0905164547722119E-3</v>
      </c>
      <c r="L1223">
        <v>-8.090516454772434E-3</v>
      </c>
      <c r="M1223">
        <v>2.2204460492503131E-16</v>
      </c>
      <c r="N1223">
        <v>-3.8622770623417679E-3</v>
      </c>
      <c r="O1223">
        <v>-5.4625005174182562E-3</v>
      </c>
      <c r="P1223">
        <v>1.6002234550764882E-3</v>
      </c>
      <c r="Q1223">
        <v>-7.1565002228561505E-4</v>
      </c>
      <c r="R1223">
        <v>-7.7010799911049423E-4</v>
      </c>
      <c r="S1223">
        <v>1.7719285071121874E-5</v>
      </c>
      <c r="T1223">
        <v>4.1320275573018255E-20</v>
      </c>
      <c r="U1223">
        <v>-2.9551524737642863E-21</v>
      </c>
      <c r="V1223">
        <v>1.7719285071121911E-5</v>
      </c>
    </row>
    <row r="1224" spans="1:22" x14ac:dyDescent="0.25">
      <c r="A1224">
        <v>4</v>
      </c>
      <c r="B1224" s="19" t="s">
        <v>61</v>
      </c>
      <c r="C1224" s="19" t="s">
        <v>106</v>
      </c>
      <c r="D1224" s="19" t="s">
        <v>51</v>
      </c>
      <c r="E1224" s="19" t="s">
        <v>170</v>
      </c>
      <c r="F1224" s="19" t="s">
        <v>171</v>
      </c>
      <c r="G1224" s="19" t="s">
        <v>119</v>
      </c>
      <c r="H1224" s="4">
        <v>45203</v>
      </c>
      <c r="I1224">
        <v>8.8082102889468092E-2</v>
      </c>
      <c r="J1224">
        <v>9.4811988956368859E-2</v>
      </c>
      <c r="K1224">
        <v>-5.8397712756249609E-3</v>
      </c>
      <c r="L1224">
        <v>-5.8397712756251829E-3</v>
      </c>
      <c r="M1224">
        <v>2.2204460492503131E-16</v>
      </c>
      <c r="N1224">
        <v>-2.5432404763181538E-4</v>
      </c>
      <c r="O1224">
        <v>-3.9598751317038161E-4</v>
      </c>
      <c r="P1224">
        <v>1.4166346553856624E-4</v>
      </c>
      <c r="Q1224">
        <v>-5.1719422655586576E-4</v>
      </c>
      <c r="R1224">
        <v>-5.5691178627531493E-4</v>
      </c>
      <c r="S1224">
        <v>3.7138594116229875E-5</v>
      </c>
      <c r="T1224">
        <v>4.1500339592915219E-20</v>
      </c>
      <c r="U1224">
        <v>-2.968030331582396E-21</v>
      </c>
      <c r="V1224">
        <v>3.7138594116229916E-5</v>
      </c>
    </row>
    <row r="1225" spans="1:22" x14ac:dyDescent="0.25">
      <c r="A1225">
        <v>4</v>
      </c>
      <c r="B1225" s="19" t="s">
        <v>61</v>
      </c>
      <c r="C1225" s="19" t="s">
        <v>106</v>
      </c>
      <c r="D1225" s="19" t="s">
        <v>51</v>
      </c>
      <c r="E1225" s="19" t="s">
        <v>170</v>
      </c>
      <c r="F1225" s="19" t="s">
        <v>171</v>
      </c>
      <c r="G1225" s="19" t="s">
        <v>119</v>
      </c>
      <c r="H1225" s="4">
        <v>45204</v>
      </c>
      <c r="I1225">
        <v>8.6991959964342974E-2</v>
      </c>
      <c r="J1225">
        <v>9.3836333571547206E-2</v>
      </c>
      <c r="K1225">
        <v>-1.575521625402998E-2</v>
      </c>
      <c r="L1225">
        <v>-1.5755216254030313E-2</v>
      </c>
      <c r="M1225">
        <v>3.3306690738754696E-16</v>
      </c>
      <c r="N1225">
        <v>2.1779190689155126E-3</v>
      </c>
      <c r="O1225">
        <v>-7.6087993314710722E-5</v>
      </c>
      <c r="P1225">
        <v>2.2540070622302233E-3</v>
      </c>
      <c r="Q1225">
        <v>-1.3962148182006489E-3</v>
      </c>
      <c r="R1225">
        <v>-1.502438933813069E-3</v>
      </c>
      <c r="S1225">
        <v>1.0644270780272399E-4</v>
      </c>
      <c r="T1225">
        <v>4.1557448106663095E-20</v>
      </c>
      <c r="U1225">
        <v>-2.9721146307148354E-21</v>
      </c>
      <c r="V1225">
        <v>1.0644270780272403E-4</v>
      </c>
    </row>
    <row r="1226" spans="1:22" x14ac:dyDescent="0.25">
      <c r="A1226">
        <v>4</v>
      </c>
      <c r="B1226" s="19" t="s">
        <v>61</v>
      </c>
      <c r="C1226" s="19" t="s">
        <v>106</v>
      </c>
      <c r="D1226" s="19" t="s">
        <v>51</v>
      </c>
      <c r="E1226" s="19" t="s">
        <v>170</v>
      </c>
      <c r="F1226" s="19" t="s">
        <v>171</v>
      </c>
      <c r="G1226" s="19" t="s">
        <v>119</v>
      </c>
      <c r="H1226" s="4">
        <v>45205</v>
      </c>
      <c r="I1226">
        <v>8.736269180001982E-2</v>
      </c>
      <c r="J1226">
        <v>9.4052362749126206E-2</v>
      </c>
      <c r="K1226">
        <v>-2.3115761299347115E-3</v>
      </c>
      <c r="L1226">
        <v>-2.3115761299350446E-3</v>
      </c>
      <c r="M1226">
        <v>3.3306690738754696E-16</v>
      </c>
      <c r="N1226">
        <v>1.155557950320607E-2</v>
      </c>
      <c r="O1226">
        <v>1.1253611680076991E-2</v>
      </c>
      <c r="P1226">
        <v>3.0196782312907899E-4</v>
      </c>
      <c r="Q1226">
        <v>-2.1323488814207521E-4</v>
      </c>
      <c r="R1226">
        <v>-2.2928814857406591E-4</v>
      </c>
      <c r="S1226">
        <v>9.1591342122465379E-5</v>
      </c>
      <c r="T1226">
        <v>4.198728635018188E-20</v>
      </c>
      <c r="U1226">
        <v>-3.0028558958936791E-21</v>
      </c>
      <c r="V1226">
        <v>9.1591342122465419E-5</v>
      </c>
    </row>
    <row r="1227" spans="1:22" x14ac:dyDescent="0.25">
      <c r="A1227">
        <v>4</v>
      </c>
      <c r="B1227" s="19" t="s">
        <v>61</v>
      </c>
      <c r="C1227" s="19" t="s">
        <v>106</v>
      </c>
      <c r="D1227" s="19" t="s">
        <v>51</v>
      </c>
      <c r="E1227" s="19" t="s">
        <v>170</v>
      </c>
      <c r="F1227" s="19" t="s">
        <v>171</v>
      </c>
      <c r="G1227" s="19" t="s">
        <v>119</v>
      </c>
      <c r="H1227" s="4">
        <v>45208</v>
      </c>
      <c r="I1227">
        <v>8.8622554151332328E-2</v>
      </c>
      <c r="J1227">
        <v>9.5759734383539685E-2</v>
      </c>
      <c r="K1227">
        <v>-9.732952126039196E-4</v>
      </c>
      <c r="L1227">
        <v>-9.7329521260425267E-4</v>
      </c>
      <c r="M1227">
        <v>3.3306690738754696E-16</v>
      </c>
      <c r="N1227">
        <v>-1.4871490920845831E-3</v>
      </c>
      <c r="O1227">
        <v>-5.4444908593423991E-3</v>
      </c>
      <c r="P1227">
        <v>3.9573417672578159E-3</v>
      </c>
      <c r="Q1227">
        <v>-9.3993556945278612E-5</v>
      </c>
      <c r="R1227">
        <v>-1.0051963411489264E-4</v>
      </c>
      <c r="S1227">
        <v>-3.0552658436362374E-5</v>
      </c>
      <c r="T1227">
        <v>4.1369904271380304E-20</v>
      </c>
      <c r="U1227">
        <v>-2.9587018298298126E-21</v>
      </c>
      <c r="V1227">
        <v>-3.0552658436362333E-5</v>
      </c>
    </row>
    <row r="1228" spans="1:22" x14ac:dyDescent="0.25">
      <c r="A1228">
        <v>4</v>
      </c>
      <c r="B1228" s="19" t="s">
        <v>61</v>
      </c>
      <c r="C1228" s="19" t="s">
        <v>106</v>
      </c>
      <c r="D1228" s="19" t="s">
        <v>51</v>
      </c>
      <c r="E1228" s="19" t="s">
        <v>170</v>
      </c>
      <c r="F1228" s="19" t="s">
        <v>171</v>
      </c>
      <c r="G1228" s="19" t="s">
        <v>119</v>
      </c>
      <c r="H1228" s="4">
        <v>45209</v>
      </c>
      <c r="I1228">
        <v>8.7598205511462024E-2</v>
      </c>
      <c r="J1228">
        <v>9.4266270226904703E-2</v>
      </c>
      <c r="K1228">
        <v>7.4822069468949426E-3</v>
      </c>
      <c r="L1228">
        <v>7.4822069468942765E-3</v>
      </c>
      <c r="M1228">
        <v>6.6613381477509392E-16</v>
      </c>
      <c r="N1228">
        <v>1.8739156204536922E-2</v>
      </c>
      <c r="O1228">
        <v>1.8863310869544847E-2</v>
      </c>
      <c r="P1228">
        <v>-1.2415466500792505E-4</v>
      </c>
      <c r="Q1228">
        <v>6.5457637808858206E-4</v>
      </c>
      <c r="R1228">
        <v>7.0652628883073815E-4</v>
      </c>
      <c r="S1228">
        <v>8.2400756378174771E-5</v>
      </c>
      <c r="T1228">
        <v>4.2294349440092307E-20</v>
      </c>
      <c r="U1228">
        <v>-3.0248165008791652E-21</v>
      </c>
      <c r="V1228">
        <v>8.2400756378174812E-5</v>
      </c>
    </row>
    <row r="1229" spans="1:22" x14ac:dyDescent="0.25">
      <c r="A1229">
        <v>4</v>
      </c>
      <c r="B1229" s="19" t="s">
        <v>61</v>
      </c>
      <c r="C1229" s="19" t="s">
        <v>106</v>
      </c>
      <c r="D1229" s="19" t="s">
        <v>51</v>
      </c>
      <c r="E1229" s="19" t="s">
        <v>170</v>
      </c>
      <c r="F1229" s="19" t="s">
        <v>171</v>
      </c>
      <c r="G1229" s="19" t="s">
        <v>119</v>
      </c>
      <c r="H1229" s="4">
        <v>45210</v>
      </c>
      <c r="I1229">
        <v>8.9877322511351609E-2</v>
      </c>
      <c r="J1229">
        <v>9.7131430587240233E-2</v>
      </c>
      <c r="K1229">
        <v>1.0949571141797287E-2</v>
      </c>
      <c r="L1229">
        <v>1.0949571141796843E-2</v>
      </c>
      <c r="M1229">
        <v>4.4408920985006262E-16</v>
      </c>
      <c r="N1229">
        <v>-3.6769222479657859E-3</v>
      </c>
      <c r="O1229">
        <v>-7.7877835877496748E-3</v>
      </c>
      <c r="P1229">
        <v>4.1108613397838889E-3</v>
      </c>
      <c r="Q1229">
        <v>9.5161049278154157E-4</v>
      </c>
      <c r="R1229">
        <v>1.0246810442838116E-3</v>
      </c>
      <c r="S1229">
        <v>-1.2066439136530507E-4</v>
      </c>
      <c r="T1229">
        <v>-3.7429099592295935E-22</v>
      </c>
      <c r="U1229">
        <v>-5.79058218152187E-24</v>
      </c>
      <c r="V1229">
        <v>-1.2066439136530507E-4</v>
      </c>
    </row>
    <row r="1230" spans="1:22" x14ac:dyDescent="0.25">
      <c r="A1230">
        <v>4</v>
      </c>
      <c r="B1230" s="19" t="s">
        <v>61</v>
      </c>
      <c r="C1230" s="19" t="s">
        <v>106</v>
      </c>
      <c r="D1230" s="19" t="s">
        <v>51</v>
      </c>
      <c r="E1230" s="19" t="s">
        <v>170</v>
      </c>
      <c r="F1230" s="19" t="s">
        <v>171</v>
      </c>
      <c r="G1230" s="19" t="s">
        <v>119</v>
      </c>
      <c r="H1230" s="4">
        <v>45211</v>
      </c>
      <c r="I1230">
        <v>9.0145959455099289E-2</v>
      </c>
      <c r="J1230">
        <v>9.7569322739133574E-2</v>
      </c>
      <c r="K1230">
        <v>2.7373927854494884E-3</v>
      </c>
      <c r="L1230">
        <v>2.7373927854490443E-3</v>
      </c>
      <c r="M1230">
        <v>4.4408920985006262E-16</v>
      </c>
      <c r="N1230">
        <v>-1.4715232501750997E-2</v>
      </c>
      <c r="O1230">
        <v>-2.0264639739848933E-2</v>
      </c>
      <c r="P1230">
        <v>5.5494072380979365E-3</v>
      </c>
      <c r="Q1230">
        <v>2.175786720066688E-4</v>
      </c>
      <c r="R1230">
        <v>2.3228197729655809E-4</v>
      </c>
      <c r="S1230">
        <v>-1.5134425429208596E-4</v>
      </c>
      <c r="T1230">
        <v>-3.6986440985934254E-22</v>
      </c>
      <c r="U1230">
        <v>-5.7220993415279617E-24</v>
      </c>
      <c r="V1230">
        <v>-1.5134425429208596E-4</v>
      </c>
    </row>
    <row r="1231" spans="1:22" x14ac:dyDescent="0.25">
      <c r="A1231">
        <v>4</v>
      </c>
      <c r="B1231" s="19" t="s">
        <v>61</v>
      </c>
      <c r="C1231" s="19" t="s">
        <v>106</v>
      </c>
      <c r="D1231" s="19" t="s">
        <v>51</v>
      </c>
      <c r="E1231" s="19" t="s">
        <v>170</v>
      </c>
      <c r="F1231" s="19" t="s">
        <v>171</v>
      </c>
      <c r="G1231" s="19" t="s">
        <v>119</v>
      </c>
      <c r="H1231" s="4">
        <v>45212</v>
      </c>
      <c r="I1231">
        <v>9.1727022158849883E-2</v>
      </c>
      <c r="J1231">
        <v>9.9598764822928509E-2</v>
      </c>
      <c r="K1231">
        <v>4.9273070138089459E-3</v>
      </c>
      <c r="L1231">
        <v>4.9273070138085018E-3</v>
      </c>
      <c r="M1231">
        <v>4.4408920985006262E-16</v>
      </c>
      <c r="N1231">
        <v>-2.9583490489789144E-2</v>
      </c>
      <c r="O1231">
        <v>-3.8131820298756725E-2</v>
      </c>
      <c r="P1231">
        <v>8.5483298089675808E-3</v>
      </c>
      <c r="Q1231">
        <v>4.1136147886814556E-4</v>
      </c>
      <c r="R1231">
        <v>4.4109003343009858E-4</v>
      </c>
      <c r="S1231">
        <v>-2.977610567613729E-4</v>
      </c>
      <c r="T1231">
        <v>-3.6370140116583776E-22</v>
      </c>
      <c r="U1231">
        <v>-5.6267526494784454E-24</v>
      </c>
      <c r="V1231">
        <v>-2.977610567613729E-4</v>
      </c>
    </row>
    <row r="1232" spans="1:22" x14ac:dyDescent="0.25">
      <c r="A1232">
        <v>4</v>
      </c>
      <c r="B1232" s="19" t="s">
        <v>61</v>
      </c>
      <c r="C1232" s="19" t="s">
        <v>106</v>
      </c>
      <c r="D1232" s="19" t="s">
        <v>51</v>
      </c>
      <c r="E1232" s="19" t="s">
        <v>170</v>
      </c>
      <c r="F1232" s="19" t="s">
        <v>171</v>
      </c>
      <c r="G1232" s="19" t="s">
        <v>119</v>
      </c>
      <c r="H1232" s="4">
        <v>45215</v>
      </c>
      <c r="I1232">
        <v>9.0822602281089848E-2</v>
      </c>
      <c r="J1232">
        <v>9.8574157413566385E-2</v>
      </c>
      <c r="K1232">
        <v>4.4408920985006262E-16</v>
      </c>
      <c r="L1232">
        <v>-1.1102230246251565E-16</v>
      </c>
      <c r="M1232">
        <v>5.5511151231257827E-16</v>
      </c>
      <c r="N1232">
        <v>-2.472547012231241E-2</v>
      </c>
      <c r="O1232">
        <v>-3.2899096022647401E-2</v>
      </c>
      <c r="P1232">
        <v>8.1736259003349909E-3</v>
      </c>
      <c r="Q1232">
        <v>-3.0674570311881926E-5</v>
      </c>
      <c r="R1232">
        <v>-3.6686941598494522E-5</v>
      </c>
      <c r="S1232">
        <v>-2.2065351351173491E-4</v>
      </c>
      <c r="T1232">
        <v>-3.656009436266257E-22</v>
      </c>
      <c r="U1232">
        <v>-5.6561400962679669E-24</v>
      </c>
      <c r="V1232">
        <v>-2.2065351351173491E-4</v>
      </c>
    </row>
    <row r="1233" spans="1:22" x14ac:dyDescent="0.25">
      <c r="A1233">
        <v>4</v>
      </c>
      <c r="B1233" s="19" t="s">
        <v>61</v>
      </c>
      <c r="C1233" s="19" t="s">
        <v>106</v>
      </c>
      <c r="D1233" s="19" t="s">
        <v>51</v>
      </c>
      <c r="E1233" s="19" t="s">
        <v>170</v>
      </c>
      <c r="F1233" s="19" t="s">
        <v>171</v>
      </c>
      <c r="G1233" s="19" t="s">
        <v>119</v>
      </c>
      <c r="H1233" s="4">
        <v>45216</v>
      </c>
      <c r="I1233">
        <v>9.1686723656181704E-2</v>
      </c>
      <c r="J1233">
        <v>9.9164591877405103E-2</v>
      </c>
      <c r="K1233">
        <v>8.0296855039849735E-3</v>
      </c>
      <c r="L1233">
        <v>8.0296855039843074E-3</v>
      </c>
      <c r="M1233">
        <v>6.6613381477509392E-16</v>
      </c>
      <c r="N1233">
        <v>-2.6159814645185464E-2</v>
      </c>
      <c r="O1233">
        <v>-3.0938017980762456E-2</v>
      </c>
      <c r="P1233">
        <v>4.7782033355769915E-3</v>
      </c>
      <c r="Q1233">
        <v>6.8957356459808472E-4</v>
      </c>
      <c r="R1233">
        <v>7.4169843972125501E-4</v>
      </c>
      <c r="S1233">
        <v>-2.6589738729034337E-4</v>
      </c>
      <c r="T1233">
        <v>-3.6570150863219755E-22</v>
      </c>
      <c r="U1233">
        <v>-5.6576959176360786E-24</v>
      </c>
      <c r="V1233">
        <v>-2.6589738729034337E-4</v>
      </c>
    </row>
    <row r="1234" spans="1:22" x14ac:dyDescent="0.25">
      <c r="A1234">
        <v>4</v>
      </c>
      <c r="B1234" s="19" t="s">
        <v>61</v>
      </c>
      <c r="C1234" s="19" t="s">
        <v>106</v>
      </c>
      <c r="D1234" s="19" t="s">
        <v>51</v>
      </c>
      <c r="E1234" s="19" t="s">
        <v>170</v>
      </c>
      <c r="F1234" s="19" t="s">
        <v>171</v>
      </c>
      <c r="G1234" s="19" t="s">
        <v>119</v>
      </c>
      <c r="H1234" s="4">
        <v>45217</v>
      </c>
      <c r="I1234">
        <v>9.1086255142372702E-2</v>
      </c>
      <c r="J1234">
        <v>9.8575648900991186E-2</v>
      </c>
      <c r="K1234">
        <v>-1.1132063994159669E-2</v>
      </c>
      <c r="L1234">
        <v>-1.1132063994160446E-2</v>
      </c>
      <c r="M1234">
        <v>7.7715611723760958E-16</v>
      </c>
      <c r="N1234">
        <v>-3.8373834797133299E-2</v>
      </c>
      <c r="O1234">
        <v>-4.3679394891485979E-2</v>
      </c>
      <c r="P1234">
        <v>5.3055600943526793E-3</v>
      </c>
      <c r="Q1234">
        <v>-1.0347744989848808E-3</v>
      </c>
      <c r="R1234">
        <v>-1.1189456574155513E-3</v>
      </c>
      <c r="S1234">
        <v>-2.1990579033925907E-4</v>
      </c>
      <c r="T1234">
        <v>-3.6100410207649786E-22</v>
      </c>
      <c r="U1234">
        <v>-5.5850232672194561E-24</v>
      </c>
      <c r="V1234">
        <v>-2.1990579033925907E-4</v>
      </c>
    </row>
    <row r="1235" spans="1:22" x14ac:dyDescent="0.25">
      <c r="A1235">
        <v>4</v>
      </c>
      <c r="B1235" s="19" t="s">
        <v>61</v>
      </c>
      <c r="C1235" s="19" t="s">
        <v>106</v>
      </c>
      <c r="D1235" s="19" t="s">
        <v>51</v>
      </c>
      <c r="E1235" s="19" t="s">
        <v>170</v>
      </c>
      <c r="F1235" s="19" t="s">
        <v>171</v>
      </c>
      <c r="G1235" s="19" t="s">
        <v>119</v>
      </c>
      <c r="H1235" s="4">
        <v>45218</v>
      </c>
      <c r="I1235">
        <v>9.1302436376523577E-2</v>
      </c>
      <c r="J1235">
        <v>9.8588660896192989E-2</v>
      </c>
      <c r="K1235">
        <v>-9.5504592736778138E-3</v>
      </c>
      <c r="L1235">
        <v>-9.5504592736785909E-3</v>
      </c>
      <c r="M1235">
        <v>7.7715611723760958E-16</v>
      </c>
      <c r="N1235">
        <v>-3.9116331698905937E-2</v>
      </c>
      <c r="O1235">
        <v>-4.227626630517678E-2</v>
      </c>
      <c r="P1235">
        <v>3.1599346062708422E-3</v>
      </c>
      <c r="Q1235">
        <v>-8.9150644739434393E-4</v>
      </c>
      <c r="R1235">
        <v>-9.6556716957102689E-4</v>
      </c>
      <c r="S1235">
        <v>-2.2093132786120688E-4</v>
      </c>
      <c r="T1235">
        <v>-3.6112904360423361E-22</v>
      </c>
      <c r="U1235">
        <v>-5.5869562129545118E-24</v>
      </c>
      <c r="V1235">
        <v>-2.2093132786120688E-4</v>
      </c>
    </row>
    <row r="1236" spans="1:22" x14ac:dyDescent="0.25">
      <c r="A1236">
        <v>4</v>
      </c>
      <c r="B1236" s="19" t="s">
        <v>61</v>
      </c>
      <c r="C1236" s="19" t="s">
        <v>106</v>
      </c>
      <c r="D1236" s="19" t="s">
        <v>51</v>
      </c>
      <c r="E1236" s="19" t="s">
        <v>170</v>
      </c>
      <c r="F1236" s="19" t="s">
        <v>171</v>
      </c>
      <c r="G1236" s="19" t="s">
        <v>119</v>
      </c>
      <c r="H1236" s="4">
        <v>45219</v>
      </c>
      <c r="I1236">
        <v>9.0701171752616078E-2</v>
      </c>
      <c r="J1236">
        <v>9.7886882783095291E-2</v>
      </c>
      <c r="K1236">
        <v>-1.3808625828821142E-2</v>
      </c>
      <c r="L1236">
        <v>-1.380862582882203E-2</v>
      </c>
      <c r="M1236">
        <v>8.8817841970012523E-16</v>
      </c>
      <c r="N1236">
        <v>-3.6905005657632106E-2</v>
      </c>
      <c r="O1236">
        <v>-3.9557070394291571E-2</v>
      </c>
      <c r="P1236">
        <v>2.6520647366594652E-3</v>
      </c>
      <c r="Q1236">
        <v>-1.2773237272627903E-3</v>
      </c>
      <c r="R1236">
        <v>-1.3817540982309106E-3</v>
      </c>
      <c r="S1236">
        <v>-1.7160353204441099E-4</v>
      </c>
      <c r="T1236">
        <v>-3.6205718690928198E-22</v>
      </c>
      <c r="U1236">
        <v>-5.601315334981637E-24</v>
      </c>
      <c r="V1236">
        <v>-1.7160353204441099E-4</v>
      </c>
    </row>
    <row r="1237" spans="1:22" x14ac:dyDescent="0.25">
      <c r="A1237">
        <v>4</v>
      </c>
      <c r="B1237" s="19" t="s">
        <v>61</v>
      </c>
      <c r="C1237" s="19" t="s">
        <v>106</v>
      </c>
      <c r="D1237" s="19" t="s">
        <v>51</v>
      </c>
      <c r="E1237" s="19" t="s">
        <v>170</v>
      </c>
      <c r="F1237" s="19" t="s">
        <v>171</v>
      </c>
      <c r="G1237" s="19" t="s">
        <v>119</v>
      </c>
      <c r="H1237" s="4">
        <v>45222</v>
      </c>
      <c r="I1237">
        <v>9.1953274762176268E-2</v>
      </c>
      <c r="J1237">
        <v>9.9023590996147548E-2</v>
      </c>
      <c r="K1237">
        <v>-3.2240403917508376E-3</v>
      </c>
      <c r="L1237">
        <v>-3.2240403917517257E-3</v>
      </c>
      <c r="M1237">
        <v>8.8817841970012523E-16</v>
      </c>
      <c r="N1237">
        <v>-3.9823266339780838E-2</v>
      </c>
      <c r="O1237">
        <v>-4.0392251102775778E-2</v>
      </c>
      <c r="P1237">
        <v>5.6898476299493961E-4</v>
      </c>
      <c r="Q1237">
        <v>-3.1998957087773025E-4</v>
      </c>
      <c r="R1237">
        <v>-3.5147395103489563E-4</v>
      </c>
      <c r="S1237">
        <v>-2.5145259334692773E-4</v>
      </c>
      <c r="T1237">
        <v>-1.6367595435371259E-19</v>
      </c>
      <c r="U1237">
        <v>1.1983059305684445E-20</v>
      </c>
      <c r="V1237">
        <v>-2.514525933469279E-4</v>
      </c>
    </row>
    <row r="1238" spans="1:22" x14ac:dyDescent="0.25">
      <c r="A1238">
        <v>4</v>
      </c>
      <c r="B1238" s="19" t="s">
        <v>61</v>
      </c>
      <c r="C1238" s="19" t="s">
        <v>106</v>
      </c>
      <c r="D1238" s="19" t="s">
        <v>51</v>
      </c>
      <c r="E1238" s="19" t="s">
        <v>170</v>
      </c>
      <c r="F1238" s="19" t="s">
        <v>171</v>
      </c>
      <c r="G1238" s="19" t="s">
        <v>119</v>
      </c>
      <c r="H1238" s="4">
        <v>45223</v>
      </c>
      <c r="I1238">
        <v>9.1861121071918975E-2</v>
      </c>
      <c r="J1238">
        <v>9.8776221805208939E-2</v>
      </c>
      <c r="K1238">
        <v>2.2264127988321114E-2</v>
      </c>
      <c r="L1238">
        <v>2.2264127988320226E-2</v>
      </c>
      <c r="M1238">
        <v>8.8817841970012523E-16</v>
      </c>
      <c r="N1238">
        <v>-1.4283097149630497E-2</v>
      </c>
      <c r="O1238">
        <v>-1.3389862079763337E-2</v>
      </c>
      <c r="P1238">
        <v>-8.9323506986715984E-4</v>
      </c>
      <c r="Q1238">
        <v>1.9797631687585664E-3</v>
      </c>
      <c r="R1238">
        <v>2.1240049860958427E-3</v>
      </c>
      <c r="S1238">
        <v>-2.4090367705235146E-4</v>
      </c>
      <c r="T1238">
        <v>-4.9793334976473883E-19</v>
      </c>
      <c r="U1238">
        <v>3.5857260889044139E-20</v>
      </c>
      <c r="V1238">
        <v>-2.4090367705235192E-4</v>
      </c>
    </row>
    <row r="1239" spans="1:22" x14ac:dyDescent="0.25">
      <c r="A1239">
        <v>4</v>
      </c>
      <c r="B1239" s="19" t="s">
        <v>61</v>
      </c>
      <c r="C1239" s="19" t="s">
        <v>106</v>
      </c>
      <c r="D1239" s="19" t="s">
        <v>51</v>
      </c>
      <c r="E1239" s="19" t="s">
        <v>170</v>
      </c>
      <c r="F1239" s="19" t="s">
        <v>171</v>
      </c>
      <c r="G1239" s="19" t="s">
        <v>119</v>
      </c>
      <c r="H1239" s="4">
        <v>45224</v>
      </c>
      <c r="I1239">
        <v>9.0857340641829973E-2</v>
      </c>
      <c r="J1239">
        <v>9.783030229736174E-2</v>
      </c>
      <c r="K1239">
        <v>1.5572723401667377E-2</v>
      </c>
      <c r="L1239">
        <v>1.557272340166671E-2</v>
      </c>
      <c r="M1239">
        <v>6.6613381477509392E-16</v>
      </c>
      <c r="N1239">
        <v>-9.9164825691034908E-3</v>
      </c>
      <c r="O1239">
        <v>-1.0370813485631625E-2</v>
      </c>
      <c r="P1239">
        <v>4.5433091652813395E-4</v>
      </c>
      <c r="Q1239">
        <v>1.3871494383819718E-3</v>
      </c>
      <c r="R1239">
        <v>1.4850297186995663E-3</v>
      </c>
      <c r="S1239">
        <v>-1.7630054477733691E-4</v>
      </c>
      <c r="T1239">
        <v>-4.9979795843135983E-19</v>
      </c>
      <c r="U1239">
        <v>3.5991535404793265E-20</v>
      </c>
      <c r="V1239">
        <v>-1.7630054477733737E-4</v>
      </c>
    </row>
    <row r="1240" spans="1:22" x14ac:dyDescent="0.25">
      <c r="A1240">
        <v>4</v>
      </c>
      <c r="B1240" s="19" t="s">
        <v>61</v>
      </c>
      <c r="C1240" s="19" t="s">
        <v>106</v>
      </c>
      <c r="D1240" s="19" t="s">
        <v>51</v>
      </c>
      <c r="E1240" s="19" t="s">
        <v>170</v>
      </c>
      <c r="F1240" s="19" t="s">
        <v>171</v>
      </c>
      <c r="G1240" s="19" t="s">
        <v>119</v>
      </c>
      <c r="H1240" s="4">
        <v>45225</v>
      </c>
      <c r="I1240">
        <v>9.0353929280103773E-2</v>
      </c>
      <c r="J1240">
        <v>9.7422125724697925E-2</v>
      </c>
      <c r="K1240">
        <v>-6.0830950787127414E-5</v>
      </c>
      <c r="L1240">
        <v>-6.083095078790457E-5</v>
      </c>
      <c r="M1240">
        <v>7.7715611723760958E-16</v>
      </c>
      <c r="N1240">
        <v>-1.9726278355514437E-2</v>
      </c>
      <c r="O1240">
        <v>-2.1522503748908184E-2</v>
      </c>
      <c r="P1240">
        <v>1.7962253933937466E-3</v>
      </c>
      <c r="Q1240">
        <v>-1.1430207624669469E-5</v>
      </c>
      <c r="R1240">
        <v>-2.1513752445995857E-5</v>
      </c>
      <c r="S1240">
        <v>-1.4596019574216525E-4</v>
      </c>
      <c r="T1240">
        <v>-4.9450589501946637E-19</v>
      </c>
      <c r="U1240">
        <v>3.5610442436243795E-20</v>
      </c>
      <c r="V1240">
        <v>-1.4596019574216571E-4</v>
      </c>
    </row>
    <row r="1241" spans="1:22" x14ac:dyDescent="0.25">
      <c r="A1241">
        <v>4</v>
      </c>
      <c r="B1241" s="19" t="s">
        <v>61</v>
      </c>
      <c r="C1241" s="19" t="s">
        <v>106</v>
      </c>
      <c r="D1241" s="19" t="s">
        <v>51</v>
      </c>
      <c r="E1241" s="19" t="s">
        <v>170</v>
      </c>
      <c r="F1241" s="19" t="s">
        <v>171</v>
      </c>
      <c r="G1241" s="19" t="s">
        <v>119</v>
      </c>
      <c r="H1241" s="4">
        <v>45226</v>
      </c>
      <c r="I1241">
        <v>9.5168790036515682E-2</v>
      </c>
      <c r="J1241">
        <v>9.9956208007611486E-2</v>
      </c>
      <c r="K1241">
        <v>2.068252326783937E-2</v>
      </c>
      <c r="L1241">
        <v>2.068252326783826E-2</v>
      </c>
      <c r="M1241">
        <v>1.1102230246251565E-15</v>
      </c>
      <c r="N1241">
        <v>-5.0014548197639508E-2</v>
      </c>
      <c r="O1241">
        <v>-2.6545248659761267E-2</v>
      </c>
      <c r="P1241">
        <v>-2.3469299537878241E-2</v>
      </c>
      <c r="Q1241">
        <v>1.8446525578150325E-3</v>
      </c>
      <c r="R1241">
        <v>1.9777173789765766E-3</v>
      </c>
      <c r="S1241">
        <v>-3.224583469301951E-4</v>
      </c>
      <c r="T1241">
        <v>-1.545389064590914E-19</v>
      </c>
      <c r="U1241">
        <v>1.0949893162730703E-20</v>
      </c>
      <c r="V1241">
        <v>-3.2245834693019526E-4</v>
      </c>
    </row>
    <row r="1242" spans="1:22" x14ac:dyDescent="0.25">
      <c r="A1242">
        <v>4</v>
      </c>
      <c r="B1242" s="19" t="s">
        <v>61</v>
      </c>
      <c r="C1242" s="19" t="s">
        <v>106</v>
      </c>
      <c r="D1242" s="19" t="s">
        <v>51</v>
      </c>
      <c r="E1242" s="19" t="s">
        <v>170</v>
      </c>
      <c r="F1242" s="19" t="s">
        <v>171</v>
      </c>
      <c r="G1242" s="19" t="s">
        <v>119</v>
      </c>
      <c r="H1242" s="4">
        <v>45229</v>
      </c>
      <c r="I1242">
        <v>9.3673009441569255E-2</v>
      </c>
      <c r="J1242">
        <v>9.8809107534879953E-2</v>
      </c>
      <c r="K1242">
        <v>2.0439199464688196E-2</v>
      </c>
      <c r="L1242">
        <v>2.0439199464687308E-2</v>
      </c>
      <c r="M1242">
        <v>8.8817841970012523E-16</v>
      </c>
      <c r="N1242">
        <v>-3.5075165687805887E-2</v>
      </c>
      <c r="O1242">
        <v>-1.5478919926435242E-2</v>
      </c>
      <c r="P1242">
        <v>-1.9596245761370645E-2</v>
      </c>
      <c r="Q1242">
        <v>1.8368813154488756E-3</v>
      </c>
      <c r="R1242">
        <v>1.9653766394314037E-3</v>
      </c>
      <c r="S1242">
        <v>-2.7338835288796489E-4</v>
      </c>
      <c r="T1242">
        <v>-1.5663083446818453E-19</v>
      </c>
      <c r="U1242">
        <v>1.1098117249004779E-20</v>
      </c>
      <c r="V1242">
        <v>-2.7338835288796506E-4</v>
      </c>
    </row>
    <row r="1243" spans="1:22" x14ac:dyDescent="0.25">
      <c r="A1243">
        <v>4</v>
      </c>
      <c r="B1243" s="19" t="s">
        <v>61</v>
      </c>
      <c r="C1243" s="19" t="s">
        <v>106</v>
      </c>
      <c r="D1243" s="19" t="s">
        <v>51</v>
      </c>
      <c r="E1243" s="19" t="s">
        <v>170</v>
      </c>
      <c r="F1243" s="19" t="s">
        <v>171</v>
      </c>
      <c r="G1243" s="19" t="s">
        <v>119</v>
      </c>
      <c r="H1243" s="4">
        <v>45230</v>
      </c>
      <c r="I1243">
        <v>9.4024555706310201E-2</v>
      </c>
      <c r="J1243">
        <v>9.9191805182845191E-2</v>
      </c>
      <c r="K1243">
        <v>2.859054687024809E-2</v>
      </c>
      <c r="L1243">
        <v>2.8590546870247202E-2</v>
      </c>
      <c r="M1243">
        <v>8.8817841970012523E-16</v>
      </c>
      <c r="N1243">
        <v>-3.1003825637156535E-2</v>
      </c>
      <c r="O1243">
        <v>-1.1443269252111699E-2</v>
      </c>
      <c r="P1243">
        <v>-1.9560556385044836E-2</v>
      </c>
      <c r="Q1243">
        <v>2.5757879046212659E-3</v>
      </c>
      <c r="R1243">
        <v>2.7525576033974181E-3</v>
      </c>
      <c r="S1243">
        <v>-2.939939996616301E-4</v>
      </c>
      <c r="T1243">
        <v>-1.5728226437396224E-19</v>
      </c>
      <c r="U1243">
        <v>1.1144274479146445E-20</v>
      </c>
      <c r="V1243">
        <v>-2.9399399966163026E-4</v>
      </c>
    </row>
    <row r="1244" spans="1:22" x14ac:dyDescent="0.25">
      <c r="A1244">
        <v>4</v>
      </c>
      <c r="B1244" s="19" t="s">
        <v>61</v>
      </c>
      <c r="C1244" s="19" t="s">
        <v>106</v>
      </c>
      <c r="D1244" s="19" t="s">
        <v>51</v>
      </c>
      <c r="E1244" s="19" t="s">
        <v>172</v>
      </c>
      <c r="F1244" s="19" t="s">
        <v>173</v>
      </c>
      <c r="G1244" s="19" t="s">
        <v>119</v>
      </c>
      <c r="H1244" s="4">
        <v>45198</v>
      </c>
      <c r="I1244">
        <v>0.18477073118163695</v>
      </c>
      <c r="J1244">
        <v>0.21000291154055889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25">
      <c r="A1245">
        <v>4</v>
      </c>
      <c r="B1245" s="19" t="s">
        <v>61</v>
      </c>
      <c r="C1245" s="19" t="s">
        <v>106</v>
      </c>
      <c r="D1245" s="19" t="s">
        <v>51</v>
      </c>
      <c r="E1245" s="19" t="s">
        <v>172</v>
      </c>
      <c r="F1245" s="19" t="s">
        <v>173</v>
      </c>
      <c r="G1245" s="19" t="s">
        <v>119</v>
      </c>
      <c r="H1245" s="4">
        <v>45201</v>
      </c>
      <c r="I1245">
        <v>0.18614443695764024</v>
      </c>
      <c r="J1245">
        <v>0.21164053883487016</v>
      </c>
      <c r="K1245">
        <v>8.620186867920987E-3</v>
      </c>
      <c r="L1245">
        <v>8.620186867920987E-3</v>
      </c>
      <c r="M1245">
        <v>0</v>
      </c>
      <c r="N1245">
        <v>1.1767875424322227E-3</v>
      </c>
      <c r="O1245">
        <v>8.1570878115444501E-4</v>
      </c>
      <c r="P1245">
        <v>3.6107876127777772E-4</v>
      </c>
      <c r="Q1245">
        <v>1.5927582305080542E-3</v>
      </c>
      <c r="R1245">
        <v>1.8102643402871036E-3</v>
      </c>
      <c r="S1245">
        <v>-1.9692399869260013E-4</v>
      </c>
      <c r="T1245">
        <v>-3.6429698067297959E-19</v>
      </c>
      <c r="U1245">
        <v>4.3770855618713761E-20</v>
      </c>
      <c r="V1245">
        <v>-1.9692399869260043E-4</v>
      </c>
    </row>
    <row r="1246" spans="1:22" x14ac:dyDescent="0.25">
      <c r="A1246">
        <v>4</v>
      </c>
      <c r="B1246" s="19" t="s">
        <v>61</v>
      </c>
      <c r="C1246" s="19" t="s">
        <v>106</v>
      </c>
      <c r="D1246" s="19" t="s">
        <v>51</v>
      </c>
      <c r="E1246" s="19" t="s">
        <v>172</v>
      </c>
      <c r="F1246" s="19" t="s">
        <v>173</v>
      </c>
      <c r="G1246" s="19" t="s">
        <v>119</v>
      </c>
      <c r="H1246" s="4">
        <v>45202</v>
      </c>
      <c r="I1246">
        <v>0.18509875958224339</v>
      </c>
      <c r="J1246">
        <v>0.21071423253032917</v>
      </c>
      <c r="K1246">
        <v>-2.0938072297589372E-3</v>
      </c>
      <c r="L1246">
        <v>-2.0938072297590482E-3</v>
      </c>
      <c r="M1246">
        <v>1.1102230246251565E-16</v>
      </c>
      <c r="N1246">
        <v>-3.8622770623417679E-3</v>
      </c>
      <c r="O1246">
        <v>-5.4625005174182562E-3</v>
      </c>
      <c r="P1246">
        <v>1.6002234550764882E-3</v>
      </c>
      <c r="Q1246">
        <v>-3.8972209745963184E-4</v>
      </c>
      <c r="R1246">
        <v>-4.4447232034538255E-4</v>
      </c>
      <c r="S1246">
        <v>-8.4809192464970008E-5</v>
      </c>
      <c r="T1246">
        <v>-3.622375338660363E-19</v>
      </c>
      <c r="U1246">
        <v>4.3523409843361435E-20</v>
      </c>
      <c r="V1246">
        <v>-8.4809192464970333E-5</v>
      </c>
    </row>
    <row r="1247" spans="1:22" x14ac:dyDescent="0.25">
      <c r="A1247">
        <v>4</v>
      </c>
      <c r="B1247" s="19" t="s">
        <v>61</v>
      </c>
      <c r="C1247" s="19" t="s">
        <v>106</v>
      </c>
      <c r="D1247" s="19" t="s">
        <v>51</v>
      </c>
      <c r="E1247" s="19" t="s">
        <v>172</v>
      </c>
      <c r="F1247" s="19" t="s">
        <v>173</v>
      </c>
      <c r="G1247" s="19" t="s">
        <v>119</v>
      </c>
      <c r="H1247" s="4">
        <v>45203</v>
      </c>
      <c r="I1247">
        <v>0.18650144333275126</v>
      </c>
      <c r="J1247">
        <v>0.21200000900214477</v>
      </c>
      <c r="K1247">
        <v>9.1101027656919076E-3</v>
      </c>
      <c r="L1247">
        <v>9.1101027656919076E-3</v>
      </c>
      <c r="M1247">
        <v>0</v>
      </c>
      <c r="N1247">
        <v>-2.5432404763181538E-4</v>
      </c>
      <c r="O1247">
        <v>-3.9598751317038161E-4</v>
      </c>
      <c r="P1247">
        <v>1.4166346553856624E-4</v>
      </c>
      <c r="Q1247">
        <v>1.6837358986203131E-3</v>
      </c>
      <c r="R1247">
        <v>1.9137014023120512E-3</v>
      </c>
      <c r="S1247">
        <v>-2.4154791058384902E-4</v>
      </c>
      <c r="T1247">
        <v>-3.638160796429205E-19</v>
      </c>
      <c r="U1247">
        <v>4.3713074603030564E-20</v>
      </c>
      <c r="V1247">
        <v>-2.4154791058384931E-4</v>
      </c>
    </row>
    <row r="1248" spans="1:22" x14ac:dyDescent="0.25">
      <c r="A1248">
        <v>4</v>
      </c>
      <c r="B1248" s="19" t="s">
        <v>61</v>
      </c>
      <c r="C1248" s="19" t="s">
        <v>106</v>
      </c>
      <c r="D1248" s="19" t="s">
        <v>51</v>
      </c>
      <c r="E1248" s="19" t="s">
        <v>172</v>
      </c>
      <c r="F1248" s="19" t="s">
        <v>173</v>
      </c>
      <c r="G1248" s="19" t="s">
        <v>119</v>
      </c>
      <c r="H1248" s="4">
        <v>45204</v>
      </c>
      <c r="I1248">
        <v>0.18492942253037997</v>
      </c>
      <c r="J1248">
        <v>0.21065706431784526</v>
      </c>
      <c r="K1248">
        <v>3.0386450326027603E-3</v>
      </c>
      <c r="L1248">
        <v>3.0386450326027603E-3</v>
      </c>
      <c r="M1248">
        <v>0</v>
      </c>
      <c r="N1248">
        <v>2.1779190689155126E-3</v>
      </c>
      <c r="O1248">
        <v>-7.6087993314710722E-5</v>
      </c>
      <c r="P1248">
        <v>2.2540070622302233E-3</v>
      </c>
      <c r="Q1248">
        <v>5.6381281973031457E-4</v>
      </c>
      <c r="R1248">
        <v>6.3873126524343748E-4</v>
      </c>
      <c r="S1248">
        <v>-8.0356797692588146E-5</v>
      </c>
      <c r="T1248">
        <v>-3.6431672604219798E-19</v>
      </c>
      <c r="U1248">
        <v>4.3773228055903877E-20</v>
      </c>
      <c r="V1248">
        <v>-8.0356797692588471E-5</v>
      </c>
    </row>
    <row r="1249" spans="1:22" x14ac:dyDescent="0.25">
      <c r="A1249">
        <v>4</v>
      </c>
      <c r="B1249" s="19" t="s">
        <v>61</v>
      </c>
      <c r="C1249" s="19" t="s">
        <v>106</v>
      </c>
      <c r="D1249" s="19" t="s">
        <v>51</v>
      </c>
      <c r="E1249" s="19" t="s">
        <v>172</v>
      </c>
      <c r="F1249" s="19" t="s">
        <v>173</v>
      </c>
      <c r="G1249" s="19" t="s">
        <v>119</v>
      </c>
      <c r="H1249" s="4">
        <v>45205</v>
      </c>
      <c r="I1249">
        <v>0.18600087570431875</v>
      </c>
      <c r="J1249">
        <v>0.21146416978076032</v>
      </c>
      <c r="K1249">
        <v>1.8290193516779629E-2</v>
      </c>
      <c r="L1249">
        <v>1.8290193516779629E-2</v>
      </c>
      <c r="M1249">
        <v>0</v>
      </c>
      <c r="N1249">
        <v>1.155557950320607E-2</v>
      </c>
      <c r="O1249">
        <v>1.1253611680076991E-2</v>
      </c>
      <c r="P1249">
        <v>3.0196782312907899E-4</v>
      </c>
      <c r="Q1249">
        <v>3.3814289046128899E-3</v>
      </c>
      <c r="R1249">
        <v>3.8453342324170233E-3</v>
      </c>
      <c r="S1249">
        <v>-1.8098166274886727E-4</v>
      </c>
      <c r="T1249">
        <v>3.6354607056698293E-19</v>
      </c>
      <c r="U1249">
        <v>-4.5128438706656427E-20</v>
      </c>
      <c r="V1249">
        <v>-1.8098166274886697E-4</v>
      </c>
    </row>
    <row r="1250" spans="1:22" x14ac:dyDescent="0.25">
      <c r="A1250">
        <v>4</v>
      </c>
      <c r="B1250" s="19" t="s">
        <v>61</v>
      </c>
      <c r="C1250" s="19" t="s">
        <v>106</v>
      </c>
      <c r="D1250" s="19" t="s">
        <v>51</v>
      </c>
      <c r="E1250" s="19" t="s">
        <v>172</v>
      </c>
      <c r="F1250" s="19" t="s">
        <v>173</v>
      </c>
      <c r="G1250" s="19" t="s">
        <v>119</v>
      </c>
      <c r="H1250" s="4">
        <v>45208</v>
      </c>
      <c r="I1250">
        <v>0.18666155822010211</v>
      </c>
      <c r="J1250">
        <v>0.21299610254199594</v>
      </c>
      <c r="K1250">
        <v>8.7310011781311925E-3</v>
      </c>
      <c r="L1250">
        <v>8.7310011781311925E-3</v>
      </c>
      <c r="M1250">
        <v>0</v>
      </c>
      <c r="N1250">
        <v>-1.4871490920845831E-3</v>
      </c>
      <c r="O1250">
        <v>-5.4444908593423991E-3</v>
      </c>
      <c r="P1250">
        <v>3.9573417672578159E-3</v>
      </c>
      <c r="Q1250">
        <v>1.6034110631368366E-3</v>
      </c>
      <c r="R1250">
        <v>1.8172027851065485E-3</v>
      </c>
      <c r="S1250">
        <v>-3.6181008070104557E-4</v>
      </c>
      <c r="T1250">
        <v>7.292159401121712E-19</v>
      </c>
      <c r="U1250">
        <v>-8.9140408026841504E-20</v>
      </c>
      <c r="V1250">
        <v>-3.6181008070104497E-4</v>
      </c>
    </row>
    <row r="1251" spans="1:22" x14ac:dyDescent="0.25">
      <c r="A1251">
        <v>4</v>
      </c>
      <c r="B1251" s="19" t="s">
        <v>61</v>
      </c>
      <c r="C1251" s="19" t="s">
        <v>106</v>
      </c>
      <c r="D1251" s="19" t="s">
        <v>51</v>
      </c>
      <c r="E1251" s="19" t="s">
        <v>172</v>
      </c>
      <c r="F1251" s="19" t="s">
        <v>173</v>
      </c>
      <c r="G1251" s="19" t="s">
        <v>119</v>
      </c>
      <c r="H1251" s="4">
        <v>45209</v>
      </c>
      <c r="I1251">
        <v>0.18676369006250668</v>
      </c>
      <c r="J1251">
        <v>0.21224216154753062</v>
      </c>
      <c r="K1251">
        <v>2.9727396796883188E-2</v>
      </c>
      <c r="L1251">
        <v>2.9727396796883188E-2</v>
      </c>
      <c r="M1251">
        <v>0</v>
      </c>
      <c r="N1251">
        <v>1.8739156204536922E-2</v>
      </c>
      <c r="O1251">
        <v>1.8863310869544847E-2</v>
      </c>
      <c r="P1251">
        <v>-1.2415466500792505E-4</v>
      </c>
      <c r="Q1251">
        <v>5.5019904549621253E-3</v>
      </c>
      <c r="R1251">
        <v>6.2606137935650851E-3</v>
      </c>
      <c r="S1251">
        <v>-2.7473174057995588E-4</v>
      </c>
      <c r="T1251">
        <v>7.4551088119693535E-19</v>
      </c>
      <c r="U1251">
        <v>-9.1132325121859727E-20</v>
      </c>
      <c r="V1251">
        <v>-2.7473174057995523E-4</v>
      </c>
    </row>
    <row r="1252" spans="1:22" x14ac:dyDescent="0.25">
      <c r="A1252">
        <v>4</v>
      </c>
      <c r="B1252" s="19" t="s">
        <v>61</v>
      </c>
      <c r="C1252" s="19" t="s">
        <v>106</v>
      </c>
      <c r="D1252" s="19" t="s">
        <v>51</v>
      </c>
      <c r="E1252" s="19" t="s">
        <v>172</v>
      </c>
      <c r="F1252" s="19" t="s">
        <v>173</v>
      </c>
      <c r="G1252" s="19" t="s">
        <v>119</v>
      </c>
      <c r="H1252" s="4">
        <v>45210</v>
      </c>
      <c r="I1252">
        <v>0.19003221068252468</v>
      </c>
      <c r="J1252">
        <v>0.21687774012138608</v>
      </c>
      <c r="K1252">
        <v>2.4694094180498949E-2</v>
      </c>
      <c r="L1252">
        <v>2.4694094180498949E-2</v>
      </c>
      <c r="M1252">
        <v>0</v>
      </c>
      <c r="N1252">
        <v>-3.6769222479657859E-3</v>
      </c>
      <c r="O1252">
        <v>-7.7877835877496748E-3</v>
      </c>
      <c r="P1252">
        <v>4.1108613397838889E-3</v>
      </c>
      <c r="Q1252">
        <v>4.519651154119269E-3</v>
      </c>
      <c r="R1252">
        <v>5.1309657646933741E-3</v>
      </c>
      <c r="S1252">
        <v>-8.2022321482496567E-4</v>
      </c>
      <c r="T1252">
        <v>7.2755731962987732E-19</v>
      </c>
      <c r="U1252">
        <v>-8.893765586740488E-20</v>
      </c>
      <c r="V1252">
        <v>-8.2022321482496502E-4</v>
      </c>
    </row>
    <row r="1253" spans="1:22" x14ac:dyDescent="0.25">
      <c r="A1253">
        <v>4</v>
      </c>
      <c r="B1253" s="19" t="s">
        <v>61</v>
      </c>
      <c r="C1253" s="19" t="s">
        <v>106</v>
      </c>
      <c r="D1253" s="19" t="s">
        <v>51</v>
      </c>
      <c r="E1253" s="19" t="s">
        <v>172</v>
      </c>
      <c r="F1253" s="19" t="s">
        <v>173</v>
      </c>
      <c r="G1253" s="19" t="s">
        <v>119</v>
      </c>
      <c r="H1253" s="4">
        <v>45211</v>
      </c>
      <c r="I1253">
        <v>0.18972432311234338</v>
      </c>
      <c r="J1253">
        <v>0.21685434909228393</v>
      </c>
      <c r="K1253">
        <v>1.1699658225337917E-2</v>
      </c>
      <c r="L1253">
        <v>1.1699658225337917E-2</v>
      </c>
      <c r="M1253">
        <v>0</v>
      </c>
      <c r="N1253">
        <v>-1.4715232501750997E-2</v>
      </c>
      <c r="O1253">
        <v>-2.0264639739848933E-2</v>
      </c>
      <c r="P1253">
        <v>5.5494072380979365E-3</v>
      </c>
      <c r="Q1253">
        <v>2.08915596425866E-3</v>
      </c>
      <c r="R1253">
        <v>2.3590920231365037E-3</v>
      </c>
      <c r="S1253">
        <v>-8.0768018639483898E-4</v>
      </c>
      <c r="T1253">
        <v>7.1895279767600456E-19</v>
      </c>
      <c r="U1253">
        <v>-8.7885826696300717E-20</v>
      </c>
      <c r="V1253">
        <v>-8.0768018639483833E-4</v>
      </c>
    </row>
    <row r="1254" spans="1:22" x14ac:dyDescent="0.25">
      <c r="A1254">
        <v>4</v>
      </c>
      <c r="B1254" s="19" t="s">
        <v>61</v>
      </c>
      <c r="C1254" s="19" t="s">
        <v>106</v>
      </c>
      <c r="D1254" s="19" t="s">
        <v>51</v>
      </c>
      <c r="E1254" s="19" t="s">
        <v>172</v>
      </c>
      <c r="F1254" s="19" t="s">
        <v>173</v>
      </c>
      <c r="G1254" s="19" t="s">
        <v>119</v>
      </c>
      <c r="H1254" s="4">
        <v>45212</v>
      </c>
      <c r="I1254">
        <v>0.19114756501402558</v>
      </c>
      <c r="J1254">
        <v>0.21918131454574677</v>
      </c>
      <c r="K1254">
        <v>3.907662517934396E-3</v>
      </c>
      <c r="L1254">
        <v>3.907662517934396E-3</v>
      </c>
      <c r="M1254">
        <v>0</v>
      </c>
      <c r="N1254">
        <v>-2.9583490489789144E-2</v>
      </c>
      <c r="O1254">
        <v>-3.8131820298756725E-2</v>
      </c>
      <c r="P1254">
        <v>8.5483298089675808E-3</v>
      </c>
      <c r="Q1254">
        <v>6.2290731861181121E-4</v>
      </c>
      <c r="R1254">
        <v>6.8432953260224357E-4</v>
      </c>
      <c r="S1254">
        <v>-1.0750336627425232E-3</v>
      </c>
      <c r="T1254">
        <v>5.2217171910468021E-19</v>
      </c>
      <c r="U1254">
        <v>-6.3301440542133269E-20</v>
      </c>
      <c r="V1254">
        <v>-1.0750336627425227E-3</v>
      </c>
    </row>
    <row r="1255" spans="1:22" x14ac:dyDescent="0.25">
      <c r="A1255">
        <v>4</v>
      </c>
      <c r="B1255" s="19" t="s">
        <v>61</v>
      </c>
      <c r="C1255" s="19" t="s">
        <v>106</v>
      </c>
      <c r="D1255" s="19" t="s">
        <v>51</v>
      </c>
      <c r="E1255" s="19" t="s">
        <v>172</v>
      </c>
      <c r="F1255" s="19" t="s">
        <v>173</v>
      </c>
      <c r="G1255" s="19" t="s">
        <v>119</v>
      </c>
      <c r="H1255" s="4">
        <v>45215</v>
      </c>
      <c r="I1255">
        <v>0.18884736675778946</v>
      </c>
      <c r="J1255">
        <v>0.21645028660467128</v>
      </c>
      <c r="K1255">
        <v>-3.2077826639761442E-3</v>
      </c>
      <c r="L1255">
        <v>-3.2077826639760332E-3</v>
      </c>
      <c r="M1255">
        <v>-1.1102230246251565E-16</v>
      </c>
      <c r="N1255">
        <v>-2.472547012231241E-2</v>
      </c>
      <c r="O1255">
        <v>-3.2899096022647401E-2</v>
      </c>
      <c r="P1255">
        <v>8.1736259003349909E-3</v>
      </c>
      <c r="Q1255">
        <v>-7.1019158465201061E-4</v>
      </c>
      <c r="R1255">
        <v>-8.3748721678840899E-4</v>
      </c>
      <c r="S1255">
        <v>-7.4133716708336939E-4</v>
      </c>
      <c r="T1255">
        <v>3.4122735381988409E-19</v>
      </c>
      <c r="U1255">
        <v>-4.014007330354541E-20</v>
      </c>
      <c r="V1255">
        <v>-7.4133716708336907E-4</v>
      </c>
    </row>
    <row r="1256" spans="1:22" x14ac:dyDescent="0.25">
      <c r="A1256">
        <v>4</v>
      </c>
      <c r="B1256" s="19" t="s">
        <v>61</v>
      </c>
      <c r="C1256" s="19" t="s">
        <v>106</v>
      </c>
      <c r="D1256" s="19" t="s">
        <v>51</v>
      </c>
      <c r="E1256" s="19" t="s">
        <v>172</v>
      </c>
      <c r="F1256" s="19" t="s">
        <v>173</v>
      </c>
      <c r="G1256" s="19" t="s">
        <v>119</v>
      </c>
      <c r="H1256" s="4">
        <v>45216</v>
      </c>
      <c r="I1256">
        <v>0.18723766840954989</v>
      </c>
      <c r="J1256">
        <v>0.21385602924593913</v>
      </c>
      <c r="K1256">
        <v>-1.3157741254418154E-2</v>
      </c>
      <c r="L1256">
        <v>-1.3157741254418043E-2</v>
      </c>
      <c r="M1256">
        <v>-1.1102230246251565E-16</v>
      </c>
      <c r="N1256">
        <v>-2.6159814645185464E-2</v>
      </c>
      <c r="O1256">
        <v>-3.0938017980762456E-2</v>
      </c>
      <c r="P1256">
        <v>4.7782033355769915E-3</v>
      </c>
      <c r="Q1256">
        <v>-2.5713456169360431E-3</v>
      </c>
      <c r="R1256">
        <v>-2.9631823718498612E-3</v>
      </c>
      <c r="S1256">
        <v>-4.1959048764261131E-4</v>
      </c>
      <c r="T1256">
        <v>3.4132121443850765E-19</v>
      </c>
      <c r="U1256">
        <v>-4.0151114540625883E-20</v>
      </c>
      <c r="V1256">
        <v>-4.1959048764261104E-4</v>
      </c>
    </row>
    <row r="1257" spans="1:22" x14ac:dyDescent="0.25">
      <c r="A1257">
        <v>4</v>
      </c>
      <c r="B1257" s="19" t="s">
        <v>61</v>
      </c>
      <c r="C1257" s="19" t="s">
        <v>106</v>
      </c>
      <c r="D1257" s="19" t="s">
        <v>51</v>
      </c>
      <c r="E1257" s="19" t="s">
        <v>172</v>
      </c>
      <c r="F1257" s="19" t="s">
        <v>173</v>
      </c>
      <c r="G1257" s="19" t="s">
        <v>119</v>
      </c>
      <c r="H1257" s="4">
        <v>45217</v>
      </c>
      <c r="I1257">
        <v>0.18911156161153639</v>
      </c>
      <c r="J1257">
        <v>0.21612896704019713</v>
      </c>
      <c r="K1257">
        <v>-1.5782290706762181E-2</v>
      </c>
      <c r="L1257">
        <v>-1.578229070676207E-2</v>
      </c>
      <c r="M1257">
        <v>-1.1102230246251565E-16</v>
      </c>
      <c r="N1257">
        <v>-3.8373834797133299E-2</v>
      </c>
      <c r="O1257">
        <v>-4.3679394891485979E-2</v>
      </c>
      <c r="P1257">
        <v>5.3055600943526793E-3</v>
      </c>
      <c r="Q1257">
        <v>-3.0466960788733391E-3</v>
      </c>
      <c r="R1257">
        <v>-3.503695737215087E-3</v>
      </c>
      <c r="S1257">
        <v>-6.8541949256277674E-4</v>
      </c>
      <c r="T1257">
        <v>3.3693697080686499E-19</v>
      </c>
      <c r="U1257">
        <v>-3.9635376693748485E-20</v>
      </c>
      <c r="V1257">
        <v>-6.8541949256277642E-4</v>
      </c>
    </row>
    <row r="1258" spans="1:22" x14ac:dyDescent="0.25">
      <c r="A1258">
        <v>4</v>
      </c>
      <c r="B1258" s="19" t="s">
        <v>61</v>
      </c>
      <c r="C1258" s="19" t="s">
        <v>106</v>
      </c>
      <c r="D1258" s="19" t="s">
        <v>51</v>
      </c>
      <c r="E1258" s="19" t="s">
        <v>172</v>
      </c>
      <c r="F1258" s="19" t="s">
        <v>173</v>
      </c>
      <c r="G1258" s="19" t="s">
        <v>119</v>
      </c>
      <c r="H1258" s="4">
        <v>45218</v>
      </c>
      <c r="I1258">
        <v>0.1870258800518588</v>
      </c>
      <c r="J1258">
        <v>0.21326736716613651</v>
      </c>
      <c r="K1258">
        <v>-2.7388631618239123E-2</v>
      </c>
      <c r="L1258">
        <v>-2.7388631618238901E-2</v>
      </c>
      <c r="M1258">
        <v>-2.2204460492503131E-16</v>
      </c>
      <c r="N1258">
        <v>-3.9116331698905937E-2</v>
      </c>
      <c r="O1258">
        <v>-4.227626630517678E-2</v>
      </c>
      <c r="P1258">
        <v>3.1599346062708422E-3</v>
      </c>
      <c r="Q1258">
        <v>-5.2325544805688672E-3</v>
      </c>
      <c r="R1258">
        <v>-5.9988464101361633E-3</v>
      </c>
      <c r="S1258">
        <v>-3.4211355334755995E-4</v>
      </c>
      <c r="T1258">
        <v>3.3705358283326892E-19</v>
      </c>
      <c r="U1258">
        <v>-3.9649094278917227E-20</v>
      </c>
      <c r="V1258">
        <v>-3.4211355334755968E-4</v>
      </c>
    </row>
    <row r="1259" spans="1:22" x14ac:dyDescent="0.25">
      <c r="A1259">
        <v>4</v>
      </c>
      <c r="B1259" s="19" t="s">
        <v>61</v>
      </c>
      <c r="C1259" s="19" t="s">
        <v>106</v>
      </c>
      <c r="D1259" s="19" t="s">
        <v>51</v>
      </c>
      <c r="E1259" s="19" t="s">
        <v>172</v>
      </c>
      <c r="F1259" s="19" t="s">
        <v>173</v>
      </c>
      <c r="G1259" s="19" t="s">
        <v>119</v>
      </c>
      <c r="H1259" s="4">
        <v>45219</v>
      </c>
      <c r="I1259">
        <v>0.18678667657300405</v>
      </c>
      <c r="J1259">
        <v>0.21288035967414395</v>
      </c>
      <c r="K1259">
        <v>-2.6397135158464646E-2</v>
      </c>
      <c r="L1259">
        <v>-2.6397135158464646E-2</v>
      </c>
      <c r="M1259">
        <v>0</v>
      </c>
      <c r="N1259">
        <v>-3.6905005657632106E-2</v>
      </c>
      <c r="O1259">
        <v>-3.9557070394291571E-2</v>
      </c>
      <c r="P1259">
        <v>2.6520647366594652E-3</v>
      </c>
      <c r="Q1259">
        <v>-5.0516308861016266E-3</v>
      </c>
      <c r="R1259">
        <v>-5.7945196298459286E-3</v>
      </c>
      <c r="S1259">
        <v>-2.9718175996963566E-4</v>
      </c>
      <c r="T1259">
        <v>3.3791984942658148E-19</v>
      </c>
      <c r="U1259">
        <v>-3.9750997025478203E-20</v>
      </c>
      <c r="V1259">
        <v>-2.9718175996963539E-4</v>
      </c>
    </row>
    <row r="1260" spans="1:22" x14ac:dyDescent="0.25">
      <c r="A1260">
        <v>4</v>
      </c>
      <c r="B1260" s="19" t="s">
        <v>61</v>
      </c>
      <c r="C1260" s="19" t="s">
        <v>106</v>
      </c>
      <c r="D1260" s="19" t="s">
        <v>51</v>
      </c>
      <c r="E1260" s="19" t="s">
        <v>172</v>
      </c>
      <c r="F1260" s="19" t="s">
        <v>173</v>
      </c>
      <c r="G1260" s="19" t="s">
        <v>119</v>
      </c>
      <c r="H1260" s="4">
        <v>45222</v>
      </c>
      <c r="I1260">
        <v>0.18940489070658006</v>
      </c>
      <c r="J1260">
        <v>0.21539755011979961</v>
      </c>
      <c r="K1260">
        <v>-1.5741464381947901E-2</v>
      </c>
      <c r="L1260">
        <v>-1.5741464381947901E-2</v>
      </c>
      <c r="M1260">
        <v>0</v>
      </c>
      <c r="N1260">
        <v>-3.9823266339780838E-2</v>
      </c>
      <c r="O1260">
        <v>-4.0392251102775778E-2</v>
      </c>
      <c r="P1260">
        <v>5.6898476299493961E-4</v>
      </c>
      <c r="Q1260">
        <v>-3.0376603206716726E-3</v>
      </c>
      <c r="R1260">
        <v>-3.508516501834542E-3</v>
      </c>
      <c r="S1260">
        <v>-5.9309085529093779E-4</v>
      </c>
      <c r="T1260">
        <v>-1.7909207988778059E-20</v>
      </c>
      <c r="U1260">
        <v>3.8612810434607979E-21</v>
      </c>
      <c r="V1260">
        <v>-5.9309085529093779E-4</v>
      </c>
    </row>
    <row r="1261" spans="1:22" x14ac:dyDescent="0.25">
      <c r="A1261">
        <v>4</v>
      </c>
      <c r="B1261" s="19" t="s">
        <v>61</v>
      </c>
      <c r="C1261" s="19" t="s">
        <v>106</v>
      </c>
      <c r="D1261" s="19" t="s">
        <v>51</v>
      </c>
      <c r="E1261" s="19" t="s">
        <v>172</v>
      </c>
      <c r="F1261" s="19" t="s">
        <v>173</v>
      </c>
      <c r="G1261" s="19" t="s">
        <v>119</v>
      </c>
      <c r="H1261" s="4">
        <v>45223</v>
      </c>
      <c r="I1261">
        <v>0.18784820311885042</v>
      </c>
      <c r="J1261">
        <v>0.21330734675575128</v>
      </c>
      <c r="K1261">
        <v>2.1346335545731066E-3</v>
      </c>
      <c r="L1261">
        <v>2.1346335545728845E-3</v>
      </c>
      <c r="M1261">
        <v>2.2204460492503131E-16</v>
      </c>
      <c r="N1261">
        <v>-1.4283097149630497E-2</v>
      </c>
      <c r="O1261">
        <v>-1.3389862079763337E-2</v>
      </c>
      <c r="P1261">
        <v>-8.9323506986715984E-4</v>
      </c>
      <c r="Q1261">
        <v>2.9310155321161474E-4</v>
      </c>
      <c r="R1261">
        <v>2.7482048598216846E-4</v>
      </c>
      <c r="S1261">
        <v>-3.6039569347372859E-4</v>
      </c>
      <c r="T1261">
        <v>-1.8399364165766571E-20</v>
      </c>
      <c r="U1261">
        <v>3.9669602424363684E-21</v>
      </c>
      <c r="V1261">
        <v>-3.6039569347372859E-4</v>
      </c>
    </row>
    <row r="1262" spans="1:22" x14ac:dyDescent="0.25">
      <c r="A1262">
        <v>4</v>
      </c>
      <c r="B1262" s="19" t="s">
        <v>61</v>
      </c>
      <c r="C1262" s="19" t="s">
        <v>106</v>
      </c>
      <c r="D1262" s="19" t="s">
        <v>51</v>
      </c>
      <c r="E1262" s="19" t="s">
        <v>172</v>
      </c>
      <c r="F1262" s="19" t="s">
        <v>173</v>
      </c>
      <c r="G1262" s="19" t="s">
        <v>119</v>
      </c>
      <c r="H1262" s="4">
        <v>45224</v>
      </c>
      <c r="I1262">
        <v>0.19187415918184311</v>
      </c>
      <c r="J1262">
        <v>0.21817649655048946</v>
      </c>
      <c r="K1262">
        <v>2.8146834793360442E-2</v>
      </c>
      <c r="L1262">
        <v>2.8146834793360442E-2</v>
      </c>
      <c r="M1262">
        <v>0</v>
      </c>
      <c r="N1262">
        <v>-9.9164825691034908E-3</v>
      </c>
      <c r="O1262">
        <v>-1.0370813485631625E-2</v>
      </c>
      <c r="P1262">
        <v>4.5433091652813395E-4</v>
      </c>
      <c r="Q1262">
        <v>5.1347547610809501E-3</v>
      </c>
      <c r="R1262">
        <v>5.7748439677702459E-3</v>
      </c>
      <c r="S1262">
        <v>-9.3661162279751338E-4</v>
      </c>
      <c r="T1262">
        <v>-7.4828685845087683E-19</v>
      </c>
      <c r="U1262">
        <v>9.1088784201997569E-20</v>
      </c>
      <c r="V1262">
        <v>-9.3661162279751404E-4</v>
      </c>
    </row>
    <row r="1263" spans="1:22" x14ac:dyDescent="0.25">
      <c r="A1263">
        <v>4</v>
      </c>
      <c r="B1263" s="19" t="s">
        <v>61</v>
      </c>
      <c r="C1263" s="19" t="s">
        <v>106</v>
      </c>
      <c r="D1263" s="19" t="s">
        <v>51</v>
      </c>
      <c r="E1263" s="19" t="s">
        <v>172</v>
      </c>
      <c r="F1263" s="19" t="s">
        <v>173</v>
      </c>
      <c r="G1263" s="19" t="s">
        <v>119</v>
      </c>
      <c r="H1263" s="4">
        <v>45225</v>
      </c>
      <c r="I1263">
        <v>0.19270704505603833</v>
      </c>
      <c r="J1263">
        <v>0.21942507187840496</v>
      </c>
      <c r="K1263">
        <v>2.2378658330319823E-2</v>
      </c>
      <c r="L1263">
        <v>2.2378658330319823E-2</v>
      </c>
      <c r="M1263">
        <v>0</v>
      </c>
      <c r="N1263">
        <v>-1.9726278355514437E-2</v>
      </c>
      <c r="O1263">
        <v>-2.1522503748908184E-2</v>
      </c>
      <c r="P1263">
        <v>1.7962253933937466E-3</v>
      </c>
      <c r="Q1263">
        <v>4.0381895489408912E-3</v>
      </c>
      <c r="R1263">
        <v>4.52462007999459E-3</v>
      </c>
      <c r="S1263">
        <v>-1.0740109919348984E-3</v>
      </c>
      <c r="T1263">
        <v>-7.403636938232398E-19</v>
      </c>
      <c r="U1263">
        <v>9.0124299225663967E-20</v>
      </c>
      <c r="V1263">
        <v>-1.074010991934899E-3</v>
      </c>
    </row>
    <row r="1264" spans="1:22" x14ac:dyDescent="0.25">
      <c r="A1264">
        <v>4</v>
      </c>
      <c r="B1264" s="19" t="s">
        <v>61</v>
      </c>
      <c r="C1264" s="19" t="s">
        <v>106</v>
      </c>
      <c r="D1264" s="19" t="s">
        <v>51</v>
      </c>
      <c r="E1264" s="19" t="s">
        <v>172</v>
      </c>
      <c r="F1264" s="19" t="s">
        <v>173</v>
      </c>
      <c r="G1264" s="19" t="s">
        <v>119</v>
      </c>
      <c r="H1264" s="4">
        <v>45226</v>
      </c>
      <c r="I1264">
        <v>0.19778138006372945</v>
      </c>
      <c r="J1264">
        <v>0.21937075340188444</v>
      </c>
      <c r="K1264">
        <v>1.6878769144630157E-2</v>
      </c>
      <c r="L1264">
        <v>1.6878769144629935E-2</v>
      </c>
      <c r="M1264">
        <v>2.2204460492503131E-16</v>
      </c>
      <c r="N1264">
        <v>-5.0014548197639508E-2</v>
      </c>
      <c r="O1264">
        <v>-2.6545248659761267E-2</v>
      </c>
      <c r="P1264">
        <v>-2.3469299537878241E-2</v>
      </c>
      <c r="Q1264">
        <v>2.9492219754256857E-3</v>
      </c>
      <c r="R1264">
        <v>3.3453791503574425E-3</v>
      </c>
      <c r="S1264">
        <v>-1.0481530829293609E-3</v>
      </c>
      <c r="T1264">
        <v>-9.1337590969281736E-19</v>
      </c>
      <c r="U1264">
        <v>1.1119137635974023E-19</v>
      </c>
      <c r="V1264">
        <v>-1.0481530829293615E-3</v>
      </c>
    </row>
    <row r="1265" spans="1:22" x14ac:dyDescent="0.25">
      <c r="A1265">
        <v>4</v>
      </c>
      <c r="B1265" s="19" t="s">
        <v>61</v>
      </c>
      <c r="C1265" s="19" t="s">
        <v>106</v>
      </c>
      <c r="D1265" s="19" t="s">
        <v>51</v>
      </c>
      <c r="E1265" s="19" t="s">
        <v>172</v>
      </c>
      <c r="F1265" s="19" t="s">
        <v>173</v>
      </c>
      <c r="G1265" s="19" t="s">
        <v>119</v>
      </c>
      <c r="H1265" s="4">
        <v>45229</v>
      </c>
      <c r="I1265">
        <v>0.19598683049624638</v>
      </c>
      <c r="J1265">
        <v>0.21831696871491352</v>
      </c>
      <c r="K1265">
        <v>2.3498466096653292E-2</v>
      </c>
      <c r="L1265">
        <v>2.3498466096653292E-2</v>
      </c>
      <c r="M1265">
        <v>0</v>
      </c>
      <c r="N1265">
        <v>-3.5075165687805887E-2</v>
      </c>
      <c r="O1265">
        <v>-1.5478919926435242E-2</v>
      </c>
      <c r="P1265">
        <v>-1.9596245761370645E-2</v>
      </c>
      <c r="Q1265">
        <v>4.2271175600287828E-3</v>
      </c>
      <c r="R1265">
        <v>4.7732624531713463E-3</v>
      </c>
      <c r="S1265">
        <v>-9.6147526006916525E-4</v>
      </c>
      <c r="T1265">
        <v>-9.2573989422006074E-19</v>
      </c>
      <c r="U1265">
        <v>1.1269652713313547E-19</v>
      </c>
      <c r="V1265">
        <v>-9.6147526006916612E-4</v>
      </c>
    </row>
    <row r="1266" spans="1:22" x14ac:dyDescent="0.25">
      <c r="A1266">
        <v>4</v>
      </c>
      <c r="B1266" s="19" t="s">
        <v>61</v>
      </c>
      <c r="C1266" s="19" t="s">
        <v>106</v>
      </c>
      <c r="D1266" s="19" t="s">
        <v>51</v>
      </c>
      <c r="E1266" s="19" t="s">
        <v>172</v>
      </c>
      <c r="F1266" s="19" t="s">
        <v>173</v>
      </c>
      <c r="G1266" s="19" t="s">
        <v>119</v>
      </c>
      <c r="H1266" s="4">
        <v>45230</v>
      </c>
      <c r="I1266">
        <v>0.19543695366889832</v>
      </c>
      <c r="J1266">
        <v>0.21773050913246816</v>
      </c>
      <c r="K1266">
        <v>2.4933219797268036E-2</v>
      </c>
      <c r="L1266">
        <v>2.4933219797268036E-2</v>
      </c>
      <c r="M1266">
        <v>0</v>
      </c>
      <c r="N1266">
        <v>-3.1003825637156535E-2</v>
      </c>
      <c r="O1266">
        <v>-1.1443269252111699E-2</v>
      </c>
      <c r="P1266">
        <v>-1.9560556385044836E-2</v>
      </c>
      <c r="Q1266">
        <v>4.5058627040766549E-3</v>
      </c>
      <c r="R1266">
        <v>5.0866766510327876E-3</v>
      </c>
      <c r="S1266">
        <v>-9.0676770186874601E-4</v>
      </c>
      <c r="T1266">
        <v>-9.2959005982834612E-19</v>
      </c>
      <c r="U1266">
        <v>1.1316523361932051E-19</v>
      </c>
      <c r="V1266">
        <v>-9.0676770186874688E-4</v>
      </c>
    </row>
    <row r="1267" spans="1:22" x14ac:dyDescent="0.25">
      <c r="A1267">
        <v>4</v>
      </c>
      <c r="B1267" s="19" t="s">
        <v>61</v>
      </c>
      <c r="C1267" s="19" t="s">
        <v>106</v>
      </c>
      <c r="D1267" s="19" t="s">
        <v>52</v>
      </c>
      <c r="E1267" s="19" t="s">
        <v>174</v>
      </c>
      <c r="F1267" s="19" t="s">
        <v>175</v>
      </c>
      <c r="G1267" s="19" t="s">
        <v>120</v>
      </c>
      <c r="H1267" s="4">
        <v>45198</v>
      </c>
      <c r="I1267">
        <v>0</v>
      </c>
      <c r="J1267">
        <v>0.24621134308149753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25">
      <c r="A1268">
        <v>4</v>
      </c>
      <c r="B1268" s="19" t="s">
        <v>61</v>
      </c>
      <c r="C1268" s="19" t="s">
        <v>106</v>
      </c>
      <c r="D1268" s="19" t="s">
        <v>52</v>
      </c>
      <c r="E1268" s="19" t="s">
        <v>174</v>
      </c>
      <c r="F1268" s="19" t="s">
        <v>175</v>
      </c>
      <c r="G1268" s="19" t="s">
        <v>120</v>
      </c>
      <c r="H1268" s="4">
        <v>45201</v>
      </c>
      <c r="I1268">
        <v>0</v>
      </c>
      <c r="J1268">
        <v>0.24666002367023729</v>
      </c>
      <c r="K1268">
        <v>0</v>
      </c>
      <c r="L1268">
        <v>-5.2839317545200215E-3</v>
      </c>
      <c r="M1268">
        <v>0</v>
      </c>
      <c r="N1268">
        <v>-8.5104442214721798E-3</v>
      </c>
      <c r="O1268">
        <v>-7.0933445020269215E-3</v>
      </c>
      <c r="P1268">
        <v>-1.4170997194452584E-3</v>
      </c>
      <c r="Q1268">
        <v>0</v>
      </c>
      <c r="R1268">
        <v>-1.3009639340313603E-3</v>
      </c>
      <c r="S1268">
        <v>-4.4549794275242338E-4</v>
      </c>
      <c r="T1268">
        <v>0</v>
      </c>
      <c r="U1268">
        <v>0</v>
      </c>
      <c r="V1268">
        <v>-4.4549794275242338E-4</v>
      </c>
    </row>
    <row r="1269" spans="1:22" x14ac:dyDescent="0.25">
      <c r="A1269">
        <v>4</v>
      </c>
      <c r="B1269" s="19" t="s">
        <v>61</v>
      </c>
      <c r="C1269" s="19" t="s">
        <v>106</v>
      </c>
      <c r="D1269" s="19" t="s">
        <v>52</v>
      </c>
      <c r="E1269" s="19" t="s">
        <v>174</v>
      </c>
      <c r="F1269" s="19" t="s">
        <v>175</v>
      </c>
      <c r="G1269" s="19" t="s">
        <v>120</v>
      </c>
      <c r="H1269" s="4">
        <v>45202</v>
      </c>
      <c r="I1269">
        <v>0</v>
      </c>
      <c r="J1269">
        <v>0.24671207494288258</v>
      </c>
      <c r="K1269">
        <v>0</v>
      </c>
      <c r="L1269">
        <v>-8.4033613445377853E-3</v>
      </c>
      <c r="M1269">
        <v>0</v>
      </c>
      <c r="N1269">
        <v>-9.1337529265104189E-3</v>
      </c>
      <c r="O1269">
        <v>-1.0415926115565188E-2</v>
      </c>
      <c r="P1269">
        <v>1.2821731890547694E-3</v>
      </c>
      <c r="Q1269">
        <v>0</v>
      </c>
      <c r="R1269">
        <v>-2.0695692502254986E-3</v>
      </c>
      <c r="S1269">
        <v>-4.9608442935764974E-4</v>
      </c>
      <c r="T1269">
        <v>0</v>
      </c>
      <c r="U1269">
        <v>0</v>
      </c>
      <c r="V1269">
        <v>-4.9608442935764974E-4</v>
      </c>
    </row>
    <row r="1270" spans="1:22" x14ac:dyDescent="0.25">
      <c r="A1270">
        <v>4</v>
      </c>
      <c r="B1270" s="19" t="s">
        <v>61</v>
      </c>
      <c r="C1270" s="19" t="s">
        <v>106</v>
      </c>
      <c r="D1270" s="19" t="s">
        <v>52</v>
      </c>
      <c r="E1270" s="19" t="s">
        <v>174</v>
      </c>
      <c r="F1270" s="19" t="s">
        <v>175</v>
      </c>
      <c r="G1270" s="19" t="s">
        <v>120</v>
      </c>
      <c r="H1270" s="4">
        <v>45203</v>
      </c>
      <c r="I1270">
        <v>0</v>
      </c>
      <c r="J1270">
        <v>0.24545498642990726</v>
      </c>
      <c r="K1270">
        <v>0</v>
      </c>
      <c r="L1270">
        <v>-2.9857397504456262E-2</v>
      </c>
      <c r="M1270">
        <v>0</v>
      </c>
      <c r="N1270">
        <v>-2.5710723950256864E-2</v>
      </c>
      <c r="O1270">
        <v>-2.6867954018050866E-2</v>
      </c>
      <c r="P1270">
        <v>1.1572300677940017E-3</v>
      </c>
      <c r="Q1270">
        <v>0</v>
      </c>
      <c r="R1270">
        <v>-7.3624031250914112E-3</v>
      </c>
      <c r="S1270">
        <v>7.3629445351311115E-4</v>
      </c>
      <c r="T1270">
        <v>0</v>
      </c>
      <c r="U1270">
        <v>0</v>
      </c>
      <c r="V1270">
        <v>7.3629445351311115E-4</v>
      </c>
    </row>
    <row r="1271" spans="1:22" x14ac:dyDescent="0.25">
      <c r="A1271">
        <v>4</v>
      </c>
      <c r="B1271" s="19" t="s">
        <v>61</v>
      </c>
      <c r="C1271" s="19" t="s">
        <v>106</v>
      </c>
      <c r="D1271" s="19" t="s">
        <v>52</v>
      </c>
      <c r="E1271" s="19" t="s">
        <v>174</v>
      </c>
      <c r="F1271" s="19" t="s">
        <v>175</v>
      </c>
      <c r="G1271" s="19" t="s">
        <v>120</v>
      </c>
      <c r="H1271" s="4">
        <v>45204</v>
      </c>
      <c r="I1271">
        <v>0</v>
      </c>
      <c r="J1271">
        <v>0.24994332908340264</v>
      </c>
      <c r="K1271">
        <v>0</v>
      </c>
      <c r="L1271">
        <v>-1.2414056531703577E-2</v>
      </c>
      <c r="M1271">
        <v>0</v>
      </c>
      <c r="N1271">
        <v>-2.9715102313843444E-2</v>
      </c>
      <c r="O1271">
        <v>-2.716002686913177E-2</v>
      </c>
      <c r="P1271">
        <v>-2.5550754447116741E-3</v>
      </c>
      <c r="Q1271">
        <v>0</v>
      </c>
      <c r="R1271">
        <v>-3.0075324552130646E-3</v>
      </c>
      <c r="S1271">
        <v>-3.634363538296187E-3</v>
      </c>
      <c r="T1271">
        <v>0</v>
      </c>
      <c r="U1271">
        <v>0</v>
      </c>
      <c r="V1271">
        <v>-3.634363538296187E-3</v>
      </c>
    </row>
    <row r="1272" spans="1:22" x14ac:dyDescent="0.25">
      <c r="A1272">
        <v>4</v>
      </c>
      <c r="B1272" s="19" t="s">
        <v>61</v>
      </c>
      <c r="C1272" s="19" t="s">
        <v>106</v>
      </c>
      <c r="D1272" s="19" t="s">
        <v>52</v>
      </c>
      <c r="E1272" s="19" t="s">
        <v>174</v>
      </c>
      <c r="F1272" s="19" t="s">
        <v>175</v>
      </c>
      <c r="G1272" s="19" t="s">
        <v>120</v>
      </c>
      <c r="H1272" s="4">
        <v>45205</v>
      </c>
      <c r="I1272">
        <v>0</v>
      </c>
      <c r="J1272">
        <v>0.24845710667078361</v>
      </c>
      <c r="K1272">
        <v>0</v>
      </c>
      <c r="L1272">
        <v>-1.553348612172134E-2</v>
      </c>
      <c r="M1272">
        <v>0</v>
      </c>
      <c r="N1272">
        <v>-2.397762169722395E-2</v>
      </c>
      <c r="O1272">
        <v>-2.443191966368774E-2</v>
      </c>
      <c r="P1272">
        <v>4.5429796646379028E-4</v>
      </c>
      <c r="Q1272">
        <v>0</v>
      </c>
      <c r="R1272">
        <v>-3.7904340127840326E-3</v>
      </c>
      <c r="S1272">
        <v>-2.2021940628256169E-3</v>
      </c>
      <c r="T1272">
        <v>0</v>
      </c>
      <c r="U1272">
        <v>0</v>
      </c>
      <c r="V1272">
        <v>-2.2021940628256169E-3</v>
      </c>
    </row>
    <row r="1273" spans="1:22" x14ac:dyDescent="0.25">
      <c r="A1273">
        <v>4</v>
      </c>
      <c r="B1273" s="19" t="s">
        <v>61</v>
      </c>
      <c r="C1273" s="19" t="s">
        <v>106</v>
      </c>
      <c r="D1273" s="19" t="s">
        <v>52</v>
      </c>
      <c r="E1273" s="19" t="s">
        <v>174</v>
      </c>
      <c r="F1273" s="19" t="s">
        <v>175</v>
      </c>
      <c r="G1273" s="19" t="s">
        <v>120</v>
      </c>
      <c r="H1273" s="4">
        <v>45208</v>
      </c>
      <c r="I1273">
        <v>0.23688615897790141</v>
      </c>
      <c r="J1273">
        <v>0.24145015028200217</v>
      </c>
      <c r="K1273">
        <v>-1.1298701298701253E-2</v>
      </c>
      <c r="L1273">
        <v>-3.0685001273236479E-2</v>
      </c>
      <c r="M1273">
        <v>1.9386299974535226E-2</v>
      </c>
      <c r="N1273">
        <v>-1.8279667974094638E-2</v>
      </c>
      <c r="O1273">
        <v>-1.1570929126292206E-2</v>
      </c>
      <c r="P1273">
        <v>-6.7087388478024312E-3</v>
      </c>
      <c r="Q1273">
        <v>-2.6775910146499284E-3</v>
      </c>
      <c r="R1273">
        <v>-7.5921542392997435E-3</v>
      </c>
      <c r="S1273">
        <v>4.7043623104801348E-3</v>
      </c>
      <c r="T1273">
        <v>0</v>
      </c>
      <c r="U1273">
        <v>-2.6446449094964584E-3</v>
      </c>
      <c r="V1273">
        <v>2.0597174009836764E-3</v>
      </c>
    </row>
    <row r="1274" spans="1:22" x14ac:dyDescent="0.25">
      <c r="A1274">
        <v>4</v>
      </c>
      <c r="B1274" s="19" t="s">
        <v>61</v>
      </c>
      <c r="C1274" s="19" t="s">
        <v>106</v>
      </c>
      <c r="D1274" s="19" t="s">
        <v>52</v>
      </c>
      <c r="E1274" s="19" t="s">
        <v>174</v>
      </c>
      <c r="F1274" s="19" t="s">
        <v>175</v>
      </c>
      <c r="G1274" s="19" t="s">
        <v>120</v>
      </c>
      <c r="H1274" s="4">
        <v>45209</v>
      </c>
      <c r="I1274">
        <v>0.23760220472920504</v>
      </c>
      <c r="J1274">
        <v>0.24312469125336544</v>
      </c>
      <c r="K1274">
        <v>1.3311688311688386E-2</v>
      </c>
      <c r="L1274">
        <v>-6.5571683218742516E-3</v>
      </c>
      <c r="M1274">
        <v>1.9868856633562637E-2</v>
      </c>
      <c r="N1274">
        <v>3.1247665749583042E-3</v>
      </c>
      <c r="O1274">
        <v>6.0553397567415512E-3</v>
      </c>
      <c r="P1274">
        <v>-2.930573181783247E-3</v>
      </c>
      <c r="Q1274">
        <v>3.1356448790769878E-3</v>
      </c>
      <c r="R1274">
        <v>-1.6843700389565688E-3</v>
      </c>
      <c r="S1274">
        <v>4.7658394707822916E-3</v>
      </c>
      <c r="T1274">
        <v>8.251905751399916E-19</v>
      </c>
      <c r="U1274">
        <v>-2.6970465803920598E-3</v>
      </c>
      <c r="V1274">
        <v>2.0687928903902328E-3</v>
      </c>
    </row>
    <row r="1275" spans="1:22" x14ac:dyDescent="0.25">
      <c r="A1275">
        <v>4</v>
      </c>
      <c r="B1275" s="19" t="s">
        <v>61</v>
      </c>
      <c r="C1275" s="19" t="s">
        <v>106</v>
      </c>
      <c r="D1275" s="19" t="s">
        <v>52</v>
      </c>
      <c r="E1275" s="19" t="s">
        <v>174</v>
      </c>
      <c r="F1275" s="19" t="s">
        <v>175</v>
      </c>
      <c r="G1275" s="19" t="s">
        <v>120</v>
      </c>
      <c r="H1275" s="4">
        <v>45210</v>
      </c>
      <c r="I1275">
        <v>0.24007826542266697</v>
      </c>
      <c r="J1275">
        <v>0.24457492478329329</v>
      </c>
      <c r="K1275">
        <v>1.8246753246753178E-2</v>
      </c>
      <c r="L1275">
        <v>-1.7188693659281329E-3</v>
      </c>
      <c r="M1275">
        <v>1.9965622612681311E-2</v>
      </c>
      <c r="N1275">
        <v>-2.3859512681260187E-3</v>
      </c>
      <c r="O1275">
        <v>4.9604969279348765E-3</v>
      </c>
      <c r="P1275">
        <v>-7.3464481960608952E-3</v>
      </c>
      <c r="Q1275">
        <v>4.2860032471992151E-3</v>
      </c>
      <c r="R1275">
        <v>-4.957975990861897E-4</v>
      </c>
      <c r="S1275">
        <v>4.7170962141413102E-3</v>
      </c>
      <c r="T1275">
        <v>8.2247449826116161E-19</v>
      </c>
      <c r="U1275">
        <v>-2.6881693754422968E-3</v>
      </c>
      <c r="V1275">
        <v>2.0289268386990142E-3</v>
      </c>
    </row>
    <row r="1276" spans="1:22" x14ac:dyDescent="0.25">
      <c r="A1276">
        <v>4</v>
      </c>
      <c r="B1276" s="19" t="s">
        <v>61</v>
      </c>
      <c r="C1276" s="19" t="s">
        <v>106</v>
      </c>
      <c r="D1276" s="19" t="s">
        <v>52</v>
      </c>
      <c r="E1276" s="19" t="s">
        <v>174</v>
      </c>
      <c r="F1276" s="19" t="s">
        <v>175</v>
      </c>
      <c r="G1276" s="19" t="s">
        <v>120</v>
      </c>
      <c r="H1276" s="4">
        <v>45211</v>
      </c>
      <c r="I1276">
        <v>0.23767511250394416</v>
      </c>
      <c r="J1276">
        <v>0.24211242115878481</v>
      </c>
      <c r="K1276">
        <v>7.5974025974026027E-3</v>
      </c>
      <c r="L1276">
        <v>-1.2159409218232775E-2</v>
      </c>
      <c r="M1276">
        <v>1.9756811815635378E-2</v>
      </c>
      <c r="N1276">
        <v>-2.8380500712171797E-3</v>
      </c>
      <c r="O1276">
        <v>4.5645632005362202E-3</v>
      </c>
      <c r="P1276">
        <v>-7.4026132717533999E-3</v>
      </c>
      <c r="Q1276">
        <v>1.777166216445612E-3</v>
      </c>
      <c r="R1276">
        <v>-3.0599293308277175E-3</v>
      </c>
      <c r="S1276">
        <v>4.7604131691417091E-3</v>
      </c>
      <c r="T1276">
        <v>8.2212614426456811E-19</v>
      </c>
      <c r="U1276">
        <v>-2.6870308178974307E-3</v>
      </c>
      <c r="V1276">
        <v>2.0733823512442792E-3</v>
      </c>
    </row>
    <row r="1277" spans="1:22" x14ac:dyDescent="0.25">
      <c r="A1277">
        <v>4</v>
      </c>
      <c r="B1277" s="19" t="s">
        <v>61</v>
      </c>
      <c r="C1277" s="19" t="s">
        <v>106</v>
      </c>
      <c r="D1277" s="19" t="s">
        <v>52</v>
      </c>
      <c r="E1277" s="19" t="s">
        <v>174</v>
      </c>
      <c r="F1277" s="19" t="s">
        <v>175</v>
      </c>
      <c r="G1277" s="19" t="s">
        <v>120</v>
      </c>
      <c r="H1277" s="4">
        <v>45212</v>
      </c>
      <c r="I1277">
        <v>0.23511184006055888</v>
      </c>
      <c r="J1277">
        <v>0.23823450320834583</v>
      </c>
      <c r="K1277">
        <v>-7.7272727272728048E-3</v>
      </c>
      <c r="L1277">
        <v>-2.7183600713012401E-2</v>
      </c>
      <c r="M1277">
        <v>1.9456327985739597E-2</v>
      </c>
      <c r="N1277">
        <v>-7.297943669278717E-3</v>
      </c>
      <c r="O1277">
        <v>5.3893496303802912E-3</v>
      </c>
      <c r="P1277">
        <v>-1.2687293299659008E-2</v>
      </c>
      <c r="Q1277">
        <v>-1.8365116113072363E-3</v>
      </c>
      <c r="R1277">
        <v>-6.7519033229187413E-3</v>
      </c>
      <c r="S1277">
        <v>4.8229182237533143E-3</v>
      </c>
      <c r="T1277">
        <v>8.2062588665552751E-19</v>
      </c>
      <c r="U1277">
        <v>-2.6821273873735376E-3</v>
      </c>
      <c r="V1277">
        <v>2.1407908363797776E-3</v>
      </c>
    </row>
    <row r="1278" spans="1:22" x14ac:dyDescent="0.25">
      <c r="A1278">
        <v>4</v>
      </c>
      <c r="B1278" s="19" t="s">
        <v>61</v>
      </c>
      <c r="C1278" s="19" t="s">
        <v>106</v>
      </c>
      <c r="D1278" s="19" t="s">
        <v>52</v>
      </c>
      <c r="E1278" s="19" t="s">
        <v>174</v>
      </c>
      <c r="F1278" s="19" t="s">
        <v>175</v>
      </c>
      <c r="G1278" s="19" t="s">
        <v>120</v>
      </c>
      <c r="H1278" s="4">
        <v>45215</v>
      </c>
      <c r="I1278">
        <v>0.23270931236803202</v>
      </c>
      <c r="J1278">
        <v>0.23732130318561306</v>
      </c>
      <c r="K1278">
        <v>-1.6688311688311752E-2</v>
      </c>
      <c r="L1278">
        <v>-3.59689330277565E-2</v>
      </c>
      <c r="M1278">
        <v>1.9280621339444748E-2</v>
      </c>
      <c r="N1278">
        <v>-6.1066022287006305E-3</v>
      </c>
      <c r="O1278">
        <v>1.4360525353018794E-4</v>
      </c>
      <c r="P1278">
        <v>-6.2502074822308185E-3</v>
      </c>
      <c r="Q1278">
        <v>-3.9531066621325195E-3</v>
      </c>
      <c r="R1278">
        <v>-8.8914984898178506E-3</v>
      </c>
      <c r="S1278">
        <v>4.8250765112697273E-3</v>
      </c>
      <c r="T1278">
        <v>1.2318372917535871E-18</v>
      </c>
      <c r="U1278">
        <v>-2.676712189461636E-3</v>
      </c>
      <c r="V1278">
        <v>2.1483643218080922E-3</v>
      </c>
    </row>
    <row r="1279" spans="1:22" x14ac:dyDescent="0.25">
      <c r="A1279">
        <v>4</v>
      </c>
      <c r="B1279" s="19" t="s">
        <v>61</v>
      </c>
      <c r="C1279" s="19" t="s">
        <v>106</v>
      </c>
      <c r="D1279" s="19" t="s">
        <v>52</v>
      </c>
      <c r="E1279" s="19" t="s">
        <v>174</v>
      </c>
      <c r="F1279" s="19" t="s">
        <v>175</v>
      </c>
      <c r="G1279" s="19" t="s">
        <v>120</v>
      </c>
      <c r="H1279" s="4">
        <v>45216</v>
      </c>
      <c r="I1279">
        <v>0.18540307035996986</v>
      </c>
      <c r="J1279">
        <v>0.23644550993654531</v>
      </c>
      <c r="K1279">
        <v>-1.5649350649350802E-2</v>
      </c>
      <c r="L1279">
        <v>-3.4950343773872961E-2</v>
      </c>
      <c r="M1279">
        <v>1.9300993124522159E-2</v>
      </c>
      <c r="N1279">
        <v>4.429132716309292E-3</v>
      </c>
      <c r="O1279">
        <v>4.9087929964850563E-3</v>
      </c>
      <c r="P1279">
        <v>-4.7966028017576434E-4</v>
      </c>
      <c r="Q1279">
        <v>-3.7288744505824937E-3</v>
      </c>
      <c r="R1279">
        <v>-8.6618937671613643E-3</v>
      </c>
      <c r="S1279">
        <v>4.8791665437458668E-3</v>
      </c>
      <c r="T1279">
        <v>1.1899865381665405E-18</v>
      </c>
      <c r="U1279">
        <v>-2.6972602926607042E-3</v>
      </c>
      <c r="V1279">
        <v>2.1819062510851635E-3</v>
      </c>
    </row>
    <row r="1280" spans="1:22" x14ac:dyDescent="0.25">
      <c r="A1280">
        <v>4</v>
      </c>
      <c r="B1280" s="19" t="s">
        <v>61</v>
      </c>
      <c r="C1280" s="19" t="s">
        <v>106</v>
      </c>
      <c r="D1280" s="19" t="s">
        <v>52</v>
      </c>
      <c r="E1280" s="19" t="s">
        <v>174</v>
      </c>
      <c r="F1280" s="19" t="s">
        <v>175</v>
      </c>
      <c r="G1280" s="19" t="s">
        <v>120</v>
      </c>
      <c r="H1280" s="4">
        <v>45217</v>
      </c>
      <c r="I1280">
        <v>0.18011481225978121</v>
      </c>
      <c r="J1280">
        <v>0.22978928716587765</v>
      </c>
      <c r="K1280">
        <v>-5.0584415584415732E-2</v>
      </c>
      <c r="L1280">
        <v>-6.9200407435701328E-2</v>
      </c>
      <c r="M1280">
        <v>1.8615991851285596E-2</v>
      </c>
      <c r="N1280">
        <v>-2.774633849066177E-3</v>
      </c>
      <c r="O1280">
        <v>-2.6801481849171305E-3</v>
      </c>
      <c r="P1280">
        <v>-9.4485664149046578E-5</v>
      </c>
      <c r="Q1280">
        <v>-1.031006222148563E-2</v>
      </c>
      <c r="R1280">
        <v>-1.7041234125567239E-2</v>
      </c>
      <c r="S1280">
        <v>6.2759585994855071E-3</v>
      </c>
      <c r="T1280">
        <v>-4.6710457845509188E-19</v>
      </c>
      <c r="U1280">
        <v>-2.6774031623354251E-3</v>
      </c>
      <c r="V1280">
        <v>3.5985554371500811E-3</v>
      </c>
    </row>
    <row r="1281" spans="1:22" x14ac:dyDescent="0.25">
      <c r="A1281">
        <v>4</v>
      </c>
      <c r="B1281" s="19" t="s">
        <v>61</v>
      </c>
      <c r="C1281" s="19" t="s">
        <v>106</v>
      </c>
      <c r="D1281" s="19" t="s">
        <v>52</v>
      </c>
      <c r="E1281" s="19" t="s">
        <v>174</v>
      </c>
      <c r="F1281" s="19" t="s">
        <v>175</v>
      </c>
      <c r="G1281" s="19" t="s">
        <v>120</v>
      </c>
      <c r="H1281" s="4">
        <v>45218</v>
      </c>
      <c r="I1281">
        <v>0.18060192367359604</v>
      </c>
      <c r="J1281">
        <v>0.22997592412405451</v>
      </c>
      <c r="K1281">
        <v>-5.506493506493515E-2</v>
      </c>
      <c r="L1281">
        <v>-7.3593073593073433E-2</v>
      </c>
      <c r="M1281">
        <v>1.8528138528138283E-2</v>
      </c>
      <c r="N1281">
        <v>-1.0157757494684394E-2</v>
      </c>
      <c r="O1281">
        <v>-8.192294652490717E-3</v>
      </c>
      <c r="P1281">
        <v>-1.9654628421936771E-3</v>
      </c>
      <c r="Q1281">
        <v>-1.1120693112126084E-2</v>
      </c>
      <c r="R1281">
        <v>-1.8077096727660804E-2</v>
      </c>
      <c r="S1281">
        <v>6.1953671623623304E-3</v>
      </c>
      <c r="T1281">
        <v>-4.6408447016686268E-19</v>
      </c>
      <c r="U1281">
        <v>-2.6600921620702502E-3</v>
      </c>
      <c r="V1281">
        <v>3.5352750002920793E-3</v>
      </c>
    </row>
    <row r="1282" spans="1:22" x14ac:dyDescent="0.25">
      <c r="A1282">
        <v>4</v>
      </c>
      <c r="B1282" s="19" t="s">
        <v>61</v>
      </c>
      <c r="C1282" s="19" t="s">
        <v>106</v>
      </c>
      <c r="D1282" s="19" t="s">
        <v>52</v>
      </c>
      <c r="E1282" s="19" t="s">
        <v>174</v>
      </c>
      <c r="F1282" s="19" t="s">
        <v>175</v>
      </c>
      <c r="G1282" s="19" t="s">
        <v>120</v>
      </c>
      <c r="H1282" s="4">
        <v>45219</v>
      </c>
      <c r="I1282">
        <v>0.18057046075284949</v>
      </c>
      <c r="J1282">
        <v>0.23012483466542891</v>
      </c>
      <c r="K1282">
        <v>-7.7857142857143069E-2</v>
      </c>
      <c r="L1282">
        <v>-9.5938375350139937E-2</v>
      </c>
      <c r="M1282">
        <v>1.8081232492996868E-2</v>
      </c>
      <c r="N1282">
        <v>-3.3864832388718069E-2</v>
      </c>
      <c r="O1282">
        <v>-3.2741393786987372E-2</v>
      </c>
      <c r="P1282">
        <v>-1.1234386017306974E-3</v>
      </c>
      <c r="Q1282">
        <v>-1.532132645006328E-2</v>
      </c>
      <c r="R1282">
        <v>-2.3377200216320858E-2</v>
      </c>
      <c r="S1282">
        <v>6.013609387348965E-3</v>
      </c>
      <c r="T1282">
        <v>-4.5278340877355176E-19</v>
      </c>
      <c r="U1282">
        <v>-2.595315452725479E-3</v>
      </c>
      <c r="V1282">
        <v>3.4182939346234851E-3</v>
      </c>
    </row>
    <row r="1283" spans="1:22" x14ac:dyDescent="0.25">
      <c r="A1283">
        <v>4</v>
      </c>
      <c r="B1283" s="19" t="s">
        <v>61</v>
      </c>
      <c r="C1283" s="19" t="s">
        <v>106</v>
      </c>
      <c r="D1283" s="19" t="s">
        <v>52</v>
      </c>
      <c r="E1283" s="19" t="s">
        <v>174</v>
      </c>
      <c r="F1283" s="19" t="s">
        <v>175</v>
      </c>
      <c r="G1283" s="19" t="s">
        <v>120</v>
      </c>
      <c r="H1283" s="4">
        <v>45222</v>
      </c>
      <c r="I1283">
        <v>0.17949698092993896</v>
      </c>
      <c r="J1283">
        <v>0.22879537957617394</v>
      </c>
      <c r="K1283">
        <v>-7.3051948051948257E-2</v>
      </c>
      <c r="L1283">
        <v>-9.122740005092933E-2</v>
      </c>
      <c r="M1283">
        <v>1.8175451998981074E-2</v>
      </c>
      <c r="N1283">
        <v>-2.3022328346084531E-2</v>
      </c>
      <c r="O1283">
        <v>-2.2051394553485926E-2</v>
      </c>
      <c r="P1283">
        <v>-9.7093379259860502E-4</v>
      </c>
      <c r="Q1283">
        <v>-1.448176379840156E-2</v>
      </c>
      <c r="R1283">
        <v>-2.2326045825085079E-2</v>
      </c>
      <c r="S1283">
        <v>6.3603893185944426E-3</v>
      </c>
      <c r="T1283">
        <v>-4.578261409920822E-19</v>
      </c>
      <c r="U1283">
        <v>-2.6242199589355418E-3</v>
      </c>
      <c r="V1283">
        <v>3.7361693596589E-3</v>
      </c>
    </row>
    <row r="1284" spans="1:22" x14ac:dyDescent="0.25">
      <c r="A1284">
        <v>4</v>
      </c>
      <c r="B1284" s="19" t="s">
        <v>61</v>
      </c>
      <c r="C1284" s="19" t="s">
        <v>106</v>
      </c>
      <c r="D1284" s="19" t="s">
        <v>52</v>
      </c>
      <c r="E1284" s="19" t="s">
        <v>174</v>
      </c>
      <c r="F1284" s="19" t="s">
        <v>175</v>
      </c>
      <c r="G1284" s="19" t="s">
        <v>120</v>
      </c>
      <c r="H1284" s="4">
        <v>45223</v>
      </c>
      <c r="I1284">
        <v>0.17555335549112511</v>
      </c>
      <c r="J1284">
        <v>0.22546236712895934</v>
      </c>
      <c r="K1284">
        <v>-9.7272727272727511E-2</v>
      </c>
      <c r="L1284">
        <v>-0.11497326203208535</v>
      </c>
      <c r="M1284">
        <v>1.7700534759357844E-2</v>
      </c>
      <c r="N1284">
        <v>-2.7177024547329287E-2</v>
      </c>
      <c r="O1284">
        <v>-3.3525529812782784E-2</v>
      </c>
      <c r="P1284">
        <v>6.3485052654534968E-3</v>
      </c>
      <c r="Q1284">
        <v>-1.9087091979657776E-2</v>
      </c>
      <c r="R1284">
        <v>-2.810760127434379E-2</v>
      </c>
      <c r="S1284">
        <v>7.0032589194126312E-3</v>
      </c>
      <c r="T1284">
        <v>-1.2300676958763558E-18</v>
      </c>
      <c r="U1284">
        <v>-2.6032313145786579E-3</v>
      </c>
      <c r="V1284">
        <v>4.4000276048339719E-3</v>
      </c>
    </row>
    <row r="1285" spans="1:22" x14ac:dyDescent="0.25">
      <c r="A1285">
        <v>4</v>
      </c>
      <c r="B1285" s="19" t="s">
        <v>61</v>
      </c>
      <c r="C1285" s="19" t="s">
        <v>106</v>
      </c>
      <c r="D1285" s="19" t="s">
        <v>52</v>
      </c>
      <c r="E1285" s="19" t="s">
        <v>174</v>
      </c>
      <c r="F1285" s="19" t="s">
        <v>175</v>
      </c>
      <c r="G1285" s="19" t="s">
        <v>120</v>
      </c>
      <c r="H1285" s="4">
        <v>45224</v>
      </c>
      <c r="I1285">
        <v>0.1754836048462349</v>
      </c>
      <c r="J1285">
        <v>0.22580791102786799</v>
      </c>
      <c r="K1285">
        <v>-9.3896103896104033E-2</v>
      </c>
      <c r="L1285">
        <v>-0.1116628469569646</v>
      </c>
      <c r="M1285">
        <v>1.7766743060860568E-2</v>
      </c>
      <c r="N1285">
        <v>-2.3150089553928943E-2</v>
      </c>
      <c r="O1285">
        <v>-3.1394947305780962E-2</v>
      </c>
      <c r="P1285">
        <v>8.2448577518520194E-3</v>
      </c>
      <c r="Q1285">
        <v>-1.8478706391073119E-2</v>
      </c>
      <c r="R1285">
        <v>-2.7309282441550092E-2</v>
      </c>
      <c r="S1285">
        <v>6.9511458557185843E-3</v>
      </c>
      <c r="T1285">
        <v>-1.1391595709279404E-18</v>
      </c>
      <c r="U1285">
        <v>-2.611490600915155E-3</v>
      </c>
      <c r="V1285">
        <v>4.3396552548034279E-3</v>
      </c>
    </row>
    <row r="1286" spans="1:22" x14ac:dyDescent="0.25">
      <c r="A1286">
        <v>4</v>
      </c>
      <c r="B1286" s="19" t="s">
        <v>61</v>
      </c>
      <c r="C1286" s="19" t="s">
        <v>106</v>
      </c>
      <c r="D1286" s="19" t="s">
        <v>52</v>
      </c>
      <c r="E1286" s="19" t="s">
        <v>174</v>
      </c>
      <c r="F1286" s="19" t="s">
        <v>175</v>
      </c>
      <c r="G1286" s="19" t="s">
        <v>120</v>
      </c>
      <c r="H1286" s="4">
        <v>45225</v>
      </c>
      <c r="I1286">
        <v>0.17456113688343655</v>
      </c>
      <c r="J1286">
        <v>0.22357925550098498</v>
      </c>
      <c r="K1286">
        <v>-9.0064935064935181E-2</v>
      </c>
      <c r="L1286">
        <v>-0.10790679908326961</v>
      </c>
      <c r="M1286">
        <v>1.784186401833443E-2</v>
      </c>
      <c r="N1286">
        <v>-1.3835806112817872E-2</v>
      </c>
      <c r="O1286">
        <v>-1.7603557810340842E-2</v>
      </c>
      <c r="P1286">
        <v>3.7677516975229697E-3</v>
      </c>
      <c r="Q1286">
        <v>-1.7832980113437643E-2</v>
      </c>
      <c r="R1286">
        <v>-2.6562557169748154E-2</v>
      </c>
      <c r="S1286">
        <v>7.523750717875778E-3</v>
      </c>
      <c r="T1286">
        <v>-1.1526945724975989E-18</v>
      </c>
      <c r="U1286">
        <v>-2.6425192033029156E-3</v>
      </c>
      <c r="V1286">
        <v>4.8812315145728615E-3</v>
      </c>
    </row>
    <row r="1287" spans="1:22" x14ac:dyDescent="0.25">
      <c r="A1287">
        <v>4</v>
      </c>
      <c r="B1287" s="19" t="s">
        <v>61</v>
      </c>
      <c r="C1287" s="19" t="s">
        <v>106</v>
      </c>
      <c r="D1287" s="19" t="s">
        <v>52</v>
      </c>
      <c r="E1287" s="19" t="s">
        <v>174</v>
      </c>
      <c r="F1287" s="19" t="s">
        <v>175</v>
      </c>
      <c r="G1287" s="19" t="s">
        <v>120</v>
      </c>
      <c r="H1287" s="4">
        <v>45226</v>
      </c>
      <c r="I1287">
        <v>0.17801794200488877</v>
      </c>
      <c r="J1287">
        <v>0.22670934611155091</v>
      </c>
      <c r="K1287">
        <v>-6.8376623376623535E-2</v>
      </c>
      <c r="L1287">
        <v>-8.6643748408454457E-2</v>
      </c>
      <c r="M1287">
        <v>1.8267125031830922E-2</v>
      </c>
      <c r="N1287">
        <v>-9.9366323272616075E-3</v>
      </c>
      <c r="O1287">
        <v>-8.0749943781033284E-3</v>
      </c>
      <c r="P1287">
        <v>-1.8616379491582791E-3</v>
      </c>
      <c r="Q1287">
        <v>-1.3736332135070526E-2</v>
      </c>
      <c r="R1287">
        <v>-2.1408893035198048E-2</v>
      </c>
      <c r="S1287">
        <v>6.8930666357314638E-3</v>
      </c>
      <c r="T1287">
        <v>-1.1605582864165779E-18</v>
      </c>
      <c r="U1287">
        <v>-2.6605465416247721E-3</v>
      </c>
      <c r="V1287">
        <v>4.2325200941066912E-3</v>
      </c>
    </row>
    <row r="1288" spans="1:22" x14ac:dyDescent="0.25">
      <c r="A1288">
        <v>4</v>
      </c>
      <c r="B1288" s="19" t="s">
        <v>61</v>
      </c>
      <c r="C1288" s="19" t="s">
        <v>106</v>
      </c>
      <c r="D1288" s="19" t="s">
        <v>52</v>
      </c>
      <c r="E1288" s="19" t="s">
        <v>174</v>
      </c>
      <c r="F1288" s="19" t="s">
        <v>175</v>
      </c>
      <c r="G1288" s="19" t="s">
        <v>120</v>
      </c>
      <c r="H1288" s="4">
        <v>45229</v>
      </c>
      <c r="I1288">
        <v>0.17690081439436431</v>
      </c>
      <c r="J1288">
        <v>0.22699962148070352</v>
      </c>
      <c r="K1288">
        <v>-7.8376623376623544E-2</v>
      </c>
      <c r="L1288">
        <v>-9.6447669977081762E-2</v>
      </c>
      <c r="M1288">
        <v>1.8071046600458218E-2</v>
      </c>
      <c r="N1288">
        <v>-1.4378791246156153E-2</v>
      </c>
      <c r="O1288">
        <v>-1.997707631300949E-2</v>
      </c>
      <c r="P1288">
        <v>5.5982850668533368E-3</v>
      </c>
      <c r="Q1288">
        <v>-1.5606878245225997E-2</v>
      </c>
      <c r="R1288">
        <v>-2.3704034196861023E-2</v>
      </c>
      <c r="S1288">
        <v>6.7751663761962833E-3</v>
      </c>
      <c r="T1288">
        <v>-7.6124944172697555E-19</v>
      </c>
      <c r="U1288">
        <v>-2.6386002899109074E-3</v>
      </c>
      <c r="V1288">
        <v>4.1365660862853751E-3</v>
      </c>
    </row>
    <row r="1289" spans="1:22" x14ac:dyDescent="0.25">
      <c r="A1289">
        <v>4</v>
      </c>
      <c r="B1289" s="19" t="s">
        <v>61</v>
      </c>
      <c r="C1289" s="19" t="s">
        <v>106</v>
      </c>
      <c r="D1289" s="19" t="s">
        <v>52</v>
      </c>
      <c r="E1289" s="19" t="s">
        <v>174</v>
      </c>
      <c r="F1289" s="19" t="s">
        <v>175</v>
      </c>
      <c r="G1289" s="19" t="s">
        <v>120</v>
      </c>
      <c r="H1289" s="4">
        <v>45230</v>
      </c>
      <c r="I1289">
        <v>0.17896349999263222</v>
      </c>
      <c r="J1289">
        <v>0.22830931890294259</v>
      </c>
      <c r="K1289">
        <v>-5.3636363636363815E-2</v>
      </c>
      <c r="L1289">
        <v>-7.2192513368984024E-2</v>
      </c>
      <c r="M1289">
        <v>1.8556149732620209E-2</v>
      </c>
      <c r="N1289">
        <v>4.1448245443209686E-4</v>
      </c>
      <c r="O1289">
        <v>5.5805212928095038E-4</v>
      </c>
      <c r="P1289">
        <v>-1.4356967484885352E-4</v>
      </c>
      <c r="Q1289">
        <v>-1.1008970939662346E-2</v>
      </c>
      <c r="R1289">
        <v>-1.7918338488595541E-2</v>
      </c>
      <c r="S1289">
        <v>6.606918734754579E-3</v>
      </c>
      <c r="T1289">
        <v>-1.5489636243373619E-18</v>
      </c>
      <c r="U1289">
        <v>-2.6860309500089025E-3</v>
      </c>
      <c r="V1289">
        <v>3.9208877847456743E-3</v>
      </c>
    </row>
    <row r="1290" spans="1:22" x14ac:dyDescent="0.25">
      <c r="A1290">
        <v>4</v>
      </c>
      <c r="B1290" s="19" t="s">
        <v>61</v>
      </c>
      <c r="C1290" s="19" t="s">
        <v>106</v>
      </c>
      <c r="D1290" s="19" t="s">
        <v>52</v>
      </c>
      <c r="E1290" s="19" t="s">
        <v>176</v>
      </c>
      <c r="F1290" s="19" t="s">
        <v>177</v>
      </c>
      <c r="G1290" s="19" t="s">
        <v>120</v>
      </c>
      <c r="H1290" s="4">
        <v>45198</v>
      </c>
      <c r="I1290">
        <v>0.30646112682051752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25">
      <c r="A1291">
        <v>4</v>
      </c>
      <c r="B1291" s="19" t="s">
        <v>61</v>
      </c>
      <c r="C1291" s="19" t="s">
        <v>106</v>
      </c>
      <c r="D1291" s="19" t="s">
        <v>52</v>
      </c>
      <c r="E1291" s="19" t="s">
        <v>176</v>
      </c>
      <c r="F1291" s="19" t="s">
        <v>177</v>
      </c>
      <c r="G1291" s="19" t="s">
        <v>120</v>
      </c>
      <c r="H1291" s="4">
        <v>45201</v>
      </c>
      <c r="I1291">
        <v>0.30587780711519175</v>
      </c>
      <c r="J1291">
        <v>0</v>
      </c>
      <c r="K1291">
        <v>-1.0397650607191E-2</v>
      </c>
      <c r="L1291">
        <v>0</v>
      </c>
      <c r="M1291">
        <v>0</v>
      </c>
      <c r="N1291">
        <v>-8.5104442214721798E-3</v>
      </c>
      <c r="O1291">
        <v>-7.0933445020269215E-3</v>
      </c>
      <c r="P1291">
        <v>-1.4170997194452584E-3</v>
      </c>
      <c r="Q1291">
        <v>-3.1864757213657725E-3</v>
      </c>
      <c r="R1291">
        <v>0</v>
      </c>
      <c r="S1291">
        <v>-1.0126413723485156E-3</v>
      </c>
      <c r="T1291">
        <v>0</v>
      </c>
      <c r="U1291">
        <v>0</v>
      </c>
      <c r="V1291">
        <v>-1.0126413723485156E-3</v>
      </c>
    </row>
    <row r="1292" spans="1:22" x14ac:dyDescent="0.25">
      <c r="A1292">
        <v>4</v>
      </c>
      <c r="B1292" s="19" t="s">
        <v>61</v>
      </c>
      <c r="C1292" s="19" t="s">
        <v>106</v>
      </c>
      <c r="D1292" s="19" t="s">
        <v>52</v>
      </c>
      <c r="E1292" s="19" t="s">
        <v>176</v>
      </c>
      <c r="F1292" s="19" t="s">
        <v>177</v>
      </c>
      <c r="G1292" s="19" t="s">
        <v>120</v>
      </c>
      <c r="H1292" s="4">
        <v>45202</v>
      </c>
      <c r="I1292">
        <v>0.30788680704295368</v>
      </c>
      <c r="J1292">
        <v>0</v>
      </c>
      <c r="K1292">
        <v>-4.5241685848081969E-3</v>
      </c>
      <c r="L1292">
        <v>0</v>
      </c>
      <c r="M1292">
        <v>0</v>
      </c>
      <c r="N1292">
        <v>-9.1337529265104189E-3</v>
      </c>
      <c r="O1292">
        <v>-1.0415926115565188E-2</v>
      </c>
      <c r="P1292">
        <v>1.2821731890547694E-3</v>
      </c>
      <c r="Q1292">
        <v>-1.3777665975620733E-3</v>
      </c>
      <c r="R1292">
        <v>0</v>
      </c>
      <c r="S1292">
        <v>1.8062297841143278E-3</v>
      </c>
      <c r="T1292">
        <v>0</v>
      </c>
      <c r="U1292">
        <v>0</v>
      </c>
      <c r="V1292">
        <v>1.8062297841143278E-3</v>
      </c>
    </row>
    <row r="1293" spans="1:22" x14ac:dyDescent="0.25">
      <c r="A1293">
        <v>4</v>
      </c>
      <c r="B1293" s="19" t="s">
        <v>61</v>
      </c>
      <c r="C1293" s="19" t="s">
        <v>106</v>
      </c>
      <c r="D1293" s="19" t="s">
        <v>52</v>
      </c>
      <c r="E1293" s="19" t="s">
        <v>176</v>
      </c>
      <c r="F1293" s="19" t="s">
        <v>177</v>
      </c>
      <c r="G1293" s="19" t="s">
        <v>120</v>
      </c>
      <c r="H1293" s="4">
        <v>45203</v>
      </c>
      <c r="I1293">
        <v>0.30638446606789543</v>
      </c>
      <c r="J1293">
        <v>0</v>
      </c>
      <c r="K1293">
        <v>-2.595444082863696E-2</v>
      </c>
      <c r="L1293">
        <v>0</v>
      </c>
      <c r="M1293">
        <v>0</v>
      </c>
      <c r="N1293">
        <v>-2.5710723950256864E-2</v>
      </c>
      <c r="O1293">
        <v>-2.6867954018050866E-2</v>
      </c>
      <c r="P1293">
        <v>1.1572300677940017E-3</v>
      </c>
      <c r="Q1293">
        <v>-7.9640807994413362E-3</v>
      </c>
      <c r="R1293">
        <v>0</v>
      </c>
      <c r="S1293">
        <v>2.8145426917835982E-4</v>
      </c>
      <c r="T1293">
        <v>0</v>
      </c>
      <c r="U1293">
        <v>0</v>
      </c>
      <c r="V1293">
        <v>2.8145426917835982E-4</v>
      </c>
    </row>
    <row r="1294" spans="1:22" x14ac:dyDescent="0.25">
      <c r="A1294">
        <v>4</v>
      </c>
      <c r="B1294" s="19" t="s">
        <v>61</v>
      </c>
      <c r="C1294" s="19" t="s">
        <v>106</v>
      </c>
      <c r="D1294" s="19" t="s">
        <v>52</v>
      </c>
      <c r="E1294" s="19" t="s">
        <v>176</v>
      </c>
      <c r="F1294" s="19" t="s">
        <v>177</v>
      </c>
      <c r="G1294" s="19" t="s">
        <v>120</v>
      </c>
      <c r="H1294" s="4">
        <v>45204</v>
      </c>
      <c r="I1294">
        <v>0.30779933378666757</v>
      </c>
      <c r="J1294">
        <v>0</v>
      </c>
      <c r="K1294">
        <v>-2.5478212556551805E-2</v>
      </c>
      <c r="L1294">
        <v>0</v>
      </c>
      <c r="M1294">
        <v>0</v>
      </c>
      <c r="N1294">
        <v>-2.9715102313843444E-2</v>
      </c>
      <c r="O1294">
        <v>-2.716002686913177E-2</v>
      </c>
      <c r="P1294">
        <v>-2.5550754447116741E-3</v>
      </c>
      <c r="Q1294">
        <v>-7.7999101180831736E-3</v>
      </c>
      <c r="R1294">
        <v>0</v>
      </c>
      <c r="S1294">
        <v>5.1623164255680954E-4</v>
      </c>
      <c r="T1294">
        <v>0</v>
      </c>
      <c r="U1294">
        <v>0</v>
      </c>
      <c r="V1294">
        <v>5.1623164255680954E-4</v>
      </c>
    </row>
    <row r="1295" spans="1:22" x14ac:dyDescent="0.25">
      <c r="A1295">
        <v>4</v>
      </c>
      <c r="B1295" s="19" t="s">
        <v>61</v>
      </c>
      <c r="C1295" s="19" t="s">
        <v>106</v>
      </c>
      <c r="D1295" s="19" t="s">
        <v>52</v>
      </c>
      <c r="E1295" s="19" t="s">
        <v>176</v>
      </c>
      <c r="F1295" s="19" t="s">
        <v>177</v>
      </c>
      <c r="G1295" s="19" t="s">
        <v>120</v>
      </c>
      <c r="H1295" s="4">
        <v>45205</v>
      </c>
      <c r="I1295">
        <v>0.30865658994903489</v>
      </c>
      <c r="J1295">
        <v>0</v>
      </c>
      <c r="K1295">
        <v>-1.6985475037701092E-2</v>
      </c>
      <c r="L1295">
        <v>0</v>
      </c>
      <c r="M1295">
        <v>0</v>
      </c>
      <c r="N1295">
        <v>-2.397762169722395E-2</v>
      </c>
      <c r="O1295">
        <v>-2.443191966368774E-2</v>
      </c>
      <c r="P1295">
        <v>4.5429796646379028E-4</v>
      </c>
      <c r="Q1295">
        <v>-5.1805243954102659E-3</v>
      </c>
      <c r="R1295">
        <v>0</v>
      </c>
      <c r="S1295">
        <v>2.285992683424277E-3</v>
      </c>
      <c r="T1295">
        <v>0</v>
      </c>
      <c r="U1295">
        <v>0</v>
      </c>
      <c r="V1295">
        <v>2.285992683424277E-3</v>
      </c>
    </row>
    <row r="1296" spans="1:22" x14ac:dyDescent="0.25">
      <c r="A1296">
        <v>4</v>
      </c>
      <c r="B1296" s="19" t="s">
        <v>61</v>
      </c>
      <c r="C1296" s="19" t="s">
        <v>106</v>
      </c>
      <c r="D1296" s="19" t="s">
        <v>52</v>
      </c>
      <c r="E1296" s="19" t="s">
        <v>176</v>
      </c>
      <c r="F1296" s="19" t="s">
        <v>177</v>
      </c>
      <c r="G1296" s="19" t="s">
        <v>120</v>
      </c>
      <c r="H1296" s="4">
        <v>45208</v>
      </c>
      <c r="I1296">
        <v>0.30428965268313324</v>
      </c>
      <c r="J1296">
        <v>0</v>
      </c>
      <c r="K1296">
        <v>-2.9764267005317535E-2</v>
      </c>
      <c r="L1296">
        <v>0</v>
      </c>
      <c r="M1296">
        <v>0</v>
      </c>
      <c r="N1296">
        <v>-1.8279667974094638E-2</v>
      </c>
      <c r="O1296">
        <v>-1.1570929126292206E-2</v>
      </c>
      <c r="P1296">
        <v>-6.7087388478024312E-3</v>
      </c>
      <c r="Q1296">
        <v>-9.1596361150825794E-3</v>
      </c>
      <c r="R1296">
        <v>0</v>
      </c>
      <c r="S1296">
        <v>-5.5781201658807811E-3</v>
      </c>
      <c r="T1296">
        <v>0</v>
      </c>
      <c r="U1296">
        <v>0</v>
      </c>
      <c r="V1296">
        <v>-5.5781201658807811E-3</v>
      </c>
    </row>
    <row r="1297" spans="1:22" x14ac:dyDescent="0.25">
      <c r="A1297">
        <v>4</v>
      </c>
      <c r="B1297" s="19" t="s">
        <v>61</v>
      </c>
      <c r="C1297" s="19" t="s">
        <v>106</v>
      </c>
      <c r="D1297" s="19" t="s">
        <v>52</v>
      </c>
      <c r="E1297" s="19" t="s">
        <v>176</v>
      </c>
      <c r="F1297" s="19" t="s">
        <v>177</v>
      </c>
      <c r="G1297" s="19" t="s">
        <v>120</v>
      </c>
      <c r="H1297" s="4">
        <v>45209</v>
      </c>
      <c r="I1297">
        <v>0.30583613746060262</v>
      </c>
      <c r="J1297">
        <v>0</v>
      </c>
      <c r="K1297">
        <v>-3.5717120406377756E-3</v>
      </c>
      <c r="L1297">
        <v>0</v>
      </c>
      <c r="M1297">
        <v>0</v>
      </c>
      <c r="N1297">
        <v>3.1247665749583042E-3</v>
      </c>
      <c r="O1297">
        <v>6.0553397567415512E-3</v>
      </c>
      <c r="P1297">
        <v>-2.930573181783247E-3</v>
      </c>
      <c r="Q1297">
        <v>-1.1197791455631811E-3</v>
      </c>
      <c r="R1297">
        <v>0</v>
      </c>
      <c r="S1297">
        <v>-2.9419326202168501E-3</v>
      </c>
      <c r="T1297">
        <v>0</v>
      </c>
      <c r="U1297">
        <v>0</v>
      </c>
      <c r="V1297">
        <v>-2.9419326202168501E-3</v>
      </c>
    </row>
    <row r="1298" spans="1:22" x14ac:dyDescent="0.25">
      <c r="A1298">
        <v>4</v>
      </c>
      <c r="B1298" s="19" t="s">
        <v>61</v>
      </c>
      <c r="C1298" s="19" t="s">
        <v>106</v>
      </c>
      <c r="D1298" s="19" t="s">
        <v>52</v>
      </c>
      <c r="E1298" s="19" t="s">
        <v>176</v>
      </c>
      <c r="F1298" s="19" t="s">
        <v>177</v>
      </c>
      <c r="G1298" s="19" t="s">
        <v>120</v>
      </c>
      <c r="H1298" s="4">
        <v>45210</v>
      </c>
      <c r="I1298">
        <v>0.30789298826324862</v>
      </c>
      <c r="J1298">
        <v>0</v>
      </c>
      <c r="K1298">
        <v>-2.3811413604251097E-3</v>
      </c>
      <c r="L1298">
        <v>0</v>
      </c>
      <c r="M1298">
        <v>0</v>
      </c>
      <c r="N1298">
        <v>-2.3859512681260187E-3</v>
      </c>
      <c r="O1298">
        <v>4.9604969279348765E-3</v>
      </c>
      <c r="P1298">
        <v>-7.3464481960608952E-3</v>
      </c>
      <c r="Q1298">
        <v>-7.5070409737922387E-4</v>
      </c>
      <c r="R1298">
        <v>0</v>
      </c>
      <c r="S1298">
        <v>-2.2307922640451105E-3</v>
      </c>
      <c r="T1298">
        <v>0</v>
      </c>
      <c r="U1298">
        <v>0</v>
      </c>
      <c r="V1298">
        <v>-2.2307922640451105E-3</v>
      </c>
    </row>
    <row r="1299" spans="1:22" x14ac:dyDescent="0.25">
      <c r="A1299">
        <v>4</v>
      </c>
      <c r="B1299" s="19" t="s">
        <v>61</v>
      </c>
      <c r="C1299" s="19" t="s">
        <v>106</v>
      </c>
      <c r="D1299" s="19" t="s">
        <v>52</v>
      </c>
      <c r="E1299" s="19" t="s">
        <v>176</v>
      </c>
      <c r="F1299" s="19" t="s">
        <v>177</v>
      </c>
      <c r="G1299" s="19" t="s">
        <v>120</v>
      </c>
      <c r="H1299" s="4">
        <v>45211</v>
      </c>
      <c r="I1299">
        <v>0.30523874730802342</v>
      </c>
      <c r="J1299">
        <v>0</v>
      </c>
      <c r="K1299">
        <v>-1.1429478530041726E-2</v>
      </c>
      <c r="L1299">
        <v>0</v>
      </c>
      <c r="M1299">
        <v>0</v>
      </c>
      <c r="N1299">
        <v>-2.8380500712171797E-3</v>
      </c>
      <c r="O1299">
        <v>4.5645632005362202E-3</v>
      </c>
      <c r="P1299">
        <v>-7.4026132717533999E-3</v>
      </c>
      <c r="Q1299">
        <v>-3.5397705803249073E-3</v>
      </c>
      <c r="R1299">
        <v>0</v>
      </c>
      <c r="S1299">
        <v>-4.9045397503341605E-3</v>
      </c>
      <c r="T1299">
        <v>0</v>
      </c>
      <c r="U1299">
        <v>0</v>
      </c>
      <c r="V1299">
        <v>-4.9045397503341605E-3</v>
      </c>
    </row>
    <row r="1300" spans="1:22" x14ac:dyDescent="0.25">
      <c r="A1300">
        <v>4</v>
      </c>
      <c r="B1300" s="19" t="s">
        <v>61</v>
      </c>
      <c r="C1300" s="19" t="s">
        <v>106</v>
      </c>
      <c r="D1300" s="19" t="s">
        <v>52</v>
      </c>
      <c r="E1300" s="19" t="s">
        <v>176</v>
      </c>
      <c r="F1300" s="19" t="s">
        <v>177</v>
      </c>
      <c r="G1300" s="19" t="s">
        <v>120</v>
      </c>
      <c r="H1300" s="4">
        <v>45212</v>
      </c>
      <c r="I1300">
        <v>0.29939718068885723</v>
      </c>
      <c r="J1300">
        <v>0</v>
      </c>
      <c r="K1300">
        <v>-3.4685292483530028E-2</v>
      </c>
      <c r="L1300">
        <v>0</v>
      </c>
      <c r="M1300">
        <v>0</v>
      </c>
      <c r="N1300">
        <v>-7.297943669278717E-3</v>
      </c>
      <c r="O1300">
        <v>5.3893496303802912E-3</v>
      </c>
      <c r="P1300">
        <v>-1.2687293299659008E-2</v>
      </c>
      <c r="Q1300">
        <v>-1.0702312283266985E-2</v>
      </c>
      <c r="R1300">
        <v>0</v>
      </c>
      <c r="S1300">
        <v>-1.2333254588697508E-2</v>
      </c>
      <c r="T1300">
        <v>0</v>
      </c>
      <c r="U1300">
        <v>0</v>
      </c>
      <c r="V1300">
        <v>-1.2333254588697508E-2</v>
      </c>
    </row>
    <row r="1301" spans="1:22" x14ac:dyDescent="0.25">
      <c r="A1301">
        <v>4</v>
      </c>
      <c r="B1301" s="19" t="s">
        <v>61</v>
      </c>
      <c r="C1301" s="19" t="s">
        <v>106</v>
      </c>
      <c r="D1301" s="19" t="s">
        <v>52</v>
      </c>
      <c r="E1301" s="19" t="s">
        <v>176</v>
      </c>
      <c r="F1301" s="19" t="s">
        <v>177</v>
      </c>
      <c r="G1301" s="19" t="s">
        <v>120</v>
      </c>
      <c r="H1301" s="4">
        <v>45215</v>
      </c>
      <c r="I1301">
        <v>0.30493940614021875</v>
      </c>
      <c r="J1301">
        <v>0</v>
      </c>
      <c r="K1301">
        <v>-1.5636161600126597E-2</v>
      </c>
      <c r="L1301">
        <v>0</v>
      </c>
      <c r="M1301">
        <v>0</v>
      </c>
      <c r="N1301">
        <v>-6.1066022287006305E-3</v>
      </c>
      <c r="O1301">
        <v>1.4360525353018794E-4</v>
      </c>
      <c r="P1301">
        <v>-6.2502074822308185E-3</v>
      </c>
      <c r="Q1301">
        <v>-4.8221313613014856E-3</v>
      </c>
      <c r="R1301">
        <v>0</v>
      </c>
      <c r="S1301">
        <v>-4.8453085418052729E-3</v>
      </c>
      <c r="T1301">
        <v>0</v>
      </c>
      <c r="U1301">
        <v>0</v>
      </c>
      <c r="V1301">
        <v>-4.8453085418052729E-3</v>
      </c>
    </row>
    <row r="1302" spans="1:22" x14ac:dyDescent="0.25">
      <c r="A1302">
        <v>4</v>
      </c>
      <c r="B1302" s="19" t="s">
        <v>61</v>
      </c>
      <c r="C1302" s="19" t="s">
        <v>106</v>
      </c>
      <c r="D1302" s="19" t="s">
        <v>52</v>
      </c>
      <c r="E1302" s="19" t="s">
        <v>176</v>
      </c>
      <c r="F1302" s="19" t="s">
        <v>177</v>
      </c>
      <c r="G1302" s="19" t="s">
        <v>120</v>
      </c>
      <c r="H1302" s="4">
        <v>45216</v>
      </c>
      <c r="I1302">
        <v>0.24674422472921539</v>
      </c>
      <c r="J1302">
        <v>0</v>
      </c>
      <c r="K1302">
        <v>7.9371378680881399E-4</v>
      </c>
      <c r="L1302">
        <v>0</v>
      </c>
      <c r="M1302">
        <v>0</v>
      </c>
      <c r="N1302">
        <v>4.429132716309292E-3</v>
      </c>
      <c r="O1302">
        <v>4.9087929964850563E-3</v>
      </c>
      <c r="P1302">
        <v>-4.7966028017576434E-4</v>
      </c>
      <c r="Q1302">
        <v>2.2649747410498678E-4</v>
      </c>
      <c r="R1302">
        <v>0</v>
      </c>
      <c r="S1302">
        <v>-1.256555205681647E-3</v>
      </c>
      <c r="T1302">
        <v>0</v>
      </c>
      <c r="U1302">
        <v>0</v>
      </c>
      <c r="V1302">
        <v>-1.256555205681647E-3</v>
      </c>
    </row>
    <row r="1303" spans="1:22" x14ac:dyDescent="0.25">
      <c r="A1303">
        <v>4</v>
      </c>
      <c r="B1303" s="19" t="s">
        <v>61</v>
      </c>
      <c r="C1303" s="19" t="s">
        <v>106</v>
      </c>
      <c r="D1303" s="19" t="s">
        <v>52</v>
      </c>
      <c r="E1303" s="19" t="s">
        <v>176</v>
      </c>
      <c r="F1303" s="19" t="s">
        <v>177</v>
      </c>
      <c r="G1303" s="19" t="s">
        <v>120</v>
      </c>
      <c r="H1303" s="4">
        <v>45217</v>
      </c>
      <c r="I1303">
        <v>0.24742288361091949</v>
      </c>
      <c r="J1303">
        <v>0</v>
      </c>
      <c r="K1303">
        <v>-3.6510834193186348E-3</v>
      </c>
      <c r="L1303">
        <v>0</v>
      </c>
      <c r="M1303">
        <v>0</v>
      </c>
      <c r="N1303">
        <v>-2.774633849066177E-3</v>
      </c>
      <c r="O1303">
        <v>-2.6801481849171305E-3</v>
      </c>
      <c r="P1303">
        <v>-9.4485664149046578E-5</v>
      </c>
      <c r="Q1303">
        <v>-8.7259671339368289E-4</v>
      </c>
      <c r="R1303">
        <v>0</v>
      </c>
      <c r="S1303">
        <v>-4.7619877002438887E-4</v>
      </c>
      <c r="T1303">
        <v>0</v>
      </c>
      <c r="U1303">
        <v>0</v>
      </c>
      <c r="V1303">
        <v>-4.7619877002438887E-4</v>
      </c>
    </row>
    <row r="1304" spans="1:22" x14ac:dyDescent="0.25">
      <c r="A1304">
        <v>4</v>
      </c>
      <c r="B1304" s="19" t="s">
        <v>61</v>
      </c>
      <c r="C1304" s="19" t="s">
        <v>106</v>
      </c>
      <c r="D1304" s="19" t="s">
        <v>52</v>
      </c>
      <c r="E1304" s="19" t="s">
        <v>176</v>
      </c>
      <c r="F1304" s="19" t="s">
        <v>177</v>
      </c>
      <c r="G1304" s="19" t="s">
        <v>120</v>
      </c>
      <c r="H1304" s="4">
        <v>45218</v>
      </c>
      <c r="I1304">
        <v>0.2459720757058641</v>
      </c>
      <c r="J1304">
        <v>0</v>
      </c>
      <c r="K1304">
        <v>-1.6826732280339374E-2</v>
      </c>
      <c r="L1304">
        <v>0</v>
      </c>
      <c r="M1304">
        <v>0</v>
      </c>
      <c r="N1304">
        <v>-1.0157757494684394E-2</v>
      </c>
      <c r="O1304">
        <v>-8.192294652490717E-3</v>
      </c>
      <c r="P1304">
        <v>-1.9654628421936771E-3</v>
      </c>
      <c r="Q1304">
        <v>-4.1367313801545461E-3</v>
      </c>
      <c r="R1304">
        <v>0</v>
      </c>
      <c r="S1304">
        <v>-2.3723325864027137E-3</v>
      </c>
      <c r="T1304">
        <v>0</v>
      </c>
      <c r="U1304">
        <v>0</v>
      </c>
      <c r="V1304">
        <v>-2.3723325864027137E-3</v>
      </c>
    </row>
    <row r="1305" spans="1:22" x14ac:dyDescent="0.25">
      <c r="A1305">
        <v>4</v>
      </c>
      <c r="B1305" s="19" t="s">
        <v>61</v>
      </c>
      <c r="C1305" s="19" t="s">
        <v>106</v>
      </c>
      <c r="D1305" s="19" t="s">
        <v>52</v>
      </c>
      <c r="E1305" s="19" t="s">
        <v>176</v>
      </c>
      <c r="F1305" s="19" t="s">
        <v>177</v>
      </c>
      <c r="G1305" s="19" t="s">
        <v>120</v>
      </c>
      <c r="H1305" s="4">
        <v>45219</v>
      </c>
      <c r="I1305">
        <v>0.24673851678169806</v>
      </c>
      <c r="J1305">
        <v>0</v>
      </c>
      <c r="K1305">
        <v>-3.7383919358678908E-2</v>
      </c>
      <c r="L1305">
        <v>0</v>
      </c>
      <c r="M1305">
        <v>0</v>
      </c>
      <c r="N1305">
        <v>-3.3864832388718069E-2</v>
      </c>
      <c r="O1305">
        <v>-3.2741393786987372E-2</v>
      </c>
      <c r="P1305">
        <v>-1.1234386017306974E-3</v>
      </c>
      <c r="Q1305">
        <v>-9.2040521104969717E-3</v>
      </c>
      <c r="R1305">
        <v>0</v>
      </c>
      <c r="S1305">
        <v>-1.3780008599353817E-3</v>
      </c>
      <c r="T1305">
        <v>0</v>
      </c>
      <c r="U1305">
        <v>0</v>
      </c>
      <c r="V1305">
        <v>-1.3780008599353817E-3</v>
      </c>
    </row>
    <row r="1306" spans="1:22" x14ac:dyDescent="0.25">
      <c r="A1306">
        <v>4</v>
      </c>
      <c r="B1306" s="19" t="s">
        <v>61</v>
      </c>
      <c r="C1306" s="19" t="s">
        <v>106</v>
      </c>
      <c r="D1306" s="19" t="s">
        <v>52</v>
      </c>
      <c r="E1306" s="19" t="s">
        <v>176</v>
      </c>
      <c r="F1306" s="19" t="s">
        <v>177</v>
      </c>
      <c r="G1306" s="19" t="s">
        <v>120</v>
      </c>
      <c r="H1306" s="4">
        <v>45222</v>
      </c>
      <c r="I1306">
        <v>0.24683695512764089</v>
      </c>
      <c r="J1306">
        <v>0</v>
      </c>
      <c r="K1306">
        <v>-2.6192554964679315E-2</v>
      </c>
      <c r="L1306">
        <v>0</v>
      </c>
      <c r="M1306">
        <v>0</v>
      </c>
      <c r="N1306">
        <v>-2.3022328346084531E-2</v>
      </c>
      <c r="O1306">
        <v>-2.2051394553485926E-2</v>
      </c>
      <c r="P1306">
        <v>-9.7093379259860502E-4</v>
      </c>
      <c r="Q1306">
        <v>-6.4356678126710953E-3</v>
      </c>
      <c r="R1306">
        <v>0</v>
      </c>
      <c r="S1306">
        <v>-1.2564039518598252E-3</v>
      </c>
      <c r="T1306">
        <v>0</v>
      </c>
      <c r="U1306">
        <v>0</v>
      </c>
      <c r="V1306">
        <v>-1.2564039518598252E-3</v>
      </c>
    </row>
    <row r="1307" spans="1:22" x14ac:dyDescent="0.25">
      <c r="A1307">
        <v>4</v>
      </c>
      <c r="B1307" s="19" t="s">
        <v>61</v>
      </c>
      <c r="C1307" s="19" t="s">
        <v>106</v>
      </c>
      <c r="D1307" s="19" t="s">
        <v>52</v>
      </c>
      <c r="E1307" s="19" t="s">
        <v>176</v>
      </c>
      <c r="F1307" s="19" t="s">
        <v>177</v>
      </c>
      <c r="G1307" s="19" t="s">
        <v>120</v>
      </c>
      <c r="H1307" s="4">
        <v>45223</v>
      </c>
      <c r="I1307">
        <v>0.25263923545516076</v>
      </c>
      <c r="J1307">
        <v>0</v>
      </c>
      <c r="K1307">
        <v>-7.5402809746800692E-3</v>
      </c>
      <c r="L1307">
        <v>0</v>
      </c>
      <c r="M1307">
        <v>0</v>
      </c>
      <c r="N1307">
        <v>-2.7177024547329287E-2</v>
      </c>
      <c r="O1307">
        <v>-3.3525529812782784E-2</v>
      </c>
      <c r="P1307">
        <v>6.3485052654534968E-3</v>
      </c>
      <c r="Q1307">
        <v>-1.7487168999908191E-3</v>
      </c>
      <c r="R1307">
        <v>0</v>
      </c>
      <c r="S1307">
        <v>6.2058285089599445E-3</v>
      </c>
      <c r="T1307">
        <v>0</v>
      </c>
      <c r="U1307">
        <v>0</v>
      </c>
      <c r="V1307">
        <v>6.2058285089599445E-3</v>
      </c>
    </row>
    <row r="1308" spans="1:22" x14ac:dyDescent="0.25">
      <c r="A1308">
        <v>4</v>
      </c>
      <c r="B1308" s="19" t="s">
        <v>61</v>
      </c>
      <c r="C1308" s="19" t="s">
        <v>106</v>
      </c>
      <c r="D1308" s="19" t="s">
        <v>52</v>
      </c>
      <c r="E1308" s="19" t="s">
        <v>176</v>
      </c>
      <c r="F1308" s="19" t="s">
        <v>177</v>
      </c>
      <c r="G1308" s="19" t="s">
        <v>120</v>
      </c>
      <c r="H1308" s="4">
        <v>45224</v>
      </c>
      <c r="I1308">
        <v>0.25375075140786796</v>
      </c>
      <c r="J1308">
        <v>0</v>
      </c>
      <c r="K1308">
        <v>9.5245654417075443E-4</v>
      </c>
      <c r="L1308">
        <v>0</v>
      </c>
      <c r="M1308">
        <v>0</v>
      </c>
      <c r="N1308">
        <v>-2.3150089553928943E-2</v>
      </c>
      <c r="O1308">
        <v>-3.1394947305780962E-2</v>
      </c>
      <c r="P1308">
        <v>8.2448577518520194E-3</v>
      </c>
      <c r="Q1308">
        <v>3.8005077840842717E-4</v>
      </c>
      <c r="R1308">
        <v>0</v>
      </c>
      <c r="S1308">
        <v>7.7817608683513695E-3</v>
      </c>
      <c r="T1308">
        <v>0</v>
      </c>
      <c r="U1308">
        <v>0</v>
      </c>
      <c r="V1308">
        <v>7.7817608683513695E-3</v>
      </c>
    </row>
    <row r="1309" spans="1:22" x14ac:dyDescent="0.25">
      <c r="A1309">
        <v>4</v>
      </c>
      <c r="B1309" s="19" t="s">
        <v>61</v>
      </c>
      <c r="C1309" s="19" t="s">
        <v>106</v>
      </c>
      <c r="D1309" s="19" t="s">
        <v>52</v>
      </c>
      <c r="E1309" s="19" t="s">
        <v>176</v>
      </c>
      <c r="F1309" s="19" t="s">
        <v>177</v>
      </c>
      <c r="G1309" s="19" t="s">
        <v>120</v>
      </c>
      <c r="H1309" s="4">
        <v>45225</v>
      </c>
      <c r="I1309">
        <v>0.2504571750320147</v>
      </c>
      <c r="J1309">
        <v>0</v>
      </c>
      <c r="K1309">
        <v>-2.6192554964674652E-3</v>
      </c>
      <c r="L1309">
        <v>0</v>
      </c>
      <c r="M1309">
        <v>0</v>
      </c>
      <c r="N1309">
        <v>-1.3835806112817872E-2</v>
      </c>
      <c r="O1309">
        <v>-1.7603557810340842E-2</v>
      </c>
      <c r="P1309">
        <v>3.7677516975229697E-3</v>
      </c>
      <c r="Q1309">
        <v>-5.1307120961939675E-4</v>
      </c>
      <c r="R1309">
        <v>0</v>
      </c>
      <c r="S1309">
        <v>3.4790233590930256E-3</v>
      </c>
      <c r="T1309">
        <v>0</v>
      </c>
      <c r="U1309">
        <v>0</v>
      </c>
      <c r="V1309">
        <v>3.4790233590930256E-3</v>
      </c>
    </row>
    <row r="1310" spans="1:22" x14ac:dyDescent="0.25">
      <c r="A1310">
        <v>4</v>
      </c>
      <c r="B1310" s="19" t="s">
        <v>61</v>
      </c>
      <c r="C1310" s="19" t="s">
        <v>106</v>
      </c>
      <c r="D1310" s="19" t="s">
        <v>52</v>
      </c>
      <c r="E1310" s="19" t="s">
        <v>176</v>
      </c>
      <c r="F1310" s="19" t="s">
        <v>177</v>
      </c>
      <c r="G1310" s="19" t="s">
        <v>120</v>
      </c>
      <c r="H1310" s="4">
        <v>45226</v>
      </c>
      <c r="I1310">
        <v>0.24613552045463005</v>
      </c>
      <c r="J1310">
        <v>0</v>
      </c>
      <c r="K1310">
        <v>-1.5953647114849923E-2</v>
      </c>
      <c r="L1310">
        <v>0</v>
      </c>
      <c r="M1310">
        <v>0</v>
      </c>
      <c r="N1310">
        <v>-9.9366323272616075E-3</v>
      </c>
      <c r="O1310">
        <v>-8.0749943781033284E-3</v>
      </c>
      <c r="P1310">
        <v>-1.8616379491582791E-3</v>
      </c>
      <c r="Q1310">
        <v>-3.8393136608138897E-3</v>
      </c>
      <c r="R1310">
        <v>0</v>
      </c>
      <c r="S1310">
        <v>-2.1841265990744851E-3</v>
      </c>
      <c r="T1310">
        <v>0</v>
      </c>
      <c r="U1310">
        <v>0</v>
      </c>
      <c r="V1310">
        <v>-2.1841265990744851E-3</v>
      </c>
    </row>
    <row r="1311" spans="1:22" x14ac:dyDescent="0.25">
      <c r="A1311">
        <v>4</v>
      </c>
      <c r="B1311" s="19" t="s">
        <v>61</v>
      </c>
      <c r="C1311" s="19" t="s">
        <v>106</v>
      </c>
      <c r="D1311" s="19" t="s">
        <v>52</v>
      </c>
      <c r="E1311" s="19" t="s">
        <v>176</v>
      </c>
      <c r="F1311" s="19" t="s">
        <v>177</v>
      </c>
      <c r="G1311" s="19" t="s">
        <v>120</v>
      </c>
      <c r="H1311" s="4">
        <v>45229</v>
      </c>
      <c r="I1311">
        <v>0.25167203862826776</v>
      </c>
      <c r="J1311">
        <v>0</v>
      </c>
      <c r="K1311">
        <v>1.6667989522982651E-3</v>
      </c>
      <c r="L1311">
        <v>0</v>
      </c>
      <c r="M1311">
        <v>0</v>
      </c>
      <c r="N1311">
        <v>-1.4378791246156153E-2</v>
      </c>
      <c r="O1311">
        <v>-1.997707631300949E-2</v>
      </c>
      <c r="P1311">
        <v>5.5982850668533368E-3</v>
      </c>
      <c r="Q1311">
        <v>5.5470507943902541E-4</v>
      </c>
      <c r="R1311">
        <v>0</v>
      </c>
      <c r="S1311">
        <v>5.1282941160863777E-3</v>
      </c>
      <c r="T1311">
        <v>0</v>
      </c>
      <c r="U1311">
        <v>0</v>
      </c>
      <c r="V1311">
        <v>5.1282941160863777E-3</v>
      </c>
    </row>
    <row r="1312" spans="1:22" x14ac:dyDescent="0.25">
      <c r="A1312">
        <v>4</v>
      </c>
      <c r="B1312" s="19" t="s">
        <v>61</v>
      </c>
      <c r="C1312" s="19" t="s">
        <v>106</v>
      </c>
      <c r="D1312" s="19" t="s">
        <v>52</v>
      </c>
      <c r="E1312" s="19" t="s">
        <v>176</v>
      </c>
      <c r="F1312" s="19" t="s">
        <v>177</v>
      </c>
      <c r="G1312" s="19" t="s">
        <v>120</v>
      </c>
      <c r="H1312" s="4">
        <v>45230</v>
      </c>
      <c r="I1312">
        <v>0.24730216269051863</v>
      </c>
      <c r="J1312">
        <v>0</v>
      </c>
      <c r="K1312">
        <v>-9.524565441696442E-4</v>
      </c>
      <c r="L1312">
        <v>0</v>
      </c>
      <c r="M1312">
        <v>0</v>
      </c>
      <c r="N1312">
        <v>4.1448245443209686E-4</v>
      </c>
      <c r="O1312">
        <v>5.5805212928095038E-4</v>
      </c>
      <c r="P1312">
        <v>-1.4356967484885352E-4</v>
      </c>
      <c r="Q1312">
        <v>-9.4494468758640133E-5</v>
      </c>
      <c r="R1312">
        <v>0</v>
      </c>
      <c r="S1312">
        <v>-6.0915987851677903E-4</v>
      </c>
      <c r="T1312">
        <v>0</v>
      </c>
      <c r="U1312">
        <v>0</v>
      </c>
      <c r="V1312">
        <v>-6.0915987851677903E-4</v>
      </c>
    </row>
    <row r="1313" spans="1:22" x14ac:dyDescent="0.25">
      <c r="A1313">
        <v>4</v>
      </c>
      <c r="B1313" s="19" t="s">
        <v>61</v>
      </c>
      <c r="C1313" s="19" t="s">
        <v>106</v>
      </c>
      <c r="D1313" s="19" t="s">
        <v>52</v>
      </c>
      <c r="E1313" s="19" t="s">
        <v>178</v>
      </c>
      <c r="F1313" s="19" t="s">
        <v>179</v>
      </c>
      <c r="G1313" s="19" t="s">
        <v>120</v>
      </c>
      <c r="H1313" s="4">
        <v>45198</v>
      </c>
      <c r="I1313">
        <v>0.2409620237769467</v>
      </c>
      <c r="J1313">
        <v>0.25274524621309474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25">
      <c r="A1314">
        <v>4</v>
      </c>
      <c r="B1314" s="19" t="s">
        <v>61</v>
      </c>
      <c r="C1314" s="19" t="s">
        <v>106</v>
      </c>
      <c r="D1314" s="19" t="s">
        <v>52</v>
      </c>
      <c r="E1314" s="19" t="s">
        <v>178</v>
      </c>
      <c r="F1314" s="19" t="s">
        <v>179</v>
      </c>
      <c r="G1314" s="19" t="s">
        <v>120</v>
      </c>
      <c r="H1314" s="4">
        <v>45201</v>
      </c>
      <c r="I1314">
        <v>0.24126700828909722</v>
      </c>
      <c r="J1314">
        <v>0.25270396417161928</v>
      </c>
      <c r="K1314">
        <v>-7.2555205047318827E-3</v>
      </c>
      <c r="L1314">
        <v>-7.2555205047317717E-3</v>
      </c>
      <c r="M1314">
        <v>-1.1102230246251565E-16</v>
      </c>
      <c r="N1314">
        <v>-8.5104442214721798E-3</v>
      </c>
      <c r="O1314">
        <v>-7.0933445020269215E-3</v>
      </c>
      <c r="P1314">
        <v>-1.4170997194452584E-3</v>
      </c>
      <c r="Q1314">
        <v>-1.7483049043753045E-3</v>
      </c>
      <c r="R1314">
        <v>-1.8337983163726399E-3</v>
      </c>
      <c r="S1314">
        <v>1.9109559136788987E-6</v>
      </c>
      <c r="T1314">
        <v>2.1922155602368999E-19</v>
      </c>
      <c r="U1314">
        <v>-1.0220316291321001E-20</v>
      </c>
      <c r="V1314">
        <v>1.9109559136791079E-6</v>
      </c>
    </row>
    <row r="1315" spans="1:22" x14ac:dyDescent="0.25">
      <c r="A1315">
        <v>4</v>
      </c>
      <c r="B1315" s="19" t="s">
        <v>61</v>
      </c>
      <c r="C1315" s="19" t="s">
        <v>106</v>
      </c>
      <c r="D1315" s="19" t="s">
        <v>52</v>
      </c>
      <c r="E1315" s="19" t="s">
        <v>178</v>
      </c>
      <c r="F1315" s="19" t="s">
        <v>179</v>
      </c>
      <c r="G1315" s="19" t="s">
        <v>120</v>
      </c>
      <c r="H1315" s="4">
        <v>45202</v>
      </c>
      <c r="I1315">
        <v>0.23919407400133788</v>
      </c>
      <c r="J1315">
        <v>0.25121591380814079</v>
      </c>
      <c r="K1315">
        <v>-1.6403785488959044E-2</v>
      </c>
      <c r="L1315">
        <v>-1.6403785488958933E-2</v>
      </c>
      <c r="M1315">
        <v>-1.1102230246251565E-16</v>
      </c>
      <c r="N1315">
        <v>-9.1337529265104189E-3</v>
      </c>
      <c r="O1315">
        <v>-1.0415926115565188E-2</v>
      </c>
      <c r="P1315">
        <v>1.2821731890547694E-3</v>
      </c>
      <c r="Q1315">
        <v>-3.9615887054753442E-3</v>
      </c>
      <c r="R1315">
        <v>-4.1511664383763209E-3</v>
      </c>
      <c r="S1315">
        <v>6.8504740336966109E-5</v>
      </c>
      <c r="T1315">
        <v>2.1878564959190713E-19</v>
      </c>
      <c r="U1315">
        <v>-1.0199993921171595E-20</v>
      </c>
      <c r="V1315">
        <v>6.8504740336966313E-5</v>
      </c>
    </row>
    <row r="1316" spans="1:22" x14ac:dyDescent="0.25">
      <c r="A1316">
        <v>4</v>
      </c>
      <c r="B1316" s="19" t="s">
        <v>61</v>
      </c>
      <c r="C1316" s="19" t="s">
        <v>106</v>
      </c>
      <c r="D1316" s="19" t="s">
        <v>52</v>
      </c>
      <c r="E1316" s="19" t="s">
        <v>178</v>
      </c>
      <c r="F1316" s="19" t="s">
        <v>179</v>
      </c>
      <c r="G1316" s="19" t="s">
        <v>120</v>
      </c>
      <c r="H1316" s="4">
        <v>45203</v>
      </c>
      <c r="I1316">
        <v>0.244824207169027</v>
      </c>
      <c r="J1316">
        <v>0.2571016705035426</v>
      </c>
      <c r="K1316">
        <v>-1.0094637223974856E-2</v>
      </c>
      <c r="L1316">
        <v>-1.0094637223974745E-2</v>
      </c>
      <c r="M1316">
        <v>-1.1102230246251565E-16</v>
      </c>
      <c r="N1316">
        <v>-2.5710723950256864E-2</v>
      </c>
      <c r="O1316">
        <v>-2.6867954018050866E-2</v>
      </c>
      <c r="P1316">
        <v>1.1572300677940017E-3</v>
      </c>
      <c r="Q1316">
        <v>-2.4011269724212789E-3</v>
      </c>
      <c r="R1316">
        <v>-2.5136151612973742E-3</v>
      </c>
      <c r="S1316">
        <v>-2.0690822524528562E-4</v>
      </c>
      <c r="T1316">
        <v>2.1513685238076732E-19</v>
      </c>
      <c r="U1316">
        <v>-1.0029883543993591E-20</v>
      </c>
      <c r="V1316">
        <v>-2.069082252452854E-4</v>
      </c>
    </row>
    <row r="1317" spans="1:22" x14ac:dyDescent="0.25">
      <c r="A1317">
        <v>4</v>
      </c>
      <c r="B1317" s="19" t="s">
        <v>61</v>
      </c>
      <c r="C1317" s="19" t="s">
        <v>106</v>
      </c>
      <c r="D1317" s="19" t="s">
        <v>52</v>
      </c>
      <c r="E1317" s="19" t="s">
        <v>178</v>
      </c>
      <c r="F1317" s="19" t="s">
        <v>179</v>
      </c>
      <c r="G1317" s="19" t="s">
        <v>120</v>
      </c>
      <c r="H1317" s="4">
        <v>45204</v>
      </c>
      <c r="I1317">
        <v>0.2456935857381462</v>
      </c>
      <c r="J1317">
        <v>0.25703133803899064</v>
      </c>
      <c r="K1317">
        <v>-1.0662460567823495E-2</v>
      </c>
      <c r="L1317">
        <v>-1.0662460567823495E-2</v>
      </c>
      <c r="M1317">
        <v>0</v>
      </c>
      <c r="N1317">
        <v>-2.9715102313843444E-2</v>
      </c>
      <c r="O1317">
        <v>-2.716002686913177E-2</v>
      </c>
      <c r="P1317">
        <v>-2.5550754447116741E-3</v>
      </c>
      <c r="Q1317">
        <v>-2.5348332301704745E-3</v>
      </c>
      <c r="R1317">
        <v>-2.658726600625464E-3</v>
      </c>
      <c r="S1317">
        <v>-2.0318231303773765E-4</v>
      </c>
      <c r="T1317">
        <v>2.1466211344775325E-19</v>
      </c>
      <c r="U1317">
        <v>-1.0007750765907281E-20</v>
      </c>
      <c r="V1317">
        <v>-2.0318231303773744E-4</v>
      </c>
    </row>
    <row r="1318" spans="1:22" x14ac:dyDescent="0.25">
      <c r="A1318">
        <v>4</v>
      </c>
      <c r="B1318" s="19" t="s">
        <v>61</v>
      </c>
      <c r="C1318" s="19" t="s">
        <v>106</v>
      </c>
      <c r="D1318" s="19" t="s">
        <v>52</v>
      </c>
      <c r="E1318" s="19" t="s">
        <v>178</v>
      </c>
      <c r="F1318" s="19" t="s">
        <v>179</v>
      </c>
      <c r="G1318" s="19" t="s">
        <v>120</v>
      </c>
      <c r="H1318" s="4">
        <v>45205</v>
      </c>
      <c r="I1318">
        <v>0.24379758507682148</v>
      </c>
      <c r="J1318">
        <v>0.25583855081485335</v>
      </c>
      <c r="K1318">
        <v>-1.2492113564668839E-2</v>
      </c>
      <c r="L1318">
        <v>-1.2492113564668839E-2</v>
      </c>
      <c r="M1318">
        <v>0</v>
      </c>
      <c r="N1318">
        <v>-2.397762169722395E-2</v>
      </c>
      <c r="O1318">
        <v>-2.443191966368774E-2</v>
      </c>
      <c r="P1318">
        <v>4.5429796646379028E-4</v>
      </c>
      <c r="Q1318">
        <v>-2.989869935973285E-3</v>
      </c>
      <c r="R1318">
        <v>-3.131294320105369E-3</v>
      </c>
      <c r="S1318">
        <v>-1.5280625851475264E-4</v>
      </c>
      <c r="T1318">
        <v>2.697472070281823E-19</v>
      </c>
      <c r="U1318">
        <v>-1.2439923885208647E-20</v>
      </c>
      <c r="V1318">
        <v>-1.5280625851475237E-4</v>
      </c>
    </row>
    <row r="1319" spans="1:22" x14ac:dyDescent="0.25">
      <c r="A1319">
        <v>4</v>
      </c>
      <c r="B1319" s="19" t="s">
        <v>61</v>
      </c>
      <c r="C1319" s="19" t="s">
        <v>106</v>
      </c>
      <c r="D1319" s="19" t="s">
        <v>52</v>
      </c>
      <c r="E1319" s="19" t="s">
        <v>178</v>
      </c>
      <c r="F1319" s="19" t="s">
        <v>179</v>
      </c>
      <c r="G1319" s="19" t="s">
        <v>120</v>
      </c>
      <c r="H1319" s="4">
        <v>45208</v>
      </c>
      <c r="I1319">
        <v>0</v>
      </c>
      <c r="J1319">
        <v>0.25638155404148127</v>
      </c>
      <c r="K1319">
        <v>-9.4637223974763929E-3</v>
      </c>
      <c r="L1319">
        <v>2.649842271293279E-3</v>
      </c>
      <c r="M1319">
        <v>-1.2113564668769672E-2</v>
      </c>
      <c r="N1319">
        <v>-1.8279667974094638E-2</v>
      </c>
      <c r="O1319">
        <v>-1.1570929126292206E-2</v>
      </c>
      <c r="P1319">
        <v>-6.7087388478024312E-3</v>
      </c>
      <c r="Q1319">
        <v>-2.2599077015722445E-3</v>
      </c>
      <c r="R1319">
        <v>7.2287297118284015E-4</v>
      </c>
      <c r="S1319">
        <v>-1.7952524959908488E-4</v>
      </c>
      <c r="T1319">
        <v>-3.0623578313913077E-3</v>
      </c>
      <c r="U1319">
        <v>1.4412896574004329E-4</v>
      </c>
      <c r="V1319">
        <v>-3.0977541152503491E-3</v>
      </c>
    </row>
    <row r="1320" spans="1:22" x14ac:dyDescent="0.25">
      <c r="A1320">
        <v>4</v>
      </c>
      <c r="B1320" s="19" t="s">
        <v>61</v>
      </c>
      <c r="C1320" s="19" t="s">
        <v>106</v>
      </c>
      <c r="D1320" s="19" t="s">
        <v>52</v>
      </c>
      <c r="E1320" s="19" t="s">
        <v>178</v>
      </c>
      <c r="F1320" s="19" t="s">
        <v>179</v>
      </c>
      <c r="G1320" s="19" t="s">
        <v>120</v>
      </c>
      <c r="H1320" s="4">
        <v>45209</v>
      </c>
      <c r="I1320">
        <v>0</v>
      </c>
      <c r="J1320">
        <v>0.25523407347671584</v>
      </c>
      <c r="K1320">
        <v>-9.4637223974763929E-3</v>
      </c>
      <c r="L1320">
        <v>1.5962145110409942E-2</v>
      </c>
      <c r="M1320">
        <v>-2.5425867507886335E-2</v>
      </c>
      <c r="N1320">
        <v>3.1247665749583042E-3</v>
      </c>
      <c r="O1320">
        <v>6.0553397567415512E-3</v>
      </c>
      <c r="P1320">
        <v>-2.930573181783247E-3</v>
      </c>
      <c r="Q1320">
        <v>-2.2843797573143167E-3</v>
      </c>
      <c r="R1320">
        <v>4.1135056521235279E-3</v>
      </c>
      <c r="S1320">
        <v>9.6742183891800667E-4</v>
      </c>
      <c r="T1320">
        <v>-3.1230361729973604E-3</v>
      </c>
      <c r="U1320">
        <v>1.4698477394405326E-4</v>
      </c>
      <c r="V1320">
        <v>-2.0086295601353006E-3</v>
      </c>
    </row>
    <row r="1321" spans="1:22" x14ac:dyDescent="0.25">
      <c r="A1321">
        <v>4</v>
      </c>
      <c r="B1321" s="19" t="s">
        <v>61</v>
      </c>
      <c r="C1321" s="19" t="s">
        <v>106</v>
      </c>
      <c r="D1321" s="19" t="s">
        <v>52</v>
      </c>
      <c r="E1321" s="19" t="s">
        <v>178</v>
      </c>
      <c r="F1321" s="19" t="s">
        <v>179</v>
      </c>
      <c r="G1321" s="19" t="s">
        <v>120</v>
      </c>
      <c r="H1321" s="4">
        <v>45210</v>
      </c>
      <c r="I1321">
        <v>0</v>
      </c>
      <c r="J1321">
        <v>0.26095464062047158</v>
      </c>
      <c r="K1321">
        <v>-9.4637223974763929E-3</v>
      </c>
      <c r="L1321">
        <v>3.7602523659306053E-2</v>
      </c>
      <c r="M1321">
        <v>-4.7066246056782446E-2</v>
      </c>
      <c r="N1321">
        <v>-2.3859512681260187E-3</v>
      </c>
      <c r="O1321">
        <v>4.9604969279348765E-3</v>
      </c>
      <c r="P1321">
        <v>-7.3464481960608952E-3</v>
      </c>
      <c r="Q1321">
        <v>-2.2780960544764839E-3</v>
      </c>
      <c r="R1321">
        <v>9.5642878047968519E-3</v>
      </c>
      <c r="S1321">
        <v>-4.7763353338414151E-3</v>
      </c>
      <c r="T1321">
        <v>-3.1127568428683311E-3</v>
      </c>
      <c r="U1321">
        <v>1.4650098031131361E-4</v>
      </c>
      <c r="V1321">
        <v>-7.7425911963984323E-3</v>
      </c>
    </row>
    <row r="1322" spans="1:22" x14ac:dyDescent="0.25">
      <c r="A1322">
        <v>4</v>
      </c>
      <c r="B1322" s="19" t="s">
        <v>61</v>
      </c>
      <c r="C1322" s="19" t="s">
        <v>106</v>
      </c>
      <c r="D1322" s="19" t="s">
        <v>52</v>
      </c>
      <c r="E1322" s="19" t="s">
        <v>178</v>
      </c>
      <c r="F1322" s="19" t="s">
        <v>179</v>
      </c>
      <c r="G1322" s="19" t="s">
        <v>120</v>
      </c>
      <c r="H1322" s="4">
        <v>45211</v>
      </c>
      <c r="I1322">
        <v>0</v>
      </c>
      <c r="J1322">
        <v>0.25791451588687431</v>
      </c>
      <c r="K1322">
        <v>-9.4637223974763929E-3</v>
      </c>
      <c r="L1322">
        <v>2.5110410094637103E-2</v>
      </c>
      <c r="M1322">
        <v>-3.4574132492113496E-2</v>
      </c>
      <c r="N1322">
        <v>-2.8380500712171797E-3</v>
      </c>
      <c r="O1322">
        <v>4.5645632005362202E-3</v>
      </c>
      <c r="P1322">
        <v>-7.4026132717533999E-3</v>
      </c>
      <c r="Q1322">
        <v>-2.2775800271304528E-3</v>
      </c>
      <c r="R1322">
        <v>6.4128789707887162E-3</v>
      </c>
      <c r="S1322">
        <v>-1.7314869711957954E-3</v>
      </c>
      <c r="T1322">
        <v>-3.1114384539226198E-3</v>
      </c>
      <c r="U1322">
        <v>1.4643893072545508E-4</v>
      </c>
      <c r="V1322">
        <v>-4.6964864943929603E-3</v>
      </c>
    </row>
    <row r="1323" spans="1:22" x14ac:dyDescent="0.25">
      <c r="A1323">
        <v>4</v>
      </c>
      <c r="B1323" s="19" t="s">
        <v>61</v>
      </c>
      <c r="C1323" s="19" t="s">
        <v>106</v>
      </c>
      <c r="D1323" s="19" t="s">
        <v>52</v>
      </c>
      <c r="E1323" s="19" t="s">
        <v>178</v>
      </c>
      <c r="F1323" s="19" t="s">
        <v>179</v>
      </c>
      <c r="G1323" s="19" t="s">
        <v>120</v>
      </c>
      <c r="H1323" s="4">
        <v>45212</v>
      </c>
      <c r="I1323">
        <v>0</v>
      </c>
      <c r="J1323">
        <v>0.2552921215022434</v>
      </c>
      <c r="K1323">
        <v>-9.4637223974763929E-3</v>
      </c>
      <c r="L1323">
        <v>1.5520504731861173E-2</v>
      </c>
      <c r="M1323">
        <v>-2.4984227129337566E-2</v>
      </c>
      <c r="N1323">
        <v>-7.297943669278717E-3</v>
      </c>
      <c r="O1323">
        <v>5.3893496303802912E-3</v>
      </c>
      <c r="P1323">
        <v>-1.2687293299659008E-2</v>
      </c>
      <c r="Q1323">
        <v>-2.2724852970612114E-3</v>
      </c>
      <c r="R1323">
        <v>3.997220319848083E-3</v>
      </c>
      <c r="S1323">
        <v>8.9848247561655919E-4</v>
      </c>
      <c r="T1323">
        <v>-3.1057605427551862E-3</v>
      </c>
      <c r="U1323">
        <v>1.4617170151542044E-4</v>
      </c>
      <c r="V1323">
        <v>-2.0611063656232067E-3</v>
      </c>
    </row>
    <row r="1324" spans="1:22" x14ac:dyDescent="0.25">
      <c r="A1324">
        <v>4</v>
      </c>
      <c r="B1324" s="19" t="s">
        <v>61</v>
      </c>
      <c r="C1324" s="19" t="s">
        <v>106</v>
      </c>
      <c r="D1324" s="19" t="s">
        <v>52</v>
      </c>
      <c r="E1324" s="19" t="s">
        <v>178</v>
      </c>
      <c r="F1324" s="19" t="s">
        <v>179</v>
      </c>
      <c r="G1324" s="19" t="s">
        <v>120</v>
      </c>
      <c r="H1324" s="4">
        <v>45215</v>
      </c>
      <c r="I1324">
        <v>0</v>
      </c>
      <c r="J1324">
        <v>0.25637602590164127</v>
      </c>
      <c r="K1324">
        <v>-9.4637223974763929E-3</v>
      </c>
      <c r="L1324">
        <v>1.4511041009463543E-2</v>
      </c>
      <c r="M1324">
        <v>-2.3974763406939936E-2</v>
      </c>
      <c r="N1324">
        <v>-6.1066022287006305E-3</v>
      </c>
      <c r="O1324">
        <v>1.4360525353018794E-4</v>
      </c>
      <c r="P1324">
        <v>-6.2502074822308185E-3</v>
      </c>
      <c r="Q1324">
        <v>-2.2738469642787818E-3</v>
      </c>
      <c r="R1324">
        <v>3.7323217665041698E-3</v>
      </c>
      <c r="S1324">
        <v>-1.8052976935841242E-4</v>
      </c>
      <c r="T1324">
        <v>-3.0994900322323937E-3</v>
      </c>
      <c r="U1324">
        <v>1.4587658179196817E-4</v>
      </c>
      <c r="V1324">
        <v>-3.1341432197988382E-3</v>
      </c>
    </row>
    <row r="1325" spans="1:22" x14ac:dyDescent="0.25">
      <c r="A1325">
        <v>4</v>
      </c>
      <c r="B1325" s="19" t="s">
        <v>61</v>
      </c>
      <c r="C1325" s="19" t="s">
        <v>106</v>
      </c>
      <c r="D1325" s="19" t="s">
        <v>52</v>
      </c>
      <c r="E1325" s="19" t="s">
        <v>178</v>
      </c>
      <c r="F1325" s="19" t="s">
        <v>179</v>
      </c>
      <c r="G1325" s="19" t="s">
        <v>120</v>
      </c>
      <c r="H1325" s="4">
        <v>45216</v>
      </c>
      <c r="I1325">
        <v>0.19535874680782364</v>
      </c>
      <c r="J1325">
        <v>0.25346241856288398</v>
      </c>
      <c r="K1325">
        <v>-1.1135252365930604E-2</v>
      </c>
      <c r="L1325">
        <v>7.7602523659305866E-3</v>
      </c>
      <c r="M1325">
        <v>-1.889550473186119E-2</v>
      </c>
      <c r="N1325">
        <v>4.429132716309292E-3</v>
      </c>
      <c r="O1325">
        <v>4.9087929964850563E-3</v>
      </c>
      <c r="P1325">
        <v>-4.7966028017576434E-4</v>
      </c>
      <c r="Q1325">
        <v>-2.6995161820907517E-3</v>
      </c>
      <c r="R1325">
        <v>2.035098927962384E-3</v>
      </c>
      <c r="S1325">
        <v>2.7368269091526416E-3</v>
      </c>
      <c r="T1325">
        <v>-3.1232836404124368E-3</v>
      </c>
      <c r="U1325">
        <v>-2.6668506615186303E-4</v>
      </c>
      <c r="V1325">
        <v>-6.5314179741165828E-4</v>
      </c>
    </row>
    <row r="1326" spans="1:22" x14ac:dyDescent="0.25">
      <c r="A1326">
        <v>4</v>
      </c>
      <c r="B1326" s="19" t="s">
        <v>61</v>
      </c>
      <c r="C1326" s="19" t="s">
        <v>106</v>
      </c>
      <c r="D1326" s="19" t="s">
        <v>52</v>
      </c>
      <c r="E1326" s="19" t="s">
        <v>178</v>
      </c>
      <c r="F1326" s="19" t="s">
        <v>179</v>
      </c>
      <c r="G1326" s="19" t="s">
        <v>120</v>
      </c>
      <c r="H1326" s="4">
        <v>45217</v>
      </c>
      <c r="I1326">
        <v>0.19467576623632601</v>
      </c>
      <c r="J1326">
        <v>0.25267298184790665</v>
      </c>
      <c r="K1326">
        <v>-2.1659700315457386E-2</v>
      </c>
      <c r="L1326">
        <v>-2.9652996845427326E-3</v>
      </c>
      <c r="M1326">
        <v>-1.8694400630914654E-2</v>
      </c>
      <c r="N1326">
        <v>-2.774633849066177E-3</v>
      </c>
      <c r="O1326">
        <v>-2.6801481849171305E-3</v>
      </c>
      <c r="P1326">
        <v>-9.4485664149046578E-5</v>
      </c>
      <c r="Q1326">
        <v>-4.773607900382313E-3</v>
      </c>
      <c r="R1326">
        <v>-6.767990228017986E-4</v>
      </c>
      <c r="S1326">
        <v>2.8971206903102347E-3</v>
      </c>
      <c r="T1326">
        <v>-3.1002901419876694E-3</v>
      </c>
      <c r="U1326">
        <v>-2.6472174057709643E-4</v>
      </c>
      <c r="V1326">
        <v>-4.6789119225453104E-4</v>
      </c>
    </row>
    <row r="1327" spans="1:22" x14ac:dyDescent="0.25">
      <c r="A1327">
        <v>4</v>
      </c>
      <c r="B1327" s="19" t="s">
        <v>61</v>
      </c>
      <c r="C1327" s="19" t="s">
        <v>106</v>
      </c>
      <c r="D1327" s="19" t="s">
        <v>52</v>
      </c>
      <c r="E1327" s="19" t="s">
        <v>178</v>
      </c>
      <c r="F1327" s="19" t="s">
        <v>179</v>
      </c>
      <c r="G1327" s="19" t="s">
        <v>120</v>
      </c>
      <c r="H1327" s="4">
        <v>45218</v>
      </c>
      <c r="I1327">
        <v>0.1953831833695315</v>
      </c>
      <c r="J1327">
        <v>0.25311258938777192</v>
      </c>
      <c r="K1327">
        <v>-2.5374211356466891E-2</v>
      </c>
      <c r="L1327">
        <v>-6.7507886435332898E-3</v>
      </c>
      <c r="M1327">
        <v>-1.8623422712933602E-2</v>
      </c>
      <c r="N1327">
        <v>-1.0157757494684394E-2</v>
      </c>
      <c r="O1327">
        <v>-8.192294652490717E-3</v>
      </c>
      <c r="P1327">
        <v>-1.9654628421936771E-3</v>
      </c>
      <c r="Q1327">
        <v>-5.4940331984488795E-3</v>
      </c>
      <c r="R1327">
        <v>-1.6329783434376466E-3</v>
      </c>
      <c r="S1327">
        <v>2.7783152878941282E-3</v>
      </c>
      <c r="T1327">
        <v>-3.0802449264500688E-3</v>
      </c>
      <c r="U1327">
        <v>-2.6301015743347667E-4</v>
      </c>
      <c r="V1327">
        <v>-5.6493979598941726E-4</v>
      </c>
    </row>
    <row r="1328" spans="1:22" x14ac:dyDescent="0.25">
      <c r="A1328">
        <v>4</v>
      </c>
      <c r="B1328" s="19" t="s">
        <v>61</v>
      </c>
      <c r="C1328" s="19" t="s">
        <v>106</v>
      </c>
      <c r="D1328" s="19" t="s">
        <v>52</v>
      </c>
      <c r="E1328" s="19" t="s">
        <v>178</v>
      </c>
      <c r="F1328" s="19" t="s">
        <v>179</v>
      </c>
      <c r="G1328" s="19" t="s">
        <v>120</v>
      </c>
      <c r="H1328" s="4">
        <v>45219</v>
      </c>
      <c r="I1328">
        <v>0.19226856820250951</v>
      </c>
      <c r="J1328">
        <v>0.24928241314755872</v>
      </c>
      <c r="K1328">
        <v>-6.3881309148265064E-2</v>
      </c>
      <c r="L1328">
        <v>-4.5993690851735103E-2</v>
      </c>
      <c r="M1328">
        <v>-1.7887618296529961E-2</v>
      </c>
      <c r="N1328">
        <v>-3.3864832388718069E-2</v>
      </c>
      <c r="O1328">
        <v>-3.2741393786987372E-2</v>
      </c>
      <c r="P1328">
        <v>-1.1234386017306974E-3</v>
      </c>
      <c r="Q1328">
        <v>-1.3108488489408175E-2</v>
      </c>
      <c r="R1328">
        <v>-1.1572246967533931E-2</v>
      </c>
      <c r="S1328">
        <v>3.5547986959323192E-3</v>
      </c>
      <c r="T1328">
        <v>-3.0052369499760216E-3</v>
      </c>
      <c r="U1328">
        <v>-2.5660551748689239E-4</v>
      </c>
      <c r="V1328">
        <v>2.9295622846940527E-4</v>
      </c>
    </row>
    <row r="1329" spans="1:22" x14ac:dyDescent="0.25">
      <c r="A1329">
        <v>4</v>
      </c>
      <c r="B1329" s="19" t="s">
        <v>61</v>
      </c>
      <c r="C1329" s="19" t="s">
        <v>106</v>
      </c>
      <c r="D1329" s="19" t="s">
        <v>52</v>
      </c>
      <c r="E1329" s="19" t="s">
        <v>178</v>
      </c>
      <c r="F1329" s="19" t="s">
        <v>179</v>
      </c>
      <c r="G1329" s="19" t="s">
        <v>120</v>
      </c>
      <c r="H1329" s="4">
        <v>45222</v>
      </c>
      <c r="I1329">
        <v>0.19414594644891472</v>
      </c>
      <c r="J1329">
        <v>0.25175899346060682</v>
      </c>
      <c r="K1329">
        <v>-4.4132492113564736E-2</v>
      </c>
      <c r="L1329">
        <v>-2.5867507886435437E-2</v>
      </c>
      <c r="M1329">
        <v>-1.8264984227129299E-2</v>
      </c>
      <c r="N1329">
        <v>-2.3022328346084531E-2</v>
      </c>
      <c r="O1329">
        <v>-2.2051394553485926E-2</v>
      </c>
      <c r="P1329">
        <v>-9.7093379259860502E-4</v>
      </c>
      <c r="Q1329">
        <v>-9.1944963158593213E-3</v>
      </c>
      <c r="R1329">
        <v>-6.4634674907447813E-3</v>
      </c>
      <c r="S1329">
        <v>3.0407780304619234E-3</v>
      </c>
      <c r="T1329">
        <v>-3.0387068274015457E-3</v>
      </c>
      <c r="U1329">
        <v>-2.5946338039752542E-4</v>
      </c>
      <c r="V1329">
        <v>-2.5739217733714768E-4</v>
      </c>
    </row>
    <row r="1330" spans="1:22" x14ac:dyDescent="0.25">
      <c r="A1330">
        <v>4</v>
      </c>
      <c r="B1330" s="19" t="s">
        <v>61</v>
      </c>
      <c r="C1330" s="19" t="s">
        <v>106</v>
      </c>
      <c r="D1330" s="19" t="s">
        <v>52</v>
      </c>
      <c r="E1330" s="19" t="s">
        <v>178</v>
      </c>
      <c r="F1330" s="19" t="s">
        <v>179</v>
      </c>
      <c r="G1330" s="19" t="s">
        <v>120</v>
      </c>
      <c r="H1330" s="4">
        <v>45223</v>
      </c>
      <c r="I1330">
        <v>0.19333346803115561</v>
      </c>
      <c r="J1330">
        <v>0.25260301714437422</v>
      </c>
      <c r="K1330">
        <v>-5.2180599369085257E-2</v>
      </c>
      <c r="L1330">
        <v>-3.4069400630914792E-2</v>
      </c>
      <c r="M1330">
        <v>-1.8111198738170464E-2</v>
      </c>
      <c r="N1330">
        <v>-2.7177024547329287E-2</v>
      </c>
      <c r="O1330">
        <v>-3.3525529812782784E-2</v>
      </c>
      <c r="P1330">
        <v>6.3485052654534968E-3</v>
      </c>
      <c r="Q1330">
        <v>-1.079078018584664E-2</v>
      </c>
      <c r="R1330">
        <v>-8.521936382020685E-3</v>
      </c>
      <c r="S1330">
        <v>2.8298778056516627E-3</v>
      </c>
      <c r="T1330">
        <v>-3.0144030960439668E-3</v>
      </c>
      <c r="U1330">
        <v>-2.5738817911866326E-4</v>
      </c>
      <c r="V1330">
        <v>-4.4191346951096726E-4</v>
      </c>
    </row>
    <row r="1331" spans="1:22" x14ac:dyDescent="0.25">
      <c r="A1331">
        <v>4</v>
      </c>
      <c r="B1331" s="19" t="s">
        <v>61</v>
      </c>
      <c r="C1331" s="19" t="s">
        <v>106</v>
      </c>
      <c r="D1331" s="19" t="s">
        <v>52</v>
      </c>
      <c r="E1331" s="19" t="s">
        <v>178</v>
      </c>
      <c r="F1331" s="19" t="s">
        <v>179</v>
      </c>
      <c r="G1331" s="19" t="s">
        <v>120</v>
      </c>
      <c r="H1331" s="4">
        <v>45224</v>
      </c>
      <c r="I1331">
        <v>0.19886213583442114</v>
      </c>
      <c r="J1331">
        <v>0.2603282326847367</v>
      </c>
      <c r="K1331">
        <v>-2.1040615141955987E-2</v>
      </c>
      <c r="L1331">
        <v>-2.3343848580442694E-3</v>
      </c>
      <c r="M1331">
        <v>-1.8706230283911718E-2</v>
      </c>
      <c r="N1331">
        <v>-2.3150089553928943E-2</v>
      </c>
      <c r="O1331">
        <v>-3.1394947305780962E-2</v>
      </c>
      <c r="P1331">
        <v>8.2448577518520194E-3</v>
      </c>
      <c r="Q1331">
        <v>-4.5479198136505299E-3</v>
      </c>
      <c r="R1331">
        <v>-3.7212415742087483E-4</v>
      </c>
      <c r="S1331">
        <v>1.0773937856491732E-3</v>
      </c>
      <c r="T1331">
        <v>-3.0239669093572222E-3</v>
      </c>
      <c r="U1331">
        <v>-2.5820479601285372E-4</v>
      </c>
      <c r="V1331">
        <v>-2.2047779197209029E-3</v>
      </c>
    </row>
    <row r="1332" spans="1:22" x14ac:dyDescent="0.25">
      <c r="A1332">
        <v>4</v>
      </c>
      <c r="B1332" s="19" t="s">
        <v>61</v>
      </c>
      <c r="C1332" s="19" t="s">
        <v>106</v>
      </c>
      <c r="D1332" s="19" t="s">
        <v>52</v>
      </c>
      <c r="E1332" s="19" t="s">
        <v>178</v>
      </c>
      <c r="F1332" s="19" t="s">
        <v>179</v>
      </c>
      <c r="G1332" s="19" t="s">
        <v>120</v>
      </c>
      <c r="H1332" s="4">
        <v>45225</v>
      </c>
      <c r="I1332">
        <v>0.19857839742088504</v>
      </c>
      <c r="J1332">
        <v>0.25875128194407893</v>
      </c>
      <c r="K1332">
        <v>-1.3116324921135791E-2</v>
      </c>
      <c r="L1332">
        <v>5.7413249211353268E-3</v>
      </c>
      <c r="M1332">
        <v>-1.8857649842271118E-2</v>
      </c>
      <c r="N1332">
        <v>-1.3835806112817872E-2</v>
      </c>
      <c r="O1332">
        <v>-1.7603557810340842E-2</v>
      </c>
      <c r="P1332">
        <v>3.7677516975229697E-3</v>
      </c>
      <c r="Q1332">
        <v>-2.9785072308780901E-3</v>
      </c>
      <c r="R1332">
        <v>1.6991689714014326E-3</v>
      </c>
      <c r="S1332">
        <v>1.457527708351315E-3</v>
      </c>
      <c r="T1332">
        <v>-3.0598963769307647E-3</v>
      </c>
      <c r="U1332">
        <v>-2.6127267377863543E-4</v>
      </c>
      <c r="V1332">
        <v>-1.8636413423580851E-3</v>
      </c>
    </row>
    <row r="1333" spans="1:22" x14ac:dyDescent="0.25">
      <c r="A1333">
        <v>4</v>
      </c>
      <c r="B1333" s="19" t="s">
        <v>61</v>
      </c>
      <c r="C1333" s="19" t="s">
        <v>106</v>
      </c>
      <c r="D1333" s="19" t="s">
        <v>52</v>
      </c>
      <c r="E1333" s="19" t="s">
        <v>178</v>
      </c>
      <c r="F1333" s="19" t="s">
        <v>179</v>
      </c>
      <c r="G1333" s="19" t="s">
        <v>120</v>
      </c>
      <c r="H1333" s="4">
        <v>45226</v>
      </c>
      <c r="I1333">
        <v>0.19711389326616455</v>
      </c>
      <c r="J1333">
        <v>0.25538150906646423</v>
      </c>
      <c r="K1333">
        <v>-1.652129337539443E-2</v>
      </c>
      <c r="L1333">
        <v>2.2712933753941122E-3</v>
      </c>
      <c r="M1333">
        <v>-1.8792586750788542E-2</v>
      </c>
      <c r="N1333">
        <v>-9.9366323272616075E-3</v>
      </c>
      <c r="O1333">
        <v>-8.0749943781033284E-3</v>
      </c>
      <c r="P1333">
        <v>-1.8616379491582791E-3</v>
      </c>
      <c r="Q1333">
        <v>-3.664763854240399E-3</v>
      </c>
      <c r="R1333">
        <v>8.225158415525012E-4</v>
      </c>
      <c r="S1333">
        <v>2.2462755679657034E-3</v>
      </c>
      <c r="T1333">
        <v>-3.0807710737533293E-3</v>
      </c>
      <c r="U1333">
        <v>-2.6305508310931364E-4</v>
      </c>
      <c r="V1333">
        <v>-1.0975505888969395E-3</v>
      </c>
    </row>
    <row r="1334" spans="1:22" x14ac:dyDescent="0.25">
      <c r="A1334">
        <v>4</v>
      </c>
      <c r="B1334" s="19" t="s">
        <v>61</v>
      </c>
      <c r="C1334" s="19" t="s">
        <v>106</v>
      </c>
      <c r="D1334" s="19" t="s">
        <v>52</v>
      </c>
      <c r="E1334" s="19" t="s">
        <v>178</v>
      </c>
      <c r="F1334" s="19" t="s">
        <v>179</v>
      </c>
      <c r="G1334" s="19" t="s">
        <v>120</v>
      </c>
      <c r="H1334" s="4">
        <v>45229</v>
      </c>
      <c r="I1334">
        <v>0.19822662947424574</v>
      </c>
      <c r="J1334">
        <v>0.25877592042854436</v>
      </c>
      <c r="K1334">
        <v>-1.5406940063091512E-2</v>
      </c>
      <c r="L1334">
        <v>3.4069400630911684E-3</v>
      </c>
      <c r="M1334">
        <v>-1.881388012618268E-2</v>
      </c>
      <c r="N1334">
        <v>-1.4378791246156153E-2</v>
      </c>
      <c r="O1334">
        <v>-1.997707631300949E-2</v>
      </c>
      <c r="P1334">
        <v>5.5982850668533368E-3</v>
      </c>
      <c r="Q1334">
        <v>-3.4343161530566223E-3</v>
      </c>
      <c r="R1334">
        <v>1.1057762962951012E-3</v>
      </c>
      <c r="S1334">
        <v>1.4694656192016896E-3</v>
      </c>
      <c r="T1334">
        <v>-3.0553584841219923E-3</v>
      </c>
      <c r="U1334">
        <v>-2.6088520072680023E-4</v>
      </c>
      <c r="V1334">
        <v>-1.8467780656471029E-3</v>
      </c>
    </row>
    <row r="1335" spans="1:22" x14ac:dyDescent="0.25">
      <c r="A1335">
        <v>4</v>
      </c>
      <c r="B1335" s="19" t="s">
        <v>61</v>
      </c>
      <c r="C1335" s="19" t="s">
        <v>106</v>
      </c>
      <c r="D1335" s="19" t="s">
        <v>52</v>
      </c>
      <c r="E1335" s="19" t="s">
        <v>178</v>
      </c>
      <c r="F1335" s="19" t="s">
        <v>179</v>
      </c>
      <c r="G1335" s="19" t="s">
        <v>120</v>
      </c>
      <c r="H1335" s="4">
        <v>45230</v>
      </c>
      <c r="I1335">
        <v>0.19780047055587482</v>
      </c>
      <c r="J1335">
        <v>0.25671607192014029</v>
      </c>
      <c r="K1335">
        <v>-2.7776025236592172E-3</v>
      </c>
      <c r="L1335">
        <v>1.6277602523659063E-2</v>
      </c>
      <c r="M1335">
        <v>-1.905520504731828E-2</v>
      </c>
      <c r="N1335">
        <v>4.1448245443209686E-4</v>
      </c>
      <c r="O1335">
        <v>5.5805212928095038E-4</v>
      </c>
      <c r="P1335">
        <v>-1.4356967484885352E-4</v>
      </c>
      <c r="Q1335">
        <v>-9.3568712135379901E-4</v>
      </c>
      <c r="R1335">
        <v>4.4032100592709721E-3</v>
      </c>
      <c r="S1335">
        <v>1.9794944933418331E-3</v>
      </c>
      <c r="T1335">
        <v>-3.110280660206043E-3</v>
      </c>
      <c r="U1335">
        <v>-2.6557479214676027E-4</v>
      </c>
      <c r="V1335">
        <v>-1.3963609590109702E-3</v>
      </c>
    </row>
    <row r="1336" spans="1:22" x14ac:dyDescent="0.25">
      <c r="A1336">
        <v>4</v>
      </c>
      <c r="B1336" s="19" t="s">
        <v>61</v>
      </c>
      <c r="C1336" s="19" t="s">
        <v>106</v>
      </c>
      <c r="D1336" s="19" t="s">
        <v>52</v>
      </c>
      <c r="E1336" s="19" t="s">
        <v>180</v>
      </c>
      <c r="F1336" s="19" t="s">
        <v>181</v>
      </c>
      <c r="G1336" s="19" t="s">
        <v>120</v>
      </c>
      <c r="H1336" s="4">
        <v>45198</v>
      </c>
      <c r="I1336">
        <v>0.45257684940253579</v>
      </c>
      <c r="J1336">
        <v>0.5010434107054077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 x14ac:dyDescent="0.25">
      <c r="A1337">
        <v>4</v>
      </c>
      <c r="B1337" s="19" t="s">
        <v>61</v>
      </c>
      <c r="C1337" s="19" t="s">
        <v>106</v>
      </c>
      <c r="D1337" s="19" t="s">
        <v>52</v>
      </c>
      <c r="E1337" s="19" t="s">
        <v>180</v>
      </c>
      <c r="F1337" s="19" t="s">
        <v>181</v>
      </c>
      <c r="G1337" s="19" t="s">
        <v>120</v>
      </c>
      <c r="H1337" s="4">
        <v>45201</v>
      </c>
      <c r="I1337">
        <v>0.452855184595711</v>
      </c>
      <c r="J1337">
        <v>0.50063601215814346</v>
      </c>
      <c r="K1337">
        <v>-7.900677200902928E-3</v>
      </c>
      <c r="L1337">
        <v>-7.900677200902928E-3</v>
      </c>
      <c r="M1337">
        <v>0</v>
      </c>
      <c r="N1337">
        <v>-8.5104442214721798E-3</v>
      </c>
      <c r="O1337">
        <v>-7.0933445020269215E-3</v>
      </c>
      <c r="P1337">
        <v>-1.4170997194452584E-3</v>
      </c>
      <c r="Q1337">
        <v>-3.5756635957310571E-3</v>
      </c>
      <c r="R1337">
        <v>-3.95858225162292E-3</v>
      </c>
      <c r="S1337">
        <v>3.9128639741891456E-5</v>
      </c>
      <c r="T1337">
        <v>0</v>
      </c>
      <c r="U1337">
        <v>0</v>
      </c>
      <c r="V1337">
        <v>3.9128639741891456E-5</v>
      </c>
    </row>
    <row r="1338" spans="1:22" x14ac:dyDescent="0.25">
      <c r="A1338">
        <v>4</v>
      </c>
      <c r="B1338" s="19" t="s">
        <v>61</v>
      </c>
      <c r="C1338" s="19" t="s">
        <v>106</v>
      </c>
      <c r="D1338" s="19" t="s">
        <v>52</v>
      </c>
      <c r="E1338" s="19" t="s">
        <v>180</v>
      </c>
      <c r="F1338" s="19" t="s">
        <v>181</v>
      </c>
      <c r="G1338" s="19" t="s">
        <v>120</v>
      </c>
      <c r="H1338" s="4">
        <v>45202</v>
      </c>
      <c r="I1338">
        <v>0.45291911895570841</v>
      </c>
      <c r="J1338">
        <v>0.5020720112489766</v>
      </c>
      <c r="K1338">
        <v>-8.384392131570384E-3</v>
      </c>
      <c r="L1338">
        <v>-8.384392131570384E-3</v>
      </c>
      <c r="M1338">
        <v>0</v>
      </c>
      <c r="N1338">
        <v>-9.1337529265104189E-3</v>
      </c>
      <c r="O1338">
        <v>-1.0415926115565188E-2</v>
      </c>
      <c r="P1338">
        <v>1.2821731890547694E-3</v>
      </c>
      <c r="Q1338">
        <v>-3.7943976234729973E-3</v>
      </c>
      <c r="R1338">
        <v>-4.1951904269634044E-3</v>
      </c>
      <c r="S1338">
        <v>-9.6476906038873528E-5</v>
      </c>
      <c r="T1338">
        <v>0</v>
      </c>
      <c r="U1338">
        <v>0</v>
      </c>
      <c r="V1338">
        <v>-9.6476906038873528E-5</v>
      </c>
    </row>
    <row r="1339" spans="1:22" x14ac:dyDescent="0.25">
      <c r="A1339">
        <v>4</v>
      </c>
      <c r="B1339" s="19" t="s">
        <v>61</v>
      </c>
      <c r="C1339" s="19" t="s">
        <v>106</v>
      </c>
      <c r="D1339" s="19" t="s">
        <v>52</v>
      </c>
      <c r="E1339" s="19" t="s">
        <v>180</v>
      </c>
      <c r="F1339" s="19" t="s">
        <v>181</v>
      </c>
      <c r="G1339" s="19" t="s">
        <v>120</v>
      </c>
      <c r="H1339" s="4">
        <v>45203</v>
      </c>
      <c r="I1339">
        <v>0.44879132676307759</v>
      </c>
      <c r="J1339">
        <v>0.49744334306655019</v>
      </c>
      <c r="K1339">
        <v>-3.3860045146726803E-2</v>
      </c>
      <c r="L1339">
        <v>-3.3860045146726803E-2</v>
      </c>
      <c r="M1339">
        <v>0</v>
      </c>
      <c r="N1339">
        <v>-2.5710723950256864E-2</v>
      </c>
      <c r="O1339">
        <v>-2.6867954018050866E-2</v>
      </c>
      <c r="P1339">
        <v>1.1572300677940017E-3</v>
      </c>
      <c r="Q1339">
        <v>-1.5345516178394197E-2</v>
      </c>
      <c r="R1339">
        <v>-1.6991935731662158E-2</v>
      </c>
      <c r="S1339">
        <v>3.4638957034781949E-4</v>
      </c>
      <c r="T1339">
        <v>0</v>
      </c>
      <c r="U1339">
        <v>0</v>
      </c>
      <c r="V1339">
        <v>3.4638957034781949E-4</v>
      </c>
    </row>
    <row r="1340" spans="1:22" x14ac:dyDescent="0.25">
      <c r="A1340">
        <v>4</v>
      </c>
      <c r="B1340" s="19" t="s">
        <v>61</v>
      </c>
      <c r="C1340" s="19" t="s">
        <v>106</v>
      </c>
      <c r="D1340" s="19" t="s">
        <v>52</v>
      </c>
      <c r="E1340" s="19" t="s">
        <v>180</v>
      </c>
      <c r="F1340" s="19" t="s">
        <v>181</v>
      </c>
      <c r="G1340" s="19" t="s">
        <v>120</v>
      </c>
      <c r="H1340" s="4">
        <v>45204</v>
      </c>
      <c r="I1340">
        <v>0.44650708047518622</v>
      </c>
      <c r="J1340">
        <v>0.49302533287760664</v>
      </c>
      <c r="K1340">
        <v>-4.2728152208964865E-2</v>
      </c>
      <c r="L1340">
        <v>-4.2728152208964865E-2</v>
      </c>
      <c r="M1340">
        <v>0</v>
      </c>
      <c r="N1340">
        <v>-2.9715102313843444E-2</v>
      </c>
      <c r="O1340">
        <v>-2.716002686913177E-2</v>
      </c>
      <c r="P1340">
        <v>-2.5550754447116741E-3</v>
      </c>
      <c r="Q1340">
        <v>-1.938035896558973E-2</v>
      </c>
      <c r="R1340">
        <v>-2.1493767813293319E-2</v>
      </c>
      <c r="S1340">
        <v>7.6623876406555023E-4</v>
      </c>
      <c r="T1340">
        <v>0</v>
      </c>
      <c r="U1340">
        <v>0</v>
      </c>
      <c r="V1340">
        <v>7.6623876406555023E-4</v>
      </c>
    </row>
    <row r="1341" spans="1:22" x14ac:dyDescent="0.25">
      <c r="A1341">
        <v>4</v>
      </c>
      <c r="B1341" s="19" t="s">
        <v>61</v>
      </c>
      <c r="C1341" s="19" t="s">
        <v>106</v>
      </c>
      <c r="D1341" s="19" t="s">
        <v>52</v>
      </c>
      <c r="E1341" s="19" t="s">
        <v>180</v>
      </c>
      <c r="F1341" s="19" t="s">
        <v>181</v>
      </c>
      <c r="G1341" s="19" t="s">
        <v>120</v>
      </c>
      <c r="H1341" s="4">
        <v>45205</v>
      </c>
      <c r="I1341">
        <v>0.44754582497414364</v>
      </c>
      <c r="J1341">
        <v>0.49570434251436313</v>
      </c>
      <c r="K1341">
        <v>-3.4827475008061826E-2</v>
      </c>
      <c r="L1341">
        <v>-3.4827475008061826E-2</v>
      </c>
      <c r="M1341">
        <v>0</v>
      </c>
      <c r="N1341">
        <v>-2.397762169722395E-2</v>
      </c>
      <c r="O1341">
        <v>-2.443191966368774E-2</v>
      </c>
      <c r="P1341">
        <v>4.5429796646379028E-4</v>
      </c>
      <c r="Q1341">
        <v>-1.5807227365840341E-2</v>
      </c>
      <c r="R1341">
        <v>-1.7510191330798487E-2</v>
      </c>
      <c r="S1341">
        <v>5.2330560437999489E-4</v>
      </c>
      <c r="T1341">
        <v>0</v>
      </c>
      <c r="U1341">
        <v>0</v>
      </c>
      <c r="V1341">
        <v>5.2330560437999489E-4</v>
      </c>
    </row>
    <row r="1342" spans="1:22" x14ac:dyDescent="0.25">
      <c r="A1342">
        <v>4</v>
      </c>
      <c r="B1342" s="19" t="s">
        <v>61</v>
      </c>
      <c r="C1342" s="19" t="s">
        <v>106</v>
      </c>
      <c r="D1342" s="19" t="s">
        <v>52</v>
      </c>
      <c r="E1342" s="19" t="s">
        <v>180</v>
      </c>
      <c r="F1342" s="19" t="s">
        <v>181</v>
      </c>
      <c r="G1342" s="19" t="s">
        <v>120</v>
      </c>
      <c r="H1342" s="4">
        <v>45208</v>
      </c>
      <c r="I1342">
        <v>0.45882418833896532</v>
      </c>
      <c r="J1342">
        <v>0.50216829567651644</v>
      </c>
      <c r="K1342">
        <v>-9.351821992905518E-3</v>
      </c>
      <c r="L1342">
        <v>-9.351821992905518E-3</v>
      </c>
      <c r="M1342">
        <v>0</v>
      </c>
      <c r="N1342">
        <v>-1.8279667974094638E-2</v>
      </c>
      <c r="O1342">
        <v>-1.1570929126292206E-2</v>
      </c>
      <c r="P1342">
        <v>-6.7087388478024312E-3</v>
      </c>
      <c r="Q1342">
        <v>-4.1825331427898472E-3</v>
      </c>
      <c r="R1342">
        <v>-4.7016478581755044E-3</v>
      </c>
      <c r="S1342">
        <v>-9.258196765464596E-5</v>
      </c>
      <c r="T1342">
        <v>0</v>
      </c>
      <c r="U1342">
        <v>0</v>
      </c>
      <c r="V1342">
        <v>-9.258196765464596E-5</v>
      </c>
    </row>
    <row r="1343" spans="1:22" x14ac:dyDescent="0.25">
      <c r="A1343">
        <v>4</v>
      </c>
      <c r="B1343" s="19" t="s">
        <v>61</v>
      </c>
      <c r="C1343" s="19" t="s">
        <v>106</v>
      </c>
      <c r="D1343" s="19" t="s">
        <v>52</v>
      </c>
      <c r="E1343" s="19" t="s">
        <v>180</v>
      </c>
      <c r="F1343" s="19" t="s">
        <v>181</v>
      </c>
      <c r="G1343" s="19" t="s">
        <v>120</v>
      </c>
      <c r="H1343" s="4">
        <v>45209</v>
      </c>
      <c r="I1343">
        <v>0.45656165781019231</v>
      </c>
      <c r="J1343">
        <v>0.50164123526991877</v>
      </c>
      <c r="K1343">
        <v>7.2557239600130607E-3</v>
      </c>
      <c r="L1343">
        <v>7.2557239600130607E-3</v>
      </c>
      <c r="M1343">
        <v>0</v>
      </c>
      <c r="N1343">
        <v>3.1247665749583042E-3</v>
      </c>
      <c r="O1343">
        <v>6.0553397567415512E-3</v>
      </c>
      <c r="P1343">
        <v>-2.930573181783247E-3</v>
      </c>
      <c r="Q1343">
        <v>3.3932805987588678E-3</v>
      </c>
      <c r="R1343">
        <v>3.6262041435743213E-3</v>
      </c>
      <c r="S1343">
        <v>-4.8803891820987969E-5</v>
      </c>
      <c r="T1343">
        <v>0</v>
      </c>
      <c r="U1343">
        <v>0</v>
      </c>
      <c r="V1343">
        <v>-4.8803891820987969E-5</v>
      </c>
    </row>
    <row r="1344" spans="1:22" x14ac:dyDescent="0.25">
      <c r="A1344">
        <v>4</v>
      </c>
      <c r="B1344" s="19" t="s">
        <v>61</v>
      </c>
      <c r="C1344" s="19" t="s">
        <v>106</v>
      </c>
      <c r="D1344" s="19" t="s">
        <v>52</v>
      </c>
      <c r="E1344" s="19" t="s">
        <v>180</v>
      </c>
      <c r="F1344" s="19" t="s">
        <v>181</v>
      </c>
      <c r="G1344" s="19" t="s">
        <v>120</v>
      </c>
      <c r="H1344" s="4">
        <v>45210</v>
      </c>
      <c r="I1344">
        <v>0.45202874631408441</v>
      </c>
      <c r="J1344">
        <v>0.49447043459623513</v>
      </c>
      <c r="K1344">
        <v>-8.2231538213478617E-3</v>
      </c>
      <c r="L1344">
        <v>-8.2231538213478617E-3</v>
      </c>
      <c r="M1344">
        <v>0</v>
      </c>
      <c r="N1344">
        <v>-2.3859512681260187E-3</v>
      </c>
      <c r="O1344">
        <v>4.9604969279348765E-3</v>
      </c>
      <c r="P1344">
        <v>-7.3464481960608952E-3</v>
      </c>
      <c r="Q1344">
        <v>-3.6431543634694577E-3</v>
      </c>
      <c r="R1344">
        <v>-4.107993277776105E-3</v>
      </c>
      <c r="S1344">
        <v>5.9800842568408501E-4</v>
      </c>
      <c r="T1344">
        <v>0</v>
      </c>
      <c r="U1344">
        <v>0</v>
      </c>
      <c r="V1344">
        <v>5.9800842568408501E-4</v>
      </c>
    </row>
    <row r="1345" spans="1:22" x14ac:dyDescent="0.25">
      <c r="A1345">
        <v>4</v>
      </c>
      <c r="B1345" s="19" t="s">
        <v>61</v>
      </c>
      <c r="C1345" s="19" t="s">
        <v>106</v>
      </c>
      <c r="D1345" s="19" t="s">
        <v>52</v>
      </c>
      <c r="E1345" s="19" t="s">
        <v>180</v>
      </c>
      <c r="F1345" s="19" t="s">
        <v>181</v>
      </c>
      <c r="G1345" s="19" t="s">
        <v>120</v>
      </c>
      <c r="H1345" s="4">
        <v>45211</v>
      </c>
      <c r="I1345">
        <v>0.45708614018803245</v>
      </c>
      <c r="J1345">
        <v>0.49997306295434096</v>
      </c>
      <c r="K1345">
        <v>2.4185746533376129E-3</v>
      </c>
      <c r="L1345">
        <v>2.4185746533376129E-3</v>
      </c>
      <c r="M1345">
        <v>0</v>
      </c>
      <c r="N1345">
        <v>-2.8380500712171797E-3</v>
      </c>
      <c r="O1345">
        <v>4.5645632005362202E-3</v>
      </c>
      <c r="P1345">
        <v>-7.4026132717533999E-3</v>
      </c>
      <c r="Q1345">
        <v>1.2021343197925992E-3</v>
      </c>
      <c r="R1345">
        <v>1.2116135605748878E-3</v>
      </c>
      <c r="S1345">
        <v>1.250306217297828E-4</v>
      </c>
      <c r="T1345">
        <v>0</v>
      </c>
      <c r="U1345">
        <v>0</v>
      </c>
      <c r="V1345">
        <v>1.250306217297828E-4</v>
      </c>
    </row>
    <row r="1346" spans="1:22" x14ac:dyDescent="0.25">
      <c r="A1346">
        <v>4</v>
      </c>
      <c r="B1346" s="19" t="s">
        <v>61</v>
      </c>
      <c r="C1346" s="19" t="s">
        <v>106</v>
      </c>
      <c r="D1346" s="19" t="s">
        <v>52</v>
      </c>
      <c r="E1346" s="19" t="s">
        <v>180</v>
      </c>
      <c r="F1346" s="19" t="s">
        <v>181</v>
      </c>
      <c r="G1346" s="19" t="s">
        <v>120</v>
      </c>
      <c r="H1346" s="4">
        <v>45212</v>
      </c>
      <c r="I1346">
        <v>0.46549097925058391</v>
      </c>
      <c r="J1346">
        <v>0.50647337528941072</v>
      </c>
      <c r="K1346">
        <v>1.6285069332473423E-2</v>
      </c>
      <c r="L1346">
        <v>1.6285069332473423E-2</v>
      </c>
      <c r="M1346">
        <v>0</v>
      </c>
      <c r="N1346">
        <v>-7.297943669278717E-3</v>
      </c>
      <c r="O1346">
        <v>5.3893496303802912E-3</v>
      </c>
      <c r="P1346">
        <v>-1.2687293299659008E-2</v>
      </c>
      <c r="Q1346">
        <v>7.5133655223567717E-3</v>
      </c>
      <c r="R1346">
        <v>8.1440326334506277E-3</v>
      </c>
      <c r="S1346">
        <v>-4.3372318171773277E-4</v>
      </c>
      <c r="T1346">
        <v>0</v>
      </c>
      <c r="U1346">
        <v>0</v>
      </c>
      <c r="V1346">
        <v>-4.3372318171773277E-4</v>
      </c>
    </row>
    <row r="1347" spans="1:22" x14ac:dyDescent="0.25">
      <c r="A1347">
        <v>4</v>
      </c>
      <c r="B1347" s="19" t="s">
        <v>61</v>
      </c>
      <c r="C1347" s="19" t="s">
        <v>106</v>
      </c>
      <c r="D1347" s="19" t="s">
        <v>52</v>
      </c>
      <c r="E1347" s="19" t="s">
        <v>180</v>
      </c>
      <c r="F1347" s="19" t="s">
        <v>181</v>
      </c>
      <c r="G1347" s="19" t="s">
        <v>120</v>
      </c>
      <c r="H1347" s="4">
        <v>45215</v>
      </c>
      <c r="I1347">
        <v>0.4623512814917492</v>
      </c>
      <c r="J1347">
        <v>0.50630267091274561</v>
      </c>
      <c r="K1347">
        <v>1.0641728474685586E-2</v>
      </c>
      <c r="L1347">
        <v>1.0641728474685586E-2</v>
      </c>
      <c r="M1347">
        <v>0</v>
      </c>
      <c r="N1347">
        <v>-6.1066022287006305E-3</v>
      </c>
      <c r="O1347">
        <v>1.4360525353018794E-4</v>
      </c>
      <c r="P1347">
        <v>-6.2502074822308185E-3</v>
      </c>
      <c r="Q1347">
        <v>4.9424827590122426E-3</v>
      </c>
      <c r="R1347">
        <v>5.3027819768434988E-3</v>
      </c>
      <c r="S1347">
        <v>-4.1912004243446115E-4</v>
      </c>
      <c r="T1347">
        <v>0</v>
      </c>
      <c r="U1347">
        <v>0</v>
      </c>
      <c r="V1347">
        <v>-4.1912004243446115E-4</v>
      </c>
    </row>
    <row r="1348" spans="1:22" x14ac:dyDescent="0.25">
      <c r="A1348">
        <v>4</v>
      </c>
      <c r="B1348" s="19" t="s">
        <v>61</v>
      </c>
      <c r="C1348" s="19" t="s">
        <v>106</v>
      </c>
      <c r="D1348" s="19" t="s">
        <v>52</v>
      </c>
      <c r="E1348" s="19" t="s">
        <v>180</v>
      </c>
      <c r="F1348" s="19" t="s">
        <v>181</v>
      </c>
      <c r="G1348" s="19" t="s">
        <v>120</v>
      </c>
      <c r="H1348" s="4">
        <v>45216</v>
      </c>
      <c r="I1348">
        <v>0.37249395810299113</v>
      </c>
      <c r="J1348">
        <v>0.51009207150057068</v>
      </c>
      <c r="K1348">
        <v>2.3057078361818695E-2</v>
      </c>
      <c r="L1348">
        <v>2.3057078361818695E-2</v>
      </c>
      <c r="M1348">
        <v>0</v>
      </c>
      <c r="N1348">
        <v>4.429132716309292E-3</v>
      </c>
      <c r="O1348">
        <v>4.9087929964850563E-3</v>
      </c>
      <c r="P1348">
        <v>-4.7966028017576434E-4</v>
      </c>
      <c r="Q1348">
        <v>1.0631025874877711E-2</v>
      </c>
      <c r="R1348">
        <v>1.1535587835683762E-2</v>
      </c>
      <c r="S1348">
        <v>-7.5186952816728167E-4</v>
      </c>
      <c r="T1348">
        <v>0</v>
      </c>
      <c r="U1348">
        <v>0</v>
      </c>
      <c r="V1348">
        <v>-7.5186952816728167E-4</v>
      </c>
    </row>
    <row r="1349" spans="1:22" x14ac:dyDescent="0.25">
      <c r="A1349">
        <v>4</v>
      </c>
      <c r="B1349" s="19" t="s">
        <v>61</v>
      </c>
      <c r="C1349" s="19" t="s">
        <v>106</v>
      </c>
      <c r="D1349" s="19" t="s">
        <v>52</v>
      </c>
      <c r="E1349" s="19" t="s">
        <v>180</v>
      </c>
      <c r="F1349" s="19" t="s">
        <v>181</v>
      </c>
      <c r="G1349" s="19" t="s">
        <v>120</v>
      </c>
      <c r="H1349" s="4">
        <v>45217</v>
      </c>
      <c r="I1349">
        <v>0.37778653789297328</v>
      </c>
      <c r="J1349">
        <v>0.51753773098621569</v>
      </c>
      <c r="K1349">
        <v>3.0151564011609233E-2</v>
      </c>
      <c r="L1349">
        <v>3.0151564011609233E-2</v>
      </c>
      <c r="M1349">
        <v>0</v>
      </c>
      <c r="N1349">
        <v>-2.774633849066177E-3</v>
      </c>
      <c r="O1349">
        <v>-2.6801481849171305E-3</v>
      </c>
      <c r="P1349">
        <v>-9.4485664149046578E-5</v>
      </c>
      <c r="Q1349">
        <v>1.318163298619556E-2</v>
      </c>
      <c r="R1349">
        <v>1.5037884963451638E-2</v>
      </c>
      <c r="S1349">
        <v>-2.748951139019871E-3</v>
      </c>
      <c r="T1349">
        <v>0</v>
      </c>
      <c r="U1349">
        <v>0</v>
      </c>
      <c r="V1349">
        <v>-2.748951139019871E-3</v>
      </c>
    </row>
    <row r="1350" spans="1:22" x14ac:dyDescent="0.25">
      <c r="A1350">
        <v>4</v>
      </c>
      <c r="B1350" s="19" t="s">
        <v>61</v>
      </c>
      <c r="C1350" s="19" t="s">
        <v>106</v>
      </c>
      <c r="D1350" s="19" t="s">
        <v>52</v>
      </c>
      <c r="E1350" s="19" t="s">
        <v>180</v>
      </c>
      <c r="F1350" s="19" t="s">
        <v>181</v>
      </c>
      <c r="G1350" s="19" t="s">
        <v>120</v>
      </c>
      <c r="H1350" s="4">
        <v>45218</v>
      </c>
      <c r="I1350">
        <v>0.37804281725100836</v>
      </c>
      <c r="J1350">
        <v>0.51691148648817364</v>
      </c>
      <c r="K1350">
        <v>2.3218316672041217E-2</v>
      </c>
      <c r="L1350">
        <v>2.3218316672041217E-2</v>
      </c>
      <c r="M1350">
        <v>0</v>
      </c>
      <c r="N1350">
        <v>-1.0157757494684394E-2</v>
      </c>
      <c r="O1350">
        <v>-8.192294652490717E-3</v>
      </c>
      <c r="P1350">
        <v>-1.9654628421936771E-3</v>
      </c>
      <c r="Q1350">
        <v>1.059370019604524E-2</v>
      </c>
      <c r="R1350">
        <v>1.1517780418607506E-2</v>
      </c>
      <c r="S1350">
        <v>-2.5634654600934009E-3</v>
      </c>
      <c r="T1350">
        <v>0</v>
      </c>
      <c r="U1350">
        <v>0</v>
      </c>
      <c r="V1350">
        <v>-2.5634654600934009E-3</v>
      </c>
    </row>
    <row r="1351" spans="1:22" x14ac:dyDescent="0.25">
      <c r="A1351">
        <v>4</v>
      </c>
      <c r="B1351" s="19" t="s">
        <v>61</v>
      </c>
      <c r="C1351" s="19" t="s">
        <v>106</v>
      </c>
      <c r="D1351" s="19" t="s">
        <v>52</v>
      </c>
      <c r="E1351" s="19" t="s">
        <v>180</v>
      </c>
      <c r="F1351" s="19" t="s">
        <v>181</v>
      </c>
      <c r="G1351" s="19" t="s">
        <v>120</v>
      </c>
      <c r="H1351" s="4">
        <v>45219</v>
      </c>
      <c r="I1351">
        <v>0.38042245426294297</v>
      </c>
      <c r="J1351">
        <v>0.5205927521870124</v>
      </c>
      <c r="K1351">
        <v>4.9983876168977481E-3</v>
      </c>
      <c r="L1351">
        <v>4.9983876168977481E-3</v>
      </c>
      <c r="M1351">
        <v>0</v>
      </c>
      <c r="N1351">
        <v>-3.3864832388718069E-2</v>
      </c>
      <c r="O1351">
        <v>-3.2741393786987372E-2</v>
      </c>
      <c r="P1351">
        <v>-1.1234386017306974E-3</v>
      </c>
      <c r="Q1351">
        <v>3.7690346612504321E-3</v>
      </c>
      <c r="R1351">
        <v>2.2080533968672428E-3</v>
      </c>
      <c r="S1351">
        <v>-3.4566879048879865E-3</v>
      </c>
      <c r="T1351">
        <v>0</v>
      </c>
      <c r="U1351">
        <v>0</v>
      </c>
      <c r="V1351">
        <v>-3.4566879048879865E-3</v>
      </c>
    </row>
    <row r="1352" spans="1:22" x14ac:dyDescent="0.25">
      <c r="A1352">
        <v>4</v>
      </c>
      <c r="B1352" s="19" t="s">
        <v>61</v>
      </c>
      <c r="C1352" s="19" t="s">
        <v>106</v>
      </c>
      <c r="D1352" s="19" t="s">
        <v>52</v>
      </c>
      <c r="E1352" s="19" t="s">
        <v>180</v>
      </c>
      <c r="F1352" s="19" t="s">
        <v>181</v>
      </c>
      <c r="G1352" s="19" t="s">
        <v>120</v>
      </c>
      <c r="H1352" s="4">
        <v>45222</v>
      </c>
      <c r="I1352">
        <v>0.37952011749350539</v>
      </c>
      <c r="J1352">
        <v>0.51944562696321916</v>
      </c>
      <c r="K1352">
        <v>1.386649467913581E-2</v>
      </c>
      <c r="L1352">
        <v>1.386649467913581E-2</v>
      </c>
      <c r="M1352">
        <v>0</v>
      </c>
      <c r="N1352">
        <v>-2.3022328346084531E-2</v>
      </c>
      <c r="O1352">
        <v>-2.2051394553485926E-2</v>
      </c>
      <c r="P1352">
        <v>-9.7093379259860502E-4</v>
      </c>
      <c r="Q1352">
        <v>7.0895995808475856E-3</v>
      </c>
      <c r="R1352">
        <v>6.7381187623436539E-3</v>
      </c>
      <c r="S1352">
        <v>-3.1933070230600958E-3</v>
      </c>
      <c r="T1352">
        <v>0</v>
      </c>
      <c r="U1352">
        <v>0</v>
      </c>
      <c r="V1352">
        <v>-3.1933070230600958E-3</v>
      </c>
    </row>
    <row r="1353" spans="1:22" x14ac:dyDescent="0.25">
      <c r="A1353">
        <v>4</v>
      </c>
      <c r="B1353" s="19" t="s">
        <v>61</v>
      </c>
      <c r="C1353" s="19" t="s">
        <v>106</v>
      </c>
      <c r="D1353" s="19" t="s">
        <v>52</v>
      </c>
      <c r="E1353" s="19" t="s">
        <v>180</v>
      </c>
      <c r="F1353" s="19" t="s">
        <v>181</v>
      </c>
      <c r="G1353" s="19" t="s">
        <v>120</v>
      </c>
      <c r="H1353" s="4">
        <v>45223</v>
      </c>
      <c r="I1353">
        <v>0.37847394102255849</v>
      </c>
      <c r="J1353">
        <v>0.52193461572666644</v>
      </c>
      <c r="K1353">
        <v>6.7720090293452717E-3</v>
      </c>
      <c r="L1353">
        <v>6.7720090293452717E-3</v>
      </c>
      <c r="M1353">
        <v>0</v>
      </c>
      <c r="N1353">
        <v>-2.7177024547329287E-2</v>
      </c>
      <c r="O1353">
        <v>-3.3525529812782784E-2</v>
      </c>
      <c r="P1353">
        <v>6.3485052654534968E-3</v>
      </c>
      <c r="Q1353">
        <v>4.4495645181660982E-3</v>
      </c>
      <c r="R1353">
        <v>3.1040078435814241E-3</v>
      </c>
      <c r="S1353">
        <v>-3.8154373788291248E-3</v>
      </c>
      <c r="T1353">
        <v>0</v>
      </c>
      <c r="U1353">
        <v>0</v>
      </c>
      <c r="V1353">
        <v>-3.8154373788291248E-3</v>
      </c>
    </row>
    <row r="1354" spans="1:22" x14ac:dyDescent="0.25">
      <c r="A1354">
        <v>4</v>
      </c>
      <c r="B1354" s="19" t="s">
        <v>61</v>
      </c>
      <c r="C1354" s="19" t="s">
        <v>106</v>
      </c>
      <c r="D1354" s="19" t="s">
        <v>52</v>
      </c>
      <c r="E1354" s="19" t="s">
        <v>180</v>
      </c>
      <c r="F1354" s="19" t="s">
        <v>181</v>
      </c>
      <c r="G1354" s="19" t="s">
        <v>120</v>
      </c>
      <c r="H1354" s="4">
        <v>45224</v>
      </c>
      <c r="I1354">
        <v>0.37190350791147597</v>
      </c>
      <c r="J1354">
        <v>0.51386385628739528</v>
      </c>
      <c r="K1354">
        <v>-6.6107707191229714E-3</v>
      </c>
      <c r="L1354">
        <v>-6.6107707191229714E-3</v>
      </c>
      <c r="M1354">
        <v>0</v>
      </c>
      <c r="N1354">
        <v>-2.3150089553928943E-2</v>
      </c>
      <c r="O1354">
        <v>-3.1394947305780962E-2</v>
      </c>
      <c r="P1354">
        <v>8.2448577518520194E-3</v>
      </c>
      <c r="Q1354">
        <v>-5.0351412761363205E-4</v>
      </c>
      <c r="R1354">
        <v>-3.7135407068102986E-3</v>
      </c>
      <c r="S1354">
        <v>-1.6717804515813317E-3</v>
      </c>
      <c r="T1354">
        <v>0</v>
      </c>
      <c r="U1354">
        <v>0</v>
      </c>
      <c r="V1354">
        <v>-1.6717804515813317E-3</v>
      </c>
    </row>
    <row r="1355" spans="1:22" x14ac:dyDescent="0.25">
      <c r="A1355">
        <v>4</v>
      </c>
      <c r="B1355" s="19" t="s">
        <v>61</v>
      </c>
      <c r="C1355" s="19" t="s">
        <v>106</v>
      </c>
      <c r="D1355" s="19" t="s">
        <v>52</v>
      </c>
      <c r="E1355" s="19" t="s">
        <v>180</v>
      </c>
      <c r="F1355" s="19" t="s">
        <v>181</v>
      </c>
      <c r="G1355" s="19" t="s">
        <v>120</v>
      </c>
      <c r="H1355" s="4">
        <v>45225</v>
      </c>
      <c r="I1355">
        <v>0.37640329066366368</v>
      </c>
      <c r="J1355">
        <v>0.51766946255493607</v>
      </c>
      <c r="K1355">
        <v>1.4995162850693244E-2</v>
      </c>
      <c r="L1355">
        <v>1.4995162850693244E-2</v>
      </c>
      <c r="M1355">
        <v>0</v>
      </c>
      <c r="N1355">
        <v>-1.3835806112817872E-2</v>
      </c>
      <c r="O1355">
        <v>-1.7603557810340842E-2</v>
      </c>
      <c r="P1355">
        <v>3.7677516975229697E-3</v>
      </c>
      <c r="Q1355">
        <v>7.4887524411172786E-3</v>
      </c>
      <c r="R1355">
        <v>7.2598303880054707E-3</v>
      </c>
      <c r="S1355">
        <v>-2.728861833784282E-3</v>
      </c>
      <c r="T1355">
        <v>0</v>
      </c>
      <c r="U1355">
        <v>0</v>
      </c>
      <c r="V1355">
        <v>-2.728861833784282E-3</v>
      </c>
    </row>
    <row r="1356" spans="1:22" x14ac:dyDescent="0.25">
      <c r="A1356">
        <v>4</v>
      </c>
      <c r="B1356" s="19" t="s">
        <v>61</v>
      </c>
      <c r="C1356" s="19" t="s">
        <v>106</v>
      </c>
      <c r="D1356" s="19" t="s">
        <v>52</v>
      </c>
      <c r="E1356" s="19" t="s">
        <v>180</v>
      </c>
      <c r="F1356" s="19" t="s">
        <v>181</v>
      </c>
      <c r="G1356" s="19" t="s">
        <v>120</v>
      </c>
      <c r="H1356" s="4">
        <v>45226</v>
      </c>
      <c r="I1356">
        <v>0.37873264427431663</v>
      </c>
      <c r="J1356">
        <v>0.5179091448219848</v>
      </c>
      <c r="K1356">
        <v>2.5314414704933785E-2</v>
      </c>
      <c r="L1356">
        <v>2.5314414704933785E-2</v>
      </c>
      <c r="M1356">
        <v>0</v>
      </c>
      <c r="N1356">
        <v>-9.9366323272616075E-3</v>
      </c>
      <c r="O1356">
        <v>-8.0749943781033284E-3</v>
      </c>
      <c r="P1356">
        <v>-1.8616379491582791E-3</v>
      </c>
      <c r="Q1356">
        <v>1.1303777322863275E-2</v>
      </c>
      <c r="R1356">
        <v>1.2511382815541816E-2</v>
      </c>
      <c r="S1356">
        <v>-2.8124808552929918E-3</v>
      </c>
      <c r="T1356">
        <v>0</v>
      </c>
      <c r="U1356">
        <v>0</v>
      </c>
      <c r="V1356">
        <v>-2.8124808552929918E-3</v>
      </c>
    </row>
    <row r="1357" spans="1:22" x14ac:dyDescent="0.25">
      <c r="A1357">
        <v>4</v>
      </c>
      <c r="B1357" s="19" t="s">
        <v>61</v>
      </c>
      <c r="C1357" s="19" t="s">
        <v>106</v>
      </c>
      <c r="D1357" s="19" t="s">
        <v>52</v>
      </c>
      <c r="E1357" s="19" t="s">
        <v>180</v>
      </c>
      <c r="F1357" s="19" t="s">
        <v>181</v>
      </c>
      <c r="G1357" s="19" t="s">
        <v>120</v>
      </c>
      <c r="H1357" s="4">
        <v>45229</v>
      </c>
      <c r="I1357">
        <v>0.37320051750312222</v>
      </c>
      <c r="J1357">
        <v>0.51422445809075212</v>
      </c>
      <c r="K1357">
        <v>5.8045791680101377E-3</v>
      </c>
      <c r="L1357">
        <v>5.8045791680101377E-3</v>
      </c>
      <c r="M1357">
        <v>0</v>
      </c>
      <c r="N1357">
        <v>-1.4378791246156153E-2</v>
      </c>
      <c r="O1357">
        <v>-1.997707631300949E-2</v>
      </c>
      <c r="P1357">
        <v>5.5982850668533368E-3</v>
      </c>
      <c r="Q1357">
        <v>4.1076980726874714E-3</v>
      </c>
      <c r="R1357">
        <v>2.6211815875560665E-3</v>
      </c>
      <c r="S1357">
        <v>-1.8197970698708757E-3</v>
      </c>
      <c r="T1357">
        <v>0</v>
      </c>
      <c r="U1357">
        <v>0</v>
      </c>
      <c r="V1357">
        <v>-1.8197970698708757E-3</v>
      </c>
    </row>
    <row r="1358" spans="1:22" x14ac:dyDescent="0.25">
      <c r="A1358">
        <v>4</v>
      </c>
      <c r="B1358" s="19" t="s">
        <v>61</v>
      </c>
      <c r="C1358" s="19" t="s">
        <v>106</v>
      </c>
      <c r="D1358" s="19" t="s">
        <v>52</v>
      </c>
      <c r="E1358" s="19" t="s">
        <v>180</v>
      </c>
      <c r="F1358" s="19" t="s">
        <v>181</v>
      </c>
      <c r="G1358" s="19" t="s">
        <v>120</v>
      </c>
      <c r="H1358" s="4">
        <v>45230</v>
      </c>
      <c r="I1358">
        <v>0.37593386676097429</v>
      </c>
      <c r="J1358">
        <v>0.51497460917691718</v>
      </c>
      <c r="K1358">
        <v>2.8377942599161488E-2</v>
      </c>
      <c r="L1358">
        <v>2.8377942599161488E-2</v>
      </c>
      <c r="M1358">
        <v>0</v>
      </c>
      <c r="N1358">
        <v>4.1448245443209686E-4</v>
      </c>
      <c r="O1358">
        <v>5.5805212928095038E-4</v>
      </c>
      <c r="P1358">
        <v>-1.4356967484885352E-4</v>
      </c>
      <c r="Q1358">
        <v>1.2453634984206839E-2</v>
      </c>
      <c r="R1358">
        <v>1.407318055860505E-2</v>
      </c>
      <c r="S1358">
        <v>-2.0589366220661156E-3</v>
      </c>
      <c r="T1358">
        <v>0</v>
      </c>
      <c r="U1358">
        <v>0</v>
      </c>
      <c r="V1358">
        <v>-2.0589366220661156E-3</v>
      </c>
    </row>
    <row r="1359" spans="1:22" x14ac:dyDescent="0.25">
      <c r="A1359">
        <v>4</v>
      </c>
      <c r="B1359" s="19" t="s">
        <v>61</v>
      </c>
      <c r="C1359" s="19" t="s">
        <v>106</v>
      </c>
      <c r="D1359" s="19" t="s">
        <v>53</v>
      </c>
      <c r="E1359" s="19" t="s">
        <v>182</v>
      </c>
      <c r="F1359" s="19" t="s">
        <v>183</v>
      </c>
      <c r="G1359" s="19" t="s">
        <v>121</v>
      </c>
      <c r="H1359" s="4">
        <v>45198</v>
      </c>
      <c r="I1359">
        <v>1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 x14ac:dyDescent="0.25">
      <c r="A1360">
        <v>4</v>
      </c>
      <c r="B1360" s="19" t="s">
        <v>61</v>
      </c>
      <c r="C1360" s="19" t="s">
        <v>106</v>
      </c>
      <c r="D1360" s="19" t="s">
        <v>53</v>
      </c>
      <c r="E1360" s="19" t="s">
        <v>182</v>
      </c>
      <c r="F1360" s="19" t="s">
        <v>183</v>
      </c>
      <c r="G1360" s="19" t="s">
        <v>121</v>
      </c>
      <c r="H1360" s="4">
        <v>45201</v>
      </c>
      <c r="I1360">
        <v>1</v>
      </c>
      <c r="J1360">
        <v>1</v>
      </c>
      <c r="K1360">
        <v>3.3361134278564464E-4</v>
      </c>
      <c r="L1360">
        <v>3.3361134278564464E-4</v>
      </c>
      <c r="M1360">
        <v>0</v>
      </c>
      <c r="N1360">
        <v>3.3361134278564464E-4</v>
      </c>
      <c r="O1360">
        <v>3.3361134278564464E-4</v>
      </c>
      <c r="P1360">
        <v>0</v>
      </c>
      <c r="Q1360">
        <v>3.3361134278563455E-4</v>
      </c>
      <c r="R1360">
        <v>3.336113427856345E-4</v>
      </c>
      <c r="S1360">
        <v>0</v>
      </c>
      <c r="T1360">
        <v>-5.4210108624275222E-20</v>
      </c>
      <c r="U1360">
        <v>0</v>
      </c>
      <c r="V1360">
        <v>-5.4210108624275222E-20</v>
      </c>
    </row>
    <row r="1361" spans="1:22" x14ac:dyDescent="0.25">
      <c r="A1361">
        <v>4</v>
      </c>
      <c r="B1361" s="19" t="s">
        <v>61</v>
      </c>
      <c r="C1361" s="19" t="s">
        <v>106</v>
      </c>
      <c r="D1361" s="19" t="s">
        <v>53</v>
      </c>
      <c r="E1361" s="19" t="s">
        <v>182</v>
      </c>
      <c r="F1361" s="19" t="s">
        <v>183</v>
      </c>
      <c r="G1361" s="19" t="s">
        <v>121</v>
      </c>
      <c r="H1361" s="4">
        <v>45202</v>
      </c>
      <c r="I1361">
        <v>1</v>
      </c>
      <c r="J1361">
        <v>1</v>
      </c>
      <c r="K1361">
        <v>-2.7689741451209393E-2</v>
      </c>
      <c r="L1361">
        <v>-2.7689741451209282E-2</v>
      </c>
      <c r="M1361">
        <v>-1.1102230246251565E-16</v>
      </c>
      <c r="N1361">
        <v>-2.7689741451209393E-2</v>
      </c>
      <c r="O1361">
        <v>-2.7689741451209282E-2</v>
      </c>
      <c r="P1361">
        <v>-1.1102230246251565E-16</v>
      </c>
      <c r="Q1361">
        <v>-2.7689741451209417E-2</v>
      </c>
      <c r="R1361">
        <v>-2.7689741451209299E-2</v>
      </c>
      <c r="S1361">
        <v>0</v>
      </c>
      <c r="T1361">
        <v>3.4179129325483643E-18</v>
      </c>
      <c r="U1361">
        <v>0</v>
      </c>
      <c r="V1361">
        <v>3.4179129325483643E-18</v>
      </c>
    </row>
    <row r="1362" spans="1:22" x14ac:dyDescent="0.25">
      <c r="A1362">
        <v>4</v>
      </c>
      <c r="B1362" s="19" t="s">
        <v>61</v>
      </c>
      <c r="C1362" s="19" t="s">
        <v>106</v>
      </c>
      <c r="D1362" s="19" t="s">
        <v>53</v>
      </c>
      <c r="E1362" s="19" t="s">
        <v>182</v>
      </c>
      <c r="F1362" s="19" t="s">
        <v>183</v>
      </c>
      <c r="G1362" s="19" t="s">
        <v>121</v>
      </c>
      <c r="H1362" s="4">
        <v>45203</v>
      </c>
      <c r="I1362">
        <v>1</v>
      </c>
      <c r="J1362">
        <v>1</v>
      </c>
      <c r="K1362">
        <v>-2.3352793994995791E-2</v>
      </c>
      <c r="L1362">
        <v>-2.335279399499568E-2</v>
      </c>
      <c r="M1362">
        <v>-1.1102230246251565E-16</v>
      </c>
      <c r="N1362">
        <v>-2.3352793994995791E-2</v>
      </c>
      <c r="O1362">
        <v>-2.335279399499568E-2</v>
      </c>
      <c r="P1362">
        <v>-1.1102230246251565E-16</v>
      </c>
      <c r="Q1362">
        <v>-2.3352793994995773E-2</v>
      </c>
      <c r="R1362">
        <v>-2.3352793994995659E-2</v>
      </c>
      <c r="S1362">
        <v>0</v>
      </c>
      <c r="T1362">
        <v>3.4331583839544819E-18</v>
      </c>
      <c r="U1362">
        <v>0</v>
      </c>
      <c r="V1362">
        <v>3.4331583839544819E-18</v>
      </c>
    </row>
    <row r="1363" spans="1:22" x14ac:dyDescent="0.25">
      <c r="A1363">
        <v>4</v>
      </c>
      <c r="B1363" s="19" t="s">
        <v>61</v>
      </c>
      <c r="C1363" s="19" t="s">
        <v>106</v>
      </c>
      <c r="D1363" s="19" t="s">
        <v>53</v>
      </c>
      <c r="E1363" s="19" t="s">
        <v>182</v>
      </c>
      <c r="F1363" s="19" t="s">
        <v>183</v>
      </c>
      <c r="G1363" s="19" t="s">
        <v>121</v>
      </c>
      <c r="H1363" s="4">
        <v>45204</v>
      </c>
      <c r="I1363">
        <v>1</v>
      </c>
      <c r="J1363">
        <v>1</v>
      </c>
      <c r="K1363">
        <v>-2.1517931609674745E-2</v>
      </c>
      <c r="L1363">
        <v>-2.1517931609674634E-2</v>
      </c>
      <c r="M1363">
        <v>-1.1102230246251565E-16</v>
      </c>
      <c r="N1363">
        <v>-2.1517931609674745E-2</v>
      </c>
      <c r="O1363">
        <v>-2.1517931609674634E-2</v>
      </c>
      <c r="P1363">
        <v>-1.1102230246251565E-16</v>
      </c>
      <c r="Q1363">
        <v>-2.1517931609674811E-2</v>
      </c>
      <c r="R1363">
        <v>-2.1517931609674693E-2</v>
      </c>
      <c r="S1363">
        <v>0</v>
      </c>
      <c r="T1363">
        <v>3.6513849871268055E-18</v>
      </c>
      <c r="U1363">
        <v>0</v>
      </c>
      <c r="V1363">
        <v>3.6513849871268055E-18</v>
      </c>
    </row>
    <row r="1364" spans="1:22" x14ac:dyDescent="0.25">
      <c r="A1364">
        <v>4</v>
      </c>
      <c r="B1364" s="19" t="s">
        <v>61</v>
      </c>
      <c r="C1364" s="19" t="s">
        <v>106</v>
      </c>
      <c r="D1364" s="19" t="s">
        <v>53</v>
      </c>
      <c r="E1364" s="19" t="s">
        <v>182</v>
      </c>
      <c r="F1364" s="19" t="s">
        <v>183</v>
      </c>
      <c r="G1364" s="19" t="s">
        <v>121</v>
      </c>
      <c r="H1364" s="4">
        <v>45205</v>
      </c>
      <c r="I1364">
        <v>1</v>
      </c>
      <c r="J1364">
        <v>1</v>
      </c>
      <c r="K1364">
        <v>-3.8365304420351354E-3</v>
      </c>
      <c r="L1364">
        <v>-3.8365304420350244E-3</v>
      </c>
      <c r="M1364">
        <v>-1.1102230246251565E-16</v>
      </c>
      <c r="N1364">
        <v>-3.8365304420351354E-3</v>
      </c>
      <c r="O1364">
        <v>-3.8365304420350244E-3</v>
      </c>
      <c r="P1364">
        <v>-1.1102230246251565E-16</v>
      </c>
      <c r="Q1364">
        <v>-3.8365304420352533E-3</v>
      </c>
      <c r="R1364">
        <v>-3.8365304420351388E-3</v>
      </c>
      <c r="S1364">
        <v>0</v>
      </c>
      <c r="T1364">
        <v>3.2257474312905071E-19</v>
      </c>
      <c r="U1364">
        <v>0</v>
      </c>
      <c r="V1364">
        <v>3.2257474312905071E-19</v>
      </c>
    </row>
    <row r="1365" spans="1:22" x14ac:dyDescent="0.25">
      <c r="A1365">
        <v>4</v>
      </c>
      <c r="B1365" s="19" t="s">
        <v>61</v>
      </c>
      <c r="C1365" s="19" t="s">
        <v>106</v>
      </c>
      <c r="D1365" s="19" t="s">
        <v>53</v>
      </c>
      <c r="E1365" s="19" t="s">
        <v>182</v>
      </c>
      <c r="F1365" s="19" t="s">
        <v>183</v>
      </c>
      <c r="G1365" s="19" t="s">
        <v>121</v>
      </c>
      <c r="H1365" s="4">
        <v>45208</v>
      </c>
      <c r="I1365">
        <v>1</v>
      </c>
      <c r="J1365">
        <v>1</v>
      </c>
      <c r="K1365">
        <v>-5.8381984987490032E-3</v>
      </c>
      <c r="L1365">
        <v>-5.8381984987488922E-3</v>
      </c>
      <c r="M1365">
        <v>-1.1102230246251565E-16</v>
      </c>
      <c r="N1365">
        <v>-5.8381984987490032E-3</v>
      </c>
      <c r="O1365">
        <v>-5.8381984987488922E-3</v>
      </c>
      <c r="P1365">
        <v>-1.1102230246251565E-16</v>
      </c>
      <c r="Q1365">
        <v>-5.8381984987491004E-3</v>
      </c>
      <c r="R1365">
        <v>-5.838198498748985E-3</v>
      </c>
      <c r="S1365">
        <v>0</v>
      </c>
      <c r="T1365">
        <v>7.5394360796757167E-19</v>
      </c>
      <c r="U1365">
        <v>0</v>
      </c>
      <c r="V1365">
        <v>7.5394360796757167E-19</v>
      </c>
    </row>
    <row r="1366" spans="1:22" x14ac:dyDescent="0.25">
      <c r="A1366">
        <v>4</v>
      </c>
      <c r="B1366" s="19" t="s">
        <v>61</v>
      </c>
      <c r="C1366" s="19" t="s">
        <v>106</v>
      </c>
      <c r="D1366" s="19" t="s">
        <v>53</v>
      </c>
      <c r="E1366" s="19" t="s">
        <v>182</v>
      </c>
      <c r="F1366" s="19" t="s">
        <v>183</v>
      </c>
      <c r="G1366" s="19" t="s">
        <v>121</v>
      </c>
      <c r="H1366" s="4">
        <v>45209</v>
      </c>
      <c r="I1366">
        <v>1</v>
      </c>
      <c r="J1366">
        <v>1</v>
      </c>
      <c r="K1366">
        <v>-7.3394495412845151E-3</v>
      </c>
      <c r="L1366">
        <v>-7.3394495412842931E-3</v>
      </c>
      <c r="M1366">
        <v>-2.2204460492503131E-16</v>
      </c>
      <c r="N1366">
        <v>-7.3394495412845151E-3</v>
      </c>
      <c r="O1366">
        <v>-7.3394495412842931E-3</v>
      </c>
      <c r="P1366">
        <v>-2.2204460492503131E-16</v>
      </c>
      <c r="Q1366">
        <v>-7.3394495412846131E-3</v>
      </c>
      <c r="R1366">
        <v>-7.3394495412843859E-3</v>
      </c>
      <c r="S1366">
        <v>0</v>
      </c>
      <c r="T1366">
        <v>7.5280510251929832E-19</v>
      </c>
      <c r="U1366">
        <v>0</v>
      </c>
      <c r="V1366">
        <v>7.5280510251929832E-19</v>
      </c>
    </row>
    <row r="1367" spans="1:22" x14ac:dyDescent="0.25">
      <c r="A1367">
        <v>4</v>
      </c>
      <c r="B1367" s="19" t="s">
        <v>61</v>
      </c>
      <c r="C1367" s="19" t="s">
        <v>106</v>
      </c>
      <c r="D1367" s="19" t="s">
        <v>53</v>
      </c>
      <c r="E1367" s="19" t="s">
        <v>182</v>
      </c>
      <c r="F1367" s="19" t="s">
        <v>183</v>
      </c>
      <c r="G1367" s="19" t="s">
        <v>121</v>
      </c>
      <c r="H1367" s="4">
        <v>45210</v>
      </c>
      <c r="I1367">
        <v>1</v>
      </c>
      <c r="J1367">
        <v>1</v>
      </c>
      <c r="K1367">
        <v>1.267723102585494E-2</v>
      </c>
      <c r="L1367">
        <v>1.267723102585494E-2</v>
      </c>
      <c r="M1367">
        <v>0</v>
      </c>
      <c r="N1367">
        <v>1.267723102585494E-2</v>
      </c>
      <c r="O1367">
        <v>1.267723102585494E-2</v>
      </c>
      <c r="P1367">
        <v>0</v>
      </c>
      <c r="Q1367">
        <v>1.2677231025854937E-2</v>
      </c>
      <c r="R1367">
        <v>1.2677231025854937E-2</v>
      </c>
      <c r="S1367">
        <v>0</v>
      </c>
      <c r="T1367">
        <v>7.6798517516294083E-19</v>
      </c>
      <c r="U1367">
        <v>0</v>
      </c>
      <c r="V1367">
        <v>7.6798517516294083E-19</v>
      </c>
    </row>
    <row r="1368" spans="1:22" x14ac:dyDescent="0.25">
      <c r="A1368">
        <v>4</v>
      </c>
      <c r="B1368" s="19" t="s">
        <v>61</v>
      </c>
      <c r="C1368" s="19" t="s">
        <v>106</v>
      </c>
      <c r="D1368" s="19" t="s">
        <v>53</v>
      </c>
      <c r="E1368" s="19" t="s">
        <v>182</v>
      </c>
      <c r="F1368" s="19" t="s">
        <v>183</v>
      </c>
      <c r="G1368" s="19" t="s">
        <v>121</v>
      </c>
      <c r="H1368" s="4">
        <v>45211</v>
      </c>
      <c r="I1368">
        <v>1</v>
      </c>
      <c r="J1368">
        <v>1</v>
      </c>
      <c r="K1368">
        <v>-1.834862385321101E-2</v>
      </c>
      <c r="L1368">
        <v>-1.8348623853211121E-2</v>
      </c>
      <c r="M1368">
        <v>1.1102230246251565E-16</v>
      </c>
      <c r="N1368">
        <v>-1.834862385321101E-2</v>
      </c>
      <c r="O1368">
        <v>-1.8348623853211121E-2</v>
      </c>
      <c r="P1368">
        <v>1.1102230246251565E-16</v>
      </c>
      <c r="Q1368">
        <v>-1.8348623853210993E-2</v>
      </c>
      <c r="R1368">
        <v>-1.8348623853211114E-2</v>
      </c>
      <c r="S1368">
        <v>0</v>
      </c>
      <c r="T1368">
        <v>-2.7689738699301831E-18</v>
      </c>
      <c r="U1368">
        <v>0</v>
      </c>
      <c r="V1368">
        <v>-2.7689738699301831E-18</v>
      </c>
    </row>
    <row r="1369" spans="1:22" x14ac:dyDescent="0.25">
      <c r="A1369">
        <v>4</v>
      </c>
      <c r="B1369" s="19" t="s">
        <v>61</v>
      </c>
      <c r="C1369" s="19" t="s">
        <v>106</v>
      </c>
      <c r="D1369" s="19" t="s">
        <v>53</v>
      </c>
      <c r="E1369" s="19" t="s">
        <v>182</v>
      </c>
      <c r="F1369" s="19" t="s">
        <v>183</v>
      </c>
      <c r="G1369" s="19" t="s">
        <v>121</v>
      </c>
      <c r="H1369" s="4">
        <v>45212</v>
      </c>
      <c r="I1369">
        <v>1</v>
      </c>
      <c r="J1369">
        <v>1</v>
      </c>
      <c r="K1369">
        <v>-4.1868223519599734E-2</v>
      </c>
      <c r="L1369">
        <v>-4.1868223519599623E-2</v>
      </c>
      <c r="M1369">
        <v>-1.1102230246251565E-16</v>
      </c>
      <c r="N1369">
        <v>-4.1868223519599734E-2</v>
      </c>
      <c r="O1369">
        <v>-4.1868223519599623E-2</v>
      </c>
      <c r="P1369">
        <v>-1.1102230246251565E-16</v>
      </c>
      <c r="Q1369">
        <v>-4.1868223519599748E-2</v>
      </c>
      <c r="R1369">
        <v>-4.1868223519599651E-2</v>
      </c>
      <c r="S1369">
        <v>0</v>
      </c>
      <c r="T1369">
        <v>-2.702631420370258E-18</v>
      </c>
      <c r="U1369">
        <v>0</v>
      </c>
      <c r="V1369">
        <v>-2.702631420370258E-18</v>
      </c>
    </row>
    <row r="1370" spans="1:22" x14ac:dyDescent="0.25">
      <c r="A1370">
        <v>4</v>
      </c>
      <c r="B1370" s="19" t="s">
        <v>61</v>
      </c>
      <c r="C1370" s="19" t="s">
        <v>106</v>
      </c>
      <c r="D1370" s="19" t="s">
        <v>53</v>
      </c>
      <c r="E1370" s="19" t="s">
        <v>182</v>
      </c>
      <c r="F1370" s="19" t="s">
        <v>183</v>
      </c>
      <c r="G1370" s="19" t="s">
        <v>121</v>
      </c>
      <c r="H1370" s="4">
        <v>45215</v>
      </c>
      <c r="I1370">
        <v>1</v>
      </c>
      <c r="J1370">
        <v>1</v>
      </c>
      <c r="K1370">
        <v>-4.4870725604670536E-2</v>
      </c>
      <c r="L1370">
        <v>-4.4870725604670536E-2</v>
      </c>
      <c r="M1370">
        <v>0</v>
      </c>
      <c r="N1370">
        <v>-4.4870725604670536E-2</v>
      </c>
      <c r="O1370">
        <v>-4.4870725604670536E-2</v>
      </c>
      <c r="P1370">
        <v>0</v>
      </c>
      <c r="Q1370">
        <v>-4.4870725604670508E-2</v>
      </c>
      <c r="R1370">
        <v>-4.4870725604670515E-2</v>
      </c>
      <c r="S1370">
        <v>0</v>
      </c>
      <c r="T1370">
        <v>-2.694162171490268E-18</v>
      </c>
      <c r="U1370">
        <v>0</v>
      </c>
      <c r="V1370">
        <v>-2.694162171490268E-18</v>
      </c>
    </row>
    <row r="1371" spans="1:22" x14ac:dyDescent="0.25">
      <c r="A1371">
        <v>4</v>
      </c>
      <c r="B1371" s="19" t="s">
        <v>61</v>
      </c>
      <c r="C1371" s="19" t="s">
        <v>106</v>
      </c>
      <c r="D1371" s="19" t="s">
        <v>53</v>
      </c>
      <c r="E1371" s="19" t="s">
        <v>182</v>
      </c>
      <c r="F1371" s="19" t="s">
        <v>183</v>
      </c>
      <c r="G1371" s="19" t="s">
        <v>121</v>
      </c>
      <c r="H1371" s="4">
        <v>45216</v>
      </c>
      <c r="I1371">
        <v>1</v>
      </c>
      <c r="J1371">
        <v>1</v>
      </c>
      <c r="K1371">
        <v>-3.9199332777314466E-2</v>
      </c>
      <c r="L1371">
        <v>-3.9199332777314688E-2</v>
      </c>
      <c r="M1371">
        <v>2.2204460492503131E-16</v>
      </c>
      <c r="N1371">
        <v>-3.9199332777314466E-2</v>
      </c>
      <c r="O1371">
        <v>-3.9199332777314688E-2</v>
      </c>
      <c r="P1371">
        <v>2.2204460492503131E-16</v>
      </c>
      <c r="Q1371">
        <v>-3.9199332777314459E-2</v>
      </c>
      <c r="R1371">
        <v>-3.9199332777314688E-2</v>
      </c>
      <c r="S1371">
        <v>0</v>
      </c>
      <c r="T1371">
        <v>-2.7101596415969165E-18</v>
      </c>
      <c r="U1371">
        <v>0</v>
      </c>
      <c r="V1371">
        <v>-2.7101596415969165E-18</v>
      </c>
    </row>
    <row r="1372" spans="1:22" x14ac:dyDescent="0.25">
      <c r="A1372">
        <v>4</v>
      </c>
      <c r="B1372" s="19" t="s">
        <v>61</v>
      </c>
      <c r="C1372" s="19" t="s">
        <v>106</v>
      </c>
      <c r="D1372" s="19" t="s">
        <v>53</v>
      </c>
      <c r="E1372" s="19" t="s">
        <v>182</v>
      </c>
      <c r="F1372" s="19" t="s">
        <v>183</v>
      </c>
      <c r="G1372" s="19" t="s">
        <v>121</v>
      </c>
      <c r="H1372" s="4">
        <v>45217</v>
      </c>
      <c r="I1372">
        <v>1</v>
      </c>
      <c r="J1372">
        <v>1</v>
      </c>
      <c r="K1372">
        <v>-4.02001668056714E-2</v>
      </c>
      <c r="L1372">
        <v>-4.0200166805671511E-2</v>
      </c>
      <c r="M1372">
        <v>1.1102230246251565E-16</v>
      </c>
      <c r="N1372">
        <v>-4.02001668056714E-2</v>
      </c>
      <c r="O1372">
        <v>-4.0200166805671511E-2</v>
      </c>
      <c r="P1372">
        <v>1.1102230246251565E-16</v>
      </c>
      <c r="Q1372">
        <v>-4.0200166805671449E-2</v>
      </c>
      <c r="R1372">
        <v>-4.0200166805671567E-2</v>
      </c>
      <c r="S1372">
        <v>0</v>
      </c>
      <c r="T1372">
        <v>-2.7073365586369194E-18</v>
      </c>
      <c r="U1372">
        <v>0</v>
      </c>
      <c r="V1372">
        <v>-2.7073365586369194E-18</v>
      </c>
    </row>
    <row r="1373" spans="1:22" x14ac:dyDescent="0.25">
      <c r="A1373">
        <v>4</v>
      </c>
      <c r="B1373" s="19" t="s">
        <v>61</v>
      </c>
      <c r="C1373" s="19" t="s">
        <v>106</v>
      </c>
      <c r="D1373" s="19" t="s">
        <v>53</v>
      </c>
      <c r="E1373" s="19" t="s">
        <v>182</v>
      </c>
      <c r="F1373" s="19" t="s">
        <v>183</v>
      </c>
      <c r="G1373" s="19" t="s">
        <v>121</v>
      </c>
      <c r="H1373" s="4">
        <v>45218</v>
      </c>
      <c r="I1373">
        <v>1</v>
      </c>
      <c r="J1373">
        <v>1</v>
      </c>
      <c r="K1373">
        <v>-4.7372810675563093E-2</v>
      </c>
      <c r="L1373">
        <v>-4.7372810675563093E-2</v>
      </c>
      <c r="M1373">
        <v>0</v>
      </c>
      <c r="N1373">
        <v>-4.7372810675563093E-2</v>
      </c>
      <c r="O1373">
        <v>-4.7372810675563093E-2</v>
      </c>
      <c r="P1373">
        <v>0</v>
      </c>
      <c r="Q1373">
        <v>-4.737281067556319E-2</v>
      </c>
      <c r="R1373">
        <v>-4.7372810675563197E-2</v>
      </c>
      <c r="S1373">
        <v>0</v>
      </c>
      <c r="T1373">
        <v>-2.6871044640902761E-18</v>
      </c>
      <c r="U1373">
        <v>0</v>
      </c>
      <c r="V1373">
        <v>-2.6871044640902761E-18</v>
      </c>
    </row>
    <row r="1374" spans="1:22" x14ac:dyDescent="0.25">
      <c r="A1374">
        <v>4</v>
      </c>
      <c r="B1374" s="19" t="s">
        <v>61</v>
      </c>
      <c r="C1374" s="19" t="s">
        <v>106</v>
      </c>
      <c r="D1374" s="19" t="s">
        <v>53</v>
      </c>
      <c r="E1374" s="19" t="s">
        <v>182</v>
      </c>
      <c r="F1374" s="19" t="s">
        <v>183</v>
      </c>
      <c r="G1374" s="19" t="s">
        <v>121</v>
      </c>
      <c r="H1374" s="4">
        <v>45219</v>
      </c>
      <c r="I1374">
        <v>1</v>
      </c>
      <c r="J1374">
        <v>1</v>
      </c>
      <c r="K1374">
        <v>-7.8231859883236221E-2</v>
      </c>
      <c r="L1374">
        <v>-7.823185988323611E-2</v>
      </c>
      <c r="M1374">
        <v>-1.1102230246251565E-16</v>
      </c>
      <c r="N1374">
        <v>-7.8231859883236221E-2</v>
      </c>
      <c r="O1374">
        <v>-7.823185988323611E-2</v>
      </c>
      <c r="P1374">
        <v>-1.1102230246251565E-16</v>
      </c>
      <c r="Q1374">
        <v>-7.8231859883236346E-2</v>
      </c>
      <c r="R1374">
        <v>-7.8231859883236263E-2</v>
      </c>
      <c r="S1374">
        <v>0</v>
      </c>
      <c r="T1374">
        <v>-9.2102384028566539E-18</v>
      </c>
      <c r="U1374">
        <v>0</v>
      </c>
      <c r="V1374">
        <v>-9.2102384028566539E-18</v>
      </c>
    </row>
    <row r="1375" spans="1:22" x14ac:dyDescent="0.25">
      <c r="A1375">
        <v>4</v>
      </c>
      <c r="B1375" s="19" t="s">
        <v>61</v>
      </c>
      <c r="C1375" s="19" t="s">
        <v>106</v>
      </c>
      <c r="D1375" s="19" t="s">
        <v>53</v>
      </c>
      <c r="E1375" s="19" t="s">
        <v>182</v>
      </c>
      <c r="F1375" s="19" t="s">
        <v>183</v>
      </c>
      <c r="G1375" s="19" t="s">
        <v>121</v>
      </c>
      <c r="H1375" s="4">
        <v>45222</v>
      </c>
      <c r="I1375">
        <v>1</v>
      </c>
      <c r="J1375">
        <v>1</v>
      </c>
      <c r="K1375">
        <v>-5.5379482902418786E-2</v>
      </c>
      <c r="L1375">
        <v>-5.5379482902418786E-2</v>
      </c>
      <c r="M1375">
        <v>0</v>
      </c>
      <c r="N1375">
        <v>-5.5379482902418786E-2</v>
      </c>
      <c r="O1375">
        <v>-5.5379482902418786E-2</v>
      </c>
      <c r="P1375">
        <v>0</v>
      </c>
      <c r="Q1375">
        <v>-5.5379482902418911E-2</v>
      </c>
      <c r="R1375">
        <v>-5.5379482902418932E-2</v>
      </c>
      <c r="S1375">
        <v>0</v>
      </c>
      <c r="T1375">
        <v>-6.2405519825120115E-18</v>
      </c>
      <c r="U1375">
        <v>0</v>
      </c>
      <c r="V1375">
        <v>-6.2405519825120115E-18</v>
      </c>
    </row>
    <row r="1376" spans="1:22" x14ac:dyDescent="0.25">
      <c r="A1376">
        <v>4</v>
      </c>
      <c r="B1376" s="19" t="s">
        <v>61</v>
      </c>
      <c r="C1376" s="19" t="s">
        <v>106</v>
      </c>
      <c r="D1376" s="19" t="s">
        <v>53</v>
      </c>
      <c r="E1376" s="19" t="s">
        <v>182</v>
      </c>
      <c r="F1376" s="19" t="s">
        <v>183</v>
      </c>
      <c r="G1376" s="19" t="s">
        <v>121</v>
      </c>
      <c r="H1376" s="4">
        <v>45223</v>
      </c>
      <c r="I1376">
        <v>1</v>
      </c>
      <c r="J1376">
        <v>1</v>
      </c>
      <c r="K1376">
        <v>-7.2393661384487218E-2</v>
      </c>
      <c r="L1376">
        <v>-7.2393661384487218E-2</v>
      </c>
      <c r="M1376">
        <v>0</v>
      </c>
      <c r="N1376">
        <v>-7.2393661384487218E-2</v>
      </c>
      <c r="O1376">
        <v>-7.2393661384487218E-2</v>
      </c>
      <c r="P1376">
        <v>0</v>
      </c>
      <c r="Q1376">
        <v>-7.2393661384487329E-2</v>
      </c>
      <c r="R1376">
        <v>-7.2393661384487329E-2</v>
      </c>
      <c r="S1376">
        <v>0</v>
      </c>
      <c r="T1376">
        <v>-6.128149315689439E-18</v>
      </c>
      <c r="U1376">
        <v>0</v>
      </c>
      <c r="V1376">
        <v>-6.128149315689439E-18</v>
      </c>
    </row>
    <row r="1377" spans="1:22" x14ac:dyDescent="0.25">
      <c r="A1377">
        <v>4</v>
      </c>
      <c r="B1377" s="19" t="s">
        <v>61</v>
      </c>
      <c r="C1377" s="19" t="s">
        <v>106</v>
      </c>
      <c r="D1377" s="19" t="s">
        <v>53</v>
      </c>
      <c r="E1377" s="19" t="s">
        <v>182</v>
      </c>
      <c r="F1377" s="19" t="s">
        <v>183</v>
      </c>
      <c r="G1377" s="19" t="s">
        <v>121</v>
      </c>
      <c r="H1377" s="4">
        <v>45224</v>
      </c>
      <c r="I1377">
        <v>1</v>
      </c>
      <c r="J1377">
        <v>1</v>
      </c>
      <c r="K1377">
        <v>-6.8390325271059371E-2</v>
      </c>
      <c r="L1377">
        <v>-6.8390325271059482E-2</v>
      </c>
      <c r="M1377">
        <v>1.1102230246251565E-16</v>
      </c>
      <c r="N1377">
        <v>-6.8390325271059371E-2</v>
      </c>
      <c r="O1377">
        <v>-6.8390325271059482E-2</v>
      </c>
      <c r="P1377">
        <v>1.1102230246251565E-16</v>
      </c>
      <c r="Q1377">
        <v>-6.8390325271059524E-2</v>
      </c>
      <c r="R1377">
        <v>-6.8390325271059635E-2</v>
      </c>
      <c r="S1377">
        <v>0</v>
      </c>
      <c r="T1377">
        <v>-6.1545970020006324E-18</v>
      </c>
      <c r="U1377">
        <v>0</v>
      </c>
      <c r="V1377">
        <v>-6.1545970020006324E-18</v>
      </c>
    </row>
    <row r="1378" spans="1:22" x14ac:dyDescent="0.25">
      <c r="A1378">
        <v>4</v>
      </c>
      <c r="B1378" s="19" t="s">
        <v>61</v>
      </c>
      <c r="C1378" s="19" t="s">
        <v>106</v>
      </c>
      <c r="D1378" s="19" t="s">
        <v>53</v>
      </c>
      <c r="E1378" s="19" t="s">
        <v>182</v>
      </c>
      <c r="F1378" s="19" t="s">
        <v>183</v>
      </c>
      <c r="G1378" s="19" t="s">
        <v>121</v>
      </c>
      <c r="H1378" s="4">
        <v>45225</v>
      </c>
      <c r="I1378">
        <v>1</v>
      </c>
      <c r="J1378">
        <v>1</v>
      </c>
      <c r="K1378">
        <v>-7.9899916597164444E-2</v>
      </c>
      <c r="L1378">
        <v>-7.9899916597164444E-2</v>
      </c>
      <c r="M1378">
        <v>0</v>
      </c>
      <c r="N1378">
        <v>-7.9899916597164444E-2</v>
      </c>
      <c r="O1378">
        <v>-7.9899916597164444E-2</v>
      </c>
      <c r="P1378">
        <v>0</v>
      </c>
      <c r="Q1378">
        <v>-7.9899916597164625E-2</v>
      </c>
      <c r="R1378">
        <v>-7.9899916597164611E-2</v>
      </c>
      <c r="S1378">
        <v>0</v>
      </c>
      <c r="T1378">
        <v>-4.4624747306565408E-18</v>
      </c>
      <c r="U1378">
        <v>0</v>
      </c>
      <c r="V1378">
        <v>-4.4624747306565408E-18</v>
      </c>
    </row>
    <row r="1379" spans="1:22" x14ac:dyDescent="0.25">
      <c r="A1379">
        <v>4</v>
      </c>
      <c r="B1379" s="19" t="s">
        <v>61</v>
      </c>
      <c r="C1379" s="19" t="s">
        <v>106</v>
      </c>
      <c r="D1379" s="19" t="s">
        <v>53</v>
      </c>
      <c r="E1379" s="19" t="s">
        <v>182</v>
      </c>
      <c r="F1379" s="19" t="s">
        <v>183</v>
      </c>
      <c r="G1379" s="19" t="s">
        <v>121</v>
      </c>
      <c r="H1379" s="4">
        <v>45226</v>
      </c>
      <c r="I1379">
        <v>1</v>
      </c>
      <c r="J1379">
        <v>1</v>
      </c>
      <c r="K1379">
        <v>-9.4245204336947608E-2</v>
      </c>
      <c r="L1379">
        <v>-9.4245204336947608E-2</v>
      </c>
      <c r="M1379">
        <v>0</v>
      </c>
      <c r="N1379">
        <v>-9.4245204336947608E-2</v>
      </c>
      <c r="O1379">
        <v>-9.4245204336947608E-2</v>
      </c>
      <c r="P1379">
        <v>0</v>
      </c>
      <c r="Q1379">
        <v>-9.4245204336947802E-2</v>
      </c>
      <c r="R1379">
        <v>-9.4245204336947816E-2</v>
      </c>
      <c r="S1379">
        <v>0</v>
      </c>
      <c r="T1379">
        <v>-5.9890194664617465E-18</v>
      </c>
      <c r="U1379">
        <v>0</v>
      </c>
      <c r="V1379">
        <v>-5.9890194664617465E-18</v>
      </c>
    </row>
    <row r="1380" spans="1:22" x14ac:dyDescent="0.25">
      <c r="A1380">
        <v>4</v>
      </c>
      <c r="B1380" s="19" t="s">
        <v>61</v>
      </c>
      <c r="C1380" s="19" t="s">
        <v>106</v>
      </c>
      <c r="D1380" s="19" t="s">
        <v>53</v>
      </c>
      <c r="E1380" s="19" t="s">
        <v>182</v>
      </c>
      <c r="F1380" s="19" t="s">
        <v>183</v>
      </c>
      <c r="G1380" s="19" t="s">
        <v>121</v>
      </c>
      <c r="H1380" s="4">
        <v>45229</v>
      </c>
      <c r="I1380">
        <v>1</v>
      </c>
      <c r="J1380">
        <v>1</v>
      </c>
      <c r="K1380">
        <v>-0.10725604670558819</v>
      </c>
      <c r="L1380">
        <v>-0.10725604670558819</v>
      </c>
      <c r="M1380">
        <v>0</v>
      </c>
      <c r="N1380">
        <v>-0.10725604670558819</v>
      </c>
      <c r="O1380">
        <v>-0.10725604670558819</v>
      </c>
      <c r="P1380">
        <v>0</v>
      </c>
      <c r="Q1380">
        <v>-0.10725604670558843</v>
      </c>
      <c r="R1380">
        <v>-0.10725604670558841</v>
      </c>
      <c r="S1380">
        <v>0</v>
      </c>
      <c r="T1380">
        <v>-5.902989352578871E-18</v>
      </c>
      <c r="U1380">
        <v>0</v>
      </c>
      <c r="V1380">
        <v>-5.902989352578871E-18</v>
      </c>
    </row>
    <row r="1381" spans="1:22" x14ac:dyDescent="0.25">
      <c r="A1381">
        <v>4</v>
      </c>
      <c r="B1381" s="19" t="s">
        <v>61</v>
      </c>
      <c r="C1381" s="19" t="s">
        <v>106</v>
      </c>
      <c r="D1381" s="19" t="s">
        <v>53</v>
      </c>
      <c r="E1381" s="19" t="s">
        <v>182</v>
      </c>
      <c r="F1381" s="19" t="s">
        <v>183</v>
      </c>
      <c r="G1381" s="19" t="s">
        <v>121</v>
      </c>
      <c r="H1381" s="4">
        <v>45230</v>
      </c>
      <c r="I1381">
        <v>1</v>
      </c>
      <c r="J1381">
        <v>1</v>
      </c>
      <c r="K1381">
        <v>-9.9082568807339677E-2</v>
      </c>
      <c r="L1381">
        <v>-9.9082568807339677E-2</v>
      </c>
      <c r="M1381">
        <v>0</v>
      </c>
      <c r="N1381">
        <v>-9.9082568807339677E-2</v>
      </c>
      <c r="O1381">
        <v>-9.9082568807339677E-2</v>
      </c>
      <c r="P1381">
        <v>0</v>
      </c>
      <c r="Q1381">
        <v>-9.9082568807339969E-2</v>
      </c>
      <c r="R1381">
        <v>-9.9082568807339969E-2</v>
      </c>
      <c r="S1381">
        <v>0</v>
      </c>
      <c r="T1381">
        <v>-5.957033911300165E-18</v>
      </c>
      <c r="U1381">
        <v>0</v>
      </c>
      <c r="V1381">
        <v>-5.957033911300165E-18</v>
      </c>
    </row>
    <row r="1382" spans="1:22" x14ac:dyDescent="0.25">
      <c r="A1382">
        <v>4</v>
      </c>
      <c r="B1382" s="19" t="s">
        <v>61</v>
      </c>
      <c r="C1382" s="19" t="s">
        <v>99</v>
      </c>
      <c r="D1382" s="19" t="s">
        <v>51</v>
      </c>
      <c r="E1382" s="19" t="s">
        <v>184</v>
      </c>
      <c r="F1382" s="19" t="s">
        <v>185</v>
      </c>
      <c r="G1382" s="19" t="s">
        <v>122</v>
      </c>
      <c r="H1382" s="4">
        <v>45198</v>
      </c>
      <c r="I1382">
        <v>0.15645594365482912</v>
      </c>
      <c r="J1382">
        <v>0.1801200183549114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 x14ac:dyDescent="0.25">
      <c r="A1383">
        <v>4</v>
      </c>
      <c r="B1383" s="19" t="s">
        <v>61</v>
      </c>
      <c r="C1383" s="19" t="s">
        <v>99</v>
      </c>
      <c r="D1383" s="19" t="s">
        <v>51</v>
      </c>
      <c r="E1383" s="19" t="s">
        <v>184</v>
      </c>
      <c r="F1383" s="19" t="s">
        <v>185</v>
      </c>
      <c r="G1383" s="19" t="s">
        <v>122</v>
      </c>
      <c r="H1383" s="4">
        <v>45201</v>
      </c>
      <c r="I1383">
        <v>0.15534065310491227</v>
      </c>
      <c r="J1383">
        <v>0.17937130578302016</v>
      </c>
      <c r="K1383">
        <v>-2.2547340461935295E-2</v>
      </c>
      <c r="L1383">
        <v>-2.2547381701914726E-2</v>
      </c>
      <c r="M1383">
        <v>4.1239979431395568E-8</v>
      </c>
      <c r="N1383">
        <v>-1.5529578579360659E-2</v>
      </c>
      <c r="O1383">
        <v>-1.8467403242968472E-2</v>
      </c>
      <c r="P1383">
        <v>2.9378246636078131E-3</v>
      </c>
      <c r="Q1383">
        <v>-3.5276654288787816E-3</v>
      </c>
      <c r="R1383">
        <v>-4.061234806004098E-3</v>
      </c>
      <c r="S1383">
        <v>9.6548915027234875E-5</v>
      </c>
      <c r="T1383">
        <v>7.4281458590134039E-9</v>
      </c>
      <c r="U1383">
        <v>-9.7590595479753893E-10</v>
      </c>
      <c r="V1383">
        <v>9.6555367267139091E-5</v>
      </c>
    </row>
    <row r="1384" spans="1:22" x14ac:dyDescent="0.25">
      <c r="A1384">
        <v>4</v>
      </c>
      <c r="B1384" s="19" t="s">
        <v>61</v>
      </c>
      <c r="C1384" s="19" t="s">
        <v>99</v>
      </c>
      <c r="D1384" s="19" t="s">
        <v>51</v>
      </c>
      <c r="E1384" s="19" t="s">
        <v>184</v>
      </c>
      <c r="F1384" s="19" t="s">
        <v>185</v>
      </c>
      <c r="G1384" s="19" t="s">
        <v>122</v>
      </c>
      <c r="H1384" s="4">
        <v>45202</v>
      </c>
      <c r="I1384">
        <v>0.15415515785971623</v>
      </c>
      <c r="J1384">
        <v>0.17868516203374554</v>
      </c>
      <c r="K1384">
        <v>-2.4203283153073074E-2</v>
      </c>
      <c r="L1384">
        <v>-2.4203199136767495E-2</v>
      </c>
      <c r="M1384">
        <v>-8.4016305579304174E-8</v>
      </c>
      <c r="N1384">
        <v>-9.6393901493613265E-3</v>
      </c>
      <c r="O1384">
        <v>-1.6367471805207701E-2</v>
      </c>
      <c r="P1384">
        <v>6.7280816558463741E-3</v>
      </c>
      <c r="Q1384">
        <v>-3.7992987678572543E-3</v>
      </c>
      <c r="R1384">
        <v>-4.366606027718609E-3</v>
      </c>
      <c r="S1384">
        <v>1.8749552169005908E-4</v>
      </c>
      <c r="T1384">
        <v>-1.5124018218543572E-8</v>
      </c>
      <c r="U1384">
        <v>2.0455207169802449E-9</v>
      </c>
      <c r="V1384">
        <v>1.8748244319255751E-4</v>
      </c>
    </row>
    <row r="1385" spans="1:22" x14ac:dyDescent="0.25">
      <c r="A1385">
        <v>4</v>
      </c>
      <c r="B1385" s="19" t="s">
        <v>61</v>
      </c>
      <c r="C1385" s="19" t="s">
        <v>99</v>
      </c>
      <c r="D1385" s="19" t="s">
        <v>51</v>
      </c>
      <c r="E1385" s="19" t="s">
        <v>184</v>
      </c>
      <c r="F1385" s="19" t="s">
        <v>185</v>
      </c>
      <c r="G1385" s="19" t="s">
        <v>122</v>
      </c>
      <c r="H1385" s="4">
        <v>45203</v>
      </c>
      <c r="I1385">
        <v>0.15837477280439358</v>
      </c>
      <c r="J1385">
        <v>0.18268515880538114</v>
      </c>
      <c r="K1385">
        <v>-6.1517821111581883E-3</v>
      </c>
      <c r="L1385">
        <v>-6.1516797120764188E-3</v>
      </c>
      <c r="M1385">
        <v>-1.0239908176945534E-7</v>
      </c>
      <c r="N1385">
        <v>-1.8192998631690549E-2</v>
      </c>
      <c r="O1385">
        <v>-2.0106620248422136E-2</v>
      </c>
      <c r="P1385">
        <v>1.9136216167315867E-3</v>
      </c>
      <c r="Q1385">
        <v>-9.4488762798196184E-4</v>
      </c>
      <c r="R1385">
        <v>-1.0798895796853291E-3</v>
      </c>
      <c r="S1385">
        <v>-3.5358900491623958E-4</v>
      </c>
      <c r="T1385">
        <v>-1.8071392002128183E-8</v>
      </c>
      <c r="U1385">
        <v>2.4503290788512573E-9</v>
      </c>
      <c r="V1385">
        <v>-3.5360462597916286E-4</v>
      </c>
    </row>
    <row r="1386" spans="1:22" x14ac:dyDescent="0.25">
      <c r="A1386">
        <v>4</v>
      </c>
      <c r="B1386" s="19" t="s">
        <v>61</v>
      </c>
      <c r="C1386" s="19" t="s">
        <v>99</v>
      </c>
      <c r="D1386" s="19" t="s">
        <v>51</v>
      </c>
      <c r="E1386" s="19" t="s">
        <v>184</v>
      </c>
      <c r="F1386" s="19" t="s">
        <v>185</v>
      </c>
      <c r="G1386" s="19" t="s">
        <v>122</v>
      </c>
      <c r="H1386" s="4">
        <v>45204</v>
      </c>
      <c r="I1386">
        <v>0.15651576138527046</v>
      </c>
      <c r="J1386">
        <v>0.17960295412809596</v>
      </c>
      <c r="K1386">
        <v>-1.2324656215264906E-2</v>
      </c>
      <c r="L1386">
        <v>-1.2324648905636448E-2</v>
      </c>
      <c r="M1386">
        <v>-7.3096284580742577E-9</v>
      </c>
      <c r="N1386">
        <v>-1.2702129365286141E-2</v>
      </c>
      <c r="O1386">
        <v>-9.4812012895465481E-3</v>
      </c>
      <c r="P1386">
        <v>-3.2209280757395931E-3</v>
      </c>
      <c r="Q1386">
        <v>-1.9222144622246978E-3</v>
      </c>
      <c r="R1386">
        <v>-2.2089376913594491E-3</v>
      </c>
      <c r="S1386">
        <v>5.0170680395291699E-5</v>
      </c>
      <c r="T1386">
        <v>-1.1902981396177837E-9</v>
      </c>
      <c r="U1386">
        <v>2.0429227143904506E-10</v>
      </c>
      <c r="V1386">
        <v>5.0169694389423518E-5</v>
      </c>
    </row>
    <row r="1387" spans="1:22" x14ac:dyDescent="0.25">
      <c r="A1387">
        <v>4</v>
      </c>
      <c r="B1387" s="19" t="s">
        <v>61</v>
      </c>
      <c r="C1387" s="19" t="s">
        <v>99</v>
      </c>
      <c r="D1387" s="19" t="s">
        <v>51</v>
      </c>
      <c r="E1387" s="19" t="s">
        <v>184</v>
      </c>
      <c r="F1387" s="19" t="s">
        <v>185</v>
      </c>
      <c r="G1387" s="19" t="s">
        <v>122</v>
      </c>
      <c r="H1387" s="4">
        <v>45205</v>
      </c>
      <c r="I1387">
        <v>0.158419808895158</v>
      </c>
      <c r="J1387">
        <v>0.1806886528646903</v>
      </c>
      <c r="K1387">
        <v>-2.5959375936603912E-3</v>
      </c>
      <c r="L1387">
        <v>-2.5959161172020018E-3</v>
      </c>
      <c r="M1387">
        <v>-2.1476458389457775E-8</v>
      </c>
      <c r="N1387">
        <v>-1.4960345696304667E-2</v>
      </c>
      <c r="O1387">
        <v>-5.7347871713511189E-3</v>
      </c>
      <c r="P1387">
        <v>-9.2255585249535477E-3</v>
      </c>
      <c r="Q1387">
        <v>-3.8812983942796732E-4</v>
      </c>
      <c r="R1387">
        <v>-4.5239824153841878E-4</v>
      </c>
      <c r="S1387">
        <v>-8.8327962167735795E-5</v>
      </c>
      <c r="T1387">
        <v>-3.7258213827487363E-9</v>
      </c>
      <c r="U1387">
        <v>5.3026121864554938E-10</v>
      </c>
      <c r="V1387">
        <v>-8.8331157727899906E-5</v>
      </c>
    </row>
    <row r="1388" spans="1:22" x14ac:dyDescent="0.25">
      <c r="A1388">
        <v>4</v>
      </c>
      <c r="B1388" s="19" t="s">
        <v>61</v>
      </c>
      <c r="C1388" s="19" t="s">
        <v>99</v>
      </c>
      <c r="D1388" s="19" t="s">
        <v>51</v>
      </c>
      <c r="E1388" s="19" t="s">
        <v>184</v>
      </c>
      <c r="F1388" s="19" t="s">
        <v>185</v>
      </c>
      <c r="G1388" s="19" t="s">
        <v>122</v>
      </c>
      <c r="H1388" s="4">
        <v>45208</v>
      </c>
      <c r="I1388">
        <v>0.15982732307868902</v>
      </c>
      <c r="J1388">
        <v>0.18227097411023369</v>
      </c>
      <c r="K1388">
        <v>-2.7112798208334121E-3</v>
      </c>
      <c r="L1388">
        <v>-2.7111874544446524E-3</v>
      </c>
      <c r="M1388">
        <v>-9.2366388759757001E-8</v>
      </c>
      <c r="N1388">
        <v>-2.3747974962153306E-2</v>
      </c>
      <c r="O1388">
        <v>-1.4480061360643615E-2</v>
      </c>
      <c r="P1388">
        <v>-9.2679136015096919E-3</v>
      </c>
      <c r="Q1388">
        <v>-4.0458320664643702E-4</v>
      </c>
      <c r="R1388">
        <v>-4.7123022024873456E-4</v>
      </c>
      <c r="S1388">
        <v>-2.7884078929036552E-4</v>
      </c>
      <c r="T1388">
        <v>-1.640262800195277E-8</v>
      </c>
      <c r="U1388">
        <v>2.0919755918774076E-9</v>
      </c>
      <c r="V1388">
        <v>-2.7885509994277557E-4</v>
      </c>
    </row>
    <row r="1389" spans="1:22" x14ac:dyDescent="0.25">
      <c r="A1389">
        <v>4</v>
      </c>
      <c r="B1389" s="19" t="s">
        <v>61</v>
      </c>
      <c r="C1389" s="19" t="s">
        <v>99</v>
      </c>
      <c r="D1389" s="19" t="s">
        <v>51</v>
      </c>
      <c r="E1389" s="19" t="s">
        <v>184</v>
      </c>
      <c r="F1389" s="19" t="s">
        <v>185</v>
      </c>
      <c r="G1389" s="19" t="s">
        <v>122</v>
      </c>
      <c r="H1389" s="4">
        <v>45209</v>
      </c>
      <c r="I1389">
        <v>0.16174096481934772</v>
      </c>
      <c r="J1389">
        <v>0.184203522827941</v>
      </c>
      <c r="K1389">
        <v>2.2760472838232682E-2</v>
      </c>
      <c r="L1389">
        <v>2.2760416579127751E-2</v>
      </c>
      <c r="M1389">
        <v>5.6259104930234116E-8</v>
      </c>
      <c r="N1389">
        <v>-1.065908015639927E-2</v>
      </c>
      <c r="O1389">
        <v>8.7415152115966066E-5</v>
      </c>
      <c r="P1389">
        <v>-1.0746495308515236E-2</v>
      </c>
      <c r="Q1389">
        <v>3.6260982383244001E-3</v>
      </c>
      <c r="R1389">
        <v>4.1467903567191317E-3</v>
      </c>
      <c r="S1389">
        <v>-5.196327924406473E-4</v>
      </c>
      <c r="T1389">
        <v>1.043347855783137E-8</v>
      </c>
      <c r="U1389">
        <v>-1.2114277941919238E-9</v>
      </c>
      <c r="V1389">
        <v>-5.1962357038988374E-4</v>
      </c>
    </row>
    <row r="1390" spans="1:22" x14ac:dyDescent="0.25">
      <c r="A1390">
        <v>4</v>
      </c>
      <c r="B1390" s="19" t="s">
        <v>61</v>
      </c>
      <c r="C1390" s="19" t="s">
        <v>99</v>
      </c>
      <c r="D1390" s="19" t="s">
        <v>51</v>
      </c>
      <c r="E1390" s="19" t="s">
        <v>184</v>
      </c>
      <c r="F1390" s="19" t="s">
        <v>185</v>
      </c>
      <c r="G1390" s="19" t="s">
        <v>122</v>
      </c>
      <c r="H1390" s="4">
        <v>45210</v>
      </c>
      <c r="I1390">
        <v>0.16094839953504331</v>
      </c>
      <c r="J1390">
        <v>0.18304286274283596</v>
      </c>
      <c r="K1390">
        <v>1.8241033985542554E-2</v>
      </c>
      <c r="L1390">
        <v>1.8241023822369584E-2</v>
      </c>
      <c r="M1390">
        <v>1.0163172969868128E-8</v>
      </c>
      <c r="N1390">
        <v>-1.0180515615562546E-2</v>
      </c>
      <c r="O1390">
        <v>1.9816623950128509E-3</v>
      </c>
      <c r="P1390">
        <v>-1.2162178010575397E-2</v>
      </c>
      <c r="Q1390">
        <v>2.9160785679389588E-3</v>
      </c>
      <c r="R1390">
        <v>3.3367188144738445E-3</v>
      </c>
      <c r="S1390">
        <v>-3.791980142571647E-4</v>
      </c>
      <c r="T1390">
        <v>2.2323104290661356E-9</v>
      </c>
      <c r="U1390">
        <v>-2.1127016447745878E-10</v>
      </c>
      <c r="V1390">
        <v>-3.7919599321690014E-4</v>
      </c>
    </row>
    <row r="1391" spans="1:22" x14ac:dyDescent="0.25">
      <c r="A1391">
        <v>4</v>
      </c>
      <c r="B1391" s="19" t="s">
        <v>61</v>
      </c>
      <c r="C1391" s="19" t="s">
        <v>99</v>
      </c>
      <c r="D1391" s="19" t="s">
        <v>51</v>
      </c>
      <c r="E1391" s="19" t="s">
        <v>184</v>
      </c>
      <c r="F1391" s="19" t="s">
        <v>185</v>
      </c>
      <c r="G1391" s="19" t="s">
        <v>122</v>
      </c>
      <c r="H1391" s="4">
        <v>45211</v>
      </c>
      <c r="I1391">
        <v>0.15945031795307754</v>
      </c>
      <c r="J1391">
        <v>0.18152257219009413</v>
      </c>
      <c r="K1391">
        <v>1.5632559193276663E-2</v>
      </c>
      <c r="L1391">
        <v>1.5632642153509568E-2</v>
      </c>
      <c r="M1391">
        <v>-8.2960232905548992E-8</v>
      </c>
      <c r="N1391">
        <v>-3.4403662844105787E-3</v>
      </c>
      <c r="O1391">
        <v>7.7852464263408194E-3</v>
      </c>
      <c r="P1391">
        <v>-1.1225612710751398E-2</v>
      </c>
      <c r="Q1391">
        <v>2.5157746946928624E-3</v>
      </c>
      <c r="R1391">
        <v>2.877018561302915E-3</v>
      </c>
      <c r="S1391">
        <v>-1.977740944424382E-4</v>
      </c>
      <c r="T1391">
        <v>-1.4420332261060145E-8</v>
      </c>
      <c r="U1391">
        <v>1.7991785822064407E-9</v>
      </c>
      <c r="V1391">
        <v>-1.9778671559611704E-4</v>
      </c>
    </row>
    <row r="1392" spans="1:22" x14ac:dyDescent="0.25">
      <c r="A1392">
        <v>4</v>
      </c>
      <c r="B1392" s="19" t="s">
        <v>61</v>
      </c>
      <c r="C1392" s="19" t="s">
        <v>99</v>
      </c>
      <c r="D1392" s="19" t="s">
        <v>51</v>
      </c>
      <c r="E1392" s="19" t="s">
        <v>184</v>
      </c>
      <c r="F1392" s="19" t="s">
        <v>185</v>
      </c>
      <c r="G1392" s="19" t="s">
        <v>122</v>
      </c>
      <c r="H1392" s="4">
        <v>45212</v>
      </c>
      <c r="I1392">
        <v>0.15985467501429446</v>
      </c>
      <c r="J1392">
        <v>0.18323730523683868</v>
      </c>
      <c r="K1392">
        <v>7.1541680138005326E-3</v>
      </c>
      <c r="L1392">
        <v>7.1542462150941954E-3</v>
      </c>
      <c r="M1392">
        <v>-7.8201293662871763E-8</v>
      </c>
      <c r="N1392">
        <v>-1.4259321797108204E-2</v>
      </c>
      <c r="O1392">
        <v>-9.9797577790469161E-3</v>
      </c>
      <c r="P1392">
        <v>-4.2795640180612882E-3</v>
      </c>
      <c r="Q1392">
        <v>1.1733144512539036E-3</v>
      </c>
      <c r="R1392">
        <v>1.3303478061802961E-3</v>
      </c>
      <c r="S1392">
        <v>-4.0022456662978364E-4</v>
      </c>
      <c r="T1392">
        <v>-1.3486462563157451E-8</v>
      </c>
      <c r="U1392">
        <v>1.6849727551316123E-9</v>
      </c>
      <c r="V1392">
        <v>-4.0023636811959166E-4</v>
      </c>
    </row>
    <row r="1393" spans="1:22" x14ac:dyDescent="0.25">
      <c r="A1393">
        <v>4</v>
      </c>
      <c r="B1393" s="19" t="s">
        <v>61</v>
      </c>
      <c r="C1393" s="19" t="s">
        <v>99</v>
      </c>
      <c r="D1393" s="19" t="s">
        <v>51</v>
      </c>
      <c r="E1393" s="19" t="s">
        <v>184</v>
      </c>
      <c r="F1393" s="19" t="s">
        <v>185</v>
      </c>
      <c r="G1393" s="19" t="s">
        <v>122</v>
      </c>
      <c r="H1393" s="4">
        <v>45215</v>
      </c>
      <c r="I1393">
        <v>0.15671581292801956</v>
      </c>
      <c r="J1393">
        <v>0.17903433317922149</v>
      </c>
      <c r="K1393">
        <v>-1.629260582575609E-2</v>
      </c>
      <c r="L1393">
        <v>-1.6292616079497169E-2</v>
      </c>
      <c r="M1393">
        <v>1.0253741078436462E-8</v>
      </c>
      <c r="N1393">
        <v>-1.792380896205692E-2</v>
      </c>
      <c r="O1393">
        <v>-1.0327299232308684E-2</v>
      </c>
      <c r="P1393">
        <v>-7.5965097297482354E-3</v>
      </c>
      <c r="Q1393">
        <v>-2.5237353591273512E-3</v>
      </c>
      <c r="R1393">
        <v>-2.9143861837183419E-3</v>
      </c>
      <c r="S1393">
        <v>1.302379700008649E-4</v>
      </c>
      <c r="T1393">
        <v>2.1118426082416641E-9</v>
      </c>
      <c r="U1393">
        <v>-3.0542968431906062E-10</v>
      </c>
      <c r="V1393">
        <v>1.3023977641378882E-4</v>
      </c>
    </row>
    <row r="1394" spans="1:22" x14ac:dyDescent="0.25">
      <c r="A1394">
        <v>4</v>
      </c>
      <c r="B1394" s="19" t="s">
        <v>61</v>
      </c>
      <c r="C1394" s="19" t="s">
        <v>99</v>
      </c>
      <c r="D1394" s="19" t="s">
        <v>51</v>
      </c>
      <c r="E1394" s="19" t="s">
        <v>184</v>
      </c>
      <c r="F1394" s="19" t="s">
        <v>185</v>
      </c>
      <c r="G1394" s="19" t="s">
        <v>122</v>
      </c>
      <c r="H1394" s="4">
        <v>45216</v>
      </c>
      <c r="I1394">
        <v>0.15612390799099318</v>
      </c>
      <c r="J1394">
        <v>0.17857176809457445</v>
      </c>
      <c r="K1394">
        <v>-8.1449016965634558E-3</v>
      </c>
      <c r="L1394">
        <v>-8.1449074159668511E-3</v>
      </c>
      <c r="M1394">
        <v>5.7194033953322787E-9</v>
      </c>
      <c r="N1394">
        <v>-6.0354793138414076E-3</v>
      </c>
      <c r="O1394">
        <v>4.5465970315583526E-4</v>
      </c>
      <c r="P1394">
        <v>-6.4901390169972428E-3</v>
      </c>
      <c r="Q1394">
        <v>-1.2526028751722162E-3</v>
      </c>
      <c r="R1394">
        <v>-1.4550099642027933E-3</v>
      </c>
      <c r="S1394">
        <v>1.8920367892417801E-4</v>
      </c>
      <c r="T1394">
        <v>1.3073023660871822E-9</v>
      </c>
      <c r="U1394">
        <v>-2.0562011575091449E-10</v>
      </c>
      <c r="V1394">
        <v>1.8920478060642835E-4</v>
      </c>
    </row>
    <row r="1395" spans="1:22" x14ac:dyDescent="0.25">
      <c r="A1395">
        <v>4</v>
      </c>
      <c r="B1395" s="19" t="s">
        <v>61</v>
      </c>
      <c r="C1395" s="19" t="s">
        <v>99</v>
      </c>
      <c r="D1395" s="19" t="s">
        <v>51</v>
      </c>
      <c r="E1395" s="19" t="s">
        <v>184</v>
      </c>
      <c r="F1395" s="19" t="s">
        <v>185</v>
      </c>
      <c r="G1395" s="19" t="s">
        <v>122</v>
      </c>
      <c r="H1395" s="4">
        <v>45217</v>
      </c>
      <c r="I1395">
        <v>0.15793353702706406</v>
      </c>
      <c r="J1395">
        <v>0.18096680330539244</v>
      </c>
      <c r="K1395">
        <v>-1.5038443475818952E-2</v>
      </c>
      <c r="L1395">
        <v>-1.503835748288862E-2</v>
      </c>
      <c r="M1395">
        <v>-8.599293033206834E-8</v>
      </c>
      <c r="N1395">
        <v>-2.4253539238392574E-2</v>
      </c>
      <c r="O1395">
        <v>-1.9647217674097939E-2</v>
      </c>
      <c r="P1395">
        <v>-4.6063215642946354E-3</v>
      </c>
      <c r="Q1395">
        <v>-2.3229166641658377E-3</v>
      </c>
      <c r="R1395">
        <v>-2.6817070788849886E-3</v>
      </c>
      <c r="S1395">
        <v>-1.0863186323522771E-4</v>
      </c>
      <c r="T1395">
        <v>-1.5176248185691495E-8</v>
      </c>
      <c r="U1395">
        <v>1.8672834983585251E-9</v>
      </c>
      <c r="V1395">
        <v>-1.0864517219991504E-4</v>
      </c>
    </row>
    <row r="1396" spans="1:22" x14ac:dyDescent="0.25">
      <c r="A1396">
        <v>4</v>
      </c>
      <c r="B1396" s="19" t="s">
        <v>61</v>
      </c>
      <c r="C1396" s="19" t="s">
        <v>99</v>
      </c>
      <c r="D1396" s="19" t="s">
        <v>51</v>
      </c>
      <c r="E1396" s="19" t="s">
        <v>184</v>
      </c>
      <c r="F1396" s="19" t="s">
        <v>185</v>
      </c>
      <c r="G1396" s="19" t="s">
        <v>122</v>
      </c>
      <c r="H1396" s="4">
        <v>45218</v>
      </c>
      <c r="I1396">
        <v>0.15642015085668615</v>
      </c>
      <c r="J1396">
        <v>0.17892869145178006</v>
      </c>
      <c r="K1396">
        <v>-4.3012178487229491E-2</v>
      </c>
      <c r="L1396">
        <v>-4.3012175902660155E-2</v>
      </c>
      <c r="M1396">
        <v>-2.584569336328002E-9</v>
      </c>
      <c r="N1396">
        <v>-4.279319601129461E-2</v>
      </c>
      <c r="O1396">
        <v>-3.6640445737051053E-2</v>
      </c>
      <c r="P1396">
        <v>-6.1527502742435569E-3</v>
      </c>
      <c r="Q1396">
        <v>-6.7318705322126837E-3</v>
      </c>
      <c r="R1396">
        <v>-7.7475886461102336E-3</v>
      </c>
      <c r="S1396">
        <v>1.4265812471460517E-4</v>
      </c>
      <c r="T1396">
        <v>-3.5121073888705124E-10</v>
      </c>
      <c r="U1396">
        <v>-1.8463100263203513E-11</v>
      </c>
      <c r="V1396">
        <v>1.4265775504076602E-4</v>
      </c>
    </row>
    <row r="1397" spans="1:22" x14ac:dyDescent="0.25">
      <c r="A1397">
        <v>4</v>
      </c>
      <c r="B1397" s="19" t="s">
        <v>61</v>
      </c>
      <c r="C1397" s="19" t="s">
        <v>99</v>
      </c>
      <c r="D1397" s="19" t="s">
        <v>51</v>
      </c>
      <c r="E1397" s="19" t="s">
        <v>184</v>
      </c>
      <c r="F1397" s="19" t="s">
        <v>185</v>
      </c>
      <c r="G1397" s="19" t="s">
        <v>122</v>
      </c>
      <c r="H1397" s="4">
        <v>45219</v>
      </c>
      <c r="I1397">
        <v>0</v>
      </c>
      <c r="J1397">
        <v>0.18146706401735679</v>
      </c>
      <c r="K1397">
        <v>-4.3614554006121908E-2</v>
      </c>
      <c r="L1397">
        <v>-4.1635782912277874E-2</v>
      </c>
      <c r="M1397">
        <v>-1.9787710938440339E-3</v>
      </c>
      <c r="N1397">
        <v>-4.9826350163307054E-2</v>
      </c>
      <c r="O1397">
        <v>-4.8749803126697744E-2</v>
      </c>
      <c r="P1397">
        <v>-1.0765470366093099E-3</v>
      </c>
      <c r="Q1397">
        <v>-6.8036280665688658E-3</v>
      </c>
      <c r="R1397">
        <v>-7.446484459989639E-3</v>
      </c>
      <c r="S1397">
        <v>-1.6154224861301711E-4</v>
      </c>
      <c r="T1397">
        <v>-3.5527578027718212E-4</v>
      </c>
      <c r="U1397">
        <v>4.4692263497835854E-5</v>
      </c>
      <c r="V1397">
        <v>-4.7212576539236336E-4</v>
      </c>
    </row>
    <row r="1398" spans="1:22" x14ac:dyDescent="0.25">
      <c r="A1398">
        <v>4</v>
      </c>
      <c r="B1398" s="19" t="s">
        <v>61</v>
      </c>
      <c r="C1398" s="19" t="s">
        <v>99</v>
      </c>
      <c r="D1398" s="19" t="s">
        <v>51</v>
      </c>
      <c r="E1398" s="19" t="s">
        <v>184</v>
      </c>
      <c r="F1398" s="19" t="s">
        <v>185</v>
      </c>
      <c r="G1398" s="19" t="s">
        <v>122</v>
      </c>
      <c r="H1398" s="4">
        <v>45222</v>
      </c>
      <c r="I1398">
        <v>0</v>
      </c>
      <c r="J1398">
        <v>0.18469317258478291</v>
      </c>
      <c r="K1398">
        <v>-4.3614554006121908E-2</v>
      </c>
      <c r="L1398">
        <v>-3.3055701687303429E-2</v>
      </c>
      <c r="M1398">
        <v>-1.0558852318818479E-2</v>
      </c>
      <c r="N1398">
        <v>-6.2277482672744355E-2</v>
      </c>
      <c r="O1398">
        <v>-5.6998034508777828E-2</v>
      </c>
      <c r="P1398">
        <v>-5.2794481639665269E-3</v>
      </c>
      <c r="Q1398">
        <v>-6.7593322074475876E-3</v>
      </c>
      <c r="R1398">
        <v>-5.8296499128976283E-3</v>
      </c>
      <c r="S1398">
        <v>-3.2002894671820572E-3</v>
      </c>
      <c r="T1398">
        <v>-3.5140727596920569E-4</v>
      </c>
      <c r="U1398">
        <v>4.4205621223094499E-5</v>
      </c>
      <c r="V1398">
        <v>-3.5074911219281683E-3</v>
      </c>
    </row>
    <row r="1399" spans="1:22" x14ac:dyDescent="0.25">
      <c r="A1399">
        <v>4</v>
      </c>
      <c r="B1399" s="19" t="s">
        <v>61</v>
      </c>
      <c r="C1399" s="19" t="s">
        <v>99</v>
      </c>
      <c r="D1399" s="19" t="s">
        <v>51</v>
      </c>
      <c r="E1399" s="19" t="s">
        <v>184</v>
      </c>
      <c r="F1399" s="19" t="s">
        <v>185</v>
      </c>
      <c r="G1399" s="19" t="s">
        <v>122</v>
      </c>
      <c r="H1399" s="4">
        <v>45223</v>
      </c>
      <c r="I1399">
        <v>0</v>
      </c>
      <c r="J1399">
        <v>0.18336636123752503</v>
      </c>
      <c r="K1399">
        <v>-4.3614554006121908E-2</v>
      </c>
      <c r="L1399">
        <v>-2.4362450060758989E-2</v>
      </c>
      <c r="M1399">
        <v>-1.9252103945362919E-2</v>
      </c>
      <c r="N1399">
        <v>-4.8629733731933578E-2</v>
      </c>
      <c r="O1399">
        <v>-4.1635269322047641E-2</v>
      </c>
      <c r="P1399">
        <v>-6.9944644098859365E-3</v>
      </c>
      <c r="Q1399">
        <v>-6.8078748046215085E-3</v>
      </c>
      <c r="R1399">
        <v>-4.2639837917818474E-3</v>
      </c>
      <c r="S1399">
        <v>-1.9816411054687606E-3</v>
      </c>
      <c r="T1399">
        <v>-3.5682713828938053E-4</v>
      </c>
      <c r="U1399">
        <v>4.4887418092969119E-5</v>
      </c>
      <c r="V1399">
        <v>-2.293580825665172E-3</v>
      </c>
    </row>
    <row r="1400" spans="1:22" x14ac:dyDescent="0.25">
      <c r="A1400">
        <v>4</v>
      </c>
      <c r="B1400" s="19" t="s">
        <v>61</v>
      </c>
      <c r="C1400" s="19" t="s">
        <v>99</v>
      </c>
      <c r="D1400" s="19" t="s">
        <v>51</v>
      </c>
      <c r="E1400" s="19" t="s">
        <v>184</v>
      </c>
      <c r="F1400" s="19" t="s">
        <v>185</v>
      </c>
      <c r="G1400" s="19" t="s">
        <v>122</v>
      </c>
      <c r="H1400" s="4">
        <v>45224</v>
      </c>
      <c r="I1400">
        <v>0</v>
      </c>
      <c r="J1400">
        <v>0.18102184373621349</v>
      </c>
      <c r="K1400">
        <v>-4.3614554006121908E-2</v>
      </c>
      <c r="L1400">
        <v>-3.0063689164606333E-2</v>
      </c>
      <c r="M1400">
        <v>-1.3550864841515575E-2</v>
      </c>
      <c r="N1400">
        <v>-3.8422174861176273E-2</v>
      </c>
      <c r="O1400">
        <v>-3.4895775532219342E-2</v>
      </c>
      <c r="P1400">
        <v>-3.5263993289569306E-3</v>
      </c>
      <c r="Q1400">
        <v>-6.844028354656086E-3</v>
      </c>
      <c r="R1400">
        <v>-5.3278824526363181E-3</v>
      </c>
      <c r="S1400">
        <v>2.551986770558666E-4</v>
      </c>
      <c r="T1400">
        <v>-3.5999484201594388E-4</v>
      </c>
      <c r="U1400">
        <v>4.5285902474651973E-5</v>
      </c>
      <c r="V1400">
        <v>-5.95102624854253E-5</v>
      </c>
    </row>
    <row r="1401" spans="1:22" x14ac:dyDescent="0.25">
      <c r="A1401">
        <v>4</v>
      </c>
      <c r="B1401" s="19" t="s">
        <v>61</v>
      </c>
      <c r="C1401" s="19" t="s">
        <v>99</v>
      </c>
      <c r="D1401" s="19" t="s">
        <v>51</v>
      </c>
      <c r="E1401" s="19" t="s">
        <v>184</v>
      </c>
      <c r="F1401" s="19" t="s">
        <v>185</v>
      </c>
      <c r="G1401" s="19" t="s">
        <v>122</v>
      </c>
      <c r="H1401" s="4">
        <v>45225</v>
      </c>
      <c r="I1401">
        <v>0</v>
      </c>
      <c r="J1401">
        <v>0.18264840242735517</v>
      </c>
      <c r="K1401">
        <v>-4.3614554006121908E-2</v>
      </c>
      <c r="L1401">
        <v>-2.7964994489946049E-2</v>
      </c>
      <c r="M1401">
        <v>-1.5649559516175859E-2</v>
      </c>
      <c r="N1401">
        <v>-5.3700069918303228E-2</v>
      </c>
      <c r="O1401">
        <v>-4.1420780541876923E-2</v>
      </c>
      <c r="P1401">
        <v>-1.2279289376426306E-2</v>
      </c>
      <c r="Q1401">
        <v>-6.7898680575482796E-3</v>
      </c>
      <c r="R1401">
        <v>-4.9251397083721424E-3</v>
      </c>
      <c r="S1401">
        <v>-1.3040318871836208E-3</v>
      </c>
      <c r="T1401">
        <v>-3.5591650204654037E-4</v>
      </c>
      <c r="U1401">
        <v>4.4772863718100274E-5</v>
      </c>
      <c r="V1401">
        <v>-1.6151755255120609E-3</v>
      </c>
    </row>
    <row r="1402" spans="1:22" x14ac:dyDescent="0.25">
      <c r="A1402">
        <v>4</v>
      </c>
      <c r="B1402" s="19" t="s">
        <v>61</v>
      </c>
      <c r="C1402" s="19" t="s">
        <v>99</v>
      </c>
      <c r="D1402" s="19" t="s">
        <v>51</v>
      </c>
      <c r="E1402" s="19" t="s">
        <v>184</v>
      </c>
      <c r="F1402" s="19" t="s">
        <v>185</v>
      </c>
      <c r="G1402" s="19" t="s">
        <v>122</v>
      </c>
      <c r="H1402" s="4">
        <v>45226</v>
      </c>
      <c r="I1402">
        <v>0</v>
      </c>
      <c r="J1402">
        <v>0.18122726763951727</v>
      </c>
      <c r="K1402">
        <v>-4.3614554006121908E-2</v>
      </c>
      <c r="L1402">
        <v>-6.0695891522248191E-2</v>
      </c>
      <c r="M1402">
        <v>1.7081337516126283E-2</v>
      </c>
      <c r="N1402">
        <v>-7.5285701375134018E-2</v>
      </c>
      <c r="O1402">
        <v>-6.6434783995141355E-2</v>
      </c>
      <c r="P1402">
        <v>-8.8509173799926621E-3</v>
      </c>
      <c r="Q1402">
        <v>-6.7128422624387176E-3</v>
      </c>
      <c r="R1402">
        <v>-1.0883576010335214E-2</v>
      </c>
      <c r="S1402">
        <v>4.6062438052379987E-5</v>
      </c>
      <c r="T1402">
        <v>-3.4721179277491689E-4</v>
      </c>
      <c r="U1402">
        <v>4.3677846320246891E-5</v>
      </c>
      <c r="V1402">
        <v>-2.5747150840229E-4</v>
      </c>
    </row>
    <row r="1403" spans="1:22" x14ac:dyDescent="0.25">
      <c r="A1403">
        <v>4</v>
      </c>
      <c r="B1403" s="19" t="s">
        <v>61</v>
      </c>
      <c r="C1403" s="19" t="s">
        <v>99</v>
      </c>
      <c r="D1403" s="19" t="s">
        <v>51</v>
      </c>
      <c r="E1403" s="19" t="s">
        <v>184</v>
      </c>
      <c r="F1403" s="19" t="s">
        <v>185</v>
      </c>
      <c r="G1403" s="19" t="s">
        <v>122</v>
      </c>
      <c r="H1403" s="4">
        <v>45229</v>
      </c>
      <c r="I1403">
        <v>0</v>
      </c>
      <c r="J1403">
        <v>0.18306838226876723</v>
      </c>
      <c r="K1403">
        <v>-4.3614554006121908E-2</v>
      </c>
      <c r="L1403">
        <v>-4.0449734693843165E-2</v>
      </c>
      <c r="M1403">
        <v>-3.1648193122787438E-3</v>
      </c>
      <c r="N1403">
        <v>-6.9525437261419132E-2</v>
      </c>
      <c r="O1403">
        <v>-5.5903541302600113E-2</v>
      </c>
      <c r="P1403">
        <v>-1.3621895958819019E-2</v>
      </c>
      <c r="Q1403">
        <v>-6.7334558487889586E-3</v>
      </c>
      <c r="R1403">
        <v>-7.1693805636332021E-3</v>
      </c>
      <c r="S1403">
        <v>-1.6834781071894036E-3</v>
      </c>
      <c r="T1403">
        <v>-3.5025227649631863E-4</v>
      </c>
      <c r="U1403">
        <v>4.4060326937224921E-5</v>
      </c>
      <c r="V1403">
        <v>-1.9896700567484972E-3</v>
      </c>
    </row>
    <row r="1404" spans="1:22" x14ac:dyDescent="0.25">
      <c r="A1404">
        <v>4</v>
      </c>
      <c r="B1404" s="19" t="s">
        <v>61</v>
      </c>
      <c r="C1404" s="19" t="s">
        <v>99</v>
      </c>
      <c r="D1404" s="19" t="s">
        <v>51</v>
      </c>
      <c r="E1404" s="19" t="s">
        <v>184</v>
      </c>
      <c r="F1404" s="19" t="s">
        <v>185</v>
      </c>
      <c r="G1404" s="19" t="s">
        <v>122</v>
      </c>
      <c r="H1404" s="4">
        <v>45230</v>
      </c>
      <c r="I1404">
        <v>0</v>
      </c>
      <c r="J1404">
        <v>0.18134924620830983</v>
      </c>
      <c r="K1404">
        <v>-4.3614554006121908E-2</v>
      </c>
      <c r="L1404">
        <v>-4.4631016869672968E-2</v>
      </c>
      <c r="M1404">
        <v>1.0164628635510597E-3</v>
      </c>
      <c r="N1404">
        <v>-6.4036991987315828E-2</v>
      </c>
      <c r="O1404">
        <v>-5.1106732588876103E-2</v>
      </c>
      <c r="P1404">
        <v>-1.2930259398439725E-2</v>
      </c>
      <c r="Q1404">
        <v>-6.7530566929738427E-3</v>
      </c>
      <c r="R1404">
        <v>-7.9626017594838991E-3</v>
      </c>
      <c r="S1404">
        <v>-7.3240033520877165E-5</v>
      </c>
      <c r="T1404">
        <v>-3.5217468841310313E-4</v>
      </c>
      <c r="U1404">
        <v>4.4302158620401526E-5</v>
      </c>
      <c r="V1404">
        <v>-3.811125633135788E-4</v>
      </c>
    </row>
    <row r="1405" spans="1:22" x14ac:dyDescent="0.25">
      <c r="A1405">
        <v>4</v>
      </c>
      <c r="B1405" s="19" t="s">
        <v>61</v>
      </c>
      <c r="C1405" s="19" t="s">
        <v>99</v>
      </c>
      <c r="D1405" s="19" t="s">
        <v>51</v>
      </c>
      <c r="E1405" s="19" t="s">
        <v>186</v>
      </c>
      <c r="F1405" s="19" t="s">
        <v>187</v>
      </c>
      <c r="G1405" s="19" t="s">
        <v>122</v>
      </c>
      <c r="H1405" s="4">
        <v>45198</v>
      </c>
      <c r="I1405">
        <v>0.27960122913872365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25">
      <c r="A1406">
        <v>4</v>
      </c>
      <c r="B1406" s="19" t="s">
        <v>61</v>
      </c>
      <c r="C1406" s="19" t="s">
        <v>99</v>
      </c>
      <c r="D1406" s="19" t="s">
        <v>51</v>
      </c>
      <c r="E1406" s="19" t="s">
        <v>186</v>
      </c>
      <c r="F1406" s="19" t="s">
        <v>187</v>
      </c>
      <c r="G1406" s="19" t="s">
        <v>122</v>
      </c>
      <c r="H1406" s="4">
        <v>45201</v>
      </c>
      <c r="I1406">
        <v>0.28408764363858785</v>
      </c>
      <c r="J1406">
        <v>0</v>
      </c>
      <c r="K1406">
        <v>2.6699852065492635E-4</v>
      </c>
      <c r="L1406">
        <v>0</v>
      </c>
      <c r="M1406">
        <v>0</v>
      </c>
      <c r="N1406">
        <v>-1.5529578579360659E-2</v>
      </c>
      <c r="O1406">
        <v>-1.8467403242968472E-2</v>
      </c>
      <c r="P1406">
        <v>2.9378246636078131E-3</v>
      </c>
      <c r="Q1406">
        <v>7.4653114553323212E-5</v>
      </c>
      <c r="R1406">
        <v>0</v>
      </c>
      <c r="S1406">
        <v>5.2381617602878768E-3</v>
      </c>
      <c r="T1406">
        <v>0</v>
      </c>
      <c r="U1406">
        <v>0</v>
      </c>
      <c r="V1406">
        <v>5.2381617602878768E-3</v>
      </c>
    </row>
    <row r="1407" spans="1:22" x14ac:dyDescent="0.25">
      <c r="A1407">
        <v>4</v>
      </c>
      <c r="B1407" s="19" t="s">
        <v>61</v>
      </c>
      <c r="C1407" s="19" t="s">
        <v>99</v>
      </c>
      <c r="D1407" s="19" t="s">
        <v>51</v>
      </c>
      <c r="E1407" s="19" t="s">
        <v>186</v>
      </c>
      <c r="F1407" s="19" t="s">
        <v>187</v>
      </c>
      <c r="G1407" s="19" t="s">
        <v>122</v>
      </c>
      <c r="H1407" s="4">
        <v>45202</v>
      </c>
      <c r="I1407">
        <v>0.28366505889976307</v>
      </c>
      <c r="J1407">
        <v>0</v>
      </c>
      <c r="K1407">
        <v>4.7548846285774271E-3</v>
      </c>
      <c r="L1407">
        <v>0</v>
      </c>
      <c r="M1407">
        <v>0</v>
      </c>
      <c r="N1407">
        <v>-9.6393901493613265E-3</v>
      </c>
      <c r="O1407">
        <v>-1.6367471805207701E-2</v>
      </c>
      <c r="P1407">
        <v>6.7280816558463741E-3</v>
      </c>
      <c r="Q1407">
        <v>1.3395555524849871E-3</v>
      </c>
      <c r="R1407">
        <v>0</v>
      </c>
      <c r="S1407">
        <v>5.9149229060368866E-3</v>
      </c>
      <c r="T1407">
        <v>0</v>
      </c>
      <c r="U1407">
        <v>0</v>
      </c>
      <c r="V1407">
        <v>5.9149229060368866E-3</v>
      </c>
    </row>
    <row r="1408" spans="1:22" x14ac:dyDescent="0.25">
      <c r="A1408">
        <v>4</v>
      </c>
      <c r="B1408" s="19" t="s">
        <v>61</v>
      </c>
      <c r="C1408" s="19" t="s">
        <v>99</v>
      </c>
      <c r="D1408" s="19" t="s">
        <v>51</v>
      </c>
      <c r="E1408" s="19" t="s">
        <v>186</v>
      </c>
      <c r="F1408" s="19" t="s">
        <v>187</v>
      </c>
      <c r="G1408" s="19" t="s">
        <v>122</v>
      </c>
      <c r="H1408" s="4">
        <v>45203</v>
      </c>
      <c r="I1408">
        <v>0.28230797383509521</v>
      </c>
      <c r="J1408">
        <v>0</v>
      </c>
      <c r="K1408">
        <v>-8.6883877184972258E-3</v>
      </c>
      <c r="L1408">
        <v>0</v>
      </c>
      <c r="M1408">
        <v>0</v>
      </c>
      <c r="N1408">
        <v>-1.8192998631690549E-2</v>
      </c>
      <c r="O1408">
        <v>-2.0106620248422136E-2</v>
      </c>
      <c r="P1408">
        <v>1.9136216167315867E-3</v>
      </c>
      <c r="Q1408">
        <v>-2.4432730205639682E-3</v>
      </c>
      <c r="R1408">
        <v>0</v>
      </c>
      <c r="S1408">
        <v>3.1964327396461971E-3</v>
      </c>
      <c r="T1408">
        <v>0</v>
      </c>
      <c r="U1408">
        <v>0</v>
      </c>
      <c r="V1408">
        <v>3.1964327396461971E-3</v>
      </c>
    </row>
    <row r="1409" spans="1:22" x14ac:dyDescent="0.25">
      <c r="A1409">
        <v>4</v>
      </c>
      <c r="B1409" s="19" t="s">
        <v>61</v>
      </c>
      <c r="C1409" s="19" t="s">
        <v>99</v>
      </c>
      <c r="D1409" s="19" t="s">
        <v>51</v>
      </c>
      <c r="E1409" s="19" t="s">
        <v>186</v>
      </c>
      <c r="F1409" s="19" t="s">
        <v>187</v>
      </c>
      <c r="G1409" s="19" t="s">
        <v>122</v>
      </c>
      <c r="H1409" s="4">
        <v>45204</v>
      </c>
      <c r="I1409">
        <v>0.28026179450700506</v>
      </c>
      <c r="J1409">
        <v>0</v>
      </c>
      <c r="K1409">
        <v>-1.0369611788277666E-2</v>
      </c>
      <c r="L1409">
        <v>0</v>
      </c>
      <c r="M1409">
        <v>0</v>
      </c>
      <c r="N1409">
        <v>-1.2702129365286141E-2</v>
      </c>
      <c r="O1409">
        <v>-9.4812012895465481E-3</v>
      </c>
      <c r="P1409">
        <v>-3.2209280757395931E-3</v>
      </c>
      <c r="Q1409">
        <v>-2.9244880951263762E-3</v>
      </c>
      <c r="R1409">
        <v>0</v>
      </c>
      <c r="S1409">
        <v>-2.4948854194841753E-4</v>
      </c>
      <c r="T1409">
        <v>0</v>
      </c>
      <c r="U1409">
        <v>0</v>
      </c>
      <c r="V1409">
        <v>-2.4948854194841753E-4</v>
      </c>
    </row>
    <row r="1410" spans="1:22" x14ac:dyDescent="0.25">
      <c r="A1410">
        <v>4</v>
      </c>
      <c r="B1410" s="19" t="s">
        <v>61</v>
      </c>
      <c r="C1410" s="19" t="s">
        <v>99</v>
      </c>
      <c r="D1410" s="19" t="s">
        <v>51</v>
      </c>
      <c r="E1410" s="19" t="s">
        <v>186</v>
      </c>
      <c r="F1410" s="19" t="s">
        <v>187</v>
      </c>
      <c r="G1410" s="19" t="s">
        <v>122</v>
      </c>
      <c r="H1410" s="4">
        <v>45205</v>
      </c>
      <c r="I1410">
        <v>0.27515761218044454</v>
      </c>
      <c r="J1410">
        <v>0</v>
      </c>
      <c r="K1410">
        <v>-3.0615280139634882E-2</v>
      </c>
      <c r="L1410">
        <v>0</v>
      </c>
      <c r="M1410">
        <v>0</v>
      </c>
      <c r="N1410">
        <v>-1.4960345696304667E-2</v>
      </c>
      <c r="O1410">
        <v>-5.7347871713511189E-3</v>
      </c>
      <c r="P1410">
        <v>-9.2255585249535477E-3</v>
      </c>
      <c r="Q1410">
        <v>-8.6182135641368219E-3</v>
      </c>
      <c r="R1410">
        <v>0</v>
      </c>
      <c r="S1410">
        <v>-6.9678968283108907E-3</v>
      </c>
      <c r="T1410">
        <v>0</v>
      </c>
      <c r="U1410">
        <v>0</v>
      </c>
      <c r="V1410">
        <v>-6.9678968283108907E-3</v>
      </c>
    </row>
    <row r="1411" spans="1:22" x14ac:dyDescent="0.25">
      <c r="A1411">
        <v>4</v>
      </c>
      <c r="B1411" s="19" t="s">
        <v>61</v>
      </c>
      <c r="C1411" s="19" t="s">
        <v>99</v>
      </c>
      <c r="D1411" s="19" t="s">
        <v>51</v>
      </c>
      <c r="E1411" s="19" t="s">
        <v>186</v>
      </c>
      <c r="F1411" s="19" t="s">
        <v>187</v>
      </c>
      <c r="G1411" s="19" t="s">
        <v>122</v>
      </c>
      <c r="H1411" s="4">
        <v>45208</v>
      </c>
      <c r="I1411">
        <v>0.27618164321295124</v>
      </c>
      <c r="J1411">
        <v>0</v>
      </c>
      <c r="K1411">
        <v>-3.5687756826165984E-2</v>
      </c>
      <c r="L1411">
        <v>0</v>
      </c>
      <c r="M1411">
        <v>0</v>
      </c>
      <c r="N1411">
        <v>-2.3747974962153306E-2</v>
      </c>
      <c r="O1411">
        <v>-1.4480061360643615E-2</v>
      </c>
      <c r="P1411">
        <v>-9.2679136015096919E-3</v>
      </c>
      <c r="Q1411">
        <v>-1.0008840565942864E-2</v>
      </c>
      <c r="R1411">
        <v>0</v>
      </c>
      <c r="S1411">
        <v>-5.9359273526450396E-3</v>
      </c>
      <c r="T1411">
        <v>0</v>
      </c>
      <c r="U1411">
        <v>0</v>
      </c>
      <c r="V1411">
        <v>-5.9359273526450396E-3</v>
      </c>
    </row>
    <row r="1412" spans="1:22" x14ac:dyDescent="0.25">
      <c r="A1412">
        <v>4</v>
      </c>
      <c r="B1412" s="19" t="s">
        <v>61</v>
      </c>
      <c r="C1412" s="19" t="s">
        <v>99</v>
      </c>
      <c r="D1412" s="19" t="s">
        <v>51</v>
      </c>
      <c r="E1412" s="19" t="s">
        <v>186</v>
      </c>
      <c r="F1412" s="19" t="s">
        <v>187</v>
      </c>
      <c r="G1412" s="19" t="s">
        <v>122</v>
      </c>
      <c r="H1412" s="4">
        <v>45209</v>
      </c>
      <c r="I1412">
        <v>0.27630746601617007</v>
      </c>
      <c r="J1412">
        <v>0</v>
      </c>
      <c r="K1412">
        <v>-2.2313730772392515E-2</v>
      </c>
      <c r="L1412">
        <v>0</v>
      </c>
      <c r="M1412">
        <v>0</v>
      </c>
      <c r="N1412">
        <v>-1.065908015639927E-2</v>
      </c>
      <c r="O1412">
        <v>8.7415152115966066E-5</v>
      </c>
      <c r="P1412">
        <v>-1.0746495308515236E-2</v>
      </c>
      <c r="Q1412">
        <v>-6.2909259897229791E-3</v>
      </c>
      <c r="R1412">
        <v>0</v>
      </c>
      <c r="S1412">
        <v>-6.2668028087495067E-3</v>
      </c>
      <c r="T1412">
        <v>0</v>
      </c>
      <c r="U1412">
        <v>0</v>
      </c>
      <c r="V1412">
        <v>-6.2668028087495067E-3</v>
      </c>
    </row>
    <row r="1413" spans="1:22" x14ac:dyDescent="0.25">
      <c r="A1413">
        <v>4</v>
      </c>
      <c r="B1413" s="19" t="s">
        <v>61</v>
      </c>
      <c r="C1413" s="19" t="s">
        <v>99</v>
      </c>
      <c r="D1413" s="19" t="s">
        <v>51</v>
      </c>
      <c r="E1413" s="19" t="s">
        <v>186</v>
      </c>
      <c r="F1413" s="19" t="s">
        <v>187</v>
      </c>
      <c r="G1413" s="19" t="s">
        <v>122</v>
      </c>
      <c r="H1413" s="4">
        <v>45210</v>
      </c>
      <c r="I1413">
        <v>0.27474710205243341</v>
      </c>
      <c r="J1413">
        <v>0</v>
      </c>
      <c r="K1413">
        <v>-2.7364666001770233E-2</v>
      </c>
      <c r="L1413">
        <v>0</v>
      </c>
      <c r="M1413">
        <v>0</v>
      </c>
      <c r="N1413">
        <v>-1.0180515615562546E-2</v>
      </c>
      <c r="O1413">
        <v>1.9816623950128509E-3</v>
      </c>
      <c r="P1413">
        <v>-1.2162178010575397E-2</v>
      </c>
      <c r="Q1413">
        <v>-7.7122858942226631E-3</v>
      </c>
      <c r="R1413">
        <v>0</v>
      </c>
      <c r="S1413">
        <v>-8.2147443078133212E-3</v>
      </c>
      <c r="T1413">
        <v>0</v>
      </c>
      <c r="U1413">
        <v>0</v>
      </c>
      <c r="V1413">
        <v>-8.2147443078133212E-3</v>
      </c>
    </row>
    <row r="1414" spans="1:22" x14ac:dyDescent="0.25">
      <c r="A1414">
        <v>4</v>
      </c>
      <c r="B1414" s="19" t="s">
        <v>61</v>
      </c>
      <c r="C1414" s="19" t="s">
        <v>99</v>
      </c>
      <c r="D1414" s="19" t="s">
        <v>51</v>
      </c>
      <c r="E1414" s="19" t="s">
        <v>186</v>
      </c>
      <c r="F1414" s="19" t="s">
        <v>187</v>
      </c>
      <c r="G1414" s="19" t="s">
        <v>122</v>
      </c>
      <c r="H1414" s="4">
        <v>45211</v>
      </c>
      <c r="I1414">
        <v>0.27395163385973459</v>
      </c>
      <c r="J1414">
        <v>0</v>
      </c>
      <c r="K1414">
        <v>-2.3576753449851995E-2</v>
      </c>
      <c r="L1414">
        <v>0</v>
      </c>
      <c r="M1414">
        <v>0</v>
      </c>
      <c r="N1414">
        <v>-3.4403662844105787E-3</v>
      </c>
      <c r="O1414">
        <v>7.7852464263408194E-3</v>
      </c>
      <c r="P1414">
        <v>-1.1225612710751398E-2</v>
      </c>
      <c r="Q1414">
        <v>-6.673933592186607E-3</v>
      </c>
      <c r="R1414">
        <v>0</v>
      </c>
      <c r="S1414">
        <v>-8.7857163935621263E-3</v>
      </c>
      <c r="T1414">
        <v>0</v>
      </c>
      <c r="U1414">
        <v>0</v>
      </c>
      <c r="V1414">
        <v>-8.7857163935621263E-3</v>
      </c>
    </row>
    <row r="1415" spans="1:22" x14ac:dyDescent="0.25">
      <c r="A1415">
        <v>4</v>
      </c>
      <c r="B1415" s="19" t="s">
        <v>61</v>
      </c>
      <c r="C1415" s="19" t="s">
        <v>99</v>
      </c>
      <c r="D1415" s="19" t="s">
        <v>51</v>
      </c>
      <c r="E1415" s="19" t="s">
        <v>186</v>
      </c>
      <c r="F1415" s="19" t="s">
        <v>187</v>
      </c>
      <c r="G1415" s="19" t="s">
        <v>122</v>
      </c>
      <c r="H1415" s="4">
        <v>45212</v>
      </c>
      <c r="I1415">
        <v>0.27709554074637593</v>
      </c>
      <c r="J1415">
        <v>0</v>
      </c>
      <c r="K1415">
        <v>-2.3093184877203798E-2</v>
      </c>
      <c r="L1415">
        <v>0</v>
      </c>
      <c r="M1415">
        <v>0</v>
      </c>
      <c r="N1415">
        <v>-1.4259321797108204E-2</v>
      </c>
      <c r="O1415">
        <v>-9.9797577790469161E-3</v>
      </c>
      <c r="P1415">
        <v>-4.2795640180612882E-3</v>
      </c>
      <c r="Q1415">
        <v>-6.502221322963425E-3</v>
      </c>
      <c r="R1415">
        <v>0</v>
      </c>
      <c r="S1415">
        <v>-3.6849695543357615E-3</v>
      </c>
      <c r="T1415">
        <v>0</v>
      </c>
      <c r="U1415">
        <v>0</v>
      </c>
      <c r="V1415">
        <v>-3.6849695543357615E-3</v>
      </c>
    </row>
    <row r="1416" spans="1:22" x14ac:dyDescent="0.25">
      <c r="A1416">
        <v>4</v>
      </c>
      <c r="B1416" s="19" t="s">
        <v>61</v>
      </c>
      <c r="C1416" s="19" t="s">
        <v>99</v>
      </c>
      <c r="D1416" s="19" t="s">
        <v>51</v>
      </c>
      <c r="E1416" s="19" t="s">
        <v>186</v>
      </c>
      <c r="F1416" s="19" t="s">
        <v>187</v>
      </c>
      <c r="G1416" s="19" t="s">
        <v>122</v>
      </c>
      <c r="H1416" s="4">
        <v>45215</v>
      </c>
      <c r="I1416">
        <v>0.27806467891619935</v>
      </c>
      <c r="J1416">
        <v>0</v>
      </c>
      <c r="K1416">
        <v>-2.3320814527888811E-2</v>
      </c>
      <c r="L1416">
        <v>0</v>
      </c>
      <c r="M1416">
        <v>0</v>
      </c>
      <c r="N1416">
        <v>-1.792380896205692E-2</v>
      </c>
      <c r="O1416">
        <v>-1.0327299232308684E-2</v>
      </c>
      <c r="P1416">
        <v>-7.5965097297482354E-3</v>
      </c>
      <c r="Q1416">
        <v>-6.5542618081877221E-3</v>
      </c>
      <c r="R1416">
        <v>0</v>
      </c>
      <c r="S1416">
        <v>-3.6451639756118507E-3</v>
      </c>
      <c r="T1416">
        <v>0</v>
      </c>
      <c r="U1416">
        <v>0</v>
      </c>
      <c r="V1416">
        <v>-3.6451639756118507E-3</v>
      </c>
    </row>
    <row r="1417" spans="1:22" x14ac:dyDescent="0.25">
      <c r="A1417">
        <v>4</v>
      </c>
      <c r="B1417" s="19" t="s">
        <v>61</v>
      </c>
      <c r="C1417" s="19" t="s">
        <v>99</v>
      </c>
      <c r="D1417" s="19" t="s">
        <v>51</v>
      </c>
      <c r="E1417" s="19" t="s">
        <v>186</v>
      </c>
      <c r="F1417" s="19" t="s">
        <v>187</v>
      </c>
      <c r="G1417" s="19" t="s">
        <v>122</v>
      </c>
      <c r="H1417" s="4">
        <v>45216</v>
      </c>
      <c r="I1417">
        <v>0.27664974206807735</v>
      </c>
      <c r="J1417">
        <v>0</v>
      </c>
      <c r="K1417">
        <v>-1.652782743592629E-2</v>
      </c>
      <c r="L1417">
        <v>0</v>
      </c>
      <c r="M1417">
        <v>0</v>
      </c>
      <c r="N1417">
        <v>-6.0354793138414076E-3</v>
      </c>
      <c r="O1417">
        <v>4.5465970315583526E-4</v>
      </c>
      <c r="P1417">
        <v>-6.4901390169972428E-3</v>
      </c>
      <c r="Q1417">
        <v>-4.6771605434019377E-3</v>
      </c>
      <c r="R1417">
        <v>0</v>
      </c>
      <c r="S1417">
        <v>-4.766975804479265E-3</v>
      </c>
      <c r="T1417">
        <v>0</v>
      </c>
      <c r="U1417">
        <v>0</v>
      </c>
      <c r="V1417">
        <v>-4.766975804479265E-3</v>
      </c>
    </row>
    <row r="1418" spans="1:22" x14ac:dyDescent="0.25">
      <c r="A1418">
        <v>4</v>
      </c>
      <c r="B1418" s="19" t="s">
        <v>61</v>
      </c>
      <c r="C1418" s="19" t="s">
        <v>99</v>
      </c>
      <c r="D1418" s="19" t="s">
        <v>51</v>
      </c>
      <c r="E1418" s="19" t="s">
        <v>186</v>
      </c>
      <c r="F1418" s="19" t="s">
        <v>187</v>
      </c>
      <c r="G1418" s="19" t="s">
        <v>122</v>
      </c>
      <c r="H1418" s="4">
        <v>45217</v>
      </c>
      <c r="I1418">
        <v>0.2811494027081155</v>
      </c>
      <c r="J1418">
        <v>0</v>
      </c>
      <c r="K1418">
        <v>-1.8850755832782951E-2</v>
      </c>
      <c r="L1418">
        <v>0</v>
      </c>
      <c r="M1418">
        <v>0</v>
      </c>
      <c r="N1418">
        <v>-2.4253539238392574E-2</v>
      </c>
      <c r="O1418">
        <v>-1.9647217674097939E-2</v>
      </c>
      <c r="P1418">
        <v>-4.6063215642946354E-3</v>
      </c>
      <c r="Q1418">
        <v>-5.2856781732131151E-3</v>
      </c>
      <c r="R1418">
        <v>0</v>
      </c>
      <c r="S1418">
        <v>2.1611187371042617E-4</v>
      </c>
      <c r="T1418">
        <v>0</v>
      </c>
      <c r="U1418">
        <v>0</v>
      </c>
      <c r="V1418">
        <v>2.1611187371042617E-4</v>
      </c>
    </row>
    <row r="1419" spans="1:22" x14ac:dyDescent="0.25">
      <c r="A1419">
        <v>4</v>
      </c>
      <c r="B1419" s="19" t="s">
        <v>61</v>
      </c>
      <c r="C1419" s="19" t="s">
        <v>99</v>
      </c>
      <c r="D1419" s="19" t="s">
        <v>51</v>
      </c>
      <c r="E1419" s="19" t="s">
        <v>186</v>
      </c>
      <c r="F1419" s="19" t="s">
        <v>187</v>
      </c>
      <c r="G1419" s="19" t="s">
        <v>122</v>
      </c>
      <c r="H1419" s="4">
        <v>45218</v>
      </c>
      <c r="I1419">
        <v>0.28520497226476549</v>
      </c>
      <c r="J1419">
        <v>0</v>
      </c>
      <c r="K1419">
        <v>-2.3608941834104114E-2</v>
      </c>
      <c r="L1419">
        <v>0</v>
      </c>
      <c r="M1419">
        <v>0</v>
      </c>
      <c r="N1419">
        <v>-4.279319601129461E-2</v>
      </c>
      <c r="O1419">
        <v>-3.6640445737051053E-2</v>
      </c>
      <c r="P1419">
        <v>-6.1527502742435569E-3</v>
      </c>
      <c r="Q1419">
        <v>-6.5824221477626338E-3</v>
      </c>
      <c r="R1419">
        <v>0</v>
      </c>
      <c r="S1419">
        <v>3.6450585738978954E-3</v>
      </c>
      <c r="T1419">
        <v>0</v>
      </c>
      <c r="U1419">
        <v>0</v>
      </c>
      <c r="V1419">
        <v>3.6450585738978954E-3</v>
      </c>
    </row>
    <row r="1420" spans="1:22" x14ac:dyDescent="0.25">
      <c r="A1420">
        <v>4</v>
      </c>
      <c r="B1420" s="19" t="s">
        <v>61</v>
      </c>
      <c r="C1420" s="19" t="s">
        <v>99</v>
      </c>
      <c r="D1420" s="19" t="s">
        <v>51</v>
      </c>
      <c r="E1420" s="19" t="s">
        <v>186</v>
      </c>
      <c r="F1420" s="19" t="s">
        <v>187</v>
      </c>
      <c r="G1420" s="19" t="s">
        <v>122</v>
      </c>
      <c r="H1420" s="4">
        <v>45219</v>
      </c>
      <c r="I1420">
        <v>0.34323374690512981</v>
      </c>
      <c r="J1420">
        <v>0</v>
      </c>
      <c r="K1420">
        <v>-1.7268820548272279E-2</v>
      </c>
      <c r="L1420">
        <v>0</v>
      </c>
      <c r="M1420">
        <v>0</v>
      </c>
      <c r="N1420">
        <v>-4.9826350163307054E-2</v>
      </c>
      <c r="O1420">
        <v>-4.8749803126697744E-2</v>
      </c>
      <c r="P1420">
        <v>-1.0765470366093099E-3</v>
      </c>
      <c r="Q1420">
        <v>-4.7462951039645759E-3</v>
      </c>
      <c r="R1420">
        <v>0</v>
      </c>
      <c r="S1420">
        <v>8.8297303751654257E-3</v>
      </c>
      <c r="T1420">
        <v>0</v>
      </c>
      <c r="U1420">
        <v>0</v>
      </c>
      <c r="V1420">
        <v>8.8297303751654257E-3</v>
      </c>
    </row>
    <row r="1421" spans="1:22" x14ac:dyDescent="0.25">
      <c r="A1421">
        <v>4</v>
      </c>
      <c r="B1421" s="19" t="s">
        <v>61</v>
      </c>
      <c r="C1421" s="19" t="s">
        <v>99</v>
      </c>
      <c r="D1421" s="19" t="s">
        <v>51</v>
      </c>
      <c r="E1421" s="19" t="s">
        <v>186</v>
      </c>
      <c r="F1421" s="19" t="s">
        <v>187</v>
      </c>
      <c r="G1421" s="19" t="s">
        <v>122</v>
      </c>
      <c r="H1421" s="4">
        <v>45222</v>
      </c>
      <c r="I1421">
        <v>0.34576507503063159</v>
      </c>
      <c r="J1421">
        <v>0</v>
      </c>
      <c r="K1421">
        <v>-2.2993978626252742E-2</v>
      </c>
      <c r="L1421">
        <v>0</v>
      </c>
      <c r="M1421">
        <v>0</v>
      </c>
      <c r="N1421">
        <v>-6.2277482672744355E-2</v>
      </c>
      <c r="O1421">
        <v>-5.6998034508777828E-2</v>
      </c>
      <c r="P1421">
        <v>-5.2794481639665269E-3</v>
      </c>
      <c r="Q1421">
        <v>-6.664860762777192E-3</v>
      </c>
      <c r="R1421">
        <v>0</v>
      </c>
      <c r="S1421">
        <v>9.6620136245642498E-3</v>
      </c>
      <c r="T1421">
        <v>0</v>
      </c>
      <c r="U1421">
        <v>0</v>
      </c>
      <c r="V1421">
        <v>9.6620136245642498E-3</v>
      </c>
    </row>
    <row r="1422" spans="1:22" x14ac:dyDescent="0.25">
      <c r="A1422">
        <v>4</v>
      </c>
      <c r="B1422" s="19" t="s">
        <v>61</v>
      </c>
      <c r="C1422" s="19" t="s">
        <v>99</v>
      </c>
      <c r="D1422" s="19" t="s">
        <v>51</v>
      </c>
      <c r="E1422" s="19" t="s">
        <v>186</v>
      </c>
      <c r="F1422" s="19" t="s">
        <v>187</v>
      </c>
      <c r="G1422" s="19" t="s">
        <v>122</v>
      </c>
      <c r="H1422" s="4">
        <v>45223</v>
      </c>
      <c r="I1422">
        <v>0.34122021901322608</v>
      </c>
      <c r="J1422">
        <v>0</v>
      </c>
      <c r="K1422">
        <v>-2.1803503614838182E-2</v>
      </c>
      <c r="L1422">
        <v>0</v>
      </c>
      <c r="M1422">
        <v>0</v>
      </c>
      <c r="N1422">
        <v>-4.8629733731933578E-2</v>
      </c>
      <c r="O1422">
        <v>-4.1635269322047641E-2</v>
      </c>
      <c r="P1422">
        <v>-6.9944644098859365E-3</v>
      </c>
      <c r="Q1422">
        <v>-6.3047038914064851E-3</v>
      </c>
      <c r="R1422">
        <v>0</v>
      </c>
      <c r="S1422">
        <v>4.9101908286830424E-3</v>
      </c>
      <c r="T1422">
        <v>0</v>
      </c>
      <c r="U1422">
        <v>0</v>
      </c>
      <c r="V1422">
        <v>4.9101908286830424E-3</v>
      </c>
    </row>
    <row r="1423" spans="1:22" x14ac:dyDescent="0.25">
      <c r="A1423">
        <v>4</v>
      </c>
      <c r="B1423" s="19" t="s">
        <v>61</v>
      </c>
      <c r="C1423" s="19" t="s">
        <v>99</v>
      </c>
      <c r="D1423" s="19" t="s">
        <v>51</v>
      </c>
      <c r="E1423" s="19" t="s">
        <v>186</v>
      </c>
      <c r="F1423" s="19" t="s">
        <v>187</v>
      </c>
      <c r="G1423" s="19" t="s">
        <v>122</v>
      </c>
      <c r="H1423" s="4">
        <v>45224</v>
      </c>
      <c r="I1423">
        <v>0.34168973150297355</v>
      </c>
      <c r="J1423">
        <v>0</v>
      </c>
      <c r="K1423">
        <v>-9.9476963516200723E-3</v>
      </c>
      <c r="L1423">
        <v>0</v>
      </c>
      <c r="M1423">
        <v>0</v>
      </c>
      <c r="N1423">
        <v>-3.8422174861176273E-2</v>
      </c>
      <c r="O1423">
        <v>-3.4895775532219342E-2</v>
      </c>
      <c r="P1423">
        <v>-3.5263993289569306E-3</v>
      </c>
      <c r="Q1423">
        <v>-2.3041445094601288E-3</v>
      </c>
      <c r="R1423">
        <v>0</v>
      </c>
      <c r="S1423">
        <v>6.6114712571048321E-3</v>
      </c>
      <c r="T1423">
        <v>0</v>
      </c>
      <c r="U1423">
        <v>0</v>
      </c>
      <c r="V1423">
        <v>6.6114712571048321E-3</v>
      </c>
    </row>
    <row r="1424" spans="1:22" x14ac:dyDescent="0.25">
      <c r="A1424">
        <v>4</v>
      </c>
      <c r="B1424" s="19" t="s">
        <v>61</v>
      </c>
      <c r="C1424" s="19" t="s">
        <v>99</v>
      </c>
      <c r="D1424" s="19" t="s">
        <v>51</v>
      </c>
      <c r="E1424" s="19" t="s">
        <v>186</v>
      </c>
      <c r="F1424" s="19" t="s">
        <v>187</v>
      </c>
      <c r="G1424" s="19" t="s">
        <v>122</v>
      </c>
      <c r="H1424" s="4">
        <v>45225</v>
      </c>
      <c r="I1424">
        <v>0.33470800724373201</v>
      </c>
      <c r="J1424">
        <v>0</v>
      </c>
      <c r="K1424">
        <v>-4.5586262723903315E-2</v>
      </c>
      <c r="L1424">
        <v>0</v>
      </c>
      <c r="M1424">
        <v>0</v>
      </c>
      <c r="N1424">
        <v>-5.3700069918303228E-2</v>
      </c>
      <c r="O1424">
        <v>-4.1420780541876923E-2</v>
      </c>
      <c r="P1424">
        <v>-1.2279289376426306E-2</v>
      </c>
      <c r="Q1424">
        <v>-1.4348393806580723E-2</v>
      </c>
      <c r="R1424">
        <v>0</v>
      </c>
      <c r="S1424">
        <v>-3.0867835631146708E-3</v>
      </c>
      <c r="T1424">
        <v>0</v>
      </c>
      <c r="U1424">
        <v>0</v>
      </c>
      <c r="V1424">
        <v>-3.0867835631146708E-3</v>
      </c>
    </row>
    <row r="1425" spans="1:22" x14ac:dyDescent="0.25">
      <c r="A1425">
        <v>4</v>
      </c>
      <c r="B1425" s="19" t="s">
        <v>61</v>
      </c>
      <c r="C1425" s="19" t="s">
        <v>99</v>
      </c>
      <c r="D1425" s="19" t="s">
        <v>51</v>
      </c>
      <c r="E1425" s="19" t="s">
        <v>186</v>
      </c>
      <c r="F1425" s="19" t="s">
        <v>187</v>
      </c>
      <c r="G1425" s="19" t="s">
        <v>122</v>
      </c>
      <c r="H1425" s="4">
        <v>45226</v>
      </c>
      <c r="I1425">
        <v>0.33478104102433814</v>
      </c>
      <c r="J1425">
        <v>0</v>
      </c>
      <c r="K1425">
        <v>-6.7153470584603969E-2</v>
      </c>
      <c r="L1425">
        <v>0</v>
      </c>
      <c r="M1425">
        <v>0</v>
      </c>
      <c r="N1425">
        <v>-7.5285701375134018E-2</v>
      </c>
      <c r="O1425">
        <v>-6.6434783995141355E-2</v>
      </c>
      <c r="P1425">
        <v>-8.8509173799926621E-3</v>
      </c>
      <c r="Q1425">
        <v>-2.1544964062343738E-2</v>
      </c>
      <c r="R1425">
        <v>0</v>
      </c>
      <c r="S1425">
        <v>-1.8963320369253486E-3</v>
      </c>
      <c r="T1425">
        <v>0</v>
      </c>
      <c r="U1425">
        <v>0</v>
      </c>
      <c r="V1425">
        <v>-1.8963320369253486E-3</v>
      </c>
    </row>
    <row r="1426" spans="1:22" x14ac:dyDescent="0.25">
      <c r="A1426">
        <v>4</v>
      </c>
      <c r="B1426" s="19" t="s">
        <v>61</v>
      </c>
      <c r="C1426" s="19" t="s">
        <v>99</v>
      </c>
      <c r="D1426" s="19" t="s">
        <v>51</v>
      </c>
      <c r="E1426" s="19" t="s">
        <v>186</v>
      </c>
      <c r="F1426" s="19" t="s">
        <v>187</v>
      </c>
      <c r="G1426" s="19" t="s">
        <v>122</v>
      </c>
      <c r="H1426" s="4">
        <v>45229</v>
      </c>
      <c r="I1426">
        <v>0.33603845297013379</v>
      </c>
      <c r="J1426">
        <v>0</v>
      </c>
      <c r="K1426">
        <v>-5.7817023396498635E-2</v>
      </c>
      <c r="L1426">
        <v>0</v>
      </c>
      <c r="M1426">
        <v>0</v>
      </c>
      <c r="N1426">
        <v>-6.9525437261419132E-2</v>
      </c>
      <c r="O1426">
        <v>-5.5903541302600113E-2</v>
      </c>
      <c r="P1426">
        <v>-1.3621895958819019E-2</v>
      </c>
      <c r="Q1426">
        <v>-1.8388353381824329E-2</v>
      </c>
      <c r="R1426">
        <v>0</v>
      </c>
      <c r="S1426">
        <v>-2.3086386075387155E-3</v>
      </c>
      <c r="T1426">
        <v>0</v>
      </c>
      <c r="U1426">
        <v>0</v>
      </c>
      <c r="V1426">
        <v>-2.3086386075387155E-3</v>
      </c>
    </row>
    <row r="1427" spans="1:22" x14ac:dyDescent="0.25">
      <c r="A1427">
        <v>4</v>
      </c>
      <c r="B1427" s="19" t="s">
        <v>61</v>
      </c>
      <c r="C1427" s="19" t="s">
        <v>99</v>
      </c>
      <c r="D1427" s="19" t="s">
        <v>51</v>
      </c>
      <c r="E1427" s="19" t="s">
        <v>186</v>
      </c>
      <c r="F1427" s="19" t="s">
        <v>187</v>
      </c>
      <c r="G1427" s="19" t="s">
        <v>122</v>
      </c>
      <c r="H1427" s="4">
        <v>45230</v>
      </c>
      <c r="I1427">
        <v>0.33564231397113015</v>
      </c>
      <c r="J1427">
        <v>0</v>
      </c>
      <c r="K1427">
        <v>-5.3376759590405332E-2</v>
      </c>
      <c r="L1427">
        <v>0</v>
      </c>
      <c r="M1427">
        <v>0</v>
      </c>
      <c r="N1427">
        <v>-6.4036991987315828E-2</v>
      </c>
      <c r="O1427">
        <v>-5.1106732588876103E-2</v>
      </c>
      <c r="P1427">
        <v>-1.2930259398439725E-2</v>
      </c>
      <c r="Q1427">
        <v>-1.6913986685091309E-2</v>
      </c>
      <c r="R1427">
        <v>0</v>
      </c>
      <c r="S1427">
        <v>-2.43724775250218E-3</v>
      </c>
      <c r="T1427">
        <v>0</v>
      </c>
      <c r="U1427">
        <v>0</v>
      </c>
      <c r="V1427">
        <v>-2.43724775250218E-3</v>
      </c>
    </row>
    <row r="1428" spans="1:22" x14ac:dyDescent="0.25">
      <c r="A1428">
        <v>4</v>
      </c>
      <c r="B1428" s="19" t="s">
        <v>61</v>
      </c>
      <c r="C1428" s="19" t="s">
        <v>99</v>
      </c>
      <c r="D1428" s="19" t="s">
        <v>51</v>
      </c>
      <c r="E1428" s="19" t="s">
        <v>188</v>
      </c>
      <c r="F1428" s="19" t="s">
        <v>189</v>
      </c>
      <c r="G1428" s="19" t="s">
        <v>122</v>
      </c>
      <c r="H1428" s="4">
        <v>45198</v>
      </c>
      <c r="I1428">
        <v>0.15061857778409157</v>
      </c>
      <c r="J1428">
        <v>0.17042319302347869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 x14ac:dyDescent="0.25">
      <c r="A1429">
        <v>4</v>
      </c>
      <c r="B1429" s="19" t="s">
        <v>61</v>
      </c>
      <c r="C1429" s="19" t="s">
        <v>99</v>
      </c>
      <c r="D1429" s="19" t="s">
        <v>51</v>
      </c>
      <c r="E1429" s="19" t="s">
        <v>188</v>
      </c>
      <c r="F1429" s="19" t="s">
        <v>189</v>
      </c>
      <c r="G1429" s="19" t="s">
        <v>122</v>
      </c>
      <c r="H1429" s="4">
        <v>45201</v>
      </c>
      <c r="I1429">
        <v>0.14965824717364087</v>
      </c>
      <c r="J1429">
        <v>0.16984344331056125</v>
      </c>
      <c r="K1429">
        <v>-2.1806474130245279E-2</v>
      </c>
      <c r="L1429">
        <v>-2.1806404414661085E-2</v>
      </c>
      <c r="M1429">
        <v>-6.9715584194440794E-8</v>
      </c>
      <c r="N1429">
        <v>-1.5529578579360659E-2</v>
      </c>
      <c r="O1429">
        <v>-1.8467403242968472E-2</v>
      </c>
      <c r="P1429">
        <v>2.9378246636078131E-3</v>
      </c>
      <c r="Q1429">
        <v>-3.2844601199831175E-3</v>
      </c>
      <c r="R1429">
        <v>-3.7163170687078456E-3</v>
      </c>
      <c r="S1429">
        <v>6.6127633489238008E-5</v>
      </c>
      <c r="T1429">
        <v>-1.188115245895768E-8</v>
      </c>
      <c r="U1429">
        <v>1.3806903208164762E-9</v>
      </c>
      <c r="V1429">
        <v>6.6117133027099878E-5</v>
      </c>
    </row>
    <row r="1430" spans="1:22" x14ac:dyDescent="0.25">
      <c r="A1430">
        <v>4</v>
      </c>
      <c r="B1430" s="19" t="s">
        <v>61</v>
      </c>
      <c r="C1430" s="19" t="s">
        <v>99</v>
      </c>
      <c r="D1430" s="19" t="s">
        <v>51</v>
      </c>
      <c r="E1430" s="19" t="s">
        <v>188</v>
      </c>
      <c r="F1430" s="19" t="s">
        <v>189</v>
      </c>
      <c r="G1430" s="19" t="s">
        <v>122</v>
      </c>
      <c r="H1430" s="4">
        <v>45202</v>
      </c>
      <c r="I1430">
        <v>0.14857519379639042</v>
      </c>
      <c r="J1430">
        <v>0.16926104708387271</v>
      </c>
      <c r="K1430">
        <v>-2.3075229485990945E-2</v>
      </c>
      <c r="L1430">
        <v>-2.3075036241865465E-2</v>
      </c>
      <c r="M1430">
        <v>-1.9324412547927494E-7</v>
      </c>
      <c r="N1430">
        <v>-9.6393901493613265E-3</v>
      </c>
      <c r="O1430">
        <v>-1.6367471805207701E-2</v>
      </c>
      <c r="P1430">
        <v>6.7280816558463741E-3</v>
      </c>
      <c r="Q1430">
        <v>-3.4868502934914309E-3</v>
      </c>
      <c r="R1430">
        <v>-3.9385098944672179E-3</v>
      </c>
      <c r="S1430">
        <v>1.3458060121954862E-4</v>
      </c>
      <c r="T1430">
        <v>-3.3028473643241954E-8</v>
      </c>
      <c r="U1430">
        <v>3.8938353919753013E-9</v>
      </c>
      <c r="V1430">
        <v>1.3455146658129737E-4</v>
      </c>
    </row>
    <row r="1431" spans="1:22" x14ac:dyDescent="0.25">
      <c r="A1431">
        <v>4</v>
      </c>
      <c r="B1431" s="19" t="s">
        <v>61</v>
      </c>
      <c r="C1431" s="19" t="s">
        <v>99</v>
      </c>
      <c r="D1431" s="19" t="s">
        <v>51</v>
      </c>
      <c r="E1431" s="19" t="s">
        <v>188</v>
      </c>
      <c r="F1431" s="19" t="s">
        <v>189</v>
      </c>
      <c r="G1431" s="19" t="s">
        <v>122</v>
      </c>
      <c r="H1431" s="4">
        <v>45203</v>
      </c>
      <c r="I1431">
        <v>0.14732675953799645</v>
      </c>
      <c r="J1431">
        <v>0.16702410276116939</v>
      </c>
      <c r="K1431">
        <v>-3.9650711543314343E-2</v>
      </c>
      <c r="L1431">
        <v>-3.9650591853015116E-2</v>
      </c>
      <c r="M1431">
        <v>-1.1969029922731522E-7</v>
      </c>
      <c r="N1431">
        <v>-1.8192998631690549E-2</v>
      </c>
      <c r="O1431">
        <v>-2.0106620248422136E-2</v>
      </c>
      <c r="P1431">
        <v>1.9136216167315867E-3</v>
      </c>
      <c r="Q1431">
        <v>-5.9805184439538153E-3</v>
      </c>
      <c r="R1431">
        <v>-6.779351838764474E-3</v>
      </c>
      <c r="S1431">
        <v>4.0254363263960498E-4</v>
      </c>
      <c r="T1431">
        <v>-2.0805531214474292E-8</v>
      </c>
      <c r="U1431">
        <v>2.4009242443963743E-9</v>
      </c>
      <c r="V1431">
        <v>4.0252522803263492E-4</v>
      </c>
    </row>
    <row r="1432" spans="1:22" x14ac:dyDescent="0.25">
      <c r="A1432">
        <v>4</v>
      </c>
      <c r="B1432" s="19" t="s">
        <v>61</v>
      </c>
      <c r="C1432" s="19" t="s">
        <v>99</v>
      </c>
      <c r="D1432" s="19" t="s">
        <v>51</v>
      </c>
      <c r="E1432" s="19" t="s">
        <v>188</v>
      </c>
      <c r="F1432" s="19" t="s">
        <v>189</v>
      </c>
      <c r="G1432" s="19" t="s">
        <v>122</v>
      </c>
      <c r="H1432" s="4">
        <v>45204</v>
      </c>
      <c r="I1432">
        <v>0.14944740038566892</v>
      </c>
      <c r="J1432">
        <v>0.16854816376605766</v>
      </c>
      <c r="K1432">
        <v>-2.0379143506633945E-2</v>
      </c>
      <c r="L1432">
        <v>-2.0379082585267438E-2</v>
      </c>
      <c r="M1432">
        <v>-6.0921366507038499E-8</v>
      </c>
      <c r="N1432">
        <v>-1.2702129365286141E-2</v>
      </c>
      <c r="O1432">
        <v>-9.4812012895465481E-3</v>
      </c>
      <c r="P1432">
        <v>-3.2209280757395931E-3</v>
      </c>
      <c r="Q1432">
        <v>-3.0677329396220148E-3</v>
      </c>
      <c r="R1432">
        <v>-3.4980838810427959E-3</v>
      </c>
      <c r="S1432">
        <v>2.2764669967986737E-4</v>
      </c>
      <c r="T1432">
        <v>-1.0541358370883939E-8</v>
      </c>
      <c r="U1432">
        <v>1.1900257258988537E-9</v>
      </c>
      <c r="V1432">
        <v>2.2763734834722239E-4</v>
      </c>
    </row>
    <row r="1433" spans="1:22" x14ac:dyDescent="0.25">
      <c r="A1433">
        <v>4</v>
      </c>
      <c r="B1433" s="19" t="s">
        <v>61</v>
      </c>
      <c r="C1433" s="19" t="s">
        <v>99</v>
      </c>
      <c r="D1433" s="19" t="s">
        <v>51</v>
      </c>
      <c r="E1433" s="19" t="s">
        <v>188</v>
      </c>
      <c r="F1433" s="19" t="s">
        <v>189</v>
      </c>
      <c r="G1433" s="19" t="s">
        <v>122</v>
      </c>
      <c r="H1433" s="4">
        <v>45205</v>
      </c>
      <c r="I1433">
        <v>0.14912043840679276</v>
      </c>
      <c r="J1433">
        <v>0.16716247006333418</v>
      </c>
      <c r="K1433">
        <v>-2.4758119092018083E-2</v>
      </c>
      <c r="L1433">
        <v>-2.4758156880758442E-2</v>
      </c>
      <c r="M1433">
        <v>3.7788740359090411E-8</v>
      </c>
      <c r="N1433">
        <v>-1.4960345696304667E-2</v>
      </c>
      <c r="O1433">
        <v>-5.7347871713511189E-3</v>
      </c>
      <c r="P1433">
        <v>-9.2255585249535477E-3</v>
      </c>
      <c r="Q1433">
        <v>-3.7280211331387268E-3</v>
      </c>
      <c r="R1433">
        <v>-4.2545442328456914E-3</v>
      </c>
      <c r="S1433">
        <v>3.8369634037548978E-4</v>
      </c>
      <c r="T1433">
        <v>6.1995952891287285E-9</v>
      </c>
      <c r="U1433">
        <v>-7.0715050528013294E-10</v>
      </c>
      <c r="V1433">
        <v>3.8370183282027365E-4</v>
      </c>
    </row>
    <row r="1434" spans="1:22" x14ac:dyDescent="0.25">
      <c r="A1434">
        <v>4</v>
      </c>
      <c r="B1434" s="19" t="s">
        <v>61</v>
      </c>
      <c r="C1434" s="19" t="s">
        <v>99</v>
      </c>
      <c r="D1434" s="19" t="s">
        <v>51</v>
      </c>
      <c r="E1434" s="19" t="s">
        <v>188</v>
      </c>
      <c r="F1434" s="19" t="s">
        <v>189</v>
      </c>
      <c r="G1434" s="19" t="s">
        <v>122</v>
      </c>
      <c r="H1434" s="4">
        <v>45208</v>
      </c>
      <c r="I1434">
        <v>0.15116660054709327</v>
      </c>
      <c r="J1434">
        <v>0.16943478306502047</v>
      </c>
      <c r="K1434">
        <v>-2.0195900974878001E-2</v>
      </c>
      <c r="L1434">
        <v>-2.0195819317813557E-2</v>
      </c>
      <c r="M1434">
        <v>-8.1657064443518834E-8</v>
      </c>
      <c r="N1434">
        <v>-2.3747974962153306E-2</v>
      </c>
      <c r="O1434">
        <v>-1.4480061360643615E-2</v>
      </c>
      <c r="P1434">
        <v>-9.2679136015096919E-3</v>
      </c>
      <c r="Q1434">
        <v>-3.0190414736935779E-3</v>
      </c>
      <c r="R1434">
        <v>-3.4560521107405871E-3</v>
      </c>
      <c r="S1434">
        <v>1.3971851555716271E-4</v>
      </c>
      <c r="T1434">
        <v>-1.4147059410735003E-8</v>
      </c>
      <c r="U1434">
        <v>1.4892234121371676E-9</v>
      </c>
      <c r="V1434">
        <v>1.3970585772116412E-4</v>
      </c>
    </row>
    <row r="1435" spans="1:22" x14ac:dyDescent="0.25">
      <c r="A1435">
        <v>4</v>
      </c>
      <c r="B1435" s="19" t="s">
        <v>61</v>
      </c>
      <c r="C1435" s="19" t="s">
        <v>99</v>
      </c>
      <c r="D1435" s="19" t="s">
        <v>51</v>
      </c>
      <c r="E1435" s="19" t="s">
        <v>188</v>
      </c>
      <c r="F1435" s="19" t="s">
        <v>189</v>
      </c>
      <c r="G1435" s="19" t="s">
        <v>122</v>
      </c>
      <c r="H1435" s="4">
        <v>45209</v>
      </c>
      <c r="I1435">
        <v>0.14962875415249072</v>
      </c>
      <c r="J1435">
        <v>0.16748396683892716</v>
      </c>
      <c r="K1435">
        <v>-1.7160755026644714E-2</v>
      </c>
      <c r="L1435">
        <v>-1.7160724994223053E-2</v>
      </c>
      <c r="M1435">
        <v>-3.0032421660663999E-8</v>
      </c>
      <c r="N1435">
        <v>-1.065908015639927E-2</v>
      </c>
      <c r="O1435">
        <v>8.7415152115966066E-5</v>
      </c>
      <c r="P1435">
        <v>-1.0746495308515236E-2</v>
      </c>
      <c r="Q1435">
        <v>-2.5764790828206492E-3</v>
      </c>
      <c r="R1435">
        <v>-2.9604385239200264E-3</v>
      </c>
      <c r="S1435">
        <v>3.5104969121851762E-4</v>
      </c>
      <c r="T1435">
        <v>-5.5469494261767223E-9</v>
      </c>
      <c r="U1435">
        <v>5.6146485869443114E-10</v>
      </c>
      <c r="V1435">
        <v>3.5104470573395018E-4</v>
      </c>
    </row>
    <row r="1436" spans="1:22" x14ac:dyDescent="0.25">
      <c r="A1436">
        <v>4</v>
      </c>
      <c r="B1436" s="19" t="s">
        <v>61</v>
      </c>
      <c r="C1436" s="19" t="s">
        <v>99</v>
      </c>
      <c r="D1436" s="19" t="s">
        <v>51</v>
      </c>
      <c r="E1436" s="19" t="s">
        <v>188</v>
      </c>
      <c r="F1436" s="19" t="s">
        <v>189</v>
      </c>
      <c r="G1436" s="19" t="s">
        <v>122</v>
      </c>
      <c r="H1436" s="4">
        <v>45210</v>
      </c>
      <c r="I1436">
        <v>0.15090279679491553</v>
      </c>
      <c r="J1436">
        <v>0.16867228624366698</v>
      </c>
      <c r="K1436">
        <v>-8.3127147181903949E-3</v>
      </c>
      <c r="L1436">
        <v>-8.3125731184170437E-3</v>
      </c>
      <c r="M1436">
        <v>-1.4159977335115315E-7</v>
      </c>
      <c r="N1436">
        <v>-1.0180515615562546E-2</v>
      </c>
      <c r="O1436">
        <v>1.9816623950128509E-3</v>
      </c>
      <c r="P1436">
        <v>-1.2162178010575397E-2</v>
      </c>
      <c r="Q1436">
        <v>-1.2372561310018486E-3</v>
      </c>
      <c r="R1436">
        <v>-1.455376924075195E-3</v>
      </c>
      <c r="S1436">
        <v>2.2521452565096503E-4</v>
      </c>
      <c r="T1436">
        <v>-2.4419069531163618E-8</v>
      </c>
      <c r="U1436">
        <v>2.5733575072128966E-9</v>
      </c>
      <c r="V1436">
        <v>2.2519267993894107E-4</v>
      </c>
    </row>
    <row r="1437" spans="1:22" x14ac:dyDescent="0.25">
      <c r="A1437">
        <v>4</v>
      </c>
      <c r="B1437" s="19" t="s">
        <v>61</v>
      </c>
      <c r="C1437" s="19" t="s">
        <v>99</v>
      </c>
      <c r="D1437" s="19" t="s">
        <v>51</v>
      </c>
      <c r="E1437" s="19" t="s">
        <v>188</v>
      </c>
      <c r="F1437" s="19" t="s">
        <v>189</v>
      </c>
      <c r="G1437" s="19" t="s">
        <v>122</v>
      </c>
      <c r="H1437" s="4">
        <v>45211</v>
      </c>
      <c r="I1437">
        <v>0.15048146479003177</v>
      </c>
      <c r="J1437">
        <v>0.16837145748400029</v>
      </c>
      <c r="K1437">
        <v>-4.3475669574493114E-3</v>
      </c>
      <c r="L1437">
        <v>-4.3475435394593198E-3</v>
      </c>
      <c r="M1437">
        <v>-2.3417989991614263E-8</v>
      </c>
      <c r="N1437">
        <v>-3.4403662844105787E-3</v>
      </c>
      <c r="O1437">
        <v>7.7852464263408194E-3</v>
      </c>
      <c r="P1437">
        <v>-1.1225612710751398E-2</v>
      </c>
      <c r="Q1437">
        <v>-6.4116921256376479E-4</v>
      </c>
      <c r="R1437">
        <v>-7.845238955933514E-4</v>
      </c>
      <c r="S1437">
        <v>2.5837783476414833E-4</v>
      </c>
      <c r="T1437">
        <v>-4.4585889107925853E-9</v>
      </c>
      <c r="U1437">
        <v>4.7054217436794176E-10</v>
      </c>
      <c r="V1437">
        <v>2.583738467174119E-4</v>
      </c>
    </row>
    <row r="1438" spans="1:22" x14ac:dyDescent="0.25">
      <c r="A1438">
        <v>4</v>
      </c>
      <c r="B1438" s="19" t="s">
        <v>61</v>
      </c>
      <c r="C1438" s="19" t="s">
        <v>99</v>
      </c>
      <c r="D1438" s="19" t="s">
        <v>51</v>
      </c>
      <c r="E1438" s="19" t="s">
        <v>188</v>
      </c>
      <c r="F1438" s="19" t="s">
        <v>189</v>
      </c>
      <c r="G1438" s="19" t="s">
        <v>122</v>
      </c>
      <c r="H1438" s="4">
        <v>45212</v>
      </c>
      <c r="I1438">
        <v>0.14566181619524446</v>
      </c>
      <c r="J1438">
        <v>0.16410222956510173</v>
      </c>
      <c r="K1438">
        <v>-4.669942050315401E-2</v>
      </c>
      <c r="L1438">
        <v>-4.6699418190937036E-2</v>
      </c>
      <c r="M1438">
        <v>-2.3122169734435261E-9</v>
      </c>
      <c r="N1438">
        <v>-1.4259321797108204E-2</v>
      </c>
      <c r="O1438">
        <v>-9.9797577790469161E-3</v>
      </c>
      <c r="P1438">
        <v>-4.2795640180612882E-3</v>
      </c>
      <c r="Q1438">
        <v>-7.0276850588825608E-3</v>
      </c>
      <c r="R1438">
        <v>-7.9673238926095558E-3</v>
      </c>
      <c r="S1438">
        <v>7.0127842889030831E-4</v>
      </c>
      <c r="T1438">
        <v>-9.8703860428541462E-10</v>
      </c>
      <c r="U1438">
        <v>1.0172468437044701E-10</v>
      </c>
      <c r="V1438">
        <v>7.0127754357638837E-4</v>
      </c>
    </row>
    <row r="1439" spans="1:22" x14ac:dyDescent="0.25">
      <c r="A1439">
        <v>4</v>
      </c>
      <c r="B1439" s="19" t="s">
        <v>61</v>
      </c>
      <c r="C1439" s="19" t="s">
        <v>99</v>
      </c>
      <c r="D1439" s="19" t="s">
        <v>51</v>
      </c>
      <c r="E1439" s="19" t="s">
        <v>188</v>
      </c>
      <c r="F1439" s="19" t="s">
        <v>189</v>
      </c>
      <c r="G1439" s="19" t="s">
        <v>122</v>
      </c>
      <c r="H1439" s="4">
        <v>45215</v>
      </c>
      <c r="I1439">
        <v>0.14819581487928252</v>
      </c>
      <c r="J1439">
        <v>0.16639478076964284</v>
      </c>
      <c r="K1439">
        <v>-3.3720915802048501E-2</v>
      </c>
      <c r="L1439">
        <v>-3.3720885306652959E-2</v>
      </c>
      <c r="M1439">
        <v>-3.0495395542118331E-8</v>
      </c>
      <c r="N1439">
        <v>-1.792380896205692E-2</v>
      </c>
      <c r="O1439">
        <v>-1.0327299232308684E-2</v>
      </c>
      <c r="P1439">
        <v>-7.5965097297482354E-3</v>
      </c>
      <c r="Q1439">
        <v>-5.0457279715027947E-3</v>
      </c>
      <c r="R1439">
        <v>-5.742954589124865E-3</v>
      </c>
      <c r="S1439">
        <v>4.4544624606162079E-4</v>
      </c>
      <c r="T1439">
        <v>-5.7723622760036261E-9</v>
      </c>
      <c r="U1439">
        <v>6.3947736715296171E-10</v>
      </c>
      <c r="V1439">
        <v>4.4544111317671196E-4</v>
      </c>
    </row>
    <row r="1440" spans="1:22" x14ac:dyDescent="0.25">
      <c r="A1440">
        <v>4</v>
      </c>
      <c r="B1440" s="19" t="s">
        <v>61</v>
      </c>
      <c r="C1440" s="19" t="s">
        <v>99</v>
      </c>
      <c r="D1440" s="19" t="s">
        <v>51</v>
      </c>
      <c r="E1440" s="19" t="s">
        <v>188</v>
      </c>
      <c r="F1440" s="19" t="s">
        <v>189</v>
      </c>
      <c r="G1440" s="19" t="s">
        <v>122</v>
      </c>
      <c r="H1440" s="4">
        <v>45216</v>
      </c>
      <c r="I1440">
        <v>0.14548886244957249</v>
      </c>
      <c r="J1440">
        <v>0.16355108760466988</v>
      </c>
      <c r="K1440">
        <v>-3.9887578561788262E-2</v>
      </c>
      <c r="L1440">
        <v>-3.9887442602551615E-2</v>
      </c>
      <c r="M1440">
        <v>-1.3595923664677656E-7</v>
      </c>
      <c r="N1440">
        <v>-6.0354793138414076E-3</v>
      </c>
      <c r="O1440">
        <v>4.5465970315583526E-4</v>
      </c>
      <c r="P1440">
        <v>-6.4901390169972428E-3</v>
      </c>
      <c r="Q1440">
        <v>-6.013361988542491E-3</v>
      </c>
      <c r="R1440">
        <v>-6.8305154181394065E-3</v>
      </c>
      <c r="S1440">
        <v>7.6053487953844305E-4</v>
      </c>
      <c r="T1440">
        <v>-2.377618039885128E-8</v>
      </c>
      <c r="U1440">
        <v>2.6086884671457314E-9</v>
      </c>
      <c r="V1440">
        <v>7.6051371204651137E-4</v>
      </c>
    </row>
    <row r="1441" spans="1:22" x14ac:dyDescent="0.25">
      <c r="A1441">
        <v>4</v>
      </c>
      <c r="B1441" s="19" t="s">
        <v>61</v>
      </c>
      <c r="C1441" s="19" t="s">
        <v>99</v>
      </c>
      <c r="D1441" s="19" t="s">
        <v>51</v>
      </c>
      <c r="E1441" s="19" t="s">
        <v>188</v>
      </c>
      <c r="F1441" s="19" t="s">
        <v>189</v>
      </c>
      <c r="G1441" s="19" t="s">
        <v>122</v>
      </c>
      <c r="H1441" s="4">
        <v>45217</v>
      </c>
      <c r="I1441">
        <v>0.15132805542192479</v>
      </c>
      <c r="J1441">
        <v>0.17042144381529714</v>
      </c>
      <c r="K1441">
        <v>-1.9657357915411011E-2</v>
      </c>
      <c r="L1441">
        <v>-1.9657279926055482E-2</v>
      </c>
      <c r="M1441">
        <v>-7.7989355529162196E-8</v>
      </c>
      <c r="N1441">
        <v>-2.4253539238392574E-2</v>
      </c>
      <c r="O1441">
        <v>-1.9647217674097939E-2</v>
      </c>
      <c r="P1441">
        <v>-4.6063215642946354E-3</v>
      </c>
      <c r="Q1441">
        <v>-2.9018219054348223E-3</v>
      </c>
      <c r="R1441">
        <v>-3.314753385785468E-3</v>
      </c>
      <c r="S1441">
        <v>4.4997150262367224E-6</v>
      </c>
      <c r="T1441">
        <v>-1.298543632701201E-8</v>
      </c>
      <c r="U1441">
        <v>1.4173107866244154E-9</v>
      </c>
      <c r="V1441">
        <v>4.4881469006963345E-6</v>
      </c>
    </row>
    <row r="1442" spans="1:22" x14ac:dyDescent="0.25">
      <c r="A1442">
        <v>4</v>
      </c>
      <c r="B1442" s="19" t="s">
        <v>61</v>
      </c>
      <c r="C1442" s="19" t="s">
        <v>99</v>
      </c>
      <c r="D1442" s="19" t="s">
        <v>51</v>
      </c>
      <c r="E1442" s="19" t="s">
        <v>188</v>
      </c>
      <c r="F1442" s="19" t="s">
        <v>189</v>
      </c>
      <c r="G1442" s="19" t="s">
        <v>122</v>
      </c>
      <c r="H1442" s="4">
        <v>45218</v>
      </c>
      <c r="I1442">
        <v>0.15229865604509693</v>
      </c>
      <c r="J1442">
        <v>0.17122360362485092</v>
      </c>
      <c r="K1442">
        <v>-3.2116011520991306E-2</v>
      </c>
      <c r="L1442">
        <v>-3.2115925415106994E-2</v>
      </c>
      <c r="M1442">
        <v>-8.6105884311571401E-8</v>
      </c>
      <c r="N1442">
        <v>-4.279319601129461E-2</v>
      </c>
      <c r="O1442">
        <v>-3.6640445737051053E-2</v>
      </c>
      <c r="P1442">
        <v>-6.1527502742435569E-3</v>
      </c>
      <c r="Q1442">
        <v>-4.7740839502443495E-3</v>
      </c>
      <c r="R1442">
        <v>-5.430545753687066E-3</v>
      </c>
      <c r="S1442">
        <v>-8.1956633093866041E-5</v>
      </c>
      <c r="T1442">
        <v>-1.4298040671943196E-8</v>
      </c>
      <c r="U1442">
        <v>1.5650519113470679E-9</v>
      </c>
      <c r="V1442">
        <v>-8.1969366082626629E-5</v>
      </c>
    </row>
    <row r="1443" spans="1:22" x14ac:dyDescent="0.25">
      <c r="A1443">
        <v>4</v>
      </c>
      <c r="B1443" s="19" t="s">
        <v>61</v>
      </c>
      <c r="C1443" s="19" t="s">
        <v>99</v>
      </c>
      <c r="D1443" s="19" t="s">
        <v>51</v>
      </c>
      <c r="E1443" s="19" t="s">
        <v>188</v>
      </c>
      <c r="F1443" s="19" t="s">
        <v>189</v>
      </c>
      <c r="G1443" s="19" t="s">
        <v>122</v>
      </c>
      <c r="H1443" s="4">
        <v>45219</v>
      </c>
      <c r="I1443">
        <v>0.1776457050019789</v>
      </c>
      <c r="J1443">
        <v>0.16915856865595993</v>
      </c>
      <c r="K1443">
        <v>-5.5808688668334105E-2</v>
      </c>
      <c r="L1443">
        <v>-5.5808549986388511E-2</v>
      </c>
      <c r="M1443">
        <v>-1.3868194559396585E-7</v>
      </c>
      <c r="N1443">
        <v>-4.9826350163307054E-2</v>
      </c>
      <c r="O1443">
        <v>-4.8749803126697744E-2</v>
      </c>
      <c r="P1443">
        <v>-1.0765470366093099E-3</v>
      </c>
      <c r="Q1443">
        <v>-8.4044937299551249E-3</v>
      </c>
      <c r="R1443">
        <v>-9.51079864644103E-3</v>
      </c>
      <c r="S1443">
        <v>1.3528197924312654E-4</v>
      </c>
      <c r="T1443">
        <v>-2.3445152475639213E-8</v>
      </c>
      <c r="U1443">
        <v>2.5762131738689479E-9</v>
      </c>
      <c r="V1443">
        <v>1.3526111030382477E-4</v>
      </c>
    </row>
    <row r="1444" spans="1:22" x14ac:dyDescent="0.25">
      <c r="A1444">
        <v>4</v>
      </c>
      <c r="B1444" s="19" t="s">
        <v>61</v>
      </c>
      <c r="C1444" s="19" t="s">
        <v>99</v>
      </c>
      <c r="D1444" s="19" t="s">
        <v>51</v>
      </c>
      <c r="E1444" s="19" t="s">
        <v>188</v>
      </c>
      <c r="F1444" s="19" t="s">
        <v>189</v>
      </c>
      <c r="G1444" s="19" t="s">
        <v>122</v>
      </c>
      <c r="H1444" s="4">
        <v>45222</v>
      </c>
      <c r="I1444">
        <v>0.18160308055723051</v>
      </c>
      <c r="J1444">
        <v>0.17215355287619902</v>
      </c>
      <c r="K1444">
        <v>-4.7423504286665086E-2</v>
      </c>
      <c r="L1444">
        <v>-4.7423441325926241E-2</v>
      </c>
      <c r="M1444">
        <v>-6.296073884470843E-8</v>
      </c>
      <c r="N1444">
        <v>-6.2277482672744355E-2</v>
      </c>
      <c r="O1444">
        <v>-5.6998034508777828E-2</v>
      </c>
      <c r="P1444">
        <v>-5.2794481639665269E-3</v>
      </c>
      <c r="Q1444">
        <v>-6.8116897021433627E-3</v>
      </c>
      <c r="R1444">
        <v>-8.004466105718781E-3</v>
      </c>
      <c r="S1444">
        <v>2.7543024756881566E-4</v>
      </c>
      <c r="T1444">
        <v>-1.0082736834668487E-8</v>
      </c>
      <c r="U1444">
        <v>3.2057809993553934E-9</v>
      </c>
      <c r="V1444">
        <v>2.7542337061298031E-4</v>
      </c>
    </row>
    <row r="1445" spans="1:22" x14ac:dyDescent="0.25">
      <c r="A1445">
        <v>4</v>
      </c>
      <c r="B1445" s="19" t="s">
        <v>61</v>
      </c>
      <c r="C1445" s="19" t="s">
        <v>99</v>
      </c>
      <c r="D1445" s="19" t="s">
        <v>51</v>
      </c>
      <c r="E1445" s="19" t="s">
        <v>188</v>
      </c>
      <c r="F1445" s="19" t="s">
        <v>189</v>
      </c>
      <c r="G1445" s="19" t="s">
        <v>122</v>
      </c>
      <c r="H1445" s="4">
        <v>45223</v>
      </c>
      <c r="I1445">
        <v>0.17853339067554191</v>
      </c>
      <c r="J1445">
        <v>0.16895428776605714</v>
      </c>
      <c r="K1445">
        <v>-4.9895593124360316E-2</v>
      </c>
      <c r="L1445">
        <v>-4.9895571024212493E-2</v>
      </c>
      <c r="M1445">
        <v>-2.2100147822889937E-8</v>
      </c>
      <c r="N1445">
        <v>-4.8629733731933578E-2</v>
      </c>
      <c r="O1445">
        <v>-4.1635269322047641E-2</v>
      </c>
      <c r="P1445">
        <v>-6.9944644098859365E-3</v>
      </c>
      <c r="Q1445">
        <v>-7.3170294871565955E-3</v>
      </c>
      <c r="R1445">
        <v>-8.5027365525410462E-3</v>
      </c>
      <c r="S1445">
        <v>1.1185317711456955E-4</v>
      </c>
      <c r="T1445">
        <v>-3.3219273287150368E-9</v>
      </c>
      <c r="U1445">
        <v>3.6348622447957434E-9</v>
      </c>
      <c r="V1445">
        <v>1.1185349004948564E-4</v>
      </c>
    </row>
    <row r="1446" spans="1:22" x14ac:dyDescent="0.25">
      <c r="A1446">
        <v>4</v>
      </c>
      <c r="B1446" s="19" t="s">
        <v>61</v>
      </c>
      <c r="C1446" s="19" t="s">
        <v>99</v>
      </c>
      <c r="D1446" s="19" t="s">
        <v>51</v>
      </c>
      <c r="E1446" s="19" t="s">
        <v>188</v>
      </c>
      <c r="F1446" s="19" t="s">
        <v>189</v>
      </c>
      <c r="G1446" s="19" t="s">
        <v>122</v>
      </c>
      <c r="H1446" s="4">
        <v>45224</v>
      </c>
      <c r="I1446">
        <v>0.17756765976491412</v>
      </c>
      <c r="J1446">
        <v>0.16865728373874597</v>
      </c>
      <c r="K1446">
        <v>-4.4896105621240467E-2</v>
      </c>
      <c r="L1446">
        <v>-4.4896095796654323E-2</v>
      </c>
      <c r="M1446">
        <v>-9.8245861446244476E-9</v>
      </c>
      <c r="N1446">
        <v>-3.8422174861176273E-2</v>
      </c>
      <c r="O1446">
        <v>-3.4895775532219342E-2</v>
      </c>
      <c r="P1446">
        <v>-3.5263993289569306E-3</v>
      </c>
      <c r="Q1446">
        <v>-6.4395100738907146E-3</v>
      </c>
      <c r="R1446">
        <v>-7.6620050787490164E-3</v>
      </c>
      <c r="S1446">
        <v>9.6654105170816121E-5</v>
      </c>
      <c r="T1446">
        <v>-1.2472788489821757E-9</v>
      </c>
      <c r="U1446">
        <v>3.7864275594384134E-9</v>
      </c>
      <c r="V1446">
        <v>9.665664431952657E-5</v>
      </c>
    </row>
    <row r="1447" spans="1:22" x14ac:dyDescent="0.25">
      <c r="A1447">
        <v>4</v>
      </c>
      <c r="B1447" s="19" t="s">
        <v>61</v>
      </c>
      <c r="C1447" s="19" t="s">
        <v>99</v>
      </c>
      <c r="D1447" s="19" t="s">
        <v>51</v>
      </c>
      <c r="E1447" s="19" t="s">
        <v>188</v>
      </c>
      <c r="F1447" s="19" t="s">
        <v>189</v>
      </c>
      <c r="G1447" s="19" t="s">
        <v>122</v>
      </c>
      <c r="H1447" s="4">
        <v>45225</v>
      </c>
      <c r="I1447">
        <v>0.17802259176969365</v>
      </c>
      <c r="J1447">
        <v>0.16753554306542626</v>
      </c>
      <c r="K1447">
        <v>-5.7663023419039172E-2</v>
      </c>
      <c r="L1447">
        <v>-5.7662943323540383E-2</v>
      </c>
      <c r="M1447">
        <v>-8.0095498788956832E-8</v>
      </c>
      <c r="N1447">
        <v>-5.3700069918303228E-2</v>
      </c>
      <c r="O1447">
        <v>-4.1420780541876923E-2</v>
      </c>
      <c r="P1447">
        <v>-1.2279289376426306E-2</v>
      </c>
      <c r="Q1447">
        <v>-8.7163314239934921E-3</v>
      </c>
      <c r="R1447">
        <v>-9.8511416788407604E-3</v>
      </c>
      <c r="S1447">
        <v>3.8854562013454415E-5</v>
      </c>
      <c r="T1447">
        <v>-1.3209423096338239E-8</v>
      </c>
      <c r="U1447">
        <v>3.1108099413681208E-9</v>
      </c>
      <c r="V1447">
        <v>3.8844463400299446E-5</v>
      </c>
    </row>
    <row r="1448" spans="1:22" x14ac:dyDescent="0.25">
      <c r="A1448">
        <v>4</v>
      </c>
      <c r="B1448" s="19" t="s">
        <v>61</v>
      </c>
      <c r="C1448" s="19" t="s">
        <v>99</v>
      </c>
      <c r="D1448" s="19" t="s">
        <v>51</v>
      </c>
      <c r="E1448" s="19" t="s">
        <v>188</v>
      </c>
      <c r="F1448" s="19" t="s">
        <v>189</v>
      </c>
      <c r="G1448" s="19" t="s">
        <v>122</v>
      </c>
      <c r="H1448" s="4">
        <v>45226</v>
      </c>
      <c r="I1448">
        <v>0.1782176862926198</v>
      </c>
      <c r="J1448">
        <v>0.16828474241878125</v>
      </c>
      <c r="K1448">
        <v>-7.8149109473470424E-2</v>
      </c>
      <c r="L1448">
        <v>-7.8149052841254507E-2</v>
      </c>
      <c r="M1448">
        <v>-5.6632215916785356E-8</v>
      </c>
      <c r="N1448">
        <v>-7.5285701375134018E-2</v>
      </c>
      <c r="O1448">
        <v>-6.6434783995141355E-2</v>
      </c>
      <c r="P1448">
        <v>-8.8509173799926621E-3</v>
      </c>
      <c r="Q1448">
        <v>-1.2383132170049225E-2</v>
      </c>
      <c r="R1448">
        <v>-1.3289488857468784E-2</v>
      </c>
      <c r="S1448">
        <v>8.1404385860719999E-5</v>
      </c>
      <c r="T1448">
        <v>-9.2081946148721413E-9</v>
      </c>
      <c r="U1448">
        <v>3.2649665258632799E-9</v>
      </c>
      <c r="V1448">
        <v>8.1398442632630983E-5</v>
      </c>
    </row>
    <row r="1449" spans="1:22" x14ac:dyDescent="0.25">
      <c r="A1449">
        <v>4</v>
      </c>
      <c r="B1449" s="19" t="s">
        <v>61</v>
      </c>
      <c r="C1449" s="19" t="s">
        <v>99</v>
      </c>
      <c r="D1449" s="19" t="s">
        <v>51</v>
      </c>
      <c r="E1449" s="19" t="s">
        <v>188</v>
      </c>
      <c r="F1449" s="19" t="s">
        <v>189</v>
      </c>
      <c r="G1449" s="19" t="s">
        <v>122</v>
      </c>
      <c r="H1449" s="4">
        <v>45229</v>
      </c>
      <c r="I1449">
        <v>0.18298609671986299</v>
      </c>
      <c r="J1449">
        <v>0.17192428684897335</v>
      </c>
      <c r="K1449">
        <v>-4.7587901641660157E-2</v>
      </c>
      <c r="L1449">
        <v>-4.758790456513573E-2</v>
      </c>
      <c r="M1449">
        <v>2.9234755727358674E-9</v>
      </c>
      <c r="N1449">
        <v>-6.9525437261419132E-2</v>
      </c>
      <c r="O1449">
        <v>-5.5903541302600113E-2</v>
      </c>
      <c r="P1449">
        <v>-1.3621895958819019E-2</v>
      </c>
      <c r="Q1449">
        <v>-6.7384192196563225E-3</v>
      </c>
      <c r="R1449">
        <v>-7.9722695386055167E-3</v>
      </c>
      <c r="S1449">
        <v>2.8396848891612818E-4</v>
      </c>
      <c r="T1449">
        <v>1.1311388923614289E-9</v>
      </c>
      <c r="U1449">
        <v>3.9085920956732203E-9</v>
      </c>
      <c r="V1449">
        <v>2.8397352864711618E-4</v>
      </c>
    </row>
    <row r="1450" spans="1:22" x14ac:dyDescent="0.25">
      <c r="A1450">
        <v>4</v>
      </c>
      <c r="B1450" s="19" t="s">
        <v>61</v>
      </c>
      <c r="C1450" s="19" t="s">
        <v>99</v>
      </c>
      <c r="D1450" s="19" t="s">
        <v>51</v>
      </c>
      <c r="E1450" s="19" t="s">
        <v>188</v>
      </c>
      <c r="F1450" s="19" t="s">
        <v>189</v>
      </c>
      <c r="G1450" s="19" t="s">
        <v>122</v>
      </c>
      <c r="H1450" s="4">
        <v>45230</v>
      </c>
      <c r="I1450">
        <v>0.18069027698256843</v>
      </c>
      <c r="J1450">
        <v>0.16990538235464742</v>
      </c>
      <c r="K1450">
        <v>-5.3989899291681964E-2</v>
      </c>
      <c r="L1450">
        <v>-5.3989832293386053E-2</v>
      </c>
      <c r="M1450">
        <v>-6.6998295911169237E-8</v>
      </c>
      <c r="N1450">
        <v>-6.4036991987315828E-2</v>
      </c>
      <c r="O1450">
        <v>-5.1106732588876103E-2</v>
      </c>
      <c r="P1450">
        <v>-1.2930259398439725E-2</v>
      </c>
      <c r="Q1450">
        <v>-7.9447307816671101E-3</v>
      </c>
      <c r="R1450">
        <v>-9.1153134136301456E-3</v>
      </c>
      <c r="S1450">
        <v>1.6315861369401501E-4</v>
      </c>
      <c r="T1450">
        <v>-1.0689432410910411E-8</v>
      </c>
      <c r="U1450">
        <v>3.1690961348363638E-9</v>
      </c>
      <c r="V1450">
        <v>1.6315109335773894E-4</v>
      </c>
    </row>
    <row r="1451" spans="1:22" x14ac:dyDescent="0.25">
      <c r="A1451">
        <v>4</v>
      </c>
      <c r="B1451" s="19" t="s">
        <v>61</v>
      </c>
      <c r="C1451" s="19" t="s">
        <v>99</v>
      </c>
      <c r="D1451" s="19" t="s">
        <v>51</v>
      </c>
      <c r="E1451" s="19" t="s">
        <v>190</v>
      </c>
      <c r="F1451" s="19" t="s">
        <v>191</v>
      </c>
      <c r="G1451" s="19" t="s">
        <v>122</v>
      </c>
      <c r="H1451" s="4">
        <v>45198</v>
      </c>
      <c r="I1451">
        <v>0.41332424942235563</v>
      </c>
      <c r="J1451">
        <v>0.46218484850954139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 x14ac:dyDescent="0.25">
      <c r="A1452">
        <v>4</v>
      </c>
      <c r="B1452" s="19" t="s">
        <v>61</v>
      </c>
      <c r="C1452" s="19" t="s">
        <v>99</v>
      </c>
      <c r="D1452" s="19" t="s">
        <v>51</v>
      </c>
      <c r="E1452" s="19" t="s">
        <v>190</v>
      </c>
      <c r="F1452" s="19" t="s">
        <v>191</v>
      </c>
      <c r="G1452" s="19" t="s">
        <v>122</v>
      </c>
      <c r="H1452" s="4">
        <v>45201</v>
      </c>
      <c r="I1452">
        <v>0.41091345608285901</v>
      </c>
      <c r="J1452">
        <v>0.46086434891024919</v>
      </c>
      <c r="K1452">
        <v>-2.1271692036795575E-2</v>
      </c>
      <c r="L1452">
        <v>-2.1271721482498784E-2</v>
      </c>
      <c r="M1452">
        <v>2.9445703209063367E-8</v>
      </c>
      <c r="N1452">
        <v>-1.5529578579360659E-2</v>
      </c>
      <c r="O1452">
        <v>-1.8467403242968472E-2</v>
      </c>
      <c r="P1452">
        <v>2.9378246636078131E-3</v>
      </c>
      <c r="Q1452">
        <v>-8.7921061450520477E-3</v>
      </c>
      <c r="R1452">
        <v>-9.8314673709258942E-3</v>
      </c>
      <c r="S1452">
        <v>1.3702066921457767E-4</v>
      </c>
      <c r="T1452">
        <v>1.3609357809590116E-8</v>
      </c>
      <c r="U1452">
        <v>-1.4387346922185307E-9</v>
      </c>
      <c r="V1452">
        <v>1.3703283983769503E-4</v>
      </c>
    </row>
    <row r="1453" spans="1:22" x14ac:dyDescent="0.25">
      <c r="A1453">
        <v>4</v>
      </c>
      <c r="B1453" s="19" t="s">
        <v>61</v>
      </c>
      <c r="C1453" s="19" t="s">
        <v>99</v>
      </c>
      <c r="D1453" s="19" t="s">
        <v>51</v>
      </c>
      <c r="E1453" s="19" t="s">
        <v>190</v>
      </c>
      <c r="F1453" s="19" t="s">
        <v>191</v>
      </c>
      <c r="G1453" s="19" t="s">
        <v>122</v>
      </c>
      <c r="H1453" s="4">
        <v>45202</v>
      </c>
      <c r="I1453">
        <v>0.41360458944413031</v>
      </c>
      <c r="J1453">
        <v>0.46566181553384312</v>
      </c>
      <c r="K1453">
        <v>-8.9676712378327084E-3</v>
      </c>
      <c r="L1453">
        <v>-8.967709836391613E-3</v>
      </c>
      <c r="M1453">
        <v>3.8598558904645586E-8</v>
      </c>
      <c r="N1453">
        <v>-9.6393901493613265E-3</v>
      </c>
      <c r="O1453">
        <v>-1.6367471805207701E-2</v>
      </c>
      <c r="P1453">
        <v>6.7280816558463741E-3</v>
      </c>
      <c r="Q1453">
        <v>-3.6927966404975677E-3</v>
      </c>
      <c r="R1453">
        <v>-4.1019078640574542E-3</v>
      </c>
      <c r="S1453">
        <v>-3.7465232744332479E-4</v>
      </c>
      <c r="T1453">
        <v>1.7729923287027562E-8</v>
      </c>
      <c r="U1453">
        <v>-1.8851956774808928E-9</v>
      </c>
      <c r="V1453">
        <v>-3.7463648271571524E-4</v>
      </c>
    </row>
    <row r="1454" spans="1:22" x14ac:dyDescent="0.25">
      <c r="A1454">
        <v>4</v>
      </c>
      <c r="B1454" s="19" t="s">
        <v>61</v>
      </c>
      <c r="C1454" s="19" t="s">
        <v>99</v>
      </c>
      <c r="D1454" s="19" t="s">
        <v>51</v>
      </c>
      <c r="E1454" s="19" t="s">
        <v>190</v>
      </c>
      <c r="F1454" s="19" t="s">
        <v>191</v>
      </c>
      <c r="G1454" s="19" t="s">
        <v>122</v>
      </c>
      <c r="H1454" s="4">
        <v>45203</v>
      </c>
      <c r="I1454">
        <v>0.41199049382251479</v>
      </c>
      <c r="J1454">
        <v>0.46159310975117768</v>
      </c>
      <c r="K1454">
        <v>-2.136119064526798E-2</v>
      </c>
      <c r="L1454">
        <v>-2.1361185156235085E-2</v>
      </c>
      <c r="M1454">
        <v>-5.489032894878676E-9</v>
      </c>
      <c r="N1454">
        <v>-1.8192998631690549E-2</v>
      </c>
      <c r="O1454">
        <v>-2.0106620248422136E-2</v>
      </c>
      <c r="P1454">
        <v>1.9136216167315867E-3</v>
      </c>
      <c r="Q1454">
        <v>-8.8243195391907465E-3</v>
      </c>
      <c r="R1454">
        <v>-9.8697607063632942E-3</v>
      </c>
      <c r="S1454">
        <v>7.4903732852956188E-5</v>
      </c>
      <c r="T1454">
        <v>-2.6027358472777436E-9</v>
      </c>
      <c r="U1454">
        <v>3.8722834442706884E-10</v>
      </c>
      <c r="V1454">
        <v>7.4901517345453335E-5</v>
      </c>
    </row>
    <row r="1455" spans="1:22" x14ac:dyDescent="0.25">
      <c r="A1455">
        <v>4</v>
      </c>
      <c r="B1455" s="19" t="s">
        <v>61</v>
      </c>
      <c r="C1455" s="19" t="s">
        <v>99</v>
      </c>
      <c r="D1455" s="19" t="s">
        <v>51</v>
      </c>
      <c r="E1455" s="19" t="s">
        <v>190</v>
      </c>
      <c r="F1455" s="19" t="s">
        <v>191</v>
      </c>
      <c r="G1455" s="19" t="s">
        <v>122</v>
      </c>
      <c r="H1455" s="4">
        <v>45204</v>
      </c>
      <c r="I1455">
        <v>0.41377504372205559</v>
      </c>
      <c r="J1455">
        <v>0.46118438819297247</v>
      </c>
      <c r="K1455">
        <v>-1.1625327670708452E-2</v>
      </c>
      <c r="L1455">
        <v>-1.1625310414111967E-2</v>
      </c>
      <c r="M1455">
        <v>-1.7256596485104581E-8</v>
      </c>
      <c r="N1455">
        <v>-1.2702129365286141E-2</v>
      </c>
      <c r="O1455">
        <v>-9.4812012895465481E-3</v>
      </c>
      <c r="P1455">
        <v>-3.2209280757395931E-3</v>
      </c>
      <c r="Q1455">
        <v>-4.7876938683129424E-3</v>
      </c>
      <c r="R1455">
        <v>-5.3772940830107167E-3</v>
      </c>
      <c r="S1455">
        <v>1.1906612363901541E-4</v>
      </c>
      <c r="T1455">
        <v>-8.0429478789865349E-9</v>
      </c>
      <c r="U1455">
        <v>9.7271483692676046E-10</v>
      </c>
      <c r="V1455">
        <v>1.1905905340597336E-4</v>
      </c>
    </row>
    <row r="1456" spans="1:22" x14ac:dyDescent="0.25">
      <c r="A1456">
        <v>4</v>
      </c>
      <c r="B1456" s="19" t="s">
        <v>61</v>
      </c>
      <c r="C1456" s="19" t="s">
        <v>99</v>
      </c>
      <c r="D1456" s="19" t="s">
        <v>51</v>
      </c>
      <c r="E1456" s="19" t="s">
        <v>190</v>
      </c>
      <c r="F1456" s="19" t="s">
        <v>191</v>
      </c>
      <c r="G1456" s="19" t="s">
        <v>122</v>
      </c>
      <c r="H1456" s="4">
        <v>45205</v>
      </c>
      <c r="I1456">
        <v>0.41730214051760472</v>
      </c>
      <c r="J1456">
        <v>0.46230321448117218</v>
      </c>
      <c r="K1456">
        <v>-5.4801846005110288E-3</v>
      </c>
      <c r="L1456">
        <v>-5.4801549211707101E-3</v>
      </c>
      <c r="M1456">
        <v>-2.9679340318722325E-8</v>
      </c>
      <c r="N1456">
        <v>-1.4960345696304667E-2</v>
      </c>
      <c r="O1456">
        <v>-5.7347871713511189E-3</v>
      </c>
      <c r="P1456">
        <v>-9.2255585249535477E-3</v>
      </c>
      <c r="Q1456">
        <v>-2.2259811596009979E-3</v>
      </c>
      <c r="R1456">
        <v>-2.5336799920303789E-3</v>
      </c>
      <c r="S1456">
        <v>4.9860333637618293E-6</v>
      </c>
      <c r="T1456">
        <v>-1.373171378083782E-8</v>
      </c>
      <c r="U1456">
        <v>1.5576237649965744E-9</v>
      </c>
      <c r="V1456">
        <v>4.9738592737459877E-6</v>
      </c>
    </row>
    <row r="1457" spans="1:22" x14ac:dyDescent="0.25">
      <c r="A1457">
        <v>4</v>
      </c>
      <c r="B1457" s="19" t="s">
        <v>61</v>
      </c>
      <c r="C1457" s="19" t="s">
        <v>99</v>
      </c>
      <c r="D1457" s="19" t="s">
        <v>51</v>
      </c>
      <c r="E1457" s="19" t="s">
        <v>190</v>
      </c>
      <c r="F1457" s="19" t="s">
        <v>191</v>
      </c>
      <c r="G1457" s="19" t="s">
        <v>122</v>
      </c>
      <c r="H1457" s="4">
        <v>45208</v>
      </c>
      <c r="I1457">
        <v>0.41282443316126644</v>
      </c>
      <c r="J1457">
        <v>0.45728479101341962</v>
      </c>
      <c r="K1457">
        <v>-2.4928516964508596E-2</v>
      </c>
      <c r="L1457">
        <v>-2.4928487739137251E-2</v>
      </c>
      <c r="M1457">
        <v>-2.9225371345198425E-8</v>
      </c>
      <c r="N1457">
        <v>-2.3747974962153306E-2</v>
      </c>
      <c r="O1457">
        <v>-1.4480061360643615E-2</v>
      </c>
      <c r="P1457">
        <v>-9.2679136015096919E-3</v>
      </c>
      <c r="Q1457">
        <v>-1.0315509715870285E-2</v>
      </c>
      <c r="R1457">
        <v>-1.1537192453957217E-2</v>
      </c>
      <c r="S1457">
        <v>4.8412997812587508E-4</v>
      </c>
      <c r="T1457">
        <v>-1.3668234489322882E-8</v>
      </c>
      <c r="U1457">
        <v>1.5494872532975004E-9</v>
      </c>
      <c r="V1457">
        <v>4.8411785937863905E-4</v>
      </c>
    </row>
    <row r="1458" spans="1:22" x14ac:dyDescent="0.25">
      <c r="A1458">
        <v>4</v>
      </c>
      <c r="B1458" s="19" t="s">
        <v>61</v>
      </c>
      <c r="C1458" s="19" t="s">
        <v>99</v>
      </c>
      <c r="D1458" s="19" t="s">
        <v>51</v>
      </c>
      <c r="E1458" s="19" t="s">
        <v>190</v>
      </c>
      <c r="F1458" s="19" t="s">
        <v>191</v>
      </c>
      <c r="G1458" s="19" t="s">
        <v>122</v>
      </c>
      <c r="H1458" s="4">
        <v>45209</v>
      </c>
      <c r="I1458">
        <v>0.41232281501199153</v>
      </c>
      <c r="J1458">
        <v>0.4561106326331163</v>
      </c>
      <c r="K1458">
        <v>-1.3056132935415299E-2</v>
      </c>
      <c r="L1458">
        <v>-1.3056128766555708E-2</v>
      </c>
      <c r="M1458">
        <v>-4.1688595908695447E-9</v>
      </c>
      <c r="N1458">
        <v>-1.065908015639927E-2</v>
      </c>
      <c r="O1458">
        <v>8.7415152115966066E-5</v>
      </c>
      <c r="P1458">
        <v>-1.0746495308515236E-2</v>
      </c>
      <c r="Q1458">
        <v>-5.4177733221798642E-3</v>
      </c>
      <c r="R1458">
        <v>-6.0947059864718493E-3</v>
      </c>
      <c r="S1458">
        <v>6.045860896431854E-4</v>
      </c>
      <c r="T1458">
        <v>-2.1709871539114675E-9</v>
      </c>
      <c r="U1458">
        <v>4.3475513727367207E-10</v>
      </c>
      <c r="V1458">
        <v>6.0458435341116874E-4</v>
      </c>
    </row>
    <row r="1459" spans="1:22" x14ac:dyDescent="0.25">
      <c r="A1459">
        <v>4</v>
      </c>
      <c r="B1459" s="19" t="s">
        <v>61</v>
      </c>
      <c r="C1459" s="19" t="s">
        <v>99</v>
      </c>
      <c r="D1459" s="19" t="s">
        <v>51</v>
      </c>
      <c r="E1459" s="19" t="s">
        <v>190</v>
      </c>
      <c r="F1459" s="19" t="s">
        <v>191</v>
      </c>
      <c r="G1459" s="19" t="s">
        <v>122</v>
      </c>
      <c r="H1459" s="4">
        <v>45210</v>
      </c>
      <c r="I1459">
        <v>0.41340170161760781</v>
      </c>
      <c r="J1459">
        <v>0.45666034535802025</v>
      </c>
      <c r="K1459">
        <v>-9.9950348650956755E-3</v>
      </c>
      <c r="L1459">
        <v>-9.995041016010231E-3</v>
      </c>
      <c r="M1459">
        <v>6.1509145554694555E-9</v>
      </c>
      <c r="N1459">
        <v>-1.0180515615562546E-2</v>
      </c>
      <c r="O1459">
        <v>1.9816623950128509E-3</v>
      </c>
      <c r="P1459">
        <v>-1.2162178010575397E-2</v>
      </c>
      <c r="Q1459">
        <v>-4.1470521582768084E-3</v>
      </c>
      <c r="R1459">
        <v>-4.6857496203472956E-3</v>
      </c>
      <c r="S1459">
        <v>5.5271165521636207E-4</v>
      </c>
      <c r="T1459">
        <v>2.5763502091658698E-9</v>
      </c>
      <c r="U1459">
        <v>-2.0732367694220385E-11</v>
      </c>
      <c r="V1459">
        <v>5.5271421083420355E-4</v>
      </c>
    </row>
    <row r="1460" spans="1:22" x14ac:dyDescent="0.25">
      <c r="A1460">
        <v>4</v>
      </c>
      <c r="B1460" s="19" t="s">
        <v>61</v>
      </c>
      <c r="C1460" s="19" t="s">
        <v>99</v>
      </c>
      <c r="D1460" s="19" t="s">
        <v>51</v>
      </c>
      <c r="E1460" s="19" t="s">
        <v>190</v>
      </c>
      <c r="F1460" s="19" t="s">
        <v>191</v>
      </c>
      <c r="G1460" s="19" t="s">
        <v>122</v>
      </c>
      <c r="H1460" s="4">
        <v>45211</v>
      </c>
      <c r="I1460">
        <v>0.41611658339715613</v>
      </c>
      <c r="J1460">
        <v>0.46012424652725142</v>
      </c>
      <c r="K1460">
        <v>3.29218649232077E-3</v>
      </c>
      <c r="L1460">
        <v>3.2921431080357166E-3</v>
      </c>
      <c r="M1460">
        <v>4.3384285053349458E-8</v>
      </c>
      <c r="N1460">
        <v>-3.4403662844105787E-3</v>
      </c>
      <c r="O1460">
        <v>7.7852464263408194E-3</v>
      </c>
      <c r="P1460">
        <v>-1.1225612710751398E-2</v>
      </c>
      <c r="Q1460">
        <v>1.3589618256470571E-3</v>
      </c>
      <c r="R1460">
        <v>1.4357550141706379E-3</v>
      </c>
      <c r="S1460">
        <v>2.2752099243471147E-4</v>
      </c>
      <c r="T1460">
        <v>1.965868614091301E-8</v>
      </c>
      <c r="U1460">
        <v>-1.6375056227107199E-9</v>
      </c>
      <c r="V1460">
        <v>2.2753901361522968E-4</v>
      </c>
    </row>
    <row r="1461" spans="1:22" x14ac:dyDescent="0.25">
      <c r="A1461">
        <v>4</v>
      </c>
      <c r="B1461" s="19" t="s">
        <v>61</v>
      </c>
      <c r="C1461" s="19" t="s">
        <v>99</v>
      </c>
      <c r="D1461" s="19" t="s">
        <v>51</v>
      </c>
      <c r="E1461" s="19" t="s">
        <v>190</v>
      </c>
      <c r="F1461" s="19" t="s">
        <v>191</v>
      </c>
      <c r="G1461" s="19" t="s">
        <v>122</v>
      </c>
      <c r="H1461" s="4">
        <v>45212</v>
      </c>
      <c r="I1461">
        <v>0.41738796804408518</v>
      </c>
      <c r="J1461">
        <v>0.46471139778183823</v>
      </c>
      <c r="K1461">
        <v>-4.5677231168763655E-3</v>
      </c>
      <c r="L1461">
        <v>-4.5677782851086812E-3</v>
      </c>
      <c r="M1461">
        <v>5.5168232315772059E-8</v>
      </c>
      <c r="N1461">
        <v>-1.4259321797108204E-2</v>
      </c>
      <c r="O1461">
        <v>-9.9797577790469161E-3</v>
      </c>
      <c r="P1461">
        <v>-4.2795640180612882E-3</v>
      </c>
      <c r="Q1461">
        <v>-1.9027298665159466E-3</v>
      </c>
      <c r="R1461">
        <v>-2.1955986454895949E-3</v>
      </c>
      <c r="S1461">
        <v>-2.0764580953814435E-4</v>
      </c>
      <c r="T1461">
        <v>2.4950652005402162E-8</v>
      </c>
      <c r="U1461">
        <v>-2.1471042726621575E-9</v>
      </c>
      <c r="V1461">
        <v>-2.076230059904116E-4</v>
      </c>
    </row>
    <row r="1462" spans="1:22" x14ac:dyDescent="0.25">
      <c r="A1462">
        <v>4</v>
      </c>
      <c r="B1462" s="19" t="s">
        <v>61</v>
      </c>
      <c r="C1462" s="19" t="s">
        <v>99</v>
      </c>
      <c r="D1462" s="19" t="s">
        <v>51</v>
      </c>
      <c r="E1462" s="19" t="s">
        <v>190</v>
      </c>
      <c r="F1462" s="19" t="s">
        <v>191</v>
      </c>
      <c r="G1462" s="19" t="s">
        <v>122</v>
      </c>
      <c r="H1462" s="4">
        <v>45215</v>
      </c>
      <c r="I1462">
        <v>0.41702369327649852</v>
      </c>
      <c r="J1462">
        <v>0.46274224281431636</v>
      </c>
      <c r="K1462">
        <v>-9.133771275390834E-3</v>
      </c>
      <c r="L1462">
        <v>-9.1337552881955997E-3</v>
      </c>
      <c r="M1462">
        <v>-1.5987195234323792E-8</v>
      </c>
      <c r="N1462">
        <v>-1.792380896205692E-2</v>
      </c>
      <c r="O1462">
        <v>-1.0327299232308684E-2</v>
      </c>
      <c r="P1462">
        <v>-7.5965097297482354E-3</v>
      </c>
      <c r="Q1462">
        <v>-3.8000838232388904E-3</v>
      </c>
      <c r="R1462">
        <v>-4.3161585389595207E-3</v>
      </c>
      <c r="S1462">
        <v>-9.196395357431851E-6</v>
      </c>
      <c r="T1462">
        <v>-7.7992603342247181E-9</v>
      </c>
      <c r="U1462">
        <v>1.1871501238951673E-9</v>
      </c>
      <c r="V1462">
        <v>-9.2030074676421813E-6</v>
      </c>
    </row>
    <row r="1463" spans="1:22" x14ac:dyDescent="0.25">
      <c r="A1463">
        <v>4</v>
      </c>
      <c r="B1463" s="19" t="s">
        <v>61</v>
      </c>
      <c r="C1463" s="19" t="s">
        <v>99</v>
      </c>
      <c r="D1463" s="19" t="s">
        <v>51</v>
      </c>
      <c r="E1463" s="19" t="s">
        <v>190</v>
      </c>
      <c r="F1463" s="19" t="s">
        <v>191</v>
      </c>
      <c r="G1463" s="19" t="s">
        <v>122</v>
      </c>
      <c r="H1463" s="4">
        <v>45216</v>
      </c>
      <c r="I1463">
        <v>0.42173748749135698</v>
      </c>
      <c r="J1463">
        <v>0.46853333526324176</v>
      </c>
      <c r="K1463">
        <v>1.4196723747945006E-2</v>
      </c>
      <c r="L1463">
        <v>1.4196722376316862E-2</v>
      </c>
      <c r="M1463">
        <v>1.3716281443976186E-9</v>
      </c>
      <c r="N1463">
        <v>-6.0354793138414076E-3</v>
      </c>
      <c r="O1463">
        <v>4.5465970315583526E-4</v>
      </c>
      <c r="P1463">
        <v>-6.4901390169972428E-3</v>
      </c>
      <c r="Q1463">
        <v>5.9076460932753812E-3</v>
      </c>
      <c r="R1463">
        <v>6.4994684321768087E-3</v>
      </c>
      <c r="S1463">
        <v>-5.7951728177912238E-4</v>
      </c>
      <c r="T1463">
        <v>2.765145769610459E-10</v>
      </c>
      <c r="U1463">
        <v>3.9406062474764899E-10</v>
      </c>
      <c r="V1463">
        <v>-5.7951661120392067E-4</v>
      </c>
    </row>
    <row r="1464" spans="1:22" x14ac:dyDescent="0.25">
      <c r="A1464">
        <v>4</v>
      </c>
      <c r="B1464" s="19" t="s">
        <v>61</v>
      </c>
      <c r="C1464" s="19" t="s">
        <v>99</v>
      </c>
      <c r="D1464" s="19" t="s">
        <v>51</v>
      </c>
      <c r="E1464" s="19" t="s">
        <v>190</v>
      </c>
      <c r="F1464" s="19" t="s">
        <v>191</v>
      </c>
      <c r="G1464" s="19" t="s">
        <v>122</v>
      </c>
      <c r="H1464" s="4">
        <v>45217</v>
      </c>
      <c r="I1464">
        <v>0.40958900484289568</v>
      </c>
      <c r="J1464">
        <v>0.45585603803142655</v>
      </c>
      <c r="K1464">
        <v>-3.307143870492657E-2</v>
      </c>
      <c r="L1464">
        <v>-3.3071428746878073E-2</v>
      </c>
      <c r="M1464">
        <v>-9.9580484969052918E-9</v>
      </c>
      <c r="N1464">
        <v>-2.4253539238392574E-2</v>
      </c>
      <c r="O1464">
        <v>-1.9647217674097939E-2</v>
      </c>
      <c r="P1464">
        <v>-4.6063215642946354E-3</v>
      </c>
      <c r="Q1464">
        <v>-1.3743122495578627E-2</v>
      </c>
      <c r="R1464">
        <v>-1.5407695438271213E-2</v>
      </c>
      <c r="S1464">
        <v>6.6888203065377139E-4</v>
      </c>
      <c r="T1464">
        <v>-4.9187443912150132E-9</v>
      </c>
      <c r="U1464">
        <v>9.04847847106544E-10</v>
      </c>
      <c r="V1464">
        <v>6.6887801675722736E-4</v>
      </c>
    </row>
    <row r="1465" spans="1:22" x14ac:dyDescent="0.25">
      <c r="A1465">
        <v>4</v>
      </c>
      <c r="B1465" s="19" t="s">
        <v>61</v>
      </c>
      <c r="C1465" s="19" t="s">
        <v>99</v>
      </c>
      <c r="D1465" s="19" t="s">
        <v>51</v>
      </c>
      <c r="E1465" s="19" t="s">
        <v>190</v>
      </c>
      <c r="F1465" s="19" t="s">
        <v>191</v>
      </c>
      <c r="G1465" s="19" t="s">
        <v>122</v>
      </c>
      <c r="H1465" s="4">
        <v>45218</v>
      </c>
      <c r="I1465">
        <v>0.40607622083345146</v>
      </c>
      <c r="J1465">
        <v>0.45117990286876097</v>
      </c>
      <c r="K1465">
        <v>-5.9578715589446052E-2</v>
      </c>
      <c r="L1465">
        <v>-5.9578712885743901E-2</v>
      </c>
      <c r="M1465">
        <v>-2.7037021510523118E-9</v>
      </c>
      <c r="N1465">
        <v>-4.279319601129461E-2</v>
      </c>
      <c r="O1465">
        <v>-3.6640445737051053E-2</v>
      </c>
      <c r="P1465">
        <v>-6.1527502742435569E-3</v>
      </c>
      <c r="Q1465">
        <v>-2.4704819381074768E-2</v>
      </c>
      <c r="R1465">
        <v>-2.7648191504574284E-2</v>
      </c>
      <c r="S1465">
        <v>1.1128698374075637E-3</v>
      </c>
      <c r="T1465">
        <v>-1.6102935951140705E-9</v>
      </c>
      <c r="U1465">
        <v>5.6168838349956353E-10</v>
      </c>
      <c r="V1465">
        <v>1.1128687888023521E-3</v>
      </c>
    </row>
    <row r="1466" spans="1:22" x14ac:dyDescent="0.25">
      <c r="A1466">
        <v>4</v>
      </c>
      <c r="B1466" s="19" t="s">
        <v>61</v>
      </c>
      <c r="C1466" s="19" t="s">
        <v>99</v>
      </c>
      <c r="D1466" s="19" t="s">
        <v>51</v>
      </c>
      <c r="E1466" s="19" t="s">
        <v>190</v>
      </c>
      <c r="F1466" s="19" t="s">
        <v>191</v>
      </c>
      <c r="G1466" s="19" t="s">
        <v>122</v>
      </c>
      <c r="H1466" s="4">
        <v>45219</v>
      </c>
      <c r="I1466">
        <v>0.47912054809289123</v>
      </c>
      <c r="J1466">
        <v>0.45087760535962496</v>
      </c>
      <c r="K1466">
        <v>-7.2021869596339938E-2</v>
      </c>
      <c r="L1466">
        <v>-7.2021914506242624E-2</v>
      </c>
      <c r="M1466">
        <v>4.4909902685574821E-8</v>
      </c>
      <c r="N1466">
        <v>-4.9826350163307054E-2</v>
      </c>
      <c r="O1466">
        <v>-4.8749803126697744E-2</v>
      </c>
      <c r="P1466">
        <v>-1.0765470366093099E-3</v>
      </c>
      <c r="Q1466">
        <v>-2.9871933262818284E-2</v>
      </c>
      <c r="R1466">
        <v>-3.3335115772117493E-2</v>
      </c>
      <c r="S1466">
        <v>1.1304363423517976E-3</v>
      </c>
      <c r="T1466">
        <v>2.0325145244762907E-8</v>
      </c>
      <c r="U1466">
        <v>-1.6351524726934359E-9</v>
      </c>
      <c r="V1466">
        <v>1.1304550323445698E-3</v>
      </c>
    </row>
    <row r="1467" spans="1:22" x14ac:dyDescent="0.25">
      <c r="A1467">
        <v>4</v>
      </c>
      <c r="B1467" s="19" t="s">
        <v>61</v>
      </c>
      <c r="C1467" s="19" t="s">
        <v>99</v>
      </c>
      <c r="D1467" s="19" t="s">
        <v>51</v>
      </c>
      <c r="E1467" s="19" t="s">
        <v>190</v>
      </c>
      <c r="F1467" s="19" t="s">
        <v>191</v>
      </c>
      <c r="G1467" s="19" t="s">
        <v>122</v>
      </c>
      <c r="H1467" s="4">
        <v>45222</v>
      </c>
      <c r="I1467">
        <v>0.47263184441213785</v>
      </c>
      <c r="J1467">
        <v>0.44278244722910043</v>
      </c>
      <c r="K1467">
        <v>-9.6585022310166191E-2</v>
      </c>
      <c r="L1467">
        <v>-9.6585014916525491E-2</v>
      </c>
      <c r="M1467">
        <v>-7.3936406996821802E-9</v>
      </c>
      <c r="N1467">
        <v>-6.2277482672744355E-2</v>
      </c>
      <c r="O1467">
        <v>-5.6998034508777828E-2</v>
      </c>
      <c r="P1467">
        <v>-5.2794481639665269E-3</v>
      </c>
      <c r="Q1467">
        <v>-4.2041600000376052E-2</v>
      </c>
      <c r="R1467">
        <v>-4.4833180665150914E-2</v>
      </c>
      <c r="S1467">
        <v>6.4022016316275028E-4</v>
      </c>
      <c r="T1467">
        <v>-3.507294800733311E-9</v>
      </c>
      <c r="U1467">
        <v>-3.0963469966358294E-9</v>
      </c>
      <c r="V1467">
        <v>6.4021355952095294E-4</v>
      </c>
    </row>
    <row r="1468" spans="1:22" x14ac:dyDescent="0.25">
      <c r="A1468">
        <v>4</v>
      </c>
      <c r="B1468" s="19" t="s">
        <v>61</v>
      </c>
      <c r="C1468" s="19" t="s">
        <v>99</v>
      </c>
      <c r="D1468" s="19" t="s">
        <v>51</v>
      </c>
      <c r="E1468" s="19" t="s">
        <v>190</v>
      </c>
      <c r="F1468" s="19" t="s">
        <v>191</v>
      </c>
      <c r="G1468" s="19" t="s">
        <v>122</v>
      </c>
      <c r="H1468" s="4">
        <v>45223</v>
      </c>
      <c r="I1468">
        <v>0.48024639031123195</v>
      </c>
      <c r="J1468">
        <v>0.44914702190792477</v>
      </c>
      <c r="K1468">
        <v>-6.8669887090498594E-2</v>
      </c>
      <c r="L1468">
        <v>-6.8669892417066669E-2</v>
      </c>
      <c r="M1468">
        <v>5.3265680755032463E-9</v>
      </c>
      <c r="N1468">
        <v>-4.8629733731933578E-2</v>
      </c>
      <c r="O1468">
        <v>-4.1635269322047641E-2</v>
      </c>
      <c r="P1468">
        <v>-6.9944644098859365E-3</v>
      </c>
      <c r="Q1468">
        <v>-2.8200125548748893E-2</v>
      </c>
      <c r="R1468">
        <v>-3.190682132747167E-2</v>
      </c>
      <c r="S1468">
        <v>1.0601353670093893E-3</v>
      </c>
      <c r="T1468">
        <v>2.4065261116739226E-9</v>
      </c>
      <c r="U1468">
        <v>-2.7417864507799259E-9</v>
      </c>
      <c r="V1468">
        <v>1.06013503174905E-3</v>
      </c>
    </row>
    <row r="1469" spans="1:22" x14ac:dyDescent="0.25">
      <c r="A1469">
        <v>4</v>
      </c>
      <c r="B1469" s="19" t="s">
        <v>61</v>
      </c>
      <c r="C1469" s="19" t="s">
        <v>99</v>
      </c>
      <c r="D1469" s="19" t="s">
        <v>51</v>
      </c>
      <c r="E1469" s="19" t="s">
        <v>190</v>
      </c>
      <c r="F1469" s="19" t="s">
        <v>191</v>
      </c>
      <c r="G1469" s="19" t="s">
        <v>122</v>
      </c>
      <c r="H1469" s="4">
        <v>45224</v>
      </c>
      <c r="I1469">
        <v>0.48074260873211233</v>
      </c>
      <c r="J1469">
        <v>0.45126172705881235</v>
      </c>
      <c r="K1469">
        <v>-5.7704716342172335E-2</v>
      </c>
      <c r="L1469">
        <v>-5.7704724571697508E-2</v>
      </c>
      <c r="M1469">
        <v>8.2295251724318064E-9</v>
      </c>
      <c r="N1469">
        <v>-3.8422174861176273E-2</v>
      </c>
      <c r="O1469">
        <v>-3.4895775532219342E-2</v>
      </c>
      <c r="P1469">
        <v>-3.5263993289569306E-3</v>
      </c>
      <c r="Q1469">
        <v>-2.2834491923169171E-2</v>
      </c>
      <c r="R1469">
        <v>-2.6840972592291748E-2</v>
      </c>
      <c r="S1469">
        <v>1.2103446234852046E-3</v>
      </c>
      <c r="T1469">
        <v>3.7358083616955774E-9</v>
      </c>
      <c r="U1469">
        <v>-2.6755649098488385E-9</v>
      </c>
      <c r="V1469">
        <v>1.2103456837286564E-3</v>
      </c>
    </row>
    <row r="1470" spans="1:22" x14ac:dyDescent="0.25">
      <c r="A1470">
        <v>4</v>
      </c>
      <c r="B1470" s="19" t="s">
        <v>61</v>
      </c>
      <c r="C1470" s="19" t="s">
        <v>99</v>
      </c>
      <c r="D1470" s="19" t="s">
        <v>51</v>
      </c>
      <c r="E1470" s="19" t="s">
        <v>190</v>
      </c>
      <c r="F1470" s="19" t="s">
        <v>191</v>
      </c>
      <c r="G1470" s="19" t="s">
        <v>122</v>
      </c>
      <c r="H1470" s="4">
        <v>45225</v>
      </c>
      <c r="I1470">
        <v>0.4872694009865744</v>
      </c>
      <c r="J1470">
        <v>0.45318507859470097</v>
      </c>
      <c r="K1470">
        <v>-6.0086451300892629E-2</v>
      </c>
      <c r="L1470">
        <v>-6.0086456078603745E-2</v>
      </c>
      <c r="M1470">
        <v>4.7777111156221963E-9</v>
      </c>
      <c r="N1470">
        <v>-5.3700069918303228E-2</v>
      </c>
      <c r="O1470">
        <v>-4.1420780541876923E-2</v>
      </c>
      <c r="P1470">
        <v>-1.2279289376426306E-2</v>
      </c>
      <c r="Q1470">
        <v>-2.3845476630180565E-2</v>
      </c>
      <c r="R1470">
        <v>-2.7871278133605539E-2</v>
      </c>
      <c r="S1470">
        <v>1.3168606581821947E-3</v>
      </c>
      <c r="T1470">
        <v>2.1106178462890862E-9</v>
      </c>
      <c r="U1470">
        <v>-2.748662344181556E-9</v>
      </c>
      <c r="V1470">
        <v>1.3168600201376968E-3</v>
      </c>
    </row>
    <row r="1471" spans="1:22" x14ac:dyDescent="0.25">
      <c r="A1471">
        <v>4</v>
      </c>
      <c r="B1471" s="19" t="s">
        <v>61</v>
      </c>
      <c r="C1471" s="19" t="s">
        <v>99</v>
      </c>
      <c r="D1471" s="19" t="s">
        <v>51</v>
      </c>
      <c r="E1471" s="19" t="s">
        <v>190</v>
      </c>
      <c r="F1471" s="19" t="s">
        <v>191</v>
      </c>
      <c r="G1471" s="19" t="s">
        <v>122</v>
      </c>
      <c r="H1471" s="4">
        <v>45226</v>
      </c>
      <c r="I1471">
        <v>0.48700127268304189</v>
      </c>
      <c r="J1471">
        <v>0.45446315377467511</v>
      </c>
      <c r="K1471">
        <v>-8.2031811590857151E-2</v>
      </c>
      <c r="L1471">
        <v>-8.2031802452854907E-2</v>
      </c>
      <c r="M1471">
        <v>-9.1380022437803632E-9</v>
      </c>
      <c r="N1471">
        <v>-7.5285701375134018E-2</v>
      </c>
      <c r="O1471">
        <v>-6.6434783995141355E-2</v>
      </c>
      <c r="P1471">
        <v>-8.8509173799926621E-3</v>
      </c>
      <c r="Q1471">
        <v>-3.4644762880302209E-2</v>
      </c>
      <c r="R1471">
        <v>-3.78699563636005E-2</v>
      </c>
      <c r="S1471">
        <v>1.3738164207588879E-3</v>
      </c>
      <c r="T1471">
        <v>-4.2801015451766116E-9</v>
      </c>
      <c r="U1471">
        <v>-3.1582053494986133E-9</v>
      </c>
      <c r="V1471">
        <v>1.3738089824519933E-3</v>
      </c>
    </row>
    <row r="1472" spans="1:22" x14ac:dyDescent="0.25">
      <c r="A1472">
        <v>4</v>
      </c>
      <c r="B1472" s="19" t="s">
        <v>61</v>
      </c>
      <c r="C1472" s="19" t="s">
        <v>99</v>
      </c>
      <c r="D1472" s="19" t="s">
        <v>51</v>
      </c>
      <c r="E1472" s="19" t="s">
        <v>190</v>
      </c>
      <c r="F1472" s="19" t="s">
        <v>191</v>
      </c>
      <c r="G1472" s="19" t="s">
        <v>122</v>
      </c>
      <c r="H1472" s="4">
        <v>45229</v>
      </c>
      <c r="I1472">
        <v>0.48097545031000316</v>
      </c>
      <c r="J1472">
        <v>0.44659794046940943</v>
      </c>
      <c r="K1472">
        <v>-8.7742637957805902E-2</v>
      </c>
      <c r="L1472">
        <v>-8.7742630641390207E-2</v>
      </c>
      <c r="M1472">
        <v>-7.3164156955130011E-9</v>
      </c>
      <c r="N1472">
        <v>-6.9525437261419132E-2</v>
      </c>
      <c r="O1472">
        <v>-5.5903541302600113E-2</v>
      </c>
      <c r="P1472">
        <v>-1.3621895958819019E-2</v>
      </c>
      <c r="Q1472">
        <v>-3.7665208811149459E-2</v>
      </c>
      <c r="R1472">
        <v>-4.0812831137337344E-2</v>
      </c>
      <c r="S1472">
        <v>8.5672516878883796E-4</v>
      </c>
      <c r="T1472">
        <v>-3.5058162095089067E-9</v>
      </c>
      <c r="U1472">
        <v>-3.1277414619911868E-9</v>
      </c>
      <c r="V1472">
        <v>8.5671853523116648E-4</v>
      </c>
    </row>
    <row r="1473" spans="1:22" x14ac:dyDescent="0.25">
      <c r="A1473">
        <v>4</v>
      </c>
      <c r="B1473" s="19" t="s">
        <v>61</v>
      </c>
      <c r="C1473" s="19" t="s">
        <v>99</v>
      </c>
      <c r="D1473" s="19" t="s">
        <v>51</v>
      </c>
      <c r="E1473" s="19" t="s">
        <v>190</v>
      </c>
      <c r="F1473" s="19" t="s">
        <v>191</v>
      </c>
      <c r="G1473" s="19" t="s">
        <v>122</v>
      </c>
      <c r="H1473" s="4">
        <v>45230</v>
      </c>
      <c r="I1473">
        <v>0.48366740904630134</v>
      </c>
      <c r="J1473">
        <v>0.4494628482133376</v>
      </c>
      <c r="K1473">
        <v>-7.7225741899077938E-2</v>
      </c>
      <c r="L1473">
        <v>-7.7225763682169934E-2</v>
      </c>
      <c r="M1473">
        <v>2.1783091996852022E-8</v>
      </c>
      <c r="N1473">
        <v>-6.4036991987315828E-2</v>
      </c>
      <c r="O1473">
        <v>-5.1106732588876103E-2</v>
      </c>
      <c r="P1473">
        <v>-1.2930259398439725E-2</v>
      </c>
      <c r="Q1473">
        <v>-3.2425217827583612E-2</v>
      </c>
      <c r="R1473">
        <v>-3.5912284752633014E-2</v>
      </c>
      <c r="S1473">
        <v>1.0691736709353369E-3</v>
      </c>
      <c r="T1473">
        <v>9.8657198526530607E-9</v>
      </c>
      <c r="U1473">
        <v>-2.1141343905822441E-9</v>
      </c>
      <c r="V1473">
        <v>1.0691814225207989E-3</v>
      </c>
    </row>
    <row r="1474" spans="1:22" x14ac:dyDescent="0.25">
      <c r="A1474">
        <v>4</v>
      </c>
      <c r="B1474" s="19" t="s">
        <v>61</v>
      </c>
      <c r="C1474" s="19" t="s">
        <v>99</v>
      </c>
      <c r="D1474" s="19" t="s">
        <v>51</v>
      </c>
      <c r="E1474" s="19" t="s">
        <v>192</v>
      </c>
      <c r="F1474" s="19" t="s">
        <v>193</v>
      </c>
      <c r="G1474" s="19" t="s">
        <v>122</v>
      </c>
      <c r="H1474" s="4">
        <v>45198</v>
      </c>
      <c r="I1474">
        <v>0</v>
      </c>
      <c r="J1474">
        <v>0.18727194011206849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 x14ac:dyDescent="0.25">
      <c r="A1475">
        <v>4</v>
      </c>
      <c r="B1475" s="19" t="s">
        <v>61</v>
      </c>
      <c r="C1475" s="19" t="s">
        <v>99</v>
      </c>
      <c r="D1475" s="19" t="s">
        <v>51</v>
      </c>
      <c r="E1475" s="19" t="s">
        <v>192</v>
      </c>
      <c r="F1475" s="19" t="s">
        <v>193</v>
      </c>
      <c r="G1475" s="19" t="s">
        <v>122</v>
      </c>
      <c r="H1475" s="4">
        <v>45201</v>
      </c>
      <c r="I1475">
        <v>0</v>
      </c>
      <c r="J1475">
        <v>0.18992090199616937</v>
      </c>
      <c r="K1475">
        <v>0</v>
      </c>
      <c r="L1475">
        <v>-4.5836231355161905E-3</v>
      </c>
      <c r="M1475">
        <v>0</v>
      </c>
      <c r="N1475">
        <v>-1.5529578579360659E-2</v>
      </c>
      <c r="O1475">
        <v>-1.8467403242968472E-2</v>
      </c>
      <c r="P1475">
        <v>2.9378246636078131E-3</v>
      </c>
      <c r="Q1475">
        <v>0</v>
      </c>
      <c r="R1475">
        <v>-8.583839973306754E-4</v>
      </c>
      <c r="S1475">
        <v>-2.6000424368119949E-3</v>
      </c>
      <c r="T1475">
        <v>0</v>
      </c>
      <c r="U1475">
        <v>0</v>
      </c>
      <c r="V1475">
        <v>-2.6000424368119949E-3</v>
      </c>
    </row>
    <row r="1476" spans="1:22" x14ac:dyDescent="0.25">
      <c r="A1476">
        <v>4</v>
      </c>
      <c r="B1476" s="19" t="s">
        <v>61</v>
      </c>
      <c r="C1476" s="19" t="s">
        <v>99</v>
      </c>
      <c r="D1476" s="19" t="s">
        <v>51</v>
      </c>
      <c r="E1476" s="19" t="s">
        <v>192</v>
      </c>
      <c r="F1476" s="19" t="s">
        <v>193</v>
      </c>
      <c r="G1476" s="19" t="s">
        <v>122</v>
      </c>
      <c r="H1476" s="4">
        <v>45202</v>
      </c>
      <c r="I1476">
        <v>0</v>
      </c>
      <c r="J1476">
        <v>0.1863919753485386</v>
      </c>
      <c r="K1476">
        <v>0</v>
      </c>
      <c r="L1476">
        <v>-2.0989424055797179E-2</v>
      </c>
      <c r="M1476">
        <v>0</v>
      </c>
      <c r="N1476">
        <v>-9.6393901493613265E-3</v>
      </c>
      <c r="O1476">
        <v>-1.6367471805207701E-2</v>
      </c>
      <c r="P1476">
        <v>6.7280816558463741E-3</v>
      </c>
      <c r="Q1476">
        <v>0</v>
      </c>
      <c r="R1476">
        <v>-3.9604480189645089E-3</v>
      </c>
      <c r="S1476">
        <v>8.6576132275156879E-4</v>
      </c>
      <c r="T1476">
        <v>0</v>
      </c>
      <c r="U1476">
        <v>0</v>
      </c>
      <c r="V1476">
        <v>8.6576132275156879E-4</v>
      </c>
    </row>
    <row r="1477" spans="1:22" x14ac:dyDescent="0.25">
      <c r="A1477">
        <v>4</v>
      </c>
      <c r="B1477" s="19" t="s">
        <v>61</v>
      </c>
      <c r="C1477" s="19" t="s">
        <v>99</v>
      </c>
      <c r="D1477" s="19" t="s">
        <v>51</v>
      </c>
      <c r="E1477" s="19" t="s">
        <v>192</v>
      </c>
      <c r="F1477" s="19" t="s">
        <v>193</v>
      </c>
      <c r="G1477" s="19" t="s">
        <v>122</v>
      </c>
      <c r="H1477" s="4">
        <v>45203</v>
      </c>
      <c r="I1477">
        <v>0</v>
      </c>
      <c r="J1477">
        <v>0.18869762868227191</v>
      </c>
      <c r="K1477">
        <v>0</v>
      </c>
      <c r="L1477">
        <v>-1.2646758452288576E-2</v>
      </c>
      <c r="M1477">
        <v>0</v>
      </c>
      <c r="N1477">
        <v>-1.8192998631690549E-2</v>
      </c>
      <c r="O1477">
        <v>-2.0106620248422136E-2</v>
      </c>
      <c r="P1477">
        <v>1.9136216167315867E-3</v>
      </c>
      <c r="Q1477">
        <v>0</v>
      </c>
      <c r="R1477">
        <v>-2.3776181236091023E-3</v>
      </c>
      <c r="S1477">
        <v>-1.4066332423134243E-3</v>
      </c>
      <c r="T1477">
        <v>0</v>
      </c>
      <c r="U1477">
        <v>0</v>
      </c>
      <c r="V1477">
        <v>-1.4066332423134243E-3</v>
      </c>
    </row>
    <row r="1478" spans="1:22" x14ac:dyDescent="0.25">
      <c r="A1478">
        <v>4</v>
      </c>
      <c r="B1478" s="19" t="s">
        <v>61</v>
      </c>
      <c r="C1478" s="19" t="s">
        <v>99</v>
      </c>
      <c r="D1478" s="19" t="s">
        <v>51</v>
      </c>
      <c r="E1478" s="19" t="s">
        <v>192</v>
      </c>
      <c r="F1478" s="19" t="s">
        <v>193</v>
      </c>
      <c r="G1478" s="19" t="s">
        <v>122</v>
      </c>
      <c r="H1478" s="4">
        <v>45204</v>
      </c>
      <c r="I1478">
        <v>0</v>
      </c>
      <c r="J1478">
        <v>0.19066449391287391</v>
      </c>
      <c r="K1478">
        <v>0</v>
      </c>
      <c r="L1478">
        <v>8.4626952350659312E-3</v>
      </c>
      <c r="M1478">
        <v>0</v>
      </c>
      <c r="N1478">
        <v>-1.2702129365286141E-2</v>
      </c>
      <c r="O1478">
        <v>-9.4812012895465481E-3</v>
      </c>
      <c r="P1478">
        <v>-3.2209280757395931E-3</v>
      </c>
      <c r="Q1478">
        <v>0</v>
      </c>
      <c r="R1478">
        <v>1.603114365866258E-3</v>
      </c>
      <c r="S1478">
        <v>-3.3683056299336823E-3</v>
      </c>
      <c r="T1478">
        <v>0</v>
      </c>
      <c r="U1478">
        <v>0</v>
      </c>
      <c r="V1478">
        <v>-3.3683056299336823E-3</v>
      </c>
    </row>
    <row r="1479" spans="1:22" x14ac:dyDescent="0.25">
      <c r="A1479">
        <v>4</v>
      </c>
      <c r="B1479" s="19" t="s">
        <v>61</v>
      </c>
      <c r="C1479" s="19" t="s">
        <v>99</v>
      </c>
      <c r="D1479" s="19" t="s">
        <v>51</v>
      </c>
      <c r="E1479" s="19" t="s">
        <v>192</v>
      </c>
      <c r="F1479" s="19" t="s">
        <v>193</v>
      </c>
      <c r="G1479" s="19" t="s">
        <v>122</v>
      </c>
      <c r="H1479" s="4">
        <v>45205</v>
      </c>
      <c r="I1479">
        <v>0</v>
      </c>
      <c r="J1479">
        <v>0.18984566259080338</v>
      </c>
      <c r="K1479">
        <v>0</v>
      </c>
      <c r="L1479">
        <v>7.9296343460950602E-3</v>
      </c>
      <c r="M1479">
        <v>0</v>
      </c>
      <c r="N1479">
        <v>-1.4960345696304667E-2</v>
      </c>
      <c r="O1479">
        <v>-5.7347871713511189E-3</v>
      </c>
      <c r="P1479">
        <v>-9.2255585249535477E-3</v>
      </c>
      <c r="Q1479">
        <v>0</v>
      </c>
      <c r="R1479">
        <v>1.5058352950632764E-3</v>
      </c>
      <c r="S1479">
        <v>-2.5580062310085524E-3</v>
      </c>
      <c r="T1479">
        <v>0</v>
      </c>
      <c r="U1479">
        <v>0</v>
      </c>
      <c r="V1479">
        <v>-2.5580062310085524E-3</v>
      </c>
    </row>
    <row r="1480" spans="1:22" x14ac:dyDescent="0.25">
      <c r="A1480">
        <v>4</v>
      </c>
      <c r="B1480" s="19" t="s">
        <v>61</v>
      </c>
      <c r="C1480" s="19" t="s">
        <v>99</v>
      </c>
      <c r="D1480" s="19" t="s">
        <v>51</v>
      </c>
      <c r="E1480" s="19" t="s">
        <v>192</v>
      </c>
      <c r="F1480" s="19" t="s">
        <v>193</v>
      </c>
      <c r="G1480" s="19" t="s">
        <v>122</v>
      </c>
      <c r="H1480" s="4">
        <v>45208</v>
      </c>
      <c r="I1480">
        <v>0</v>
      </c>
      <c r="J1480">
        <v>0.19100945181132625</v>
      </c>
      <c r="K1480">
        <v>0</v>
      </c>
      <c r="L1480">
        <v>5.1886209753868595E-3</v>
      </c>
      <c r="M1480">
        <v>0</v>
      </c>
      <c r="N1480">
        <v>-2.3747974962153306E-2</v>
      </c>
      <c r="O1480">
        <v>-1.4480061360643615E-2</v>
      </c>
      <c r="P1480">
        <v>-9.2679136015096919E-3</v>
      </c>
      <c r="Q1480">
        <v>0</v>
      </c>
      <c r="R1480">
        <v>9.8441342430284412E-4</v>
      </c>
      <c r="S1480">
        <v>-3.676954866021459E-3</v>
      </c>
      <c r="T1480">
        <v>0</v>
      </c>
      <c r="U1480">
        <v>0</v>
      </c>
      <c r="V1480">
        <v>-3.676954866021459E-3</v>
      </c>
    </row>
    <row r="1481" spans="1:22" x14ac:dyDescent="0.25">
      <c r="A1481">
        <v>4</v>
      </c>
      <c r="B1481" s="19" t="s">
        <v>61</v>
      </c>
      <c r="C1481" s="19" t="s">
        <v>99</v>
      </c>
      <c r="D1481" s="19" t="s">
        <v>51</v>
      </c>
      <c r="E1481" s="19" t="s">
        <v>192</v>
      </c>
      <c r="F1481" s="19" t="s">
        <v>193</v>
      </c>
      <c r="G1481" s="19" t="s">
        <v>122</v>
      </c>
      <c r="H1481" s="4">
        <v>45209</v>
      </c>
      <c r="I1481">
        <v>0</v>
      </c>
      <c r="J1481">
        <v>0.19220187770001548</v>
      </c>
      <c r="K1481">
        <v>0</v>
      </c>
      <c r="L1481">
        <v>2.6414736459519306E-2</v>
      </c>
      <c r="M1481">
        <v>0</v>
      </c>
      <c r="N1481">
        <v>-1.065908015639927E-2</v>
      </c>
      <c r="O1481">
        <v>8.7415152115966066E-5</v>
      </c>
      <c r="P1481">
        <v>-1.0746495308515236E-2</v>
      </c>
      <c r="Q1481">
        <v>0</v>
      </c>
      <c r="R1481">
        <v>4.9957693057885713E-3</v>
      </c>
      <c r="S1481">
        <v>-4.9156979885207411E-3</v>
      </c>
      <c r="T1481">
        <v>0</v>
      </c>
      <c r="U1481">
        <v>0</v>
      </c>
      <c r="V1481">
        <v>-4.9156979885207411E-3</v>
      </c>
    </row>
    <row r="1482" spans="1:22" x14ac:dyDescent="0.25">
      <c r="A1482">
        <v>4</v>
      </c>
      <c r="B1482" s="19" t="s">
        <v>61</v>
      </c>
      <c r="C1482" s="19" t="s">
        <v>99</v>
      </c>
      <c r="D1482" s="19" t="s">
        <v>51</v>
      </c>
      <c r="E1482" s="19" t="s">
        <v>192</v>
      </c>
      <c r="F1482" s="19" t="s">
        <v>193</v>
      </c>
      <c r="G1482" s="19" t="s">
        <v>122</v>
      </c>
      <c r="H1482" s="4">
        <v>45210</v>
      </c>
      <c r="I1482">
        <v>0</v>
      </c>
      <c r="J1482">
        <v>0.19162450565547684</v>
      </c>
      <c r="K1482">
        <v>0</v>
      </c>
      <c r="L1482">
        <v>2.5269672634335327E-2</v>
      </c>
      <c r="M1482">
        <v>0</v>
      </c>
      <c r="N1482">
        <v>-1.0180515615562546E-2</v>
      </c>
      <c r="O1482">
        <v>1.9816623950128509E-3</v>
      </c>
      <c r="P1482">
        <v>-1.2162178010575397E-2</v>
      </c>
      <c r="Q1482">
        <v>0</v>
      </c>
      <c r="R1482">
        <v>4.7860701249613563E-3</v>
      </c>
      <c r="S1482">
        <v>-4.3461446003180953E-3</v>
      </c>
      <c r="T1482">
        <v>0</v>
      </c>
      <c r="U1482">
        <v>0</v>
      </c>
      <c r="V1482">
        <v>-4.3461446003180953E-3</v>
      </c>
    </row>
    <row r="1483" spans="1:22" x14ac:dyDescent="0.25">
      <c r="A1483">
        <v>4</v>
      </c>
      <c r="B1483" s="19" t="s">
        <v>61</v>
      </c>
      <c r="C1483" s="19" t="s">
        <v>99</v>
      </c>
      <c r="D1483" s="19" t="s">
        <v>51</v>
      </c>
      <c r="E1483" s="19" t="s">
        <v>192</v>
      </c>
      <c r="F1483" s="19" t="s">
        <v>193</v>
      </c>
      <c r="G1483" s="19" t="s">
        <v>122</v>
      </c>
      <c r="H1483" s="4">
        <v>45211</v>
      </c>
      <c r="I1483">
        <v>0</v>
      </c>
      <c r="J1483">
        <v>0.18998172379865416</v>
      </c>
      <c r="K1483">
        <v>0</v>
      </c>
      <c r="L1483">
        <v>2.2367676761145372E-2</v>
      </c>
      <c r="M1483">
        <v>0</v>
      </c>
      <c r="N1483">
        <v>-3.4403662844105787E-3</v>
      </c>
      <c r="O1483">
        <v>7.7852464263408194E-3</v>
      </c>
      <c r="P1483">
        <v>-1.1225612710751398E-2</v>
      </c>
      <c r="Q1483">
        <v>0</v>
      </c>
      <c r="R1483">
        <v>4.2569967464604168E-3</v>
      </c>
      <c r="S1483">
        <v>-2.7280224619255704E-3</v>
      </c>
      <c r="T1483">
        <v>0</v>
      </c>
      <c r="U1483">
        <v>0</v>
      </c>
      <c r="V1483">
        <v>-2.7280224619255704E-3</v>
      </c>
    </row>
    <row r="1484" spans="1:22" x14ac:dyDescent="0.25">
      <c r="A1484">
        <v>4</v>
      </c>
      <c r="B1484" s="19" t="s">
        <v>61</v>
      </c>
      <c r="C1484" s="19" t="s">
        <v>99</v>
      </c>
      <c r="D1484" s="19" t="s">
        <v>51</v>
      </c>
      <c r="E1484" s="19" t="s">
        <v>192</v>
      </c>
      <c r="F1484" s="19" t="s">
        <v>193</v>
      </c>
      <c r="G1484" s="19" t="s">
        <v>122</v>
      </c>
      <c r="H1484" s="4">
        <v>45212</v>
      </c>
      <c r="I1484">
        <v>0</v>
      </c>
      <c r="J1484">
        <v>0.18794906741622139</v>
      </c>
      <c r="K1484">
        <v>0</v>
      </c>
      <c r="L1484">
        <v>-6.400098502431395E-3</v>
      </c>
      <c r="M1484">
        <v>0</v>
      </c>
      <c r="N1484">
        <v>-1.4259321797108204E-2</v>
      </c>
      <c r="O1484">
        <v>-9.9797577790469161E-3</v>
      </c>
      <c r="P1484">
        <v>-4.2795640180612882E-3</v>
      </c>
      <c r="Q1484">
        <v>0</v>
      </c>
      <c r="R1484">
        <v>-1.1471830471282843E-3</v>
      </c>
      <c r="S1484">
        <v>-6.8801263319157979E-4</v>
      </c>
      <c r="T1484">
        <v>0</v>
      </c>
      <c r="U1484">
        <v>0</v>
      </c>
      <c r="V1484">
        <v>-6.8801263319157979E-4</v>
      </c>
    </row>
    <row r="1485" spans="1:22" x14ac:dyDescent="0.25">
      <c r="A1485">
        <v>4</v>
      </c>
      <c r="B1485" s="19" t="s">
        <v>61</v>
      </c>
      <c r="C1485" s="19" t="s">
        <v>99</v>
      </c>
      <c r="D1485" s="19" t="s">
        <v>51</v>
      </c>
      <c r="E1485" s="19" t="s">
        <v>192</v>
      </c>
      <c r="F1485" s="19" t="s">
        <v>193</v>
      </c>
      <c r="G1485" s="19" t="s">
        <v>122</v>
      </c>
      <c r="H1485" s="4">
        <v>45215</v>
      </c>
      <c r="I1485">
        <v>0</v>
      </c>
      <c r="J1485">
        <v>0.19182864323681931</v>
      </c>
      <c r="K1485">
        <v>0</v>
      </c>
      <c r="L1485">
        <v>1.3753428960981307E-2</v>
      </c>
      <c r="M1485">
        <v>0</v>
      </c>
      <c r="N1485">
        <v>-1.792380896205692E-2</v>
      </c>
      <c r="O1485">
        <v>-1.0327299232308684E-2</v>
      </c>
      <c r="P1485">
        <v>-7.5965097297482354E-3</v>
      </c>
      <c r="Q1485">
        <v>0</v>
      </c>
      <c r="R1485">
        <v>2.6462000794937861E-3</v>
      </c>
      <c r="S1485">
        <v>-4.517823636259021E-3</v>
      </c>
      <c r="T1485">
        <v>0</v>
      </c>
      <c r="U1485">
        <v>0</v>
      </c>
      <c r="V1485">
        <v>-4.517823636259021E-3</v>
      </c>
    </row>
    <row r="1486" spans="1:22" x14ac:dyDescent="0.25">
      <c r="A1486">
        <v>4</v>
      </c>
      <c r="B1486" s="19" t="s">
        <v>61</v>
      </c>
      <c r="C1486" s="19" t="s">
        <v>99</v>
      </c>
      <c r="D1486" s="19" t="s">
        <v>51</v>
      </c>
      <c r="E1486" s="19" t="s">
        <v>192</v>
      </c>
      <c r="F1486" s="19" t="s">
        <v>193</v>
      </c>
      <c r="G1486" s="19" t="s">
        <v>122</v>
      </c>
      <c r="H1486" s="4">
        <v>45216</v>
      </c>
      <c r="I1486">
        <v>0</v>
      </c>
      <c r="J1486">
        <v>0.18934380903751391</v>
      </c>
      <c r="K1486">
        <v>0</v>
      </c>
      <c r="L1486">
        <v>1.1523114056305239E-2</v>
      </c>
      <c r="M1486">
        <v>0</v>
      </c>
      <c r="N1486">
        <v>-6.0354793138414076E-3</v>
      </c>
      <c r="O1486">
        <v>4.5465970315583526E-4</v>
      </c>
      <c r="P1486">
        <v>-6.4901390169972428E-3</v>
      </c>
      <c r="Q1486">
        <v>0</v>
      </c>
      <c r="R1486">
        <v>2.2407166533209744E-3</v>
      </c>
      <c r="S1486">
        <v>-2.0933650939667717E-3</v>
      </c>
      <c r="T1486">
        <v>0</v>
      </c>
      <c r="U1486">
        <v>0</v>
      </c>
      <c r="V1486">
        <v>-2.0933650939667717E-3</v>
      </c>
    </row>
    <row r="1487" spans="1:22" x14ac:dyDescent="0.25">
      <c r="A1487">
        <v>4</v>
      </c>
      <c r="B1487" s="19" t="s">
        <v>61</v>
      </c>
      <c r="C1487" s="19" t="s">
        <v>99</v>
      </c>
      <c r="D1487" s="19" t="s">
        <v>51</v>
      </c>
      <c r="E1487" s="19" t="s">
        <v>192</v>
      </c>
      <c r="F1487" s="19" t="s">
        <v>193</v>
      </c>
      <c r="G1487" s="19" t="s">
        <v>122</v>
      </c>
      <c r="H1487" s="4">
        <v>45217</v>
      </c>
      <c r="I1487">
        <v>0</v>
      </c>
      <c r="J1487">
        <v>0.19275571484788384</v>
      </c>
      <c r="K1487">
        <v>0</v>
      </c>
      <c r="L1487">
        <v>9.0598796982475083E-3</v>
      </c>
      <c r="M1487">
        <v>0</v>
      </c>
      <c r="N1487">
        <v>-2.4253539238392574E-2</v>
      </c>
      <c r="O1487">
        <v>-1.9647217674097939E-2</v>
      </c>
      <c r="P1487">
        <v>-4.6063215642946354E-3</v>
      </c>
      <c r="Q1487">
        <v>0</v>
      </c>
      <c r="R1487">
        <v>1.7569382288434409E-3</v>
      </c>
      <c r="S1487">
        <v>-5.3871544294628445E-3</v>
      </c>
      <c r="T1487">
        <v>0</v>
      </c>
      <c r="U1487">
        <v>0</v>
      </c>
      <c r="V1487">
        <v>-5.3871544294628445E-3</v>
      </c>
    </row>
    <row r="1488" spans="1:22" x14ac:dyDescent="0.25">
      <c r="A1488">
        <v>4</v>
      </c>
      <c r="B1488" s="19" t="s">
        <v>61</v>
      </c>
      <c r="C1488" s="19" t="s">
        <v>99</v>
      </c>
      <c r="D1488" s="19" t="s">
        <v>51</v>
      </c>
      <c r="E1488" s="19" t="s">
        <v>192</v>
      </c>
      <c r="F1488" s="19" t="s">
        <v>193</v>
      </c>
      <c r="G1488" s="19" t="s">
        <v>122</v>
      </c>
      <c r="H1488" s="4">
        <v>45218</v>
      </c>
      <c r="I1488">
        <v>0</v>
      </c>
      <c r="J1488">
        <v>0.19866780205460804</v>
      </c>
      <c r="K1488">
        <v>0</v>
      </c>
      <c r="L1488">
        <v>2.1981857608753819E-2</v>
      </c>
      <c r="M1488">
        <v>0</v>
      </c>
      <c r="N1488">
        <v>-4.279319601129461E-2</v>
      </c>
      <c r="O1488">
        <v>-3.6640445737051053E-2</v>
      </c>
      <c r="P1488">
        <v>-6.1527502742435569E-3</v>
      </c>
      <c r="Q1488">
        <v>0</v>
      </c>
      <c r="R1488">
        <v>4.185880167320191E-3</v>
      </c>
      <c r="S1488">
        <v>-1.0971366025901718E-2</v>
      </c>
      <c r="T1488">
        <v>0</v>
      </c>
      <c r="U1488">
        <v>0</v>
      </c>
      <c r="V1488">
        <v>-1.0971366025901718E-2</v>
      </c>
    </row>
    <row r="1489" spans="1:22" x14ac:dyDescent="0.25">
      <c r="A1489">
        <v>4</v>
      </c>
      <c r="B1489" s="19" t="s">
        <v>61</v>
      </c>
      <c r="C1489" s="19" t="s">
        <v>99</v>
      </c>
      <c r="D1489" s="19" t="s">
        <v>51</v>
      </c>
      <c r="E1489" s="19" t="s">
        <v>192</v>
      </c>
      <c r="F1489" s="19" t="s">
        <v>193</v>
      </c>
      <c r="G1489" s="19" t="s">
        <v>122</v>
      </c>
      <c r="H1489" s="4">
        <v>45219</v>
      </c>
      <c r="I1489">
        <v>0</v>
      </c>
      <c r="J1489">
        <v>0.19849676196705829</v>
      </c>
      <c r="K1489">
        <v>0</v>
      </c>
      <c r="L1489">
        <v>8.2668219642640928E-3</v>
      </c>
      <c r="M1489">
        <v>0</v>
      </c>
      <c r="N1489">
        <v>-4.9826350163307054E-2</v>
      </c>
      <c r="O1489">
        <v>-4.8749803126697744E-2</v>
      </c>
      <c r="P1489">
        <v>-1.0765470366093099E-3</v>
      </c>
      <c r="Q1489">
        <v>0</v>
      </c>
      <c r="R1489">
        <v>1.5425957518501157E-3</v>
      </c>
      <c r="S1489">
        <v>-1.0699867789030435E-2</v>
      </c>
      <c r="T1489">
        <v>0</v>
      </c>
      <c r="U1489">
        <v>0</v>
      </c>
      <c r="V1489">
        <v>-1.0699867789030435E-2</v>
      </c>
    </row>
    <row r="1490" spans="1:22" x14ac:dyDescent="0.25">
      <c r="A1490">
        <v>4</v>
      </c>
      <c r="B1490" s="19" t="s">
        <v>61</v>
      </c>
      <c r="C1490" s="19" t="s">
        <v>99</v>
      </c>
      <c r="D1490" s="19" t="s">
        <v>51</v>
      </c>
      <c r="E1490" s="19" t="s">
        <v>192</v>
      </c>
      <c r="F1490" s="19" t="s">
        <v>193</v>
      </c>
      <c r="G1490" s="19" t="s">
        <v>122</v>
      </c>
      <c r="H1490" s="4">
        <v>45222</v>
      </c>
      <c r="I1490">
        <v>0</v>
      </c>
      <c r="J1490">
        <v>0.2003708273099177</v>
      </c>
      <c r="K1490">
        <v>0</v>
      </c>
      <c r="L1490">
        <v>8.9610000691080494E-3</v>
      </c>
      <c r="M1490">
        <v>0</v>
      </c>
      <c r="N1490">
        <v>-6.2277482672744355E-2</v>
      </c>
      <c r="O1490">
        <v>-5.6998034508777828E-2</v>
      </c>
      <c r="P1490">
        <v>-5.2794481639665269E-3</v>
      </c>
      <c r="Q1490">
        <v>0</v>
      </c>
      <c r="R1490">
        <v>1.669262174989186E-3</v>
      </c>
      <c r="S1490">
        <v>-1.2349607596736426E-2</v>
      </c>
      <c r="T1490">
        <v>0</v>
      </c>
      <c r="U1490">
        <v>0</v>
      </c>
      <c r="V1490">
        <v>-1.2349607596736426E-2</v>
      </c>
    </row>
    <row r="1491" spans="1:22" x14ac:dyDescent="0.25">
      <c r="A1491">
        <v>4</v>
      </c>
      <c r="B1491" s="19" t="s">
        <v>61</v>
      </c>
      <c r="C1491" s="19" t="s">
        <v>99</v>
      </c>
      <c r="D1491" s="19" t="s">
        <v>51</v>
      </c>
      <c r="E1491" s="19" t="s">
        <v>192</v>
      </c>
      <c r="F1491" s="19" t="s">
        <v>193</v>
      </c>
      <c r="G1491" s="19" t="s">
        <v>122</v>
      </c>
      <c r="H1491" s="4">
        <v>45223</v>
      </c>
      <c r="I1491">
        <v>0</v>
      </c>
      <c r="J1491">
        <v>0.19853232908849303</v>
      </c>
      <c r="K1491">
        <v>0</v>
      </c>
      <c r="L1491">
        <v>1.5989805968261273E-2</v>
      </c>
      <c r="M1491">
        <v>0</v>
      </c>
      <c r="N1491">
        <v>-4.8629733731933578E-2</v>
      </c>
      <c r="O1491">
        <v>-4.1635269322047641E-2</v>
      </c>
      <c r="P1491">
        <v>-6.9944644098859365E-3</v>
      </c>
      <c r="Q1491">
        <v>0</v>
      </c>
      <c r="R1491">
        <v>3.0382723497465653E-3</v>
      </c>
      <c r="S1491">
        <v>-1.0783062934702221E-2</v>
      </c>
      <c r="T1491">
        <v>0</v>
      </c>
      <c r="U1491">
        <v>0</v>
      </c>
      <c r="V1491">
        <v>-1.0783062934702221E-2</v>
      </c>
    </row>
    <row r="1492" spans="1:22" x14ac:dyDescent="0.25">
      <c r="A1492">
        <v>4</v>
      </c>
      <c r="B1492" s="19" t="s">
        <v>61</v>
      </c>
      <c r="C1492" s="19" t="s">
        <v>99</v>
      </c>
      <c r="D1492" s="19" t="s">
        <v>51</v>
      </c>
      <c r="E1492" s="19" t="s">
        <v>192</v>
      </c>
      <c r="F1492" s="19" t="s">
        <v>193</v>
      </c>
      <c r="G1492" s="19" t="s">
        <v>122</v>
      </c>
      <c r="H1492" s="4">
        <v>45224</v>
      </c>
      <c r="I1492">
        <v>0</v>
      </c>
      <c r="J1492">
        <v>0.19905914546622824</v>
      </c>
      <c r="K1492">
        <v>0</v>
      </c>
      <c r="L1492">
        <v>2.5849479070052084E-2</v>
      </c>
      <c r="M1492">
        <v>0</v>
      </c>
      <c r="N1492">
        <v>-3.8422174861176273E-2</v>
      </c>
      <c r="O1492">
        <v>-3.4895775532219342E-2</v>
      </c>
      <c r="P1492">
        <v>-3.5263993289569306E-3</v>
      </c>
      <c r="Q1492">
        <v>0</v>
      </c>
      <c r="R1492">
        <v>4.9350845914574127E-3</v>
      </c>
      <c r="S1492">
        <v>-1.13853626516244E-2</v>
      </c>
      <c r="T1492">
        <v>0</v>
      </c>
      <c r="U1492">
        <v>0</v>
      </c>
      <c r="V1492">
        <v>-1.13853626516244E-2</v>
      </c>
    </row>
    <row r="1493" spans="1:22" x14ac:dyDescent="0.25">
      <c r="A1493">
        <v>4</v>
      </c>
      <c r="B1493" s="19" t="s">
        <v>61</v>
      </c>
      <c r="C1493" s="19" t="s">
        <v>99</v>
      </c>
      <c r="D1493" s="19" t="s">
        <v>51</v>
      </c>
      <c r="E1493" s="19" t="s">
        <v>192</v>
      </c>
      <c r="F1493" s="19" t="s">
        <v>193</v>
      </c>
      <c r="G1493" s="19" t="s">
        <v>122</v>
      </c>
      <c r="H1493" s="4">
        <v>45225</v>
      </c>
      <c r="I1493">
        <v>0</v>
      </c>
      <c r="J1493">
        <v>0.1966309759125176</v>
      </c>
      <c r="K1493">
        <v>0</v>
      </c>
      <c r="L1493">
        <v>6.4848332254954233E-3</v>
      </c>
      <c r="M1493">
        <v>0</v>
      </c>
      <c r="N1493">
        <v>-5.3700069918303228E-2</v>
      </c>
      <c r="O1493">
        <v>-4.1420780541876923E-2</v>
      </c>
      <c r="P1493">
        <v>-1.2279289376426306E-2</v>
      </c>
      <c r="Q1493">
        <v>0</v>
      </c>
      <c r="R1493">
        <v>1.2267789789411569E-3</v>
      </c>
      <c r="S1493">
        <v>-8.9330347713372435E-3</v>
      </c>
      <c r="T1493">
        <v>0</v>
      </c>
      <c r="U1493">
        <v>0</v>
      </c>
      <c r="V1493">
        <v>-8.9330347713372435E-3</v>
      </c>
    </row>
    <row r="1494" spans="1:22" x14ac:dyDescent="0.25">
      <c r="A1494">
        <v>4</v>
      </c>
      <c r="B1494" s="19" t="s">
        <v>61</v>
      </c>
      <c r="C1494" s="19" t="s">
        <v>99</v>
      </c>
      <c r="D1494" s="19" t="s">
        <v>51</v>
      </c>
      <c r="E1494" s="19" t="s">
        <v>192</v>
      </c>
      <c r="F1494" s="19" t="s">
        <v>193</v>
      </c>
      <c r="G1494" s="19" t="s">
        <v>122</v>
      </c>
      <c r="H1494" s="4">
        <v>45226</v>
      </c>
      <c r="I1494">
        <v>0</v>
      </c>
      <c r="J1494">
        <v>0.19602483616702643</v>
      </c>
      <c r="K1494">
        <v>0</v>
      </c>
      <c r="L1494">
        <v>-2.2800915027238244E-2</v>
      </c>
      <c r="M1494">
        <v>0</v>
      </c>
      <c r="N1494">
        <v>-7.5285701375134018E-2</v>
      </c>
      <c r="O1494">
        <v>-6.6434783995141355E-2</v>
      </c>
      <c r="P1494">
        <v>-8.8509173799926621E-3</v>
      </c>
      <c r="Q1494">
        <v>0</v>
      </c>
      <c r="R1494">
        <v>-4.3917627637372284E-3</v>
      </c>
      <c r="S1494">
        <v>-8.1523212597496356E-3</v>
      </c>
      <c r="T1494">
        <v>0</v>
      </c>
      <c r="U1494">
        <v>0</v>
      </c>
      <c r="V1494">
        <v>-8.1523212597496356E-3</v>
      </c>
    </row>
    <row r="1495" spans="1:22" x14ac:dyDescent="0.25">
      <c r="A1495">
        <v>4</v>
      </c>
      <c r="B1495" s="19" t="s">
        <v>61</v>
      </c>
      <c r="C1495" s="19" t="s">
        <v>99</v>
      </c>
      <c r="D1495" s="19" t="s">
        <v>51</v>
      </c>
      <c r="E1495" s="19" t="s">
        <v>192</v>
      </c>
      <c r="F1495" s="19" t="s">
        <v>193</v>
      </c>
      <c r="G1495" s="19" t="s">
        <v>122</v>
      </c>
      <c r="H1495" s="4">
        <v>45229</v>
      </c>
      <c r="I1495">
        <v>0</v>
      </c>
      <c r="J1495">
        <v>0.19840939041284994</v>
      </c>
      <c r="K1495">
        <v>0</v>
      </c>
      <c r="L1495">
        <v>2.4383123806903662E-4</v>
      </c>
      <c r="M1495">
        <v>0</v>
      </c>
      <c r="N1495">
        <v>-6.9525437261419132E-2</v>
      </c>
      <c r="O1495">
        <v>-5.5903541302600113E-2</v>
      </c>
      <c r="P1495">
        <v>-1.3621895958819019E-2</v>
      </c>
      <c r="Q1495">
        <v>0</v>
      </c>
      <c r="R1495">
        <v>5.0939936975480095E-5</v>
      </c>
      <c r="S1495">
        <v>-1.0464279358409864E-2</v>
      </c>
      <c r="T1495">
        <v>0</v>
      </c>
      <c r="U1495">
        <v>0</v>
      </c>
      <c r="V1495">
        <v>-1.0464279358409864E-2</v>
      </c>
    </row>
    <row r="1496" spans="1:22" x14ac:dyDescent="0.25">
      <c r="A1496">
        <v>4</v>
      </c>
      <c r="B1496" s="19" t="s">
        <v>61</v>
      </c>
      <c r="C1496" s="19" t="s">
        <v>99</v>
      </c>
      <c r="D1496" s="19" t="s">
        <v>51</v>
      </c>
      <c r="E1496" s="19" t="s">
        <v>192</v>
      </c>
      <c r="F1496" s="19" t="s">
        <v>193</v>
      </c>
      <c r="G1496" s="19" t="s">
        <v>122</v>
      </c>
      <c r="H1496" s="4">
        <v>45230</v>
      </c>
      <c r="I1496">
        <v>0</v>
      </c>
      <c r="J1496">
        <v>0.1992825232237051</v>
      </c>
      <c r="K1496">
        <v>0</v>
      </c>
      <c r="L1496">
        <v>9.7500164013555324E-3</v>
      </c>
      <c r="M1496">
        <v>0</v>
      </c>
      <c r="N1496">
        <v>-6.4036991987315828E-2</v>
      </c>
      <c r="O1496">
        <v>-5.1106732588876103E-2</v>
      </c>
      <c r="P1496">
        <v>-1.2930259398439725E-2</v>
      </c>
      <c r="Q1496">
        <v>0</v>
      </c>
      <c r="R1496">
        <v>1.8834673368705909E-3</v>
      </c>
      <c r="S1496">
        <v>-1.1344231598502274E-2</v>
      </c>
      <c r="T1496">
        <v>0</v>
      </c>
      <c r="U1496">
        <v>0</v>
      </c>
      <c r="V1496">
        <v>-1.1344231598502274E-2</v>
      </c>
    </row>
    <row r="1497" spans="1:22" x14ac:dyDescent="0.25">
      <c r="A1497">
        <v>4</v>
      </c>
      <c r="B1497" s="19" t="s">
        <v>61</v>
      </c>
      <c r="C1497" s="19" t="s">
        <v>99</v>
      </c>
      <c r="D1497" s="19" t="s">
        <v>52</v>
      </c>
      <c r="E1497" s="19" t="s">
        <v>194</v>
      </c>
      <c r="F1497" s="19" t="s">
        <v>195</v>
      </c>
      <c r="G1497" s="19" t="s">
        <v>123</v>
      </c>
      <c r="H1497" s="4">
        <v>45198</v>
      </c>
      <c r="I1497">
        <v>0</v>
      </c>
      <c r="J1497">
        <v>0.25903776221958658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 x14ac:dyDescent="0.25">
      <c r="A1498">
        <v>4</v>
      </c>
      <c r="B1498" s="19" t="s">
        <v>61</v>
      </c>
      <c r="C1498" s="19" t="s">
        <v>99</v>
      </c>
      <c r="D1498" s="19" t="s">
        <v>52</v>
      </c>
      <c r="E1498" s="19" t="s">
        <v>194</v>
      </c>
      <c r="F1498" s="19" t="s">
        <v>195</v>
      </c>
      <c r="G1498" s="19" t="s">
        <v>123</v>
      </c>
      <c r="H1498" s="4">
        <v>45201</v>
      </c>
      <c r="I1498">
        <v>0</v>
      </c>
      <c r="J1498">
        <v>0.25711634688195711</v>
      </c>
      <c r="K1498">
        <v>0</v>
      </c>
      <c r="L1498">
        <v>-2.0757849267382333E-2</v>
      </c>
      <c r="M1498">
        <v>0</v>
      </c>
      <c r="N1498">
        <v>-1.091160047601758E-2</v>
      </c>
      <c r="O1498">
        <v>-1.3440030270308823E-2</v>
      </c>
      <c r="P1498">
        <v>2.5284297942912426E-3</v>
      </c>
      <c r="Q1498">
        <v>0</v>
      </c>
      <c r="R1498">
        <v>-5.3770668227142134E-3</v>
      </c>
      <c r="S1498">
        <v>1.895591457329852E-3</v>
      </c>
      <c r="T1498">
        <v>0</v>
      </c>
      <c r="U1498">
        <v>0</v>
      </c>
      <c r="V1498">
        <v>1.895591457329852E-3</v>
      </c>
    </row>
    <row r="1499" spans="1:22" x14ac:dyDescent="0.25">
      <c r="A1499">
        <v>4</v>
      </c>
      <c r="B1499" s="19" t="s">
        <v>61</v>
      </c>
      <c r="C1499" s="19" t="s">
        <v>99</v>
      </c>
      <c r="D1499" s="19" t="s">
        <v>52</v>
      </c>
      <c r="E1499" s="19" t="s">
        <v>194</v>
      </c>
      <c r="F1499" s="19" t="s">
        <v>195</v>
      </c>
      <c r="G1499" s="19" t="s">
        <v>123</v>
      </c>
      <c r="H1499" s="4">
        <v>45202</v>
      </c>
      <c r="I1499">
        <v>0</v>
      </c>
      <c r="J1499">
        <v>0.25477448091697585</v>
      </c>
      <c r="K1499">
        <v>0</v>
      </c>
      <c r="L1499">
        <v>-3.1798510098361432E-2</v>
      </c>
      <c r="M1499">
        <v>0</v>
      </c>
      <c r="N1499">
        <v>-9.2494182782696388E-3</v>
      </c>
      <c r="O1499">
        <v>-1.5597062864709299E-2</v>
      </c>
      <c r="P1499">
        <v>6.3476445864396602E-3</v>
      </c>
      <c r="Q1499">
        <v>0</v>
      </c>
      <c r="R1499">
        <v>-8.2505916414899478E-3</v>
      </c>
      <c r="S1499">
        <v>4.203405696608673E-3</v>
      </c>
      <c r="T1499">
        <v>0</v>
      </c>
      <c r="U1499">
        <v>0</v>
      </c>
      <c r="V1499">
        <v>4.203405696608673E-3</v>
      </c>
    </row>
    <row r="1500" spans="1:22" x14ac:dyDescent="0.25">
      <c r="A1500">
        <v>4</v>
      </c>
      <c r="B1500" s="19" t="s">
        <v>61</v>
      </c>
      <c r="C1500" s="19" t="s">
        <v>99</v>
      </c>
      <c r="D1500" s="19" t="s">
        <v>52</v>
      </c>
      <c r="E1500" s="19" t="s">
        <v>194</v>
      </c>
      <c r="F1500" s="19" t="s">
        <v>195</v>
      </c>
      <c r="G1500" s="19" t="s">
        <v>123</v>
      </c>
      <c r="H1500" s="4">
        <v>45203</v>
      </c>
      <c r="I1500">
        <v>0</v>
      </c>
      <c r="J1500">
        <v>0.24934792548595566</v>
      </c>
      <c r="K1500">
        <v>0</v>
      </c>
      <c r="L1500">
        <v>-6.5435358070991212E-2</v>
      </c>
      <c r="M1500">
        <v>0</v>
      </c>
      <c r="N1500">
        <v>-1.6274002263770848E-2</v>
      </c>
      <c r="O1500">
        <v>-2.9117515122559001E-2</v>
      </c>
      <c r="P1500">
        <v>1.2843512858788153E-2</v>
      </c>
      <c r="Q1500">
        <v>0</v>
      </c>
      <c r="R1500">
        <v>-1.6976168872813287E-2</v>
      </c>
      <c r="S1500">
        <v>9.4451722151088595E-3</v>
      </c>
      <c r="T1500">
        <v>0</v>
      </c>
      <c r="U1500">
        <v>0</v>
      </c>
      <c r="V1500">
        <v>9.4451722151088595E-3</v>
      </c>
    </row>
    <row r="1501" spans="1:22" x14ac:dyDescent="0.25">
      <c r="A1501">
        <v>4</v>
      </c>
      <c r="B1501" s="19" t="s">
        <v>61</v>
      </c>
      <c r="C1501" s="19" t="s">
        <v>99</v>
      </c>
      <c r="D1501" s="19" t="s">
        <v>52</v>
      </c>
      <c r="E1501" s="19" t="s">
        <v>194</v>
      </c>
      <c r="F1501" s="19" t="s">
        <v>195</v>
      </c>
      <c r="G1501" s="19" t="s">
        <v>123</v>
      </c>
      <c r="H1501" s="4">
        <v>45204</v>
      </c>
      <c r="I1501">
        <v>0</v>
      </c>
      <c r="J1501">
        <v>0.25145611510226928</v>
      </c>
      <c r="K1501">
        <v>0</v>
      </c>
      <c r="L1501">
        <v>-5.621858434441751E-2</v>
      </c>
      <c r="M1501">
        <v>0</v>
      </c>
      <c r="N1501">
        <v>-1.7863095064314605E-2</v>
      </c>
      <c r="O1501">
        <v>-2.7762654185500724E-2</v>
      </c>
      <c r="P1501">
        <v>9.8995591211861189E-3</v>
      </c>
      <c r="Q1501">
        <v>0</v>
      </c>
      <c r="R1501">
        <v>-1.4564843684613313E-2</v>
      </c>
      <c r="S1501">
        <v>7.3809141466458133E-3</v>
      </c>
      <c r="T1501">
        <v>0</v>
      </c>
      <c r="U1501">
        <v>0</v>
      </c>
      <c r="V1501">
        <v>7.3809141466458133E-3</v>
      </c>
    </row>
    <row r="1502" spans="1:22" x14ac:dyDescent="0.25">
      <c r="A1502">
        <v>4</v>
      </c>
      <c r="B1502" s="19" t="s">
        <v>61</v>
      </c>
      <c r="C1502" s="19" t="s">
        <v>99</v>
      </c>
      <c r="D1502" s="19" t="s">
        <v>52</v>
      </c>
      <c r="E1502" s="19" t="s">
        <v>194</v>
      </c>
      <c r="F1502" s="19" t="s">
        <v>195</v>
      </c>
      <c r="G1502" s="19" t="s">
        <v>123</v>
      </c>
      <c r="H1502" s="4">
        <v>45205</v>
      </c>
      <c r="I1502">
        <v>0</v>
      </c>
      <c r="J1502">
        <v>0.2500218230397257</v>
      </c>
      <c r="K1502">
        <v>0</v>
      </c>
      <c r="L1502">
        <v>-5.1417929533683626E-2</v>
      </c>
      <c r="M1502">
        <v>0</v>
      </c>
      <c r="N1502">
        <v>-4.6829980058858967E-3</v>
      </c>
      <c r="O1502">
        <v>-1.7211482470573136E-2</v>
      </c>
      <c r="P1502">
        <v>1.252848446468724E-2</v>
      </c>
      <c r="Q1502">
        <v>0</v>
      </c>
      <c r="R1502">
        <v>-1.3382172190841765E-2</v>
      </c>
      <c r="S1502">
        <v>8.8872751140059002E-3</v>
      </c>
      <c r="T1502">
        <v>0</v>
      </c>
      <c r="U1502">
        <v>0</v>
      </c>
      <c r="V1502">
        <v>8.8872751140059002E-3</v>
      </c>
    </row>
    <row r="1503" spans="1:22" x14ac:dyDescent="0.25">
      <c r="A1503">
        <v>4</v>
      </c>
      <c r="B1503" s="19" t="s">
        <v>61</v>
      </c>
      <c r="C1503" s="19" t="s">
        <v>99</v>
      </c>
      <c r="D1503" s="19" t="s">
        <v>52</v>
      </c>
      <c r="E1503" s="19" t="s">
        <v>194</v>
      </c>
      <c r="F1503" s="19" t="s">
        <v>195</v>
      </c>
      <c r="G1503" s="19" t="s">
        <v>123</v>
      </c>
      <c r="H1503" s="4">
        <v>45208</v>
      </c>
      <c r="I1503">
        <v>0</v>
      </c>
      <c r="J1503">
        <v>0.25138251713848286</v>
      </c>
      <c r="K1503">
        <v>0</v>
      </c>
      <c r="L1503">
        <v>-2.5181148125480668E-2</v>
      </c>
      <c r="M1503">
        <v>0</v>
      </c>
      <c r="N1503">
        <v>1.6641246767693074E-2</v>
      </c>
      <c r="O1503">
        <v>4.5045965544827649E-3</v>
      </c>
      <c r="P1503">
        <v>1.2136650213210309E-2</v>
      </c>
      <c r="Q1503">
        <v>0</v>
      </c>
      <c r="R1503">
        <v>-6.6736148881388728E-3</v>
      </c>
      <c r="S1503">
        <v>7.7051436965381737E-3</v>
      </c>
      <c r="T1503">
        <v>0</v>
      </c>
      <c r="U1503">
        <v>0</v>
      </c>
      <c r="V1503">
        <v>7.7051436965381737E-3</v>
      </c>
    </row>
    <row r="1504" spans="1:22" x14ac:dyDescent="0.25">
      <c r="A1504">
        <v>4</v>
      </c>
      <c r="B1504" s="19" t="s">
        <v>61</v>
      </c>
      <c r="C1504" s="19" t="s">
        <v>99</v>
      </c>
      <c r="D1504" s="19" t="s">
        <v>52</v>
      </c>
      <c r="E1504" s="19" t="s">
        <v>194</v>
      </c>
      <c r="F1504" s="19" t="s">
        <v>195</v>
      </c>
      <c r="G1504" s="19" t="s">
        <v>123</v>
      </c>
      <c r="H1504" s="4">
        <v>45209</v>
      </c>
      <c r="I1504">
        <v>0</v>
      </c>
      <c r="J1504">
        <v>0.25349209111291032</v>
      </c>
      <c r="K1504">
        <v>0</v>
      </c>
      <c r="L1504">
        <v>-6.7517813982055364E-3</v>
      </c>
      <c r="M1504">
        <v>0</v>
      </c>
      <c r="N1504">
        <v>2.352721892930143E-2</v>
      </c>
      <c r="O1504">
        <v>1.4977606384564135E-2</v>
      </c>
      <c r="P1504">
        <v>8.549612544737295E-3</v>
      </c>
      <c r="Q1504">
        <v>0</v>
      </c>
      <c r="R1504">
        <v>-1.9451621438008827E-3</v>
      </c>
      <c r="S1504">
        <v>5.6172968837563684E-3</v>
      </c>
      <c r="T1504">
        <v>0</v>
      </c>
      <c r="U1504">
        <v>0</v>
      </c>
      <c r="V1504">
        <v>5.6172968837563684E-3</v>
      </c>
    </row>
    <row r="1505" spans="1:22" x14ac:dyDescent="0.25">
      <c r="A1505">
        <v>4</v>
      </c>
      <c r="B1505" s="19" t="s">
        <v>61</v>
      </c>
      <c r="C1505" s="19" t="s">
        <v>99</v>
      </c>
      <c r="D1505" s="19" t="s">
        <v>52</v>
      </c>
      <c r="E1505" s="19" t="s">
        <v>194</v>
      </c>
      <c r="F1505" s="19" t="s">
        <v>195</v>
      </c>
      <c r="G1505" s="19" t="s">
        <v>123</v>
      </c>
      <c r="H1505" s="4">
        <v>45210</v>
      </c>
      <c r="I1505">
        <v>0</v>
      </c>
      <c r="J1505">
        <v>0.25393391486508066</v>
      </c>
      <c r="K1505">
        <v>0</v>
      </c>
      <c r="L1505">
        <v>-9.0874438805715885E-3</v>
      </c>
      <c r="M1505">
        <v>0</v>
      </c>
      <c r="N1505">
        <v>1.8923862563288818E-2</v>
      </c>
      <c r="O1505">
        <v>1.0829023089915291E-2</v>
      </c>
      <c r="P1505">
        <v>8.0948394733735274E-3</v>
      </c>
      <c r="Q1505">
        <v>0</v>
      </c>
      <c r="R1505">
        <v>-2.5417209111507459E-3</v>
      </c>
      <c r="S1505">
        <v>5.1446967069318931E-3</v>
      </c>
      <c r="T1505">
        <v>0</v>
      </c>
      <c r="U1505">
        <v>0</v>
      </c>
      <c r="V1505">
        <v>5.1446967069318931E-3</v>
      </c>
    </row>
    <row r="1506" spans="1:22" x14ac:dyDescent="0.25">
      <c r="A1506">
        <v>4</v>
      </c>
      <c r="B1506" s="19" t="s">
        <v>61</v>
      </c>
      <c r="C1506" s="19" t="s">
        <v>99</v>
      </c>
      <c r="D1506" s="19" t="s">
        <v>52</v>
      </c>
      <c r="E1506" s="19" t="s">
        <v>194</v>
      </c>
      <c r="F1506" s="19" t="s">
        <v>195</v>
      </c>
      <c r="G1506" s="19" t="s">
        <v>123</v>
      </c>
      <c r="H1506" s="4">
        <v>45211</v>
      </c>
      <c r="I1506">
        <v>0</v>
      </c>
      <c r="J1506">
        <v>0.25540907456769057</v>
      </c>
      <c r="K1506">
        <v>0</v>
      </c>
      <c r="L1506">
        <v>9.845609428954516E-3</v>
      </c>
      <c r="M1506">
        <v>0</v>
      </c>
      <c r="N1506">
        <v>3.0087724382057424E-2</v>
      </c>
      <c r="O1506">
        <v>2.4192845522498674E-2</v>
      </c>
      <c r="P1506">
        <v>5.8948788595587498E-3</v>
      </c>
      <c r="Q1506">
        <v>0</v>
      </c>
      <c r="R1506">
        <v>2.3195998889982508E-3</v>
      </c>
      <c r="S1506">
        <v>3.6899916749253709E-3</v>
      </c>
      <c r="T1506">
        <v>0</v>
      </c>
      <c r="U1506">
        <v>0</v>
      </c>
      <c r="V1506">
        <v>3.6899916749253709E-3</v>
      </c>
    </row>
    <row r="1507" spans="1:22" x14ac:dyDescent="0.25">
      <c r="A1507">
        <v>4</v>
      </c>
      <c r="B1507" s="19" t="s">
        <v>61</v>
      </c>
      <c r="C1507" s="19" t="s">
        <v>99</v>
      </c>
      <c r="D1507" s="19" t="s">
        <v>52</v>
      </c>
      <c r="E1507" s="19" t="s">
        <v>194</v>
      </c>
      <c r="F1507" s="19" t="s">
        <v>195</v>
      </c>
      <c r="G1507" s="19" t="s">
        <v>123</v>
      </c>
      <c r="H1507" s="4">
        <v>45212</v>
      </c>
      <c r="I1507">
        <v>0</v>
      </c>
      <c r="J1507">
        <v>0.25704871290545345</v>
      </c>
      <c r="K1507">
        <v>0</v>
      </c>
      <c r="L1507">
        <v>2.6876068925264507E-2</v>
      </c>
      <c r="M1507">
        <v>0</v>
      </c>
      <c r="N1507">
        <v>3.9204242304601067E-2</v>
      </c>
      <c r="O1507">
        <v>3.482206140859101E-2</v>
      </c>
      <c r="P1507">
        <v>4.3821808960100572E-3</v>
      </c>
      <c r="Q1507">
        <v>0</v>
      </c>
      <c r="R1507">
        <v>6.6909746552614282E-3</v>
      </c>
      <c r="S1507">
        <v>2.0238536249351019E-3</v>
      </c>
      <c r="T1507">
        <v>0</v>
      </c>
      <c r="U1507">
        <v>0</v>
      </c>
      <c r="V1507">
        <v>2.0238536249351019E-3</v>
      </c>
    </row>
    <row r="1508" spans="1:22" x14ac:dyDescent="0.25">
      <c r="A1508">
        <v>4</v>
      </c>
      <c r="B1508" s="19" t="s">
        <v>61</v>
      </c>
      <c r="C1508" s="19" t="s">
        <v>99</v>
      </c>
      <c r="D1508" s="19" t="s">
        <v>52</v>
      </c>
      <c r="E1508" s="19" t="s">
        <v>194</v>
      </c>
      <c r="F1508" s="19" t="s">
        <v>195</v>
      </c>
      <c r="G1508" s="19" t="s">
        <v>123</v>
      </c>
      <c r="H1508" s="4">
        <v>45215</v>
      </c>
      <c r="I1508">
        <v>0</v>
      </c>
      <c r="J1508">
        <v>0.25675087634011023</v>
      </c>
      <c r="K1508">
        <v>0</v>
      </c>
      <c r="L1508">
        <v>3.6621704474667283E-2</v>
      </c>
      <c r="M1508">
        <v>0</v>
      </c>
      <c r="N1508">
        <v>5.0540607857350484E-2</v>
      </c>
      <c r="O1508">
        <v>4.5854917510253834E-2</v>
      </c>
      <c r="P1508">
        <v>4.6856903470966493E-3</v>
      </c>
      <c r="Q1508">
        <v>0</v>
      </c>
      <c r="R1508">
        <v>9.2086288492557958E-3</v>
      </c>
      <c r="S1508">
        <v>2.3578342946407038E-3</v>
      </c>
      <c r="T1508">
        <v>0</v>
      </c>
      <c r="U1508">
        <v>0</v>
      </c>
      <c r="V1508">
        <v>2.3578342946407038E-3</v>
      </c>
    </row>
    <row r="1509" spans="1:22" x14ac:dyDescent="0.25">
      <c r="A1509">
        <v>4</v>
      </c>
      <c r="B1509" s="19" t="s">
        <v>61</v>
      </c>
      <c r="C1509" s="19" t="s">
        <v>99</v>
      </c>
      <c r="D1509" s="19" t="s">
        <v>52</v>
      </c>
      <c r="E1509" s="19" t="s">
        <v>194</v>
      </c>
      <c r="F1509" s="19" t="s">
        <v>195</v>
      </c>
      <c r="G1509" s="19" t="s">
        <v>123</v>
      </c>
      <c r="H1509" s="4">
        <v>45216</v>
      </c>
      <c r="I1509">
        <v>0</v>
      </c>
      <c r="J1509">
        <v>0.25990596328931553</v>
      </c>
      <c r="K1509">
        <v>0</v>
      </c>
      <c r="L1509">
        <v>4.8341278833148538E-2</v>
      </c>
      <c r="M1509">
        <v>0</v>
      </c>
      <c r="N1509">
        <v>4.5199370393262051E-2</v>
      </c>
      <c r="O1509">
        <v>4.4839354490185945E-2</v>
      </c>
      <c r="P1509">
        <v>3.600159030761052E-4</v>
      </c>
      <c r="Q1509">
        <v>0</v>
      </c>
      <c r="R1509">
        <v>1.2172876277205749E-2</v>
      </c>
      <c r="S1509">
        <v>-9.5324449698477973E-4</v>
      </c>
      <c r="T1509">
        <v>0</v>
      </c>
      <c r="U1509">
        <v>0</v>
      </c>
      <c r="V1509">
        <v>-9.5324449698477973E-4</v>
      </c>
    </row>
    <row r="1510" spans="1:22" x14ac:dyDescent="0.25">
      <c r="A1510">
        <v>4</v>
      </c>
      <c r="B1510" s="19" t="s">
        <v>61</v>
      </c>
      <c r="C1510" s="19" t="s">
        <v>99</v>
      </c>
      <c r="D1510" s="19" t="s">
        <v>52</v>
      </c>
      <c r="E1510" s="19" t="s">
        <v>194</v>
      </c>
      <c r="F1510" s="19" t="s">
        <v>195</v>
      </c>
      <c r="G1510" s="19" t="s">
        <v>123</v>
      </c>
      <c r="H1510" s="4">
        <v>45217</v>
      </c>
      <c r="I1510">
        <v>0</v>
      </c>
      <c r="J1510">
        <v>0.25993091350100683</v>
      </c>
      <c r="K1510">
        <v>0</v>
      </c>
      <c r="L1510">
        <v>4.7123324324172211E-2</v>
      </c>
      <c r="M1510">
        <v>0</v>
      </c>
      <c r="N1510">
        <v>4.4453168526841225E-2</v>
      </c>
      <c r="O1510">
        <v>4.3525293115307839E-2</v>
      </c>
      <c r="P1510">
        <v>9.2787541153338537E-4</v>
      </c>
      <c r="Q1510">
        <v>0</v>
      </c>
      <c r="R1510">
        <v>1.1856488462378476E-2</v>
      </c>
      <c r="S1510">
        <v>-9.7834544220724547E-4</v>
      </c>
      <c r="T1510">
        <v>0</v>
      </c>
      <c r="U1510">
        <v>0</v>
      </c>
      <c r="V1510">
        <v>-9.7834544220724547E-4</v>
      </c>
    </row>
    <row r="1511" spans="1:22" x14ac:dyDescent="0.25">
      <c r="A1511">
        <v>4</v>
      </c>
      <c r="B1511" s="19" t="s">
        <v>61</v>
      </c>
      <c r="C1511" s="19" t="s">
        <v>99</v>
      </c>
      <c r="D1511" s="19" t="s">
        <v>52</v>
      </c>
      <c r="E1511" s="19" t="s">
        <v>194</v>
      </c>
      <c r="F1511" s="19" t="s">
        <v>195</v>
      </c>
      <c r="G1511" s="19" t="s">
        <v>123</v>
      </c>
      <c r="H1511" s="4">
        <v>45218</v>
      </c>
      <c r="I1511">
        <v>0</v>
      </c>
      <c r="J1511">
        <v>0.26006522416072381</v>
      </c>
      <c r="K1511">
        <v>0</v>
      </c>
      <c r="L1511">
        <v>4.1256402645345469E-2</v>
      </c>
      <c r="M1511">
        <v>0</v>
      </c>
      <c r="N1511">
        <v>3.8175163306675364E-2</v>
      </c>
      <c r="O1511">
        <v>3.7142621850022817E-2</v>
      </c>
      <c r="P1511">
        <v>1.032541456652547E-3</v>
      </c>
      <c r="Q1511">
        <v>0</v>
      </c>
      <c r="R1511">
        <v>1.0332131667316957E-2</v>
      </c>
      <c r="S1511">
        <v>-1.111774358075782E-3</v>
      </c>
      <c r="T1511">
        <v>0</v>
      </c>
      <c r="U1511">
        <v>0</v>
      </c>
      <c r="V1511">
        <v>-1.111774358075782E-3</v>
      </c>
    </row>
    <row r="1512" spans="1:22" x14ac:dyDescent="0.25">
      <c r="A1512">
        <v>4</v>
      </c>
      <c r="B1512" s="19" t="s">
        <v>61</v>
      </c>
      <c r="C1512" s="19" t="s">
        <v>99</v>
      </c>
      <c r="D1512" s="19" t="s">
        <v>52</v>
      </c>
      <c r="E1512" s="19" t="s">
        <v>194</v>
      </c>
      <c r="F1512" s="19" t="s">
        <v>195</v>
      </c>
      <c r="G1512" s="19" t="s">
        <v>123</v>
      </c>
      <c r="H1512" s="4">
        <v>45219</v>
      </c>
      <c r="I1512">
        <v>0</v>
      </c>
      <c r="J1512">
        <v>0.26120542187727458</v>
      </c>
      <c r="K1512">
        <v>0</v>
      </c>
      <c r="L1512">
        <v>2.4947936330089959E-2</v>
      </c>
      <c r="M1512">
        <v>0</v>
      </c>
      <c r="N1512">
        <v>1.6341815076170718E-2</v>
      </c>
      <c r="O1512">
        <v>1.6442223558717162E-2</v>
      </c>
      <c r="P1512">
        <v>-1.0040848254644352E-4</v>
      </c>
      <c r="Q1512">
        <v>0</v>
      </c>
      <c r="R1512">
        <v>6.079898990091673E-3</v>
      </c>
      <c r="S1512">
        <v>-2.2485103766922421E-3</v>
      </c>
      <c r="T1512">
        <v>0</v>
      </c>
      <c r="U1512">
        <v>0</v>
      </c>
      <c r="V1512">
        <v>-2.2485103766922421E-3</v>
      </c>
    </row>
    <row r="1513" spans="1:22" x14ac:dyDescent="0.25">
      <c r="A1513">
        <v>4</v>
      </c>
      <c r="B1513" s="19" t="s">
        <v>61</v>
      </c>
      <c r="C1513" s="19" t="s">
        <v>99</v>
      </c>
      <c r="D1513" s="19" t="s">
        <v>52</v>
      </c>
      <c r="E1513" s="19" t="s">
        <v>194</v>
      </c>
      <c r="F1513" s="19" t="s">
        <v>195</v>
      </c>
      <c r="G1513" s="19" t="s">
        <v>123</v>
      </c>
      <c r="H1513" s="4">
        <v>45222</v>
      </c>
      <c r="I1513">
        <v>0</v>
      </c>
      <c r="J1513">
        <v>0.25133180526890364</v>
      </c>
      <c r="K1513">
        <v>0</v>
      </c>
      <c r="L1513">
        <v>-1.5447327670933819E-2</v>
      </c>
      <c r="M1513">
        <v>0</v>
      </c>
      <c r="N1513">
        <v>2.8192183771735602E-2</v>
      </c>
      <c r="O1513">
        <v>1.4739542234091463E-2</v>
      </c>
      <c r="P1513">
        <v>1.3452641537644139E-2</v>
      </c>
      <c r="Q1513">
        <v>0</v>
      </c>
      <c r="R1513">
        <v>-4.3042203915065729E-3</v>
      </c>
      <c r="S1513">
        <v>7.7589509153127385E-3</v>
      </c>
      <c r="T1513">
        <v>0</v>
      </c>
      <c r="U1513">
        <v>0</v>
      </c>
      <c r="V1513">
        <v>7.7589509153127385E-3</v>
      </c>
    </row>
    <row r="1514" spans="1:22" x14ac:dyDescent="0.25">
      <c r="A1514">
        <v>4</v>
      </c>
      <c r="B1514" s="19" t="s">
        <v>61</v>
      </c>
      <c r="C1514" s="19" t="s">
        <v>99</v>
      </c>
      <c r="D1514" s="19" t="s">
        <v>52</v>
      </c>
      <c r="E1514" s="19" t="s">
        <v>194</v>
      </c>
      <c r="F1514" s="19" t="s">
        <v>195</v>
      </c>
      <c r="G1514" s="19" t="s">
        <v>123</v>
      </c>
      <c r="H1514" s="4">
        <v>45223</v>
      </c>
      <c r="I1514">
        <v>0</v>
      </c>
      <c r="J1514">
        <v>0.25539626111475128</v>
      </c>
      <c r="K1514">
        <v>0</v>
      </c>
      <c r="L1514">
        <v>6.5814622615874008E-3</v>
      </c>
      <c r="M1514">
        <v>0</v>
      </c>
      <c r="N1514">
        <v>2.8265331153388473E-2</v>
      </c>
      <c r="O1514">
        <v>2.0933542009870409E-2</v>
      </c>
      <c r="P1514">
        <v>7.3317891435180638E-3</v>
      </c>
      <c r="Q1514">
        <v>0</v>
      </c>
      <c r="R1514">
        <v>1.3474105834721183E-3</v>
      </c>
      <c r="S1514">
        <v>3.6058754388977846E-3</v>
      </c>
      <c r="T1514">
        <v>0</v>
      </c>
      <c r="U1514">
        <v>0</v>
      </c>
      <c r="V1514">
        <v>3.6058754388977846E-3</v>
      </c>
    </row>
    <row r="1515" spans="1:22" x14ac:dyDescent="0.25">
      <c r="A1515">
        <v>4</v>
      </c>
      <c r="B1515" s="19" t="s">
        <v>61</v>
      </c>
      <c r="C1515" s="19" t="s">
        <v>99</v>
      </c>
      <c r="D1515" s="19" t="s">
        <v>52</v>
      </c>
      <c r="E1515" s="19" t="s">
        <v>194</v>
      </c>
      <c r="F1515" s="19" t="s">
        <v>195</v>
      </c>
      <c r="G1515" s="19" t="s">
        <v>123</v>
      </c>
      <c r="H1515" s="4">
        <v>45224</v>
      </c>
      <c r="I1515">
        <v>0</v>
      </c>
      <c r="J1515">
        <v>0.25233307660673265</v>
      </c>
      <c r="K1515">
        <v>0</v>
      </c>
      <c r="L1515">
        <v>-7.09741836541955E-3</v>
      </c>
      <c r="M1515">
        <v>0</v>
      </c>
      <c r="N1515">
        <v>2.9639388627051844E-2</v>
      </c>
      <c r="O1515">
        <v>1.9284773551599965E-2</v>
      </c>
      <c r="P1515">
        <v>1.0354615075451878E-2</v>
      </c>
      <c r="Q1515">
        <v>0</v>
      </c>
      <c r="R1515">
        <v>-2.1605659374565578E-3</v>
      </c>
      <c r="S1515">
        <v>6.7388373826766865E-3</v>
      </c>
      <c r="T1515">
        <v>0</v>
      </c>
      <c r="U1515">
        <v>0</v>
      </c>
      <c r="V1515">
        <v>6.7388373826766865E-3</v>
      </c>
    </row>
    <row r="1516" spans="1:22" x14ac:dyDescent="0.25">
      <c r="A1516">
        <v>4</v>
      </c>
      <c r="B1516" s="19" t="s">
        <v>61</v>
      </c>
      <c r="C1516" s="19" t="s">
        <v>99</v>
      </c>
      <c r="D1516" s="19" t="s">
        <v>52</v>
      </c>
      <c r="E1516" s="19" t="s">
        <v>194</v>
      </c>
      <c r="F1516" s="19" t="s">
        <v>195</v>
      </c>
      <c r="G1516" s="19" t="s">
        <v>123</v>
      </c>
      <c r="H1516" s="4">
        <v>45225</v>
      </c>
      <c r="I1516">
        <v>0</v>
      </c>
      <c r="J1516">
        <v>0.25451130571778707</v>
      </c>
      <c r="K1516">
        <v>0</v>
      </c>
      <c r="L1516">
        <v>-6.3000812333212641E-3</v>
      </c>
      <c r="M1516">
        <v>0</v>
      </c>
      <c r="N1516">
        <v>1.8476193629439752E-2</v>
      </c>
      <c r="O1516">
        <v>1.1372766129799539E-2</v>
      </c>
      <c r="P1516">
        <v>7.1034274996402136E-3</v>
      </c>
      <c r="Q1516">
        <v>0</v>
      </c>
      <c r="R1516">
        <v>-1.9475650511213628E-3</v>
      </c>
      <c r="S1516">
        <v>4.461962537988251E-3</v>
      </c>
      <c r="T1516">
        <v>0</v>
      </c>
      <c r="U1516">
        <v>0</v>
      </c>
      <c r="V1516">
        <v>4.461962537988251E-3</v>
      </c>
    </row>
    <row r="1517" spans="1:22" x14ac:dyDescent="0.25">
      <c r="A1517">
        <v>4</v>
      </c>
      <c r="B1517" s="19" t="s">
        <v>61</v>
      </c>
      <c r="C1517" s="19" t="s">
        <v>99</v>
      </c>
      <c r="D1517" s="19" t="s">
        <v>52</v>
      </c>
      <c r="E1517" s="19" t="s">
        <v>194</v>
      </c>
      <c r="F1517" s="19" t="s">
        <v>195</v>
      </c>
      <c r="G1517" s="19" t="s">
        <v>123</v>
      </c>
      <c r="H1517" s="4">
        <v>45226</v>
      </c>
      <c r="I1517">
        <v>0</v>
      </c>
      <c r="J1517">
        <v>0.25336768121168579</v>
      </c>
      <c r="K1517">
        <v>0</v>
      </c>
      <c r="L1517">
        <v>-8.3635421072711935E-3</v>
      </c>
      <c r="M1517">
        <v>0</v>
      </c>
      <c r="N1517">
        <v>2.2911800986239905E-2</v>
      </c>
      <c r="O1517">
        <v>1.382815582259167E-2</v>
      </c>
      <c r="P1517">
        <v>9.0836451636482352E-3</v>
      </c>
      <c r="Q1517">
        <v>0</v>
      </c>
      <c r="R1517">
        <v>-2.4814372432299626E-3</v>
      </c>
      <c r="S1517">
        <v>5.6406057108187285E-3</v>
      </c>
      <c r="T1517">
        <v>0</v>
      </c>
      <c r="U1517">
        <v>0</v>
      </c>
      <c r="V1517">
        <v>5.6406057108187285E-3</v>
      </c>
    </row>
    <row r="1518" spans="1:22" x14ac:dyDescent="0.25">
      <c r="A1518">
        <v>4</v>
      </c>
      <c r="B1518" s="19" t="s">
        <v>61</v>
      </c>
      <c r="C1518" s="19" t="s">
        <v>99</v>
      </c>
      <c r="D1518" s="19" t="s">
        <v>52</v>
      </c>
      <c r="E1518" s="19" t="s">
        <v>194</v>
      </c>
      <c r="F1518" s="19" t="s">
        <v>195</v>
      </c>
      <c r="G1518" s="19" t="s">
        <v>123</v>
      </c>
      <c r="H1518" s="4">
        <v>45229</v>
      </c>
      <c r="I1518">
        <v>0</v>
      </c>
      <c r="J1518">
        <v>0.25086741985129868</v>
      </c>
      <c r="K1518">
        <v>0</v>
      </c>
      <c r="L1518">
        <v>-1.9475729704802491E-2</v>
      </c>
      <c r="M1518">
        <v>0</v>
      </c>
      <c r="N1518">
        <v>2.4707231446404077E-2</v>
      </c>
      <c r="O1518">
        <v>1.2458345247919667E-2</v>
      </c>
      <c r="P1518">
        <v>1.224888619848441E-2</v>
      </c>
      <c r="Q1518">
        <v>0</v>
      </c>
      <c r="R1518">
        <v>-5.3385529584292048E-3</v>
      </c>
      <c r="S1518">
        <v>8.1844937427266867E-3</v>
      </c>
      <c r="T1518">
        <v>0</v>
      </c>
      <c r="U1518">
        <v>0</v>
      </c>
      <c r="V1518">
        <v>8.1844937427266867E-3</v>
      </c>
    </row>
    <row r="1519" spans="1:22" x14ac:dyDescent="0.25">
      <c r="A1519">
        <v>4</v>
      </c>
      <c r="B1519" s="19" t="s">
        <v>61</v>
      </c>
      <c r="C1519" s="19" t="s">
        <v>99</v>
      </c>
      <c r="D1519" s="19" t="s">
        <v>52</v>
      </c>
      <c r="E1519" s="19" t="s">
        <v>194</v>
      </c>
      <c r="F1519" s="19" t="s">
        <v>195</v>
      </c>
      <c r="G1519" s="19" t="s">
        <v>123</v>
      </c>
      <c r="H1519" s="4">
        <v>45230</v>
      </c>
      <c r="I1519">
        <v>0</v>
      </c>
      <c r="J1519">
        <v>0.24411433807473851</v>
      </c>
      <c r="K1519">
        <v>0</v>
      </c>
      <c r="L1519">
        <v>-6.2575741574428578E-2</v>
      </c>
      <c r="M1519">
        <v>0</v>
      </c>
      <c r="N1519">
        <v>1.4558590342393929E-2</v>
      </c>
      <c r="O1519">
        <v>-5.2682522950757704E-3</v>
      </c>
      <c r="P1519">
        <v>1.9826842637469699E-2</v>
      </c>
      <c r="Q1519">
        <v>0</v>
      </c>
      <c r="R1519">
        <v>-1.6387080625698238E-2</v>
      </c>
      <c r="S1519">
        <v>1.483044811020239E-2</v>
      </c>
      <c r="T1519">
        <v>0</v>
      </c>
      <c r="U1519">
        <v>0</v>
      </c>
      <c r="V1519">
        <v>1.483044811020239E-2</v>
      </c>
    </row>
    <row r="1520" spans="1:22" x14ac:dyDescent="0.25">
      <c r="A1520">
        <v>4</v>
      </c>
      <c r="B1520" s="19" t="s">
        <v>61</v>
      </c>
      <c r="C1520" s="19" t="s">
        <v>99</v>
      </c>
      <c r="D1520" s="19" t="s">
        <v>52</v>
      </c>
      <c r="E1520" s="19" t="s">
        <v>196</v>
      </c>
      <c r="F1520" s="19" t="s">
        <v>197</v>
      </c>
      <c r="G1520" s="19" t="s">
        <v>123</v>
      </c>
      <c r="H1520" s="4">
        <v>45198</v>
      </c>
      <c r="I1520">
        <v>0.61521540338316649</v>
      </c>
      <c r="J1520">
        <v>0.43104365468399453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5">
      <c r="A1521">
        <v>4</v>
      </c>
      <c r="B1521" s="19" t="s">
        <v>61</v>
      </c>
      <c r="C1521" s="19" t="s">
        <v>99</v>
      </c>
      <c r="D1521" s="19" t="s">
        <v>52</v>
      </c>
      <c r="E1521" s="19" t="s">
        <v>196</v>
      </c>
      <c r="F1521" s="19" t="s">
        <v>197</v>
      </c>
      <c r="G1521" s="19" t="s">
        <v>123</v>
      </c>
      <c r="H1521" s="4">
        <v>45201</v>
      </c>
      <c r="I1521">
        <v>0.61453557787154767</v>
      </c>
      <c r="J1521">
        <v>0.4316708184317945</v>
      </c>
      <c r="K1521">
        <v>-1.2004563239213839E-2</v>
      </c>
      <c r="L1521">
        <v>-1.2004596431249737E-2</v>
      </c>
      <c r="M1521">
        <v>3.319203589757791E-8</v>
      </c>
      <c r="N1521">
        <v>-1.091160047601758E-2</v>
      </c>
      <c r="O1521">
        <v>-1.3440030270308823E-2</v>
      </c>
      <c r="P1521">
        <v>2.5284297942912426E-3</v>
      </c>
      <c r="Q1521">
        <v>-7.3853922156516521E-3</v>
      </c>
      <c r="R1521">
        <v>-5.1745051187323879E-3</v>
      </c>
      <c r="S1521">
        <v>2.6436636028143341E-4</v>
      </c>
      <c r="T1521">
        <v>1.4307216573350545E-8</v>
      </c>
      <c r="U1521">
        <v>6.1130353427044353E-9</v>
      </c>
      <c r="V1521">
        <v>2.6438678053334946E-4</v>
      </c>
    </row>
    <row r="1522" spans="1:22" x14ac:dyDescent="0.25">
      <c r="A1522">
        <v>4</v>
      </c>
      <c r="B1522" s="19" t="s">
        <v>61</v>
      </c>
      <c r="C1522" s="19" t="s">
        <v>99</v>
      </c>
      <c r="D1522" s="19" t="s">
        <v>52</v>
      </c>
      <c r="E1522" s="19" t="s">
        <v>196</v>
      </c>
      <c r="F1522" s="19" t="s">
        <v>197</v>
      </c>
      <c r="G1522" s="19" t="s">
        <v>123</v>
      </c>
      <c r="H1522" s="4">
        <v>45202</v>
      </c>
      <c r="I1522">
        <v>0.61940876908115938</v>
      </c>
      <c r="J1522">
        <v>0.43678009700515952</v>
      </c>
      <c r="K1522">
        <v>-2.496369700792922E-3</v>
      </c>
      <c r="L1522">
        <v>-2.4963696789996881E-3</v>
      </c>
      <c r="M1522">
        <v>-2.1793233884181973E-11</v>
      </c>
      <c r="N1522">
        <v>-9.2494182782696388E-3</v>
      </c>
      <c r="O1522">
        <v>-1.5597062864709299E-2</v>
      </c>
      <c r="P1522">
        <v>6.3476445864396602E-3</v>
      </c>
      <c r="Q1522">
        <v>-1.5097994317157246E-3</v>
      </c>
      <c r="R1522">
        <v>-1.0425340383804986E-3</v>
      </c>
      <c r="S1522">
        <v>2.3976689550634853E-3</v>
      </c>
      <c r="T1522">
        <v>-1.6923381654003003E-10</v>
      </c>
      <c r="U1522">
        <v>-1.9504116363729208E-11</v>
      </c>
      <c r="V1522">
        <v>2.3976687663255524E-3</v>
      </c>
    </row>
    <row r="1523" spans="1:22" x14ac:dyDescent="0.25">
      <c r="A1523">
        <v>4</v>
      </c>
      <c r="B1523" s="19" t="s">
        <v>61</v>
      </c>
      <c r="C1523" s="19" t="s">
        <v>99</v>
      </c>
      <c r="D1523" s="19" t="s">
        <v>52</v>
      </c>
      <c r="E1523" s="19" t="s">
        <v>196</v>
      </c>
      <c r="F1523" s="19" t="s">
        <v>197</v>
      </c>
      <c r="G1523" s="19" t="s">
        <v>123</v>
      </c>
      <c r="H1523" s="4">
        <v>45203</v>
      </c>
      <c r="I1523">
        <v>0.61357934900457645</v>
      </c>
      <c r="J1523">
        <v>0.43558434470233531</v>
      </c>
      <c r="K1523">
        <v>-1.8890044087624069E-2</v>
      </c>
      <c r="L1523">
        <v>-1.8890067484345185E-2</v>
      </c>
      <c r="M1523">
        <v>2.3396721116064612E-8</v>
      </c>
      <c r="N1523">
        <v>-1.6274002263770848E-2</v>
      </c>
      <c r="O1523">
        <v>-2.9117515122559001E-2</v>
      </c>
      <c r="P1523">
        <v>1.2843512858788153E-2</v>
      </c>
      <c r="Q1523">
        <v>-1.1637151535750017E-2</v>
      </c>
      <c r="R1523">
        <v>-8.157739314763976E-3</v>
      </c>
      <c r="S1523">
        <v>1.8857220160888163E-3</v>
      </c>
      <c r="T1523">
        <v>9.9593224681557933E-9</v>
      </c>
      <c r="U1523">
        <v>4.2149646263196764E-9</v>
      </c>
      <c r="V1523">
        <v>1.8857361903759106E-3</v>
      </c>
    </row>
    <row r="1524" spans="1:22" x14ac:dyDescent="0.25">
      <c r="A1524">
        <v>4</v>
      </c>
      <c r="B1524" s="19" t="s">
        <v>61</v>
      </c>
      <c r="C1524" s="19" t="s">
        <v>99</v>
      </c>
      <c r="D1524" s="19" t="s">
        <v>52</v>
      </c>
      <c r="E1524" s="19" t="s">
        <v>196</v>
      </c>
      <c r="F1524" s="19" t="s">
        <v>197</v>
      </c>
      <c r="G1524" s="19" t="s">
        <v>123</v>
      </c>
      <c r="H1524" s="4">
        <v>45204</v>
      </c>
      <c r="I1524">
        <v>0.61251543244361562</v>
      </c>
      <c r="J1524">
        <v>0.43352167525439861</v>
      </c>
      <c r="K1524">
        <v>-2.2173359546322713E-2</v>
      </c>
      <c r="L1524">
        <v>-2.2173373109063865E-2</v>
      </c>
      <c r="M1524">
        <v>1.3562741152384206E-8</v>
      </c>
      <c r="N1524">
        <v>-1.7863095064314605E-2</v>
      </c>
      <c r="O1524">
        <v>-2.7762654185500724E-2</v>
      </c>
      <c r="P1524">
        <v>9.8995591211861189E-3</v>
      </c>
      <c r="Q1524">
        <v>-1.3664388756676461E-2</v>
      </c>
      <c r="R1524">
        <v>-9.599762795422415E-3</v>
      </c>
      <c r="S1524">
        <v>1.060622972884642E-3</v>
      </c>
      <c r="T1524">
        <v>5.7253229937555304E-9</v>
      </c>
      <c r="U1524">
        <v>2.4847877373046546E-9</v>
      </c>
      <c r="V1524">
        <v>1.060631182995373E-3</v>
      </c>
    </row>
    <row r="1525" spans="1:22" x14ac:dyDescent="0.25">
      <c r="A1525">
        <v>4</v>
      </c>
      <c r="B1525" s="19" t="s">
        <v>61</v>
      </c>
      <c r="C1525" s="19" t="s">
        <v>99</v>
      </c>
      <c r="D1525" s="19" t="s">
        <v>52</v>
      </c>
      <c r="E1525" s="19" t="s">
        <v>196</v>
      </c>
      <c r="F1525" s="19" t="s">
        <v>197</v>
      </c>
      <c r="G1525" s="19" t="s">
        <v>123</v>
      </c>
      <c r="H1525" s="4">
        <v>45205</v>
      </c>
      <c r="I1525">
        <v>0.61630409431199062</v>
      </c>
      <c r="J1525">
        <v>0.43731105463684261</v>
      </c>
      <c r="K1525">
        <v>-2.9216757349925793E-3</v>
      </c>
      <c r="L1525">
        <v>-2.9216799378359859E-3</v>
      </c>
      <c r="M1525">
        <v>4.2028434066310183E-9</v>
      </c>
      <c r="N1525">
        <v>-4.6829980058858967E-3</v>
      </c>
      <c r="O1525">
        <v>-1.7211482470573136E-2</v>
      </c>
      <c r="P1525">
        <v>1.252848446468724E-2</v>
      </c>
      <c r="Q1525">
        <v>-1.80451820173353E-3</v>
      </c>
      <c r="R1525">
        <v>-1.2354830825431983E-3</v>
      </c>
      <c r="S1525">
        <v>2.6189569691469896E-3</v>
      </c>
      <c r="T1525">
        <v>1.6240915355447599E-9</v>
      </c>
      <c r="U1525">
        <v>7.9292617224853175E-10</v>
      </c>
      <c r="V1525">
        <v>2.6189593861646976E-3</v>
      </c>
    </row>
    <row r="1526" spans="1:22" x14ac:dyDescent="0.25">
      <c r="A1526">
        <v>4</v>
      </c>
      <c r="B1526" s="19" t="s">
        <v>61</v>
      </c>
      <c r="C1526" s="19" t="s">
        <v>99</v>
      </c>
      <c r="D1526" s="19" t="s">
        <v>52</v>
      </c>
      <c r="E1526" s="19" t="s">
        <v>196</v>
      </c>
      <c r="F1526" s="19" t="s">
        <v>197</v>
      </c>
      <c r="G1526" s="19" t="s">
        <v>123</v>
      </c>
      <c r="H1526" s="4">
        <v>45208</v>
      </c>
      <c r="I1526">
        <v>0.62436921442729842</v>
      </c>
      <c r="J1526">
        <v>0.44274260444472169</v>
      </c>
      <c r="K1526">
        <v>3.1767886675286627E-2</v>
      </c>
      <c r="L1526">
        <v>3.1767841661584084E-2</v>
      </c>
      <c r="M1526">
        <v>4.501370254317294E-8</v>
      </c>
      <c r="N1526">
        <v>1.6641246767693074E-2</v>
      </c>
      <c r="O1526">
        <v>4.5045965544827649E-3</v>
      </c>
      <c r="P1526">
        <v>1.2136650213210309E-2</v>
      </c>
      <c r="Q1526">
        <v>1.956777751263937E-2</v>
      </c>
      <c r="R1526">
        <v>1.3833731251765624E-2</v>
      </c>
      <c r="S1526">
        <v>4.9233151978586949E-3</v>
      </c>
      <c r="T1526">
        <v>1.9299141123667556E-8</v>
      </c>
      <c r="U1526">
        <v>8.0301787993534067E-9</v>
      </c>
      <c r="V1526">
        <v>4.9233425271786183E-3</v>
      </c>
    </row>
    <row r="1527" spans="1:22" x14ac:dyDescent="0.25">
      <c r="A1527">
        <v>4</v>
      </c>
      <c r="B1527" s="19" t="s">
        <v>61</v>
      </c>
      <c r="C1527" s="19" t="s">
        <v>99</v>
      </c>
      <c r="D1527" s="19" t="s">
        <v>52</v>
      </c>
      <c r="E1527" s="19" t="s">
        <v>196</v>
      </c>
      <c r="F1527" s="19" t="s">
        <v>197</v>
      </c>
      <c r="G1527" s="19" t="s">
        <v>123</v>
      </c>
      <c r="H1527" s="4">
        <v>45209</v>
      </c>
      <c r="I1527">
        <v>0.61970510126075862</v>
      </c>
      <c r="J1527">
        <v>0.43784666284438623</v>
      </c>
      <c r="K1527">
        <v>3.0996680775045471E-2</v>
      </c>
      <c r="L1527">
        <v>3.0996635695901942E-2</v>
      </c>
      <c r="M1527">
        <v>4.5079143529136445E-8</v>
      </c>
      <c r="N1527">
        <v>2.352721892930143E-2</v>
      </c>
      <c r="O1527">
        <v>1.4977606384564135E-2</v>
      </c>
      <c r="P1527">
        <v>8.549612544737295E-3</v>
      </c>
      <c r="Q1527">
        <v>1.9163585759157407E-2</v>
      </c>
      <c r="R1527">
        <v>1.3574097348993595E-2</v>
      </c>
      <c r="S1527">
        <v>2.9147999792298557E-3</v>
      </c>
      <c r="T1527">
        <v>1.9507983395242345E-8</v>
      </c>
      <c r="U1527">
        <v>8.1168242093952127E-9</v>
      </c>
      <c r="V1527">
        <v>2.9148276040374603E-3</v>
      </c>
    </row>
    <row r="1528" spans="1:22" x14ac:dyDescent="0.25">
      <c r="A1528">
        <v>4</v>
      </c>
      <c r="B1528" s="19" t="s">
        <v>61</v>
      </c>
      <c r="C1528" s="19" t="s">
        <v>99</v>
      </c>
      <c r="D1528" s="19" t="s">
        <v>52</v>
      </c>
      <c r="E1528" s="19" t="s">
        <v>196</v>
      </c>
      <c r="F1528" s="19" t="s">
        <v>197</v>
      </c>
      <c r="G1528" s="19" t="s">
        <v>123</v>
      </c>
      <c r="H1528" s="4">
        <v>45210</v>
      </c>
      <c r="I1528">
        <v>0.62012824170588998</v>
      </c>
      <c r="J1528">
        <v>0.43796516851077533</v>
      </c>
      <c r="K1528">
        <v>2.706053822584642E-2</v>
      </c>
      <c r="L1528">
        <v>2.7060481281678817E-2</v>
      </c>
      <c r="M1528">
        <v>5.6944167603489859E-8</v>
      </c>
      <c r="N1528">
        <v>1.8923862563288818E-2</v>
      </c>
      <c r="O1528">
        <v>1.0829023089915291E-2</v>
      </c>
      <c r="P1528">
        <v>8.0948394733735274E-3</v>
      </c>
      <c r="Q1528">
        <v>1.6726676765269129E-2</v>
      </c>
      <c r="R1528">
        <v>1.1862172129467587E-2</v>
      </c>
      <c r="S1528">
        <v>2.9522507298701231E-3</v>
      </c>
      <c r="T1528">
        <v>2.4634588300853996E-8</v>
      </c>
      <c r="U1528">
        <v>1.0246084712919469E-8</v>
      </c>
      <c r="V1528">
        <v>2.9522856105431367E-3</v>
      </c>
    </row>
    <row r="1529" spans="1:22" x14ac:dyDescent="0.25">
      <c r="A1529">
        <v>4</v>
      </c>
      <c r="B1529" s="19" t="s">
        <v>61</v>
      </c>
      <c r="C1529" s="19" t="s">
        <v>99</v>
      </c>
      <c r="D1529" s="19" t="s">
        <v>52</v>
      </c>
      <c r="E1529" s="19" t="s">
        <v>196</v>
      </c>
      <c r="F1529" s="19" t="s">
        <v>197</v>
      </c>
      <c r="G1529" s="19" t="s">
        <v>123</v>
      </c>
      <c r="H1529" s="4">
        <v>45211</v>
      </c>
      <c r="I1529">
        <v>0.61877120984071032</v>
      </c>
      <c r="J1529">
        <v>0.43603026970666314</v>
      </c>
      <c r="K1529">
        <v>3.6041399407182206E-2</v>
      </c>
      <c r="L1529">
        <v>3.6041425994786325E-2</v>
      </c>
      <c r="M1529">
        <v>-2.6587604118333275E-8</v>
      </c>
      <c r="N1529">
        <v>3.0087724382057424E-2</v>
      </c>
      <c r="O1529">
        <v>2.4192845522498674E-2</v>
      </c>
      <c r="P1529">
        <v>5.8948788595587498E-3</v>
      </c>
      <c r="Q1529">
        <v>2.2292218978764072E-2</v>
      </c>
      <c r="R1529">
        <v>1.5791005496475288E-2</v>
      </c>
      <c r="S1529">
        <v>2.1603854083719056E-3</v>
      </c>
      <c r="T1529">
        <v>-1.1432914924892829E-8</v>
      </c>
      <c r="U1529">
        <v>-4.7554923961281074E-9</v>
      </c>
      <c r="V1529">
        <v>2.1603692199645848E-3</v>
      </c>
    </row>
    <row r="1530" spans="1:22" x14ac:dyDescent="0.25">
      <c r="A1530">
        <v>4</v>
      </c>
      <c r="B1530" s="19" t="s">
        <v>61</v>
      </c>
      <c r="C1530" s="19" t="s">
        <v>99</v>
      </c>
      <c r="D1530" s="19" t="s">
        <v>52</v>
      </c>
      <c r="E1530" s="19" t="s">
        <v>196</v>
      </c>
      <c r="F1530" s="19" t="s">
        <v>197</v>
      </c>
      <c r="G1530" s="19" t="s">
        <v>123</v>
      </c>
      <c r="H1530" s="4">
        <v>45212</v>
      </c>
      <c r="I1530">
        <v>0.62324535267033132</v>
      </c>
      <c r="J1530">
        <v>0.43851891316414499</v>
      </c>
      <c r="K1530">
        <v>5.276820269769833E-2</v>
      </c>
      <c r="L1530">
        <v>5.2768184280211905E-2</v>
      </c>
      <c r="M1530">
        <v>1.8417486424837648E-8</v>
      </c>
      <c r="N1530">
        <v>3.9204242304601067E-2</v>
      </c>
      <c r="O1530">
        <v>3.482206140859101E-2</v>
      </c>
      <c r="P1530">
        <v>4.3821808960100572E-3</v>
      </c>
      <c r="Q1530">
        <v>3.2530984049997956E-2</v>
      </c>
      <c r="R1530">
        <v>2.2997747242746138E-2</v>
      </c>
      <c r="S1530">
        <v>3.2635694888646346E-3</v>
      </c>
      <c r="T1530">
        <v>8.0976552597517423E-9</v>
      </c>
      <c r="U1530">
        <v>3.4301455150642179E-9</v>
      </c>
      <c r="V1530">
        <v>3.2635810166654093E-3</v>
      </c>
    </row>
    <row r="1531" spans="1:22" x14ac:dyDescent="0.25">
      <c r="A1531">
        <v>4</v>
      </c>
      <c r="B1531" s="19" t="s">
        <v>61</v>
      </c>
      <c r="C1531" s="19" t="s">
        <v>99</v>
      </c>
      <c r="D1531" s="19" t="s">
        <v>52</v>
      </c>
      <c r="E1531" s="19" t="s">
        <v>196</v>
      </c>
      <c r="F1531" s="19" t="s">
        <v>197</v>
      </c>
      <c r="G1531" s="19" t="s">
        <v>123</v>
      </c>
      <c r="H1531" s="4">
        <v>45215</v>
      </c>
      <c r="I1531">
        <v>0.62329158780010219</v>
      </c>
      <c r="J1531">
        <v>0.43865866843935497</v>
      </c>
      <c r="K1531">
        <v>6.4331484418436169E-2</v>
      </c>
      <c r="L1531">
        <v>6.4331467382657603E-2</v>
      </c>
      <c r="M1531">
        <v>1.7035778565599458E-8</v>
      </c>
      <c r="N1531">
        <v>5.0540607857350484E-2</v>
      </c>
      <c r="O1531">
        <v>4.5854917510253834E-2</v>
      </c>
      <c r="P1531">
        <v>4.6856903470966493E-3</v>
      </c>
      <c r="Q1531">
        <v>3.9688340394488153E-2</v>
      </c>
      <c r="R1531">
        <v>2.8020914695407705E-2</v>
      </c>
      <c r="S1531">
        <v>3.3604697104349561E-3</v>
      </c>
      <c r="T1531">
        <v>7.5007724571379697E-9</v>
      </c>
      <c r="U1531">
        <v>3.1789131007203737E-9</v>
      </c>
      <c r="V1531">
        <v>3.3604803901205139E-3</v>
      </c>
    </row>
    <row r="1532" spans="1:22" x14ac:dyDescent="0.25">
      <c r="A1532">
        <v>4</v>
      </c>
      <c r="B1532" s="19" t="s">
        <v>61</v>
      </c>
      <c r="C1532" s="19" t="s">
        <v>99</v>
      </c>
      <c r="D1532" s="19" t="s">
        <v>52</v>
      </c>
      <c r="E1532" s="19" t="s">
        <v>196</v>
      </c>
      <c r="F1532" s="19" t="s">
        <v>197</v>
      </c>
      <c r="G1532" s="19" t="s">
        <v>123</v>
      </c>
      <c r="H1532" s="4">
        <v>45216</v>
      </c>
      <c r="I1532">
        <v>0.62426556871172367</v>
      </c>
      <c r="J1532">
        <v>0.43753525757009715</v>
      </c>
      <c r="K1532">
        <v>6.0574842222064218E-2</v>
      </c>
      <c r="L1532">
        <v>6.0574842289199404E-2</v>
      </c>
      <c r="M1532">
        <v>-6.7135186299083216E-11</v>
      </c>
      <c r="N1532">
        <v>4.5199370393262051E-2</v>
      </c>
      <c r="O1532">
        <v>4.4839354490185945E-2</v>
      </c>
      <c r="P1532">
        <v>3.600159030761052E-4</v>
      </c>
      <c r="Q1532">
        <v>3.7331485895152221E-2</v>
      </c>
      <c r="R1532">
        <v>2.6423705735803972E-2</v>
      </c>
      <c r="S1532">
        <v>2.8551307027367451E-3</v>
      </c>
      <c r="T1532">
        <v>1.1542371354169776E-10</v>
      </c>
      <c r="U1532">
        <v>7.0328693844284245E-11</v>
      </c>
      <c r="V1532">
        <v>2.8551308884891525E-3</v>
      </c>
    </row>
    <row r="1533" spans="1:22" x14ac:dyDescent="0.25">
      <c r="A1533">
        <v>4</v>
      </c>
      <c r="B1533" s="19" t="s">
        <v>61</v>
      </c>
      <c r="C1533" s="19" t="s">
        <v>99</v>
      </c>
      <c r="D1533" s="19" t="s">
        <v>52</v>
      </c>
      <c r="E1533" s="19" t="s">
        <v>196</v>
      </c>
      <c r="F1533" s="19" t="s">
        <v>197</v>
      </c>
      <c r="G1533" s="19" t="s">
        <v>123</v>
      </c>
      <c r="H1533" s="4">
        <v>45217</v>
      </c>
      <c r="I1533">
        <v>0.62804672806761341</v>
      </c>
      <c r="J1533">
        <v>0.44042503231379398</v>
      </c>
      <c r="K1533">
        <v>6.6236949702294989E-2</v>
      </c>
      <c r="L1533">
        <v>6.6236925068546837E-2</v>
      </c>
      <c r="M1533">
        <v>2.4633748152425028E-8</v>
      </c>
      <c r="N1533">
        <v>4.4453168526841225E-2</v>
      </c>
      <c r="O1533">
        <v>4.3525293115307839E-2</v>
      </c>
      <c r="P1533">
        <v>9.2787541153338537E-4</v>
      </c>
      <c r="Q1533">
        <v>4.0725592187701332E-2</v>
      </c>
      <c r="R1533">
        <v>2.8794806323755435E-2</v>
      </c>
      <c r="S1533">
        <v>4.13950874689256E-3</v>
      </c>
      <c r="T1533">
        <v>1.0764457730408441E-8</v>
      </c>
      <c r="U1533">
        <v>4.6150786621185696E-9</v>
      </c>
      <c r="V1533">
        <v>4.1395241264289527E-3</v>
      </c>
    </row>
    <row r="1534" spans="1:22" x14ac:dyDescent="0.25">
      <c r="A1534">
        <v>4</v>
      </c>
      <c r="B1534" s="19" t="s">
        <v>61</v>
      </c>
      <c r="C1534" s="19" t="s">
        <v>99</v>
      </c>
      <c r="D1534" s="19" t="s">
        <v>52</v>
      </c>
      <c r="E1534" s="19" t="s">
        <v>196</v>
      </c>
      <c r="F1534" s="19" t="s">
        <v>197</v>
      </c>
      <c r="G1534" s="19" t="s">
        <v>123</v>
      </c>
      <c r="H1534" s="4">
        <v>45218</v>
      </c>
      <c r="I1534">
        <v>0.62989800396523254</v>
      </c>
      <c r="J1534">
        <v>0.44177020300763514</v>
      </c>
      <c r="K1534">
        <v>6.2952031982636658E-2</v>
      </c>
      <c r="L1534">
        <v>6.2951980904241145E-2</v>
      </c>
      <c r="M1534">
        <v>5.1078395513215469E-8</v>
      </c>
      <c r="N1534">
        <v>3.8175163306675364E-2</v>
      </c>
      <c r="O1534">
        <v>3.7142621850022817E-2</v>
      </c>
      <c r="P1534">
        <v>1.032541456652547E-3</v>
      </c>
      <c r="Q1534">
        <v>3.8624614783119134E-2</v>
      </c>
      <c r="R1534">
        <v>2.7319845149190773E-2</v>
      </c>
      <c r="S1534">
        <v>4.7090015554805721E-3</v>
      </c>
      <c r="T1534">
        <v>2.2135778363169528E-8</v>
      </c>
      <c r="U1534">
        <v>9.4590992728815478E-9</v>
      </c>
      <c r="V1534">
        <v>4.7090331503582081E-3</v>
      </c>
    </row>
    <row r="1535" spans="1:22" x14ac:dyDescent="0.25">
      <c r="A1535">
        <v>4</v>
      </c>
      <c r="B1535" s="19" t="s">
        <v>61</v>
      </c>
      <c r="C1535" s="19" t="s">
        <v>99</v>
      </c>
      <c r="D1535" s="19" t="s">
        <v>52</v>
      </c>
      <c r="E1535" s="19" t="s">
        <v>196</v>
      </c>
      <c r="F1535" s="19" t="s">
        <v>197</v>
      </c>
      <c r="G1535" s="19" t="s">
        <v>123</v>
      </c>
      <c r="H1535" s="4">
        <v>45219</v>
      </c>
      <c r="I1535">
        <v>0.6323630851261175</v>
      </c>
      <c r="J1535">
        <v>0.44301420206838116</v>
      </c>
      <c r="K1535">
        <v>4.4669951678636632E-2</v>
      </c>
      <c r="L1535">
        <v>4.4669920842698829E-2</v>
      </c>
      <c r="M1535">
        <v>3.0835937803175284E-8</v>
      </c>
      <c r="N1535">
        <v>1.6341815076170718E-2</v>
      </c>
      <c r="O1535">
        <v>1.6442223558717162E-2</v>
      </c>
      <c r="P1535">
        <v>-1.0040848254644352E-4</v>
      </c>
      <c r="Q1535">
        <v>2.7175890537000574E-2</v>
      </c>
      <c r="R1535">
        <v>1.9306706073018085E-2</v>
      </c>
      <c r="S1535">
        <v>5.1512259136902308E-3</v>
      </c>
      <c r="T1535">
        <v>1.3331248342612697E-8</v>
      </c>
      <c r="U1535">
        <v>5.7090232332527996E-9</v>
      </c>
      <c r="V1535">
        <v>5.1512449539618064E-3</v>
      </c>
    </row>
    <row r="1536" spans="1:22" x14ac:dyDescent="0.25">
      <c r="A1536">
        <v>4</v>
      </c>
      <c r="B1536" s="19" t="s">
        <v>61</v>
      </c>
      <c r="C1536" s="19" t="s">
        <v>99</v>
      </c>
      <c r="D1536" s="19" t="s">
        <v>52</v>
      </c>
      <c r="E1536" s="19" t="s">
        <v>196</v>
      </c>
      <c r="F1536" s="19" t="s">
        <v>197</v>
      </c>
      <c r="G1536" s="19" t="s">
        <v>123</v>
      </c>
      <c r="H1536" s="4">
        <v>45222</v>
      </c>
      <c r="I1536">
        <v>0.6321667760909162</v>
      </c>
      <c r="J1536">
        <v>0.44879233275877412</v>
      </c>
      <c r="K1536">
        <v>5.6522535753275038E-2</v>
      </c>
      <c r="L1536">
        <v>5.6522515418247821E-2</v>
      </c>
      <c r="M1536">
        <v>2.0335027217655011E-8</v>
      </c>
      <c r="N1536">
        <v>2.8192183771735602E-2</v>
      </c>
      <c r="O1536">
        <v>1.4739542234091463E-2</v>
      </c>
      <c r="P1536">
        <v>1.3452641537644139E-2</v>
      </c>
      <c r="Q1536">
        <v>3.4567669350206144E-2</v>
      </c>
      <c r="R1536">
        <v>2.43580266052866E-2</v>
      </c>
      <c r="S1536">
        <v>7.6827765178879882E-3</v>
      </c>
      <c r="T1536">
        <v>8.7206811580550543E-9</v>
      </c>
      <c r="U1536">
        <v>3.7384741031711564E-9</v>
      </c>
      <c r="V1536">
        <v>7.6827889770432495E-3</v>
      </c>
    </row>
    <row r="1537" spans="1:22" x14ac:dyDescent="0.25">
      <c r="A1537">
        <v>4</v>
      </c>
      <c r="B1537" s="19" t="s">
        <v>61</v>
      </c>
      <c r="C1537" s="19" t="s">
        <v>99</v>
      </c>
      <c r="D1537" s="19" t="s">
        <v>52</v>
      </c>
      <c r="E1537" s="19" t="s">
        <v>196</v>
      </c>
      <c r="F1537" s="19" t="s">
        <v>197</v>
      </c>
      <c r="G1537" s="19" t="s">
        <v>123</v>
      </c>
      <c r="H1537" s="4">
        <v>45223</v>
      </c>
      <c r="I1537">
        <v>0.62983110889057659</v>
      </c>
      <c r="J1537">
        <v>0.44445302789214131</v>
      </c>
      <c r="K1537">
        <v>5.269388606435399E-2</v>
      </c>
      <c r="L1537">
        <v>5.2693849200941445E-2</v>
      </c>
      <c r="M1537">
        <v>3.6863412544718699E-8</v>
      </c>
      <c r="N1537">
        <v>2.8265331153388473E-2</v>
      </c>
      <c r="O1537">
        <v>2.0933542009870409E-2</v>
      </c>
      <c r="P1537">
        <v>7.3317891435180638E-3</v>
      </c>
      <c r="Q1537">
        <v>3.224590179125493E-2</v>
      </c>
      <c r="R1537">
        <v>2.2794154175664834E-2</v>
      </c>
      <c r="S1537">
        <v>5.8843281104440951E-3</v>
      </c>
      <c r="T1537">
        <v>1.5951026487747009E-8</v>
      </c>
      <c r="U1537">
        <v>6.6932987033983434E-9</v>
      </c>
      <c r="V1537">
        <v>5.8843507547692861E-3</v>
      </c>
    </row>
    <row r="1538" spans="1:22" x14ac:dyDescent="0.25">
      <c r="A1538">
        <v>4</v>
      </c>
      <c r="B1538" s="19" t="s">
        <v>61</v>
      </c>
      <c r="C1538" s="19" t="s">
        <v>99</v>
      </c>
      <c r="D1538" s="19" t="s">
        <v>52</v>
      </c>
      <c r="E1538" s="19" t="s">
        <v>196</v>
      </c>
      <c r="F1538" s="19" t="s">
        <v>197</v>
      </c>
      <c r="G1538" s="19" t="s">
        <v>123</v>
      </c>
      <c r="H1538" s="4">
        <v>45224</v>
      </c>
      <c r="I1538">
        <v>0.62148230366396617</v>
      </c>
      <c r="J1538">
        <v>0.43985791920722639</v>
      </c>
      <c r="K1538">
        <v>4.0127824609351936E-2</v>
      </c>
      <c r="L1538">
        <v>4.0127779871163671E-2</v>
      </c>
      <c r="M1538">
        <v>4.4738188265114331E-8</v>
      </c>
      <c r="N1538">
        <v>2.9639388627051844E-2</v>
      </c>
      <c r="O1538">
        <v>1.9284773551599965E-2</v>
      </c>
      <c r="P1538">
        <v>1.0354615075451878E-2</v>
      </c>
      <c r="Q1538">
        <v>2.4643431351050096E-2</v>
      </c>
      <c r="R1538">
        <v>1.7414893133939058E-2</v>
      </c>
      <c r="S1538">
        <v>3.922957668596478E-3</v>
      </c>
      <c r="T1538">
        <v>1.9545729570884988E-8</v>
      </c>
      <c r="U1538">
        <v>8.1926172899990106E-9</v>
      </c>
      <c r="V1538">
        <v>3.9229854069433396E-3</v>
      </c>
    </row>
    <row r="1539" spans="1:22" x14ac:dyDescent="0.25">
      <c r="A1539">
        <v>4</v>
      </c>
      <c r="B1539" s="19" t="s">
        <v>61</v>
      </c>
      <c r="C1539" s="19" t="s">
        <v>99</v>
      </c>
      <c r="D1539" s="19" t="s">
        <v>52</v>
      </c>
      <c r="E1539" s="19" t="s">
        <v>196</v>
      </c>
      <c r="F1539" s="19" t="s">
        <v>197</v>
      </c>
      <c r="G1539" s="19" t="s">
        <v>123</v>
      </c>
      <c r="H1539" s="4">
        <v>45225</v>
      </c>
      <c r="I1539">
        <v>0.62068368707045818</v>
      </c>
      <c r="J1539">
        <v>0.43792929144208725</v>
      </c>
      <c r="K1539">
        <v>2.7528822554028221E-2</v>
      </c>
      <c r="L1539">
        <v>2.7528775895684365E-2</v>
      </c>
      <c r="M1539">
        <v>4.6658343855199291E-8</v>
      </c>
      <c r="N1539">
        <v>1.8476193629439752E-2</v>
      </c>
      <c r="O1539">
        <v>1.1372766129799539E-2</v>
      </c>
      <c r="P1539">
        <v>7.1034274996402136E-3</v>
      </c>
      <c r="Q1539">
        <v>1.6870156079343526E-2</v>
      </c>
      <c r="R1539">
        <v>1.196788417371385E-2</v>
      </c>
      <c r="S1539">
        <v>3.0769525555538911E-3</v>
      </c>
      <c r="T1539">
        <v>2.0430484041700511E-8</v>
      </c>
      <c r="U1539">
        <v>8.5568125117208067E-9</v>
      </c>
      <c r="V1539">
        <v>3.0769815428504442E-3</v>
      </c>
    </row>
    <row r="1540" spans="1:22" x14ac:dyDescent="0.25">
      <c r="A1540">
        <v>4</v>
      </c>
      <c r="B1540" s="19" t="s">
        <v>61</v>
      </c>
      <c r="C1540" s="19" t="s">
        <v>99</v>
      </c>
      <c r="D1540" s="19" t="s">
        <v>52</v>
      </c>
      <c r="E1540" s="19" t="s">
        <v>196</v>
      </c>
      <c r="F1540" s="19" t="s">
        <v>197</v>
      </c>
      <c r="G1540" s="19" t="s">
        <v>123</v>
      </c>
      <c r="H1540" s="4">
        <v>45226</v>
      </c>
      <c r="I1540">
        <v>0.62319851145678473</v>
      </c>
      <c r="J1540">
        <v>0.44054908923628955</v>
      </c>
      <c r="K1540">
        <v>3.6185225890991157E-2</v>
      </c>
      <c r="L1540">
        <v>3.6185235152550899E-2</v>
      </c>
      <c r="M1540">
        <v>-9.2615597413470141E-9</v>
      </c>
      <c r="N1540">
        <v>2.2911800986239905E-2</v>
      </c>
      <c r="O1540">
        <v>1.382815582259167E-2</v>
      </c>
      <c r="P1540">
        <v>9.0836451636482352E-3</v>
      </c>
      <c r="Q1540">
        <v>2.2184112311899269E-2</v>
      </c>
      <c r="R1540">
        <v>1.5692735067784552E-2</v>
      </c>
      <c r="S1540">
        <v>4.199678150188171E-3</v>
      </c>
      <c r="T1540">
        <v>-3.8587316330260632E-9</v>
      </c>
      <c r="U1540">
        <v>-1.5793331186885695E-9</v>
      </c>
      <c r="V1540">
        <v>4.1996727121234199E-3</v>
      </c>
    </row>
    <row r="1541" spans="1:22" x14ac:dyDescent="0.25">
      <c r="A1541">
        <v>4</v>
      </c>
      <c r="B1541" s="19" t="s">
        <v>61</v>
      </c>
      <c r="C1541" s="19" t="s">
        <v>99</v>
      </c>
      <c r="D1541" s="19" t="s">
        <v>52</v>
      </c>
      <c r="E1541" s="19" t="s">
        <v>196</v>
      </c>
      <c r="F1541" s="19" t="s">
        <v>197</v>
      </c>
      <c r="G1541" s="19" t="s">
        <v>123</v>
      </c>
      <c r="H1541" s="4">
        <v>45229</v>
      </c>
      <c r="I1541">
        <v>0.62119307861720707</v>
      </c>
      <c r="J1541">
        <v>0.44049734908345578</v>
      </c>
      <c r="K1541">
        <v>3.4663690608309539E-2</v>
      </c>
      <c r="L1541">
        <v>3.4663687291929257E-2</v>
      </c>
      <c r="M1541">
        <v>3.3163802815039389E-9</v>
      </c>
      <c r="N1541">
        <v>2.4707231446404077E-2</v>
      </c>
      <c r="O1541">
        <v>1.2458345247919667E-2</v>
      </c>
      <c r="P1541">
        <v>1.224888619848441E-2</v>
      </c>
      <c r="Q1541">
        <v>2.1278097001460595E-2</v>
      </c>
      <c r="R1541">
        <v>1.5030737441738046E-2</v>
      </c>
      <c r="S1541">
        <v>4.1787173377934731E-3</v>
      </c>
      <c r="T1541">
        <v>1.5805005735843702E-9</v>
      </c>
      <c r="U1541">
        <v>6.757491875050727E-10</v>
      </c>
      <c r="V1541">
        <v>4.1787195940432339E-3</v>
      </c>
    </row>
    <row r="1542" spans="1:22" x14ac:dyDescent="0.25">
      <c r="A1542">
        <v>4</v>
      </c>
      <c r="B1542" s="19" t="s">
        <v>61</v>
      </c>
      <c r="C1542" s="19" t="s">
        <v>99</v>
      </c>
      <c r="D1542" s="19" t="s">
        <v>52</v>
      </c>
      <c r="E1542" s="19" t="s">
        <v>196</v>
      </c>
      <c r="F1542" s="19" t="s">
        <v>197</v>
      </c>
      <c r="G1542" s="19" t="s">
        <v>123</v>
      </c>
      <c r="H1542" s="4">
        <v>45230</v>
      </c>
      <c r="I1542">
        <v>0.61262552879534593</v>
      </c>
      <c r="J1542">
        <v>0.43778440549754466</v>
      </c>
      <c r="K1542">
        <v>1.0287599244750645E-2</v>
      </c>
      <c r="L1542">
        <v>1.0287570797881784E-2</v>
      </c>
      <c r="M1542">
        <v>2.8446868860498853E-8</v>
      </c>
      <c r="N1542">
        <v>1.4558590342393929E-2</v>
      </c>
      <c r="O1542">
        <v>-5.2682522950757704E-3</v>
      </c>
      <c r="P1542">
        <v>1.9826842637469699E-2</v>
      </c>
      <c r="Q1542">
        <v>6.3574081805762971E-3</v>
      </c>
      <c r="R1542">
        <v>4.4562949029314331E-3</v>
      </c>
      <c r="S1542">
        <v>3.0077533693239201E-3</v>
      </c>
      <c r="T1542">
        <v>1.2490540293641252E-8</v>
      </c>
      <c r="U1542">
        <v>5.1507638661118365E-9</v>
      </c>
      <c r="V1542">
        <v>3.0077710106280798E-3</v>
      </c>
    </row>
    <row r="1543" spans="1:22" x14ac:dyDescent="0.25">
      <c r="A1543">
        <v>4</v>
      </c>
      <c r="B1543" s="19" t="s">
        <v>61</v>
      </c>
      <c r="C1543" s="19" t="s">
        <v>99</v>
      </c>
      <c r="D1543" s="19" t="s">
        <v>52</v>
      </c>
      <c r="E1543" s="19" t="s">
        <v>198</v>
      </c>
      <c r="F1543" s="19" t="s">
        <v>199</v>
      </c>
      <c r="G1543" s="19" t="s">
        <v>123</v>
      </c>
      <c r="H1543" s="4">
        <v>45198</v>
      </c>
      <c r="I1543">
        <v>0.2091270884874864</v>
      </c>
      <c r="J1543">
        <v>0.1720830420115893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 x14ac:dyDescent="0.25">
      <c r="A1544">
        <v>4</v>
      </c>
      <c r="B1544" s="19" t="s">
        <v>61</v>
      </c>
      <c r="C1544" s="19" t="s">
        <v>99</v>
      </c>
      <c r="D1544" s="19" t="s">
        <v>52</v>
      </c>
      <c r="E1544" s="19" t="s">
        <v>198</v>
      </c>
      <c r="F1544" s="19" t="s">
        <v>199</v>
      </c>
      <c r="G1544" s="19" t="s">
        <v>123</v>
      </c>
      <c r="H1544" s="4">
        <v>45201</v>
      </c>
      <c r="I1544">
        <v>0.20821758487103453</v>
      </c>
      <c r="J1544">
        <v>0.1717737339073164</v>
      </c>
      <c r="K1544">
        <v>-1.5213192789399144E-2</v>
      </c>
      <c r="L1544">
        <v>-1.5213307813647936E-2</v>
      </c>
      <c r="M1544">
        <v>1.150242487923947E-7</v>
      </c>
      <c r="N1544">
        <v>-1.091160047601758E-2</v>
      </c>
      <c r="O1544">
        <v>-1.3440030270308823E-2</v>
      </c>
      <c r="P1544">
        <v>2.5284297942912426E-3</v>
      </c>
      <c r="Q1544">
        <v>-3.1814907146458875E-3</v>
      </c>
      <c r="R1544">
        <v>-2.6179522876312216E-3</v>
      </c>
      <c r="S1544">
        <v>-6.5689375730118731E-5</v>
      </c>
      <c r="T1544">
        <v>1.9793722639979124E-8</v>
      </c>
      <c r="U1544">
        <v>4.2609636186988231E-9</v>
      </c>
      <c r="V1544">
        <v>-6.5665321043860051E-5</v>
      </c>
    </row>
    <row r="1545" spans="1:22" x14ac:dyDescent="0.25">
      <c r="A1545">
        <v>4</v>
      </c>
      <c r="B1545" s="19" t="s">
        <v>61</v>
      </c>
      <c r="C1545" s="19" t="s">
        <v>99</v>
      </c>
      <c r="D1545" s="19" t="s">
        <v>52</v>
      </c>
      <c r="E1545" s="19" t="s">
        <v>198</v>
      </c>
      <c r="F1545" s="19" t="s">
        <v>199</v>
      </c>
      <c r="G1545" s="19" t="s">
        <v>123</v>
      </c>
      <c r="H1545" s="4">
        <v>45202</v>
      </c>
      <c r="I1545">
        <v>0.20496669649140303</v>
      </c>
      <c r="J1545">
        <v>0.16974711914440152</v>
      </c>
      <c r="K1545">
        <v>-2.8959494194889412E-2</v>
      </c>
      <c r="L1545">
        <v>-2.8959735354113003E-2</v>
      </c>
      <c r="M1545">
        <v>2.4115922359069231E-7</v>
      </c>
      <c r="N1545">
        <v>-9.2494182782696388E-3</v>
      </c>
      <c r="O1545">
        <v>-1.5597062864709299E-2</v>
      </c>
      <c r="P1545">
        <v>6.3476445864396602E-3</v>
      </c>
      <c r="Q1545">
        <v>-6.0747058579822336E-3</v>
      </c>
      <c r="R1545">
        <v>-4.9967052730281831E-3</v>
      </c>
      <c r="S1545">
        <v>-4.8947950655405675E-4</v>
      </c>
      <c r="T1545">
        <v>4.1798866137825131E-8</v>
      </c>
      <c r="U1545">
        <v>8.9296022730833214E-9</v>
      </c>
      <c r="V1545">
        <v>-4.894287780856458E-4</v>
      </c>
    </row>
    <row r="1546" spans="1:22" x14ac:dyDescent="0.25">
      <c r="A1546">
        <v>4</v>
      </c>
      <c r="B1546" s="19" t="s">
        <v>61</v>
      </c>
      <c r="C1546" s="19" t="s">
        <v>99</v>
      </c>
      <c r="D1546" s="19" t="s">
        <v>52</v>
      </c>
      <c r="E1546" s="19" t="s">
        <v>198</v>
      </c>
      <c r="F1546" s="19" t="s">
        <v>199</v>
      </c>
      <c r="G1546" s="19" t="s">
        <v>123</v>
      </c>
      <c r="H1546" s="4">
        <v>45203</v>
      </c>
      <c r="I1546">
        <v>0.20262833487235327</v>
      </c>
      <c r="J1546">
        <v>0.16894110722742312</v>
      </c>
      <c r="K1546">
        <v>-4.6843896055752343E-2</v>
      </c>
      <c r="L1546">
        <v>-4.6844127895761312E-2</v>
      </c>
      <c r="M1546">
        <v>2.3184000896847579E-7</v>
      </c>
      <c r="N1546">
        <v>-1.6274002263770848E-2</v>
      </c>
      <c r="O1546">
        <v>-2.9117515122559001E-2</v>
      </c>
      <c r="P1546">
        <v>1.2843512858788153E-2</v>
      </c>
      <c r="Q1546">
        <v>-9.8107433121754593E-3</v>
      </c>
      <c r="R1546">
        <v>-8.064376057321564E-3</v>
      </c>
      <c r="S1546">
        <v>-6.4727031066655165E-4</v>
      </c>
      <c r="T1546">
        <v>4.0521573860345344E-8</v>
      </c>
      <c r="U1546">
        <v>8.6619096243175129E-9</v>
      </c>
      <c r="V1546">
        <v>-6.4722112718306694E-4</v>
      </c>
    </row>
    <row r="1547" spans="1:22" x14ac:dyDescent="0.25">
      <c r="A1547">
        <v>4</v>
      </c>
      <c r="B1547" s="19" t="s">
        <v>61</v>
      </c>
      <c r="C1547" s="19" t="s">
        <v>99</v>
      </c>
      <c r="D1547" s="19" t="s">
        <v>52</v>
      </c>
      <c r="E1547" s="19" t="s">
        <v>198</v>
      </c>
      <c r="F1547" s="19" t="s">
        <v>199</v>
      </c>
      <c r="G1547" s="19" t="s">
        <v>123</v>
      </c>
      <c r="H1547" s="4">
        <v>45204</v>
      </c>
      <c r="I1547">
        <v>0.20414340318255417</v>
      </c>
      <c r="J1547">
        <v>0.16969256212499878</v>
      </c>
      <c r="K1547">
        <v>-4.1268294725249399E-2</v>
      </c>
      <c r="L1547">
        <v>-4.1268423219995021E-2</v>
      </c>
      <c r="M1547">
        <v>1.2849474562148799E-7</v>
      </c>
      <c r="N1547">
        <v>-1.7863095064314605E-2</v>
      </c>
      <c r="O1547">
        <v>-2.7762654185500724E-2</v>
      </c>
      <c r="P1547">
        <v>9.8995591211861189E-3</v>
      </c>
      <c r="Q1547">
        <v>-8.6272085251557721E-3</v>
      </c>
      <c r="R1547">
        <v>-7.0961760773720142E-3</v>
      </c>
      <c r="S1547">
        <v>-5.0055377684697037E-4</v>
      </c>
      <c r="T1547">
        <v>2.2380760138340088E-8</v>
      </c>
      <c r="U1547">
        <v>5.0445252196359896E-9</v>
      </c>
      <c r="V1547">
        <v>-5.0052635156161234E-4</v>
      </c>
    </row>
    <row r="1548" spans="1:22" x14ac:dyDescent="0.25">
      <c r="A1548">
        <v>4</v>
      </c>
      <c r="B1548" s="19" t="s">
        <v>61</v>
      </c>
      <c r="C1548" s="19" t="s">
        <v>99</v>
      </c>
      <c r="D1548" s="19" t="s">
        <v>52</v>
      </c>
      <c r="E1548" s="19" t="s">
        <v>198</v>
      </c>
      <c r="F1548" s="19" t="s">
        <v>199</v>
      </c>
      <c r="G1548" s="19" t="s">
        <v>123</v>
      </c>
      <c r="H1548" s="4">
        <v>45205</v>
      </c>
      <c r="I1548">
        <v>0.2004087562886171</v>
      </c>
      <c r="J1548">
        <v>0.16701129183004801</v>
      </c>
      <c r="K1548">
        <v>-4.6176925594738516E-2</v>
      </c>
      <c r="L1548">
        <v>-4.6176903955049475E-2</v>
      </c>
      <c r="M1548">
        <v>-2.1639689040675592E-8</v>
      </c>
      <c r="N1548">
        <v>-4.6829980058858967E-3</v>
      </c>
      <c r="O1548">
        <v>-1.7211482470573136E-2</v>
      </c>
      <c r="P1548">
        <v>1.252848446468724E-2</v>
      </c>
      <c r="Q1548">
        <v>-9.7206079272604343E-3</v>
      </c>
      <c r="R1548">
        <v>-7.9910795360167222E-3</v>
      </c>
      <c r="S1548">
        <v>-1.0443297635092659E-3</v>
      </c>
      <c r="T1548">
        <v>-3.2007571932319515E-9</v>
      </c>
      <c r="U1548">
        <v>-1.4293426680142222E-10</v>
      </c>
      <c r="V1548">
        <v>-1.0443331072007259E-3</v>
      </c>
    </row>
    <row r="1549" spans="1:22" x14ac:dyDescent="0.25">
      <c r="A1549">
        <v>4</v>
      </c>
      <c r="B1549" s="19" t="s">
        <v>61</v>
      </c>
      <c r="C1549" s="19" t="s">
        <v>99</v>
      </c>
      <c r="D1549" s="19" t="s">
        <v>52</v>
      </c>
      <c r="E1549" s="19" t="s">
        <v>198</v>
      </c>
      <c r="F1549" s="19" t="s">
        <v>199</v>
      </c>
      <c r="G1549" s="19" t="s">
        <v>123</v>
      </c>
      <c r="H1549" s="4">
        <v>45208</v>
      </c>
      <c r="I1549">
        <v>0.19570785339427255</v>
      </c>
      <c r="J1549">
        <v>0.16298654404593793</v>
      </c>
      <c r="K1549">
        <v>-4.85944335762718E-2</v>
      </c>
      <c r="L1549">
        <v>-4.8594615966585319E-2</v>
      </c>
      <c r="M1549">
        <v>1.8239031351896529E-7</v>
      </c>
      <c r="N1549">
        <v>1.6641246767693074E-2</v>
      </c>
      <c r="O1549">
        <v>4.5045965544827649E-3</v>
      </c>
      <c r="P1549">
        <v>1.2136650213210309E-2</v>
      </c>
      <c r="Q1549">
        <v>-1.0331039148066682E-2</v>
      </c>
      <c r="R1549">
        <v>-8.4984560146866145E-3</v>
      </c>
      <c r="S1549">
        <v>-1.8806552217686865E-3</v>
      </c>
      <c r="T1549">
        <v>3.205349339722926E-8</v>
      </c>
      <c r="U1549">
        <v>6.9177212259462586E-9</v>
      </c>
      <c r="V1549">
        <v>-1.8806162505540633E-3</v>
      </c>
    </row>
    <row r="1550" spans="1:22" x14ac:dyDescent="0.25">
      <c r="A1550">
        <v>4</v>
      </c>
      <c r="B1550" s="19" t="s">
        <v>61</v>
      </c>
      <c r="C1550" s="19" t="s">
        <v>99</v>
      </c>
      <c r="D1550" s="19" t="s">
        <v>52</v>
      </c>
      <c r="E1550" s="19" t="s">
        <v>198</v>
      </c>
      <c r="F1550" s="19" t="s">
        <v>199</v>
      </c>
      <c r="G1550" s="19" t="s">
        <v>123</v>
      </c>
      <c r="H1550" s="4">
        <v>45209</v>
      </c>
      <c r="I1550">
        <v>0.20093971964485796</v>
      </c>
      <c r="J1550">
        <v>0.16673871908080448</v>
      </c>
      <c r="K1550">
        <v>-1.6544083752968342E-2</v>
      </c>
      <c r="L1550">
        <v>-1.654419862669787E-2</v>
      </c>
      <c r="M1550">
        <v>1.1487372952867503E-7</v>
      </c>
      <c r="N1550">
        <v>2.352721892930143E-2</v>
      </c>
      <c r="O1550">
        <v>1.4977606384564135E-2</v>
      </c>
      <c r="P1550">
        <v>8.549612544737295E-3</v>
      </c>
      <c r="Q1550">
        <v>-3.7184331417288142E-3</v>
      </c>
      <c r="R1550">
        <v>-3.0397362992063861E-3</v>
      </c>
      <c r="S1550">
        <v>-1.1276402717124827E-3</v>
      </c>
      <c r="T1550">
        <v>1.9576833068482012E-8</v>
      </c>
      <c r="U1550">
        <v>4.4170450942527229E-9</v>
      </c>
      <c r="V1550">
        <v>-1.1276162778343199E-3</v>
      </c>
    </row>
    <row r="1551" spans="1:22" x14ac:dyDescent="0.25">
      <c r="A1551">
        <v>4</v>
      </c>
      <c r="B1551" s="19" t="s">
        <v>61</v>
      </c>
      <c r="C1551" s="19" t="s">
        <v>99</v>
      </c>
      <c r="D1551" s="19" t="s">
        <v>52</v>
      </c>
      <c r="E1551" s="19" t="s">
        <v>198</v>
      </c>
      <c r="F1551" s="19" t="s">
        <v>199</v>
      </c>
      <c r="G1551" s="19" t="s">
        <v>123</v>
      </c>
      <c r="H1551" s="4">
        <v>45210</v>
      </c>
      <c r="I1551">
        <v>0.19837981963098936</v>
      </c>
      <c r="J1551">
        <v>0.16454672834649234</v>
      </c>
      <c r="K1551">
        <v>-3.3439744535479599E-2</v>
      </c>
      <c r="L1551">
        <v>-3.3439862970781276E-2</v>
      </c>
      <c r="M1551">
        <v>1.1843530167698901E-7</v>
      </c>
      <c r="N1551">
        <v>1.8923862563288818E-2</v>
      </c>
      <c r="O1551">
        <v>1.0829023089915291E-2</v>
      </c>
      <c r="P1551">
        <v>8.0948394733735274E-3</v>
      </c>
      <c r="Q1551">
        <v>-7.2025755842111119E-3</v>
      </c>
      <c r="R1551">
        <v>-5.9194418570378479E-3</v>
      </c>
      <c r="S1551">
        <v>-1.5791951215017182E-3</v>
      </c>
      <c r="T1551">
        <v>2.0449295404155062E-8</v>
      </c>
      <c r="U1551">
        <v>4.5942787079857819E-9</v>
      </c>
      <c r="V1551">
        <v>-1.5791700779276062E-3</v>
      </c>
    </row>
    <row r="1552" spans="1:22" x14ac:dyDescent="0.25">
      <c r="A1552">
        <v>4</v>
      </c>
      <c r="B1552" s="19" t="s">
        <v>61</v>
      </c>
      <c r="C1552" s="19" t="s">
        <v>99</v>
      </c>
      <c r="D1552" s="19" t="s">
        <v>52</v>
      </c>
      <c r="E1552" s="19" t="s">
        <v>198</v>
      </c>
      <c r="F1552" s="19" t="s">
        <v>199</v>
      </c>
      <c r="G1552" s="19" t="s">
        <v>123</v>
      </c>
      <c r="H1552" s="4">
        <v>45211</v>
      </c>
      <c r="I1552">
        <v>0.20039154182519442</v>
      </c>
      <c r="J1552">
        <v>0.16584394472544317</v>
      </c>
      <c r="K1552">
        <v>-1.294055783462944E-2</v>
      </c>
      <c r="L1552">
        <v>-1.2940614743500944E-2</v>
      </c>
      <c r="M1552">
        <v>5.6908871504113279E-8</v>
      </c>
      <c r="N1552">
        <v>3.0087724382057424E-2</v>
      </c>
      <c r="O1552">
        <v>2.4192845522498674E-2</v>
      </c>
      <c r="P1552">
        <v>5.8948788595587498E-3</v>
      </c>
      <c r="Q1552">
        <v>-2.995010990536198E-3</v>
      </c>
      <c r="R1552">
        <v>-2.4498709254875115E-3</v>
      </c>
      <c r="S1552">
        <v>-1.3240118110659066E-3</v>
      </c>
      <c r="T1552">
        <v>9.632512684086368E-9</v>
      </c>
      <c r="U1552">
        <v>2.3749072439289207E-9</v>
      </c>
      <c r="V1552">
        <v>-1.3239998036459785E-3</v>
      </c>
    </row>
    <row r="1553" spans="1:22" x14ac:dyDescent="0.25">
      <c r="A1553">
        <v>4</v>
      </c>
      <c r="B1553" s="19" t="s">
        <v>61</v>
      </c>
      <c r="C1553" s="19" t="s">
        <v>99</v>
      </c>
      <c r="D1553" s="19" t="s">
        <v>52</v>
      </c>
      <c r="E1553" s="19" t="s">
        <v>198</v>
      </c>
      <c r="F1553" s="19" t="s">
        <v>199</v>
      </c>
      <c r="G1553" s="19" t="s">
        <v>123</v>
      </c>
      <c r="H1553" s="4">
        <v>45212</v>
      </c>
      <c r="I1553">
        <v>0.19684387226511149</v>
      </c>
      <c r="J1553">
        <v>0.16266155198654553</v>
      </c>
      <c r="K1553">
        <v>-2.1834098064205221E-2</v>
      </c>
      <c r="L1553">
        <v>-2.1834106539669995E-2</v>
      </c>
      <c r="M1553">
        <v>8.4754647744489375E-9</v>
      </c>
      <c r="N1553">
        <v>3.9204242304601067E-2</v>
      </c>
      <c r="O1553">
        <v>3.482206140859101E-2</v>
      </c>
      <c r="P1553">
        <v>4.3821808960100572E-3</v>
      </c>
      <c r="Q1553">
        <v>-4.8409336236698818E-3</v>
      </c>
      <c r="R1553">
        <v>-3.9749151571852976E-3</v>
      </c>
      <c r="S1553">
        <v>-2.0247331701947662E-3</v>
      </c>
      <c r="T1553">
        <v>1.4550785615159335E-9</v>
      </c>
      <c r="U1553">
        <v>6.7497490689752547E-10</v>
      </c>
      <c r="V1553">
        <v>-2.0247310401412979E-3</v>
      </c>
    </row>
    <row r="1554" spans="1:22" x14ac:dyDescent="0.25">
      <c r="A1554">
        <v>4</v>
      </c>
      <c r="B1554" s="19" t="s">
        <v>61</v>
      </c>
      <c r="C1554" s="19" t="s">
        <v>99</v>
      </c>
      <c r="D1554" s="19" t="s">
        <v>52</v>
      </c>
      <c r="E1554" s="19" t="s">
        <v>198</v>
      </c>
      <c r="F1554" s="19" t="s">
        <v>199</v>
      </c>
      <c r="G1554" s="19" t="s">
        <v>123</v>
      </c>
      <c r="H1554" s="4">
        <v>45215</v>
      </c>
      <c r="I1554">
        <v>0.19997577497317945</v>
      </c>
      <c r="J1554">
        <v>0.16528996462854709</v>
      </c>
      <c r="K1554">
        <v>4.5693923082541499E-3</v>
      </c>
      <c r="L1554">
        <v>4.5691911363330284E-3</v>
      </c>
      <c r="M1554">
        <v>2.0117192112145688E-7</v>
      </c>
      <c r="N1554">
        <v>5.0540607857350484E-2</v>
      </c>
      <c r="O1554">
        <v>4.5854917510253834E-2</v>
      </c>
      <c r="P1554">
        <v>4.6856903470966493E-3</v>
      </c>
      <c r="Q1554">
        <v>5.4959314846152239E-4</v>
      </c>
      <c r="R1554">
        <v>4.7062468312809473E-4</v>
      </c>
      <c r="S1554">
        <v>-1.4676756551740124E-3</v>
      </c>
      <c r="T1554">
        <v>3.466127700727113E-8</v>
      </c>
      <c r="U1554">
        <v>7.6570342704459763E-9</v>
      </c>
      <c r="V1554">
        <v>-1.4676333368627346E-3</v>
      </c>
    </row>
    <row r="1555" spans="1:22" x14ac:dyDescent="0.25">
      <c r="A1555">
        <v>4</v>
      </c>
      <c r="B1555" s="19" t="s">
        <v>61</v>
      </c>
      <c r="C1555" s="19" t="s">
        <v>99</v>
      </c>
      <c r="D1555" s="19" t="s">
        <v>52</v>
      </c>
      <c r="E1555" s="19" t="s">
        <v>198</v>
      </c>
      <c r="F1555" s="19" t="s">
        <v>199</v>
      </c>
      <c r="G1555" s="19" t="s">
        <v>123</v>
      </c>
      <c r="H1555" s="4">
        <v>45216</v>
      </c>
      <c r="I1555">
        <v>0.19963258186508101</v>
      </c>
      <c r="J1555">
        <v>0.16432695501226438</v>
      </c>
      <c r="K1555">
        <v>-2.2533647626932218E-3</v>
      </c>
      <c r="L1555">
        <v>-2.2534028147352947E-3</v>
      </c>
      <c r="M1555">
        <v>3.8052042072855841E-8</v>
      </c>
      <c r="N1555">
        <v>4.5199370393262051E-2</v>
      </c>
      <c r="O1555">
        <v>4.4839354490185945E-2</v>
      </c>
      <c r="P1555">
        <v>3.600159030761052E-4</v>
      </c>
      <c r="Q1555">
        <v>-8.4400717651368054E-4</v>
      </c>
      <c r="R1555">
        <v>-6.7772395533994732E-4</v>
      </c>
      <c r="S1555">
        <v>-1.6748473192247186E-3</v>
      </c>
      <c r="T1555">
        <v>6.6589205792313094E-9</v>
      </c>
      <c r="U1555">
        <v>1.779626678088713E-9</v>
      </c>
      <c r="V1555">
        <v>-1.6748388806774614E-3</v>
      </c>
    </row>
    <row r="1556" spans="1:22" x14ac:dyDescent="0.25">
      <c r="A1556">
        <v>4</v>
      </c>
      <c r="B1556" s="19" t="s">
        <v>61</v>
      </c>
      <c r="C1556" s="19" t="s">
        <v>99</v>
      </c>
      <c r="D1556" s="19" t="s">
        <v>52</v>
      </c>
      <c r="E1556" s="19" t="s">
        <v>198</v>
      </c>
      <c r="F1556" s="19" t="s">
        <v>199</v>
      </c>
      <c r="G1556" s="19" t="s">
        <v>123</v>
      </c>
      <c r="H1556" s="4">
        <v>45217</v>
      </c>
      <c r="I1556">
        <v>0.19675977034575107</v>
      </c>
      <c r="J1556">
        <v>0.16205037170677025</v>
      </c>
      <c r="K1556">
        <v>-1.7313505091281822E-2</v>
      </c>
      <c r="L1556">
        <v>-1.7313619877992181E-2</v>
      </c>
      <c r="M1556">
        <v>1.1478671035902721E-7</v>
      </c>
      <c r="N1556">
        <v>4.4453168526841225E-2</v>
      </c>
      <c r="O1556">
        <v>4.3525293115307839E-2</v>
      </c>
      <c r="P1556">
        <v>9.2787541153338537E-4</v>
      </c>
      <c r="Q1556">
        <v>-3.9245778107654811E-3</v>
      </c>
      <c r="R1556">
        <v>-3.2128748358687975E-3</v>
      </c>
      <c r="S1556">
        <v>-2.1836970815540743E-3</v>
      </c>
      <c r="T1556">
        <v>1.9958221552121215E-8</v>
      </c>
      <c r="U1556">
        <v>4.6366359129933466E-9</v>
      </c>
      <c r="V1556">
        <v>-2.1836724866966094E-3</v>
      </c>
    </row>
    <row r="1557" spans="1:22" x14ac:dyDescent="0.25">
      <c r="A1557">
        <v>4</v>
      </c>
      <c r="B1557" s="19" t="s">
        <v>61</v>
      </c>
      <c r="C1557" s="19" t="s">
        <v>99</v>
      </c>
      <c r="D1557" s="19" t="s">
        <v>52</v>
      </c>
      <c r="E1557" s="19" t="s">
        <v>198</v>
      </c>
      <c r="F1557" s="19" t="s">
        <v>199</v>
      </c>
      <c r="G1557" s="19" t="s">
        <v>123</v>
      </c>
      <c r="H1557" s="4">
        <v>45218</v>
      </c>
      <c r="I1557">
        <v>0.19526302862610795</v>
      </c>
      <c r="J1557">
        <v>0.16083475012969425</v>
      </c>
      <c r="K1557">
        <v>-3.065055752547452E-2</v>
      </c>
      <c r="L1557">
        <v>-3.0650710934838288E-2</v>
      </c>
      <c r="M1557">
        <v>1.5340936376784242E-7</v>
      </c>
      <c r="N1557">
        <v>3.8175163306675364E-2</v>
      </c>
      <c r="O1557">
        <v>3.7142621850022817E-2</v>
      </c>
      <c r="P1557">
        <v>1.032541456652547E-3</v>
      </c>
      <c r="Q1557">
        <v>-6.6419800530510406E-3</v>
      </c>
      <c r="R1557">
        <v>-5.4498038423627607E-3</v>
      </c>
      <c r="S1557">
        <v>-2.440619642916773E-3</v>
      </c>
      <c r="T1557">
        <v>2.6754666048226281E-8</v>
      </c>
      <c r="U1557">
        <v>6.0901653585414985E-9</v>
      </c>
      <c r="V1557">
        <v>-2.4405867980853663E-3</v>
      </c>
    </row>
    <row r="1558" spans="1:22" x14ac:dyDescent="0.25">
      <c r="A1558">
        <v>4</v>
      </c>
      <c r="B1558" s="19" t="s">
        <v>61</v>
      </c>
      <c r="C1558" s="19" t="s">
        <v>99</v>
      </c>
      <c r="D1558" s="19" t="s">
        <v>52</v>
      </c>
      <c r="E1558" s="19" t="s">
        <v>198</v>
      </c>
      <c r="F1558" s="19" t="s">
        <v>199</v>
      </c>
      <c r="G1558" s="19" t="s">
        <v>123</v>
      </c>
      <c r="H1558" s="4">
        <v>45219</v>
      </c>
      <c r="I1558">
        <v>0.1920119396380654</v>
      </c>
      <c r="J1558">
        <v>0.15798398331231198</v>
      </c>
      <c r="K1558">
        <v>-6.6836512383593893E-2</v>
      </c>
      <c r="L1558">
        <v>-6.6836630690112031E-2</v>
      </c>
      <c r="M1558">
        <v>1.1830651813760085E-7</v>
      </c>
      <c r="N1558">
        <v>1.6341815076170718E-2</v>
      </c>
      <c r="O1558">
        <v>1.6442223558717162E-2</v>
      </c>
      <c r="P1558">
        <v>-1.0040848254644352E-4</v>
      </c>
      <c r="Q1558">
        <v>-1.3998423109686875E-2</v>
      </c>
      <c r="R1558">
        <v>-1.1509333047539481E-2</v>
      </c>
      <c r="S1558">
        <v>-3.0111764833550413E-3</v>
      </c>
      <c r="T1558">
        <v>2.1148694056152347E-8</v>
      </c>
      <c r="U1558">
        <v>4.8827103128675621E-9</v>
      </c>
      <c r="V1558">
        <v>-3.0111504519506724E-3</v>
      </c>
    </row>
    <row r="1559" spans="1:22" x14ac:dyDescent="0.25">
      <c r="A1559">
        <v>4</v>
      </c>
      <c r="B1559" s="19" t="s">
        <v>61</v>
      </c>
      <c r="C1559" s="19" t="s">
        <v>99</v>
      </c>
      <c r="D1559" s="19" t="s">
        <v>52</v>
      </c>
      <c r="E1559" s="19" t="s">
        <v>198</v>
      </c>
      <c r="F1559" s="19" t="s">
        <v>199</v>
      </c>
      <c r="G1559" s="19" t="s">
        <v>123</v>
      </c>
      <c r="H1559" s="4">
        <v>45222</v>
      </c>
      <c r="I1559">
        <v>0.19171548649953651</v>
      </c>
      <c r="J1559">
        <v>0.15984707167566295</v>
      </c>
      <c r="K1559">
        <v>-5.741352709257308E-2</v>
      </c>
      <c r="L1559">
        <v>-5.741354613722871E-2</v>
      </c>
      <c r="M1559">
        <v>1.9044655630295892E-8</v>
      </c>
      <c r="N1559">
        <v>2.8192183771735602E-2</v>
      </c>
      <c r="O1559">
        <v>1.4739542234091463E-2</v>
      </c>
      <c r="P1559">
        <v>1.3452641537644139E-2</v>
      </c>
      <c r="Q1559">
        <v>-1.2125348918290139E-2</v>
      </c>
      <c r="R1559">
        <v>-9.8912658716170856E-3</v>
      </c>
      <c r="S1559">
        <v>-2.618981855327471E-3</v>
      </c>
      <c r="T1559">
        <v>3.9679555029848492E-9</v>
      </c>
      <c r="U1559">
        <v>1.1838045267644263E-9</v>
      </c>
      <c r="V1559">
        <v>-2.6189767035674416E-3</v>
      </c>
    </row>
    <row r="1560" spans="1:22" x14ac:dyDescent="0.25">
      <c r="A1560">
        <v>4</v>
      </c>
      <c r="B1560" s="19" t="s">
        <v>61</v>
      </c>
      <c r="C1560" s="19" t="s">
        <v>99</v>
      </c>
      <c r="D1560" s="19" t="s">
        <v>52</v>
      </c>
      <c r="E1560" s="19" t="s">
        <v>198</v>
      </c>
      <c r="F1560" s="19" t="s">
        <v>199</v>
      </c>
      <c r="G1560" s="19" t="s">
        <v>123</v>
      </c>
      <c r="H1560" s="4">
        <v>45223</v>
      </c>
      <c r="I1560">
        <v>0.1976212492001353</v>
      </c>
      <c r="J1560">
        <v>0.16378311250069699</v>
      </c>
      <c r="K1560">
        <v>-2.8308189429592678E-2</v>
      </c>
      <c r="L1560">
        <v>-2.8308244600438459E-2</v>
      </c>
      <c r="M1560">
        <v>5.5170845780772027E-8</v>
      </c>
      <c r="N1560">
        <v>2.8265331153388473E-2</v>
      </c>
      <c r="O1560">
        <v>2.0933542009870409E-2</v>
      </c>
      <c r="P1560">
        <v>7.3317891435180638E-3</v>
      </c>
      <c r="Q1560">
        <v>-6.1228997179430871E-3</v>
      </c>
      <c r="R1560">
        <v>-4.9493956985574945E-3</v>
      </c>
      <c r="S1560">
        <v>-1.8206012329392621E-3</v>
      </c>
      <c r="T1560">
        <v>1.0136085239467349E-8</v>
      </c>
      <c r="U1560">
        <v>2.4147419065804733E-9</v>
      </c>
      <c r="V1560">
        <v>-1.8205886821121161E-3</v>
      </c>
    </row>
    <row r="1561" spans="1:22" x14ac:dyDescent="0.25">
      <c r="A1561">
        <v>4</v>
      </c>
      <c r="B1561" s="19" t="s">
        <v>61</v>
      </c>
      <c r="C1561" s="19" t="s">
        <v>99</v>
      </c>
      <c r="D1561" s="19" t="s">
        <v>52</v>
      </c>
      <c r="E1561" s="19" t="s">
        <v>198</v>
      </c>
      <c r="F1561" s="19" t="s">
        <v>199</v>
      </c>
      <c r="G1561" s="19" t="s">
        <v>123</v>
      </c>
      <c r="H1561" s="4">
        <v>45224</v>
      </c>
      <c r="I1561">
        <v>0.20159637536724967</v>
      </c>
      <c r="J1561">
        <v>0.16757146914020382</v>
      </c>
      <c r="K1561">
        <v>-7.4381555071227901E-3</v>
      </c>
      <c r="L1561">
        <v>-7.4382404003615621E-3</v>
      </c>
      <c r="M1561">
        <v>8.4893238772032475E-8</v>
      </c>
      <c r="N1561">
        <v>2.9639388627051844E-2</v>
      </c>
      <c r="O1561">
        <v>1.9284773551599965E-2</v>
      </c>
      <c r="P1561">
        <v>1.0354615075451878E-2</v>
      </c>
      <c r="Q1561">
        <v>-1.8227710068733647E-3</v>
      </c>
      <c r="R1561">
        <v>-1.3909668502394903E-3</v>
      </c>
      <c r="S1561">
        <v>-1.0197057836338948E-3</v>
      </c>
      <c r="T1561">
        <v>1.506311240227427E-8</v>
      </c>
      <c r="U1561">
        <v>3.4326377941163242E-9</v>
      </c>
      <c r="V1561">
        <v>-1.0196872878836985E-3</v>
      </c>
    </row>
    <row r="1562" spans="1:22" x14ac:dyDescent="0.25">
      <c r="A1562">
        <v>4</v>
      </c>
      <c r="B1562" s="19" t="s">
        <v>61</v>
      </c>
      <c r="C1562" s="19" t="s">
        <v>99</v>
      </c>
      <c r="D1562" s="19" t="s">
        <v>52</v>
      </c>
      <c r="E1562" s="19" t="s">
        <v>198</v>
      </c>
      <c r="F1562" s="19" t="s">
        <v>199</v>
      </c>
      <c r="G1562" s="19" t="s">
        <v>123</v>
      </c>
      <c r="H1562" s="4">
        <v>45225</v>
      </c>
      <c r="I1562">
        <v>0.20353859719559361</v>
      </c>
      <c r="J1562">
        <v>0.16866080379170706</v>
      </c>
      <c r="K1562">
        <v>-8.7404877687653482E-3</v>
      </c>
      <c r="L1562">
        <v>-8.7405378561000724E-3</v>
      </c>
      <c r="M1562">
        <v>5.0087334724224775E-8</v>
      </c>
      <c r="N1562">
        <v>1.8476193629439752E-2</v>
      </c>
      <c r="O1562">
        <v>1.1372766129799539E-2</v>
      </c>
      <c r="P1562">
        <v>7.1034274996402136E-3</v>
      </c>
      <c r="Q1562">
        <v>-2.0812305975334367E-3</v>
      </c>
      <c r="R1562">
        <v>-1.6075178908921258E-3</v>
      </c>
      <c r="S1562">
        <v>-7.8538140509370579E-4</v>
      </c>
      <c r="T1562">
        <v>8.9223464276839765E-9</v>
      </c>
      <c r="U1562">
        <v>2.1822915478103532E-9</v>
      </c>
      <c r="V1562">
        <v>-7.8537030045573036E-4</v>
      </c>
    </row>
    <row r="1563" spans="1:22" x14ac:dyDescent="0.25">
      <c r="A1563">
        <v>4</v>
      </c>
      <c r="B1563" s="19" t="s">
        <v>61</v>
      </c>
      <c r="C1563" s="19" t="s">
        <v>99</v>
      </c>
      <c r="D1563" s="19" t="s">
        <v>52</v>
      </c>
      <c r="E1563" s="19" t="s">
        <v>198</v>
      </c>
      <c r="F1563" s="19" t="s">
        <v>199</v>
      </c>
      <c r="G1563" s="19" t="s">
        <v>123</v>
      </c>
      <c r="H1563" s="4">
        <v>45226</v>
      </c>
      <c r="I1563">
        <v>0.20155224657952245</v>
      </c>
      <c r="J1563">
        <v>0.16733595257772799</v>
      </c>
      <c r="K1563">
        <v>-1.413933014316926E-2</v>
      </c>
      <c r="L1563">
        <v>-1.4139346785436269E-2</v>
      </c>
      <c r="M1563">
        <v>1.6642267008926126E-8</v>
      </c>
      <c r="N1563">
        <v>2.2911800986239905E-2</v>
      </c>
      <c r="O1563">
        <v>1.382815582259167E-2</v>
      </c>
      <c r="P1563">
        <v>9.0836451636482352E-3</v>
      </c>
      <c r="Q1563">
        <v>-3.2045525214368801E-3</v>
      </c>
      <c r="R1563">
        <v>-2.5332843676090736E-3</v>
      </c>
      <c r="S1563">
        <v>-1.0667780504546186E-3</v>
      </c>
      <c r="T1563">
        <v>3.2241988183646832E-9</v>
      </c>
      <c r="U1563">
        <v>1.0051011516194142E-9</v>
      </c>
      <c r="V1563">
        <v>-1.0667738211546486E-3</v>
      </c>
    </row>
    <row r="1564" spans="1:22" x14ac:dyDescent="0.25">
      <c r="A1564">
        <v>4</v>
      </c>
      <c r="B1564" s="19" t="s">
        <v>61</v>
      </c>
      <c r="C1564" s="19" t="s">
        <v>99</v>
      </c>
      <c r="D1564" s="19" t="s">
        <v>52</v>
      </c>
      <c r="E1564" s="19" t="s">
        <v>198</v>
      </c>
      <c r="F1564" s="19" t="s">
        <v>199</v>
      </c>
      <c r="G1564" s="19" t="s">
        <v>123</v>
      </c>
      <c r="H1564" s="4">
        <v>45229</v>
      </c>
      <c r="I1564">
        <v>0.20174012099124922</v>
      </c>
      <c r="J1564">
        <v>0.16801290153178483</v>
      </c>
      <c r="K1564">
        <v>-1.1488361705109917E-2</v>
      </c>
      <c r="L1564">
        <v>-1.1488509985101203E-2</v>
      </c>
      <c r="M1564">
        <v>1.4827999128552705E-7</v>
      </c>
      <c r="N1564">
        <v>2.4707231446404077E-2</v>
      </c>
      <c r="O1564">
        <v>1.2458345247919667E-2</v>
      </c>
      <c r="P1564">
        <v>1.224888619848441E-2</v>
      </c>
      <c r="Q1564">
        <v>-2.6592157473844607E-3</v>
      </c>
      <c r="R1564">
        <v>-2.0785233668331685E-3</v>
      </c>
      <c r="S1564">
        <v>-9.2622323234168647E-4</v>
      </c>
      <c r="T1564">
        <v>2.5971122399873776E-8</v>
      </c>
      <c r="U1564">
        <v>5.6563861396196842E-9</v>
      </c>
      <c r="V1564">
        <v>-9.2619160483314693E-4</v>
      </c>
    </row>
    <row r="1565" spans="1:22" x14ac:dyDescent="0.25">
      <c r="A1565">
        <v>4</v>
      </c>
      <c r="B1565" s="19" t="s">
        <v>61</v>
      </c>
      <c r="C1565" s="19" t="s">
        <v>99</v>
      </c>
      <c r="D1565" s="19" t="s">
        <v>52</v>
      </c>
      <c r="E1565" s="19" t="s">
        <v>198</v>
      </c>
      <c r="F1565" s="19" t="s">
        <v>199</v>
      </c>
      <c r="G1565" s="19" t="s">
        <v>123</v>
      </c>
      <c r="H1565" s="4">
        <v>45230</v>
      </c>
      <c r="I1565">
        <v>0.2073986798140787</v>
      </c>
      <c r="J1565">
        <v>0.17406236536195113</v>
      </c>
      <c r="K1565">
        <v>6.1733931883056758E-3</v>
      </c>
      <c r="L1565">
        <v>6.1732921625472503E-3</v>
      </c>
      <c r="M1565">
        <v>1.0102575842552142E-7</v>
      </c>
      <c r="N1565">
        <v>1.4558590342393929E-2</v>
      </c>
      <c r="O1565">
        <v>-5.2682522950757704E-3</v>
      </c>
      <c r="P1565">
        <v>1.9826842637469699E-2</v>
      </c>
      <c r="Q1565">
        <v>1.0027958644227006E-3</v>
      </c>
      <c r="R1565">
        <v>9.6026729552220642E-4</v>
      </c>
      <c r="S1565">
        <v>3.0175402700102598E-4</v>
      </c>
      <c r="T1565">
        <v>1.697576302586694E-8</v>
      </c>
      <c r="U1565">
        <v>3.8445719211520711E-9</v>
      </c>
      <c r="V1565">
        <v>3.0177484733597297E-4</v>
      </c>
    </row>
    <row r="1566" spans="1:22" x14ac:dyDescent="0.25">
      <c r="A1566">
        <v>4</v>
      </c>
      <c r="B1566" s="19" t="s">
        <v>61</v>
      </c>
      <c r="C1566" s="19" t="s">
        <v>99</v>
      </c>
      <c r="D1566" s="19" t="s">
        <v>52</v>
      </c>
      <c r="E1566" s="19" t="s">
        <v>200</v>
      </c>
      <c r="F1566" s="19" t="s">
        <v>201</v>
      </c>
      <c r="G1566" s="19" t="s">
        <v>123</v>
      </c>
      <c r="H1566" s="4">
        <v>45198</v>
      </c>
      <c r="I1566">
        <v>0.17565750812934719</v>
      </c>
      <c r="J1566">
        <v>0.13783554108482951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25">
      <c r="A1567">
        <v>4</v>
      </c>
      <c r="B1567" s="19" t="s">
        <v>61</v>
      </c>
      <c r="C1567" s="19" t="s">
        <v>99</v>
      </c>
      <c r="D1567" s="19" t="s">
        <v>52</v>
      </c>
      <c r="E1567" s="19" t="s">
        <v>200</v>
      </c>
      <c r="F1567" s="19" t="s">
        <v>201</v>
      </c>
      <c r="G1567" s="19" t="s">
        <v>123</v>
      </c>
      <c r="H1567" s="4">
        <v>45201</v>
      </c>
      <c r="I1567">
        <v>0.17724683725741774</v>
      </c>
      <c r="J1567">
        <v>0.13943910077893204</v>
      </c>
      <c r="K1567">
        <v>-1.9624412835587135E-3</v>
      </c>
      <c r="L1567">
        <v>-1.9625275099726114E-3</v>
      </c>
      <c r="M1567">
        <v>8.6226413897882992E-8</v>
      </c>
      <c r="N1567">
        <v>-1.091160047601758E-2</v>
      </c>
      <c r="O1567">
        <v>-1.3440030270308823E-2</v>
      </c>
      <c r="P1567">
        <v>2.5284297942912426E-3</v>
      </c>
      <c r="Q1567">
        <v>-3.4471754572008834E-4</v>
      </c>
      <c r="R1567">
        <v>-2.7050604123095989E-4</v>
      </c>
      <c r="S1567">
        <v>4.3410173115477339E-4</v>
      </c>
      <c r="T1567">
        <v>1.1885064433590854E-8</v>
      </c>
      <c r="U1567">
        <v>3.2612525897989693E-9</v>
      </c>
      <c r="V1567">
        <v>4.3411687747179679E-4</v>
      </c>
    </row>
    <row r="1568" spans="1:22" x14ac:dyDescent="0.25">
      <c r="A1568">
        <v>4</v>
      </c>
      <c r="B1568" s="19" t="s">
        <v>61</v>
      </c>
      <c r="C1568" s="19" t="s">
        <v>99</v>
      </c>
      <c r="D1568" s="19" t="s">
        <v>52</v>
      </c>
      <c r="E1568" s="19" t="s">
        <v>200</v>
      </c>
      <c r="F1568" s="19" t="s">
        <v>201</v>
      </c>
      <c r="G1568" s="19" t="s">
        <v>123</v>
      </c>
      <c r="H1568" s="4">
        <v>45202</v>
      </c>
      <c r="I1568">
        <v>0.17562453442743761</v>
      </c>
      <c r="J1568">
        <v>0.13869830293346308</v>
      </c>
      <c r="K1568">
        <v>-9.4353978853829457E-3</v>
      </c>
      <c r="L1568">
        <v>-9.4353335229246937E-3</v>
      </c>
      <c r="M1568">
        <v>-6.4362458251920884E-8</v>
      </c>
      <c r="N1568">
        <v>-9.2494182782696388E-3</v>
      </c>
      <c r="O1568">
        <v>-1.5597062864709299E-2</v>
      </c>
      <c r="P1568">
        <v>6.3476445864396602E-3</v>
      </c>
      <c r="Q1568">
        <v>-1.6649129885717689E-3</v>
      </c>
      <c r="R1568">
        <v>-1.3072319118106305E-3</v>
      </c>
      <c r="S1568">
        <v>2.3601006411195301E-4</v>
      </c>
      <c r="T1568">
        <v>-8.811944250919136E-9</v>
      </c>
      <c r="U1568">
        <v>-2.3505766155733432E-9</v>
      </c>
      <c r="V1568">
        <v>2.3599890159108652E-4</v>
      </c>
    </row>
    <row r="1569" spans="1:22" x14ac:dyDescent="0.25">
      <c r="A1569">
        <v>4</v>
      </c>
      <c r="B1569" s="19" t="s">
        <v>61</v>
      </c>
      <c r="C1569" s="19" t="s">
        <v>99</v>
      </c>
      <c r="D1569" s="19" t="s">
        <v>52</v>
      </c>
      <c r="E1569" s="19" t="s">
        <v>200</v>
      </c>
      <c r="F1569" s="19" t="s">
        <v>201</v>
      </c>
      <c r="G1569" s="19" t="s">
        <v>123</v>
      </c>
      <c r="H1569" s="4">
        <v>45203</v>
      </c>
      <c r="I1569">
        <v>0.18379231612307018</v>
      </c>
      <c r="J1569">
        <v>0.14612662258428591</v>
      </c>
      <c r="K1569">
        <v>2.9282957955231836E-2</v>
      </c>
      <c r="L1569">
        <v>2.9282994246497829E-2</v>
      </c>
      <c r="M1569">
        <v>-3.6291265992360877E-8</v>
      </c>
      <c r="N1569">
        <v>-1.6274002263770848E-2</v>
      </c>
      <c r="O1569">
        <v>-2.9117515122559001E-2</v>
      </c>
      <c r="P1569">
        <v>1.2843512858788153E-2</v>
      </c>
      <c r="Q1569">
        <v>5.1738925841545306E-3</v>
      </c>
      <c r="R1569">
        <v>4.0807691223398741E-3</v>
      </c>
      <c r="S1569">
        <v>2.1598312711624563E-3</v>
      </c>
      <c r="T1569">
        <v>-4.4906287006016625E-9</v>
      </c>
      <c r="U1569">
        <v>-1.2000474058702502E-9</v>
      </c>
      <c r="V1569">
        <v>2.1598255804863497E-3</v>
      </c>
    </row>
    <row r="1570" spans="1:22" x14ac:dyDescent="0.25">
      <c r="A1570">
        <v>4</v>
      </c>
      <c r="B1570" s="19" t="s">
        <v>61</v>
      </c>
      <c r="C1570" s="19" t="s">
        <v>99</v>
      </c>
      <c r="D1570" s="19" t="s">
        <v>52</v>
      </c>
      <c r="E1570" s="19" t="s">
        <v>200</v>
      </c>
      <c r="F1570" s="19" t="s">
        <v>201</v>
      </c>
      <c r="G1570" s="19" t="s">
        <v>123</v>
      </c>
      <c r="H1570" s="4">
        <v>45204</v>
      </c>
      <c r="I1570">
        <v>0.1833411643738303</v>
      </c>
      <c r="J1570">
        <v>0.14532964751833324</v>
      </c>
      <c r="K1570">
        <v>2.5097791964718841E-2</v>
      </c>
      <c r="L1570">
        <v>2.5097806119704025E-2</v>
      </c>
      <c r="M1570">
        <v>-1.4154985183978397E-8</v>
      </c>
      <c r="N1570">
        <v>-1.7863095064314605E-2</v>
      </c>
      <c r="O1570">
        <v>-2.7762654185500724E-2</v>
      </c>
      <c r="P1570">
        <v>9.8995591211861189E-3</v>
      </c>
      <c r="Q1570">
        <v>4.4285022175175803E-3</v>
      </c>
      <c r="R1570">
        <v>3.4981283719071683E-3</v>
      </c>
      <c r="S1570">
        <v>1.9585419959328521E-3</v>
      </c>
      <c r="T1570">
        <v>-1.4392970788016196E-9</v>
      </c>
      <c r="U1570">
        <v>-4.1352932758917552E-10</v>
      </c>
      <c r="V1570">
        <v>1.9585401431064459E-3</v>
      </c>
    </row>
    <row r="1571" spans="1:22" x14ac:dyDescent="0.25">
      <c r="A1571">
        <v>4</v>
      </c>
      <c r="B1571" s="19" t="s">
        <v>61</v>
      </c>
      <c r="C1571" s="19" t="s">
        <v>99</v>
      </c>
      <c r="D1571" s="19" t="s">
        <v>52</v>
      </c>
      <c r="E1571" s="19" t="s">
        <v>200</v>
      </c>
      <c r="F1571" s="19" t="s">
        <v>201</v>
      </c>
      <c r="G1571" s="19" t="s">
        <v>123</v>
      </c>
      <c r="H1571" s="4">
        <v>45205</v>
      </c>
      <c r="I1571">
        <v>0.18328714939939234</v>
      </c>
      <c r="J1571">
        <v>0.14565583049338371</v>
      </c>
      <c r="K1571">
        <v>3.8548354619246661E-2</v>
      </c>
      <c r="L1571">
        <v>3.8548378694363894E-2</v>
      </c>
      <c r="M1571">
        <v>-2.4075117233124388E-8</v>
      </c>
      <c r="N1571">
        <v>-4.6829980058858967E-3</v>
      </c>
      <c r="O1571">
        <v>-1.7211482470573136E-2</v>
      </c>
      <c r="P1571">
        <v>1.252848446468724E-2</v>
      </c>
      <c r="Q1571">
        <v>6.8421281231081247E-3</v>
      </c>
      <c r="R1571">
        <v>5.3972523388287367E-3</v>
      </c>
      <c r="S1571">
        <v>2.0665866483247025E-3</v>
      </c>
      <c r="T1571">
        <v>-2.8053357472536161E-9</v>
      </c>
      <c r="U1571">
        <v>-7.712719048448335E-10</v>
      </c>
      <c r="V1571">
        <v>2.0665830717170506E-3</v>
      </c>
    </row>
    <row r="1572" spans="1:22" x14ac:dyDescent="0.25">
      <c r="A1572">
        <v>4</v>
      </c>
      <c r="B1572" s="19" t="s">
        <v>61</v>
      </c>
      <c r="C1572" s="19" t="s">
        <v>99</v>
      </c>
      <c r="D1572" s="19" t="s">
        <v>52</v>
      </c>
      <c r="E1572" s="19" t="s">
        <v>200</v>
      </c>
      <c r="F1572" s="19" t="s">
        <v>201</v>
      </c>
      <c r="G1572" s="19" t="s">
        <v>123</v>
      </c>
      <c r="H1572" s="4">
        <v>45208</v>
      </c>
      <c r="I1572">
        <v>0.17992293217842917</v>
      </c>
      <c r="J1572">
        <v>0.14288833437085741</v>
      </c>
      <c r="K1572">
        <v>4.1327957113478142E-2</v>
      </c>
      <c r="L1572">
        <v>4.1327857386251443E-2</v>
      </c>
      <c r="M1572">
        <v>9.9727226698931304E-8</v>
      </c>
      <c r="N1572">
        <v>1.6641246767693074E-2</v>
      </c>
      <c r="O1572">
        <v>4.5045965544827649E-3</v>
      </c>
      <c r="P1572">
        <v>1.2136650213210309E-2</v>
      </c>
      <c r="Q1572">
        <v>7.4045084031204569E-3</v>
      </c>
      <c r="R1572">
        <v>5.8429362055427364E-3</v>
      </c>
      <c r="S1572">
        <v>1.3887622735954525E-3</v>
      </c>
      <c r="T1572">
        <v>1.4315447735316235E-8</v>
      </c>
      <c r="U1572">
        <v>3.6510042864238966E-9</v>
      </c>
      <c r="V1572">
        <v>1.3887802400474741E-3</v>
      </c>
    </row>
    <row r="1573" spans="1:22" x14ac:dyDescent="0.25">
      <c r="A1573">
        <v>4</v>
      </c>
      <c r="B1573" s="19" t="s">
        <v>61</v>
      </c>
      <c r="C1573" s="19" t="s">
        <v>99</v>
      </c>
      <c r="D1573" s="19" t="s">
        <v>52</v>
      </c>
      <c r="E1573" s="19" t="s">
        <v>200</v>
      </c>
      <c r="F1573" s="19" t="s">
        <v>201</v>
      </c>
      <c r="G1573" s="19" t="s">
        <v>123</v>
      </c>
      <c r="H1573" s="4">
        <v>45209</v>
      </c>
      <c r="I1573">
        <v>0.17935517909438348</v>
      </c>
      <c r="J1573">
        <v>0.14192252696189894</v>
      </c>
      <c r="K1573">
        <v>4.5072935475458653E-2</v>
      </c>
      <c r="L1573">
        <v>4.5072885948798325E-2</v>
      </c>
      <c r="M1573">
        <v>4.952666032842501E-8</v>
      </c>
      <c r="N1573">
        <v>2.352721892930143E-2</v>
      </c>
      <c r="O1573">
        <v>1.4977606384564135E-2</v>
      </c>
      <c r="P1573">
        <v>8.549612544737295E-3</v>
      </c>
      <c r="Q1573">
        <v>8.0820663118729343E-3</v>
      </c>
      <c r="R1573">
        <v>6.3884074785779919E-3</v>
      </c>
      <c r="S1573">
        <v>1.1450950418640375E-3</v>
      </c>
      <c r="T1573">
        <v>7.4276400229621465E-9</v>
      </c>
      <c r="U1573">
        <v>1.8652736164467813E-9</v>
      </c>
      <c r="V1573">
        <v>1.145104334777677E-3</v>
      </c>
    </row>
    <row r="1574" spans="1:22" x14ac:dyDescent="0.25">
      <c r="A1574">
        <v>4</v>
      </c>
      <c r="B1574" s="19" t="s">
        <v>61</v>
      </c>
      <c r="C1574" s="19" t="s">
        <v>99</v>
      </c>
      <c r="D1574" s="19" t="s">
        <v>52</v>
      </c>
      <c r="E1574" s="19" t="s">
        <v>200</v>
      </c>
      <c r="F1574" s="19" t="s">
        <v>201</v>
      </c>
      <c r="G1574" s="19" t="s">
        <v>123</v>
      </c>
      <c r="H1574" s="4">
        <v>45210</v>
      </c>
      <c r="I1574">
        <v>0.18149193866312072</v>
      </c>
      <c r="J1574">
        <v>0.14355418827765162</v>
      </c>
      <c r="K1574">
        <v>5.2767223764520033E-2</v>
      </c>
      <c r="L1574">
        <v>5.2767223570143074E-2</v>
      </c>
      <c r="M1574">
        <v>1.9437695897295271E-10</v>
      </c>
      <c r="N1574">
        <v>1.8923862563288818E-2</v>
      </c>
      <c r="O1574">
        <v>1.0829023089915291E-2</v>
      </c>
      <c r="P1574">
        <v>8.0948394733735274E-3</v>
      </c>
      <c r="Q1574">
        <v>9.3997613822308698E-3</v>
      </c>
      <c r="R1574">
        <v>7.4280137286365216E-3</v>
      </c>
      <c r="S1574">
        <v>1.5770266739289981E-3</v>
      </c>
      <c r="T1574">
        <v>5.1694504840453645E-10</v>
      </c>
      <c r="U1574">
        <v>4.2951947597333426E-11</v>
      </c>
      <c r="V1574">
        <v>1.5770272338259941E-3</v>
      </c>
    </row>
    <row r="1575" spans="1:22" x14ac:dyDescent="0.25">
      <c r="A1575">
        <v>4</v>
      </c>
      <c r="B1575" s="19" t="s">
        <v>61</v>
      </c>
      <c r="C1575" s="19" t="s">
        <v>99</v>
      </c>
      <c r="D1575" s="19" t="s">
        <v>52</v>
      </c>
      <c r="E1575" s="19" t="s">
        <v>200</v>
      </c>
      <c r="F1575" s="19" t="s">
        <v>201</v>
      </c>
      <c r="G1575" s="19" t="s">
        <v>123</v>
      </c>
      <c r="H1575" s="4">
        <v>45211</v>
      </c>
      <c r="I1575">
        <v>0.18083724833409529</v>
      </c>
      <c r="J1575">
        <v>0.14271671100020319</v>
      </c>
      <c r="K1575">
        <v>6.0462667401687931E-2</v>
      </c>
      <c r="L1575">
        <v>6.0462586010030961E-2</v>
      </c>
      <c r="M1575">
        <v>8.1391656969742598E-8</v>
      </c>
      <c r="N1575">
        <v>3.0087724382057424E-2</v>
      </c>
      <c r="O1575">
        <v>2.4192845522498674E-2</v>
      </c>
      <c r="P1575">
        <v>5.8948788595587498E-3</v>
      </c>
      <c r="Q1575">
        <v>1.0790516393829603E-2</v>
      </c>
      <c r="R1575">
        <v>8.5321110625127573E-3</v>
      </c>
      <c r="S1575">
        <v>1.3685029957394021E-3</v>
      </c>
      <c r="T1575">
        <v>1.1759604209471761E-8</v>
      </c>
      <c r="U1575">
        <v>3.0129710546405566E-9</v>
      </c>
      <c r="V1575">
        <v>1.3685177683146663E-3</v>
      </c>
    </row>
    <row r="1576" spans="1:22" x14ac:dyDescent="0.25">
      <c r="A1576">
        <v>4</v>
      </c>
      <c r="B1576" s="19" t="s">
        <v>61</v>
      </c>
      <c r="C1576" s="19" t="s">
        <v>99</v>
      </c>
      <c r="D1576" s="19" t="s">
        <v>52</v>
      </c>
      <c r="E1576" s="19" t="s">
        <v>200</v>
      </c>
      <c r="F1576" s="19" t="s">
        <v>201</v>
      </c>
      <c r="G1576" s="19" t="s">
        <v>123</v>
      </c>
      <c r="H1576" s="4">
        <v>45212</v>
      </c>
      <c r="I1576">
        <v>0.17991077506455708</v>
      </c>
      <c r="J1576">
        <v>0.14177082194385598</v>
      </c>
      <c r="K1576">
        <v>6.4366918752620128E-2</v>
      </c>
      <c r="L1576">
        <v>6.4366803052934296E-2</v>
      </c>
      <c r="M1576">
        <v>1.1569968583202694E-7</v>
      </c>
      <c r="N1576">
        <v>3.9204242304601067E-2</v>
      </c>
      <c r="O1576">
        <v>3.482206140859101E-2</v>
      </c>
      <c r="P1576">
        <v>4.3821808960100572E-3</v>
      </c>
      <c r="Q1576">
        <v>1.151419187827302E-2</v>
      </c>
      <c r="R1576">
        <v>9.1082546677687497E-3</v>
      </c>
      <c r="S1576">
        <v>1.119456423250323E-3</v>
      </c>
      <c r="T1576">
        <v>1.6573688564526872E-8</v>
      </c>
      <c r="U1576">
        <v>4.2976120749875251E-9</v>
      </c>
      <c r="V1576">
        <v>1.1194772945509626E-3</v>
      </c>
    </row>
    <row r="1577" spans="1:22" x14ac:dyDescent="0.25">
      <c r="A1577">
        <v>4</v>
      </c>
      <c r="B1577" s="19" t="s">
        <v>61</v>
      </c>
      <c r="C1577" s="19" t="s">
        <v>99</v>
      </c>
      <c r="D1577" s="19" t="s">
        <v>52</v>
      </c>
      <c r="E1577" s="19" t="s">
        <v>200</v>
      </c>
      <c r="F1577" s="19" t="s">
        <v>201</v>
      </c>
      <c r="G1577" s="19" t="s">
        <v>123</v>
      </c>
      <c r="H1577" s="4">
        <v>45215</v>
      </c>
      <c r="I1577">
        <v>0.1767326372267185</v>
      </c>
      <c r="J1577">
        <v>0.13930049059198768</v>
      </c>
      <c r="K1577">
        <v>5.6970545225276448E-2</v>
      </c>
      <c r="L1577">
        <v>5.6970516824531137E-2</v>
      </c>
      <c r="M1577">
        <v>2.8400745311074616E-8</v>
      </c>
      <c r="N1577">
        <v>5.0540607857350484E-2</v>
      </c>
      <c r="O1577">
        <v>4.5854917510253834E-2</v>
      </c>
      <c r="P1577">
        <v>4.6856903470966493E-3</v>
      </c>
      <c r="Q1577">
        <v>1.0302674314400946E-2</v>
      </c>
      <c r="R1577">
        <v>8.1547492824621832E-3</v>
      </c>
      <c r="S1577">
        <v>4.3500306422667768E-4</v>
      </c>
      <c r="T1577">
        <v>4.8051369877507998E-9</v>
      </c>
      <c r="U1577">
        <v>1.1298348559115138E-9</v>
      </c>
      <c r="V1577">
        <v>4.3500899919852136E-4</v>
      </c>
    </row>
    <row r="1578" spans="1:22" x14ac:dyDescent="0.25">
      <c r="A1578">
        <v>4</v>
      </c>
      <c r="B1578" s="19" t="s">
        <v>61</v>
      </c>
      <c r="C1578" s="19" t="s">
        <v>99</v>
      </c>
      <c r="D1578" s="19" t="s">
        <v>52</v>
      </c>
      <c r="E1578" s="19" t="s">
        <v>200</v>
      </c>
      <c r="F1578" s="19" t="s">
        <v>201</v>
      </c>
      <c r="G1578" s="19" t="s">
        <v>123</v>
      </c>
      <c r="H1578" s="4">
        <v>45216</v>
      </c>
      <c r="I1578">
        <v>0.17610184942319529</v>
      </c>
      <c r="J1578">
        <v>0.13823182412832291</v>
      </c>
      <c r="K1578">
        <v>4.7843295184839096E-2</v>
      </c>
      <c r="L1578">
        <v>4.7843312076888633E-2</v>
      </c>
      <c r="M1578">
        <v>-1.6892049536920695E-8</v>
      </c>
      <c r="N1578">
        <v>4.5199370393262051E-2</v>
      </c>
      <c r="O1578">
        <v>4.4839354490185945E-2</v>
      </c>
      <c r="P1578">
        <v>3.600159030761052E-4</v>
      </c>
      <c r="Q1578">
        <v>8.7118916746236428E-3</v>
      </c>
      <c r="R1578">
        <v>6.9204964325160949E-3</v>
      </c>
      <c r="S1578">
        <v>1.3297037053189168E-4</v>
      </c>
      <c r="T1578">
        <v>-1.4324676591651767E-9</v>
      </c>
      <c r="U1578">
        <v>-5.4581468944360327E-10</v>
      </c>
      <c r="V1578">
        <v>1.3296839224954306E-4</v>
      </c>
    </row>
    <row r="1579" spans="1:22" x14ac:dyDescent="0.25">
      <c r="A1579">
        <v>4</v>
      </c>
      <c r="B1579" s="19" t="s">
        <v>61</v>
      </c>
      <c r="C1579" s="19" t="s">
        <v>99</v>
      </c>
      <c r="D1579" s="19" t="s">
        <v>52</v>
      </c>
      <c r="E1579" s="19" t="s">
        <v>200</v>
      </c>
      <c r="F1579" s="19" t="s">
        <v>201</v>
      </c>
      <c r="G1579" s="19" t="s">
        <v>123</v>
      </c>
      <c r="H1579" s="4">
        <v>45217</v>
      </c>
      <c r="I1579">
        <v>0.17519350158663557</v>
      </c>
      <c r="J1579">
        <v>0.13759368247842896</v>
      </c>
      <c r="K1579">
        <v>4.1694202463202101E-2</v>
      </c>
      <c r="L1579">
        <v>4.1694230015397737E-2</v>
      </c>
      <c r="M1579">
        <v>-2.755219563610467E-8</v>
      </c>
      <c r="N1579">
        <v>4.4453168526841225E-2</v>
      </c>
      <c r="O1579">
        <v>4.3525293115307839E-2</v>
      </c>
      <c r="P1579">
        <v>9.2787541153338537E-4</v>
      </c>
      <c r="Q1579">
        <v>7.6521541499054695E-3</v>
      </c>
      <c r="R1579">
        <v>6.0868731650425998E-3</v>
      </c>
      <c r="S1579">
        <v>-4.9626920037412367E-5</v>
      </c>
      <c r="T1579">
        <v>-2.9143214293087871E-9</v>
      </c>
      <c r="U1579">
        <v>-9.516325218910325E-10</v>
      </c>
      <c r="V1579">
        <v>-4.9630785991363565E-5</v>
      </c>
    </row>
    <row r="1580" spans="1:22" x14ac:dyDescent="0.25">
      <c r="A1580">
        <v>4</v>
      </c>
      <c r="B1580" s="19" t="s">
        <v>61</v>
      </c>
      <c r="C1580" s="19" t="s">
        <v>99</v>
      </c>
      <c r="D1580" s="19" t="s">
        <v>52</v>
      </c>
      <c r="E1580" s="19" t="s">
        <v>200</v>
      </c>
      <c r="F1580" s="19" t="s">
        <v>201</v>
      </c>
      <c r="G1580" s="19" t="s">
        <v>123</v>
      </c>
      <c r="H1580" s="4">
        <v>45218</v>
      </c>
      <c r="I1580">
        <v>0.17483896740865953</v>
      </c>
      <c r="J1580">
        <v>0.13732982270194677</v>
      </c>
      <c r="K1580">
        <v>3.3337404559994122E-2</v>
      </c>
      <c r="L1580">
        <v>3.3337347205960155E-2</v>
      </c>
      <c r="M1580">
        <v>5.7354033966561246E-8</v>
      </c>
      <c r="N1580">
        <v>3.8175163306675364E-2</v>
      </c>
      <c r="O1580">
        <v>3.7142621850022817E-2</v>
      </c>
      <c r="P1580">
        <v>1.032541456652547E-3</v>
      </c>
      <c r="Q1580">
        <v>6.1925285766073644E-3</v>
      </c>
      <c r="R1580">
        <v>4.9404488758776812E-3</v>
      </c>
      <c r="S1580">
        <v>-1.2414156401368919E-4</v>
      </c>
      <c r="T1580">
        <v>8.7811686786513288E-9</v>
      </c>
      <c r="U1580">
        <v>2.2453008510838456E-9</v>
      </c>
      <c r="V1580">
        <v>-1.2413053754415946E-4</v>
      </c>
    </row>
    <row r="1581" spans="1:22" x14ac:dyDescent="0.25">
      <c r="A1581">
        <v>4</v>
      </c>
      <c r="B1581" s="19" t="s">
        <v>61</v>
      </c>
      <c r="C1581" s="19" t="s">
        <v>99</v>
      </c>
      <c r="D1581" s="19" t="s">
        <v>52</v>
      </c>
      <c r="E1581" s="19" t="s">
        <v>200</v>
      </c>
      <c r="F1581" s="19" t="s">
        <v>201</v>
      </c>
      <c r="G1581" s="19" t="s">
        <v>123</v>
      </c>
      <c r="H1581" s="4">
        <v>45219</v>
      </c>
      <c r="I1581">
        <v>0.17562497523581708</v>
      </c>
      <c r="J1581">
        <v>0.13779639274203234</v>
      </c>
      <c r="K1581">
        <v>1.6153582074279083E-2</v>
      </c>
      <c r="L1581">
        <v>1.6153531481998495E-2</v>
      </c>
      <c r="M1581">
        <v>5.059228058712506E-8</v>
      </c>
      <c r="N1581">
        <v>1.6341815076170718E-2</v>
      </c>
      <c r="O1581">
        <v>1.6442223558717162E-2</v>
      </c>
      <c r="P1581">
        <v>-1.0040848254644352E-4</v>
      </c>
      <c r="Q1581">
        <v>3.1643476488571499E-3</v>
      </c>
      <c r="R1581">
        <v>2.5649515431467314E-3</v>
      </c>
      <c r="S1581">
        <v>7.9976113619828347E-6</v>
      </c>
      <c r="T1581">
        <v>7.8002533741443425E-9</v>
      </c>
      <c r="U1581">
        <v>1.9805197696726856E-9</v>
      </c>
      <c r="V1581">
        <v>8.0073921351266515E-6</v>
      </c>
    </row>
    <row r="1582" spans="1:22" x14ac:dyDescent="0.25">
      <c r="A1582">
        <v>4</v>
      </c>
      <c r="B1582" s="19" t="s">
        <v>61</v>
      </c>
      <c r="C1582" s="19" t="s">
        <v>99</v>
      </c>
      <c r="D1582" s="19" t="s">
        <v>52</v>
      </c>
      <c r="E1582" s="19" t="s">
        <v>200</v>
      </c>
      <c r="F1582" s="19" t="s">
        <v>201</v>
      </c>
      <c r="G1582" s="19" t="s">
        <v>123</v>
      </c>
      <c r="H1582" s="4">
        <v>45222</v>
      </c>
      <c r="I1582">
        <v>0.17611773740954736</v>
      </c>
      <c r="J1582">
        <v>0.14002879029665941</v>
      </c>
      <c r="K1582">
        <v>3.0886085977705147E-2</v>
      </c>
      <c r="L1582">
        <v>3.088615205403511E-2</v>
      </c>
      <c r="M1582">
        <v>-6.6076329963138392E-8</v>
      </c>
      <c r="N1582">
        <v>2.8192183771735602E-2</v>
      </c>
      <c r="O1582">
        <v>1.4739542234091463E-2</v>
      </c>
      <c r="P1582">
        <v>1.3452641537644139E-2</v>
      </c>
      <c r="Q1582">
        <v>5.7498633398198051E-3</v>
      </c>
      <c r="R1582">
        <v>4.5770018919283157E-3</v>
      </c>
      <c r="S1582">
        <v>6.2988914297925822E-4</v>
      </c>
      <c r="T1582">
        <v>-8.3423036401113647E-9</v>
      </c>
      <c r="U1582">
        <v>-2.4518195595938486E-9</v>
      </c>
      <c r="V1582">
        <v>6.2987834885605857E-4</v>
      </c>
    </row>
    <row r="1583" spans="1:22" x14ac:dyDescent="0.25">
      <c r="A1583">
        <v>4</v>
      </c>
      <c r="B1583" s="19" t="s">
        <v>61</v>
      </c>
      <c r="C1583" s="19" t="s">
        <v>99</v>
      </c>
      <c r="D1583" s="19" t="s">
        <v>52</v>
      </c>
      <c r="E1583" s="19" t="s">
        <v>200</v>
      </c>
      <c r="F1583" s="19" t="s">
        <v>201</v>
      </c>
      <c r="G1583" s="19" t="s">
        <v>123</v>
      </c>
      <c r="H1583" s="4">
        <v>45223</v>
      </c>
      <c r="I1583">
        <v>0.1725476419092882</v>
      </c>
      <c r="J1583">
        <v>0.13636759849241042</v>
      </c>
      <c r="K1583">
        <v>1.0060771310395955E-2</v>
      </c>
      <c r="L1583">
        <v>1.0060643637285871E-2</v>
      </c>
      <c r="M1583">
        <v>1.2767311008410331E-7</v>
      </c>
      <c r="N1583">
        <v>2.8265331153388473E-2</v>
      </c>
      <c r="O1583">
        <v>2.0933542009870409E-2</v>
      </c>
      <c r="P1583">
        <v>7.3317891435180638E-3</v>
      </c>
      <c r="Q1583">
        <v>2.1423290800768068E-3</v>
      </c>
      <c r="R1583">
        <v>1.7413729492907451E-3</v>
      </c>
      <c r="S1583">
        <v>-3.3787111794107184E-4</v>
      </c>
      <c r="T1583">
        <v>1.8328830028836029E-8</v>
      </c>
      <c r="U1583">
        <v>4.4210746178241972E-9</v>
      </c>
      <c r="V1583">
        <v>-3.378483680364252E-4</v>
      </c>
    </row>
    <row r="1584" spans="1:22" x14ac:dyDescent="0.25">
      <c r="A1584">
        <v>4</v>
      </c>
      <c r="B1584" s="19" t="s">
        <v>61</v>
      </c>
      <c r="C1584" s="19" t="s">
        <v>99</v>
      </c>
      <c r="D1584" s="19" t="s">
        <v>52</v>
      </c>
      <c r="E1584" s="19" t="s">
        <v>200</v>
      </c>
      <c r="F1584" s="19" t="s">
        <v>201</v>
      </c>
      <c r="G1584" s="19" t="s">
        <v>123</v>
      </c>
      <c r="H1584" s="4">
        <v>45224</v>
      </c>
      <c r="I1584">
        <v>0.17692132096878418</v>
      </c>
      <c r="J1584">
        <v>0.14023753504583719</v>
      </c>
      <c r="K1584">
        <v>3.7047392379323973E-2</v>
      </c>
      <c r="L1584">
        <v>3.7047361134952217E-2</v>
      </c>
      <c r="M1584">
        <v>3.12443717565003E-8</v>
      </c>
      <c r="N1584">
        <v>2.9639388627051844E-2</v>
      </c>
      <c r="O1584">
        <v>1.9284773551599965E-2</v>
      </c>
      <c r="P1584">
        <v>1.0354615075451878E-2</v>
      </c>
      <c r="Q1584">
        <v>6.818728282875372E-3</v>
      </c>
      <c r="R1584">
        <v>5.4214132053566942E-3</v>
      </c>
      <c r="S1584">
        <v>7.1247430201781174E-4</v>
      </c>
      <c r="T1584">
        <v>4.5154313398634686E-9</v>
      </c>
      <c r="U1584">
        <v>7.5626686638259828E-10</v>
      </c>
      <c r="V1584">
        <v>7.1247957371601796E-4</v>
      </c>
    </row>
    <row r="1585" spans="1:22" x14ac:dyDescent="0.25">
      <c r="A1585">
        <v>4</v>
      </c>
      <c r="B1585" s="19" t="s">
        <v>61</v>
      </c>
      <c r="C1585" s="19" t="s">
        <v>99</v>
      </c>
      <c r="D1585" s="19" t="s">
        <v>52</v>
      </c>
      <c r="E1585" s="19" t="s">
        <v>200</v>
      </c>
      <c r="F1585" s="19" t="s">
        <v>201</v>
      </c>
      <c r="G1585" s="19" t="s">
        <v>123</v>
      </c>
      <c r="H1585" s="4">
        <v>45225</v>
      </c>
      <c r="I1585">
        <v>0.17577771573394826</v>
      </c>
      <c r="J1585">
        <v>0.13889859904841859</v>
      </c>
      <c r="K1585">
        <v>1.9173166875179559E-2</v>
      </c>
      <c r="L1585">
        <v>1.917298851605409E-2</v>
      </c>
      <c r="M1585">
        <v>1.7835912546892985E-7</v>
      </c>
      <c r="N1585">
        <v>1.8476193629439752E-2</v>
      </c>
      <c r="O1585">
        <v>1.1372766129799539E-2</v>
      </c>
      <c r="P1585">
        <v>7.1034274996402136E-3</v>
      </c>
      <c r="Q1585">
        <v>3.6872681476299587E-3</v>
      </c>
      <c r="R1585">
        <v>2.9599648980989037E-3</v>
      </c>
      <c r="S1585">
        <v>3.4982269091122912E-4</v>
      </c>
      <c r="T1585">
        <v>2.4928428393348513E-8</v>
      </c>
      <c r="U1585">
        <v>6.0999181982393275E-9</v>
      </c>
      <c r="V1585">
        <v>3.4985371925782069E-4</v>
      </c>
    </row>
    <row r="1586" spans="1:22" x14ac:dyDescent="0.25">
      <c r="A1586">
        <v>4</v>
      </c>
      <c r="B1586" s="19" t="s">
        <v>61</v>
      </c>
      <c r="C1586" s="19" t="s">
        <v>99</v>
      </c>
      <c r="D1586" s="19" t="s">
        <v>52</v>
      </c>
      <c r="E1586" s="19" t="s">
        <v>200</v>
      </c>
      <c r="F1586" s="19" t="s">
        <v>201</v>
      </c>
      <c r="G1586" s="19" t="s">
        <v>123</v>
      </c>
      <c r="H1586" s="4">
        <v>45226</v>
      </c>
      <c r="I1586">
        <v>0.17524924196369276</v>
      </c>
      <c r="J1586">
        <v>0.13874727697429667</v>
      </c>
      <c r="K1586">
        <v>2.0534331994229937E-2</v>
      </c>
      <c r="L1586">
        <v>2.0534289147427609E-2</v>
      </c>
      <c r="M1586">
        <v>4.2846802328355693E-8</v>
      </c>
      <c r="N1586">
        <v>2.2911800986239905E-2</v>
      </c>
      <c r="O1586">
        <v>1.382815582259167E-2</v>
      </c>
      <c r="P1586">
        <v>9.0836451636482352E-3</v>
      </c>
      <c r="Q1586">
        <v>3.9322411957777078E-3</v>
      </c>
      <c r="R1586">
        <v>3.1501423656459526E-3</v>
      </c>
      <c r="S1586">
        <v>3.1013319063545694E-4</v>
      </c>
      <c r="T1586">
        <v>6.2360903461289215E-9</v>
      </c>
      <c r="U1586">
        <v>1.1351352823178152E-9</v>
      </c>
      <c r="V1586">
        <v>3.1014056186108542E-4</v>
      </c>
    </row>
    <row r="1587" spans="1:22" x14ac:dyDescent="0.25">
      <c r="A1587">
        <v>4</v>
      </c>
      <c r="B1587" s="19" t="s">
        <v>61</v>
      </c>
      <c r="C1587" s="19" t="s">
        <v>99</v>
      </c>
      <c r="D1587" s="19" t="s">
        <v>52</v>
      </c>
      <c r="E1587" s="19" t="s">
        <v>200</v>
      </c>
      <c r="F1587" s="19" t="s">
        <v>201</v>
      </c>
      <c r="G1587" s="19" t="s">
        <v>123</v>
      </c>
      <c r="H1587" s="4">
        <v>45229</v>
      </c>
      <c r="I1587">
        <v>0.17706680039154363</v>
      </c>
      <c r="J1587">
        <v>0.14062232953346071</v>
      </c>
      <c r="K1587">
        <v>3.2928411330333862E-2</v>
      </c>
      <c r="L1587">
        <v>3.2928444607276619E-2</v>
      </c>
      <c r="M1587">
        <v>-3.3276942756899075E-8</v>
      </c>
      <c r="N1587">
        <v>2.4707231446404077E-2</v>
      </c>
      <c r="O1587">
        <v>1.2458345247919667E-2</v>
      </c>
      <c r="P1587">
        <v>1.224888619848441E-2</v>
      </c>
      <c r="Q1587">
        <v>6.0883501923281657E-3</v>
      </c>
      <c r="R1587">
        <v>4.844684131443738E-3</v>
      </c>
      <c r="S1587">
        <v>8.118704970999696E-4</v>
      </c>
      <c r="T1587">
        <v>-4.3742029602714691E-9</v>
      </c>
      <c r="U1587">
        <v>-1.656348908826961E-9</v>
      </c>
      <c r="V1587">
        <v>8.1186446654810053E-4</v>
      </c>
    </row>
    <row r="1588" spans="1:22" x14ac:dyDescent="0.25">
      <c r="A1588">
        <v>4</v>
      </c>
      <c r="B1588" s="19" t="s">
        <v>61</v>
      </c>
      <c r="C1588" s="19" t="s">
        <v>99</v>
      </c>
      <c r="D1588" s="19" t="s">
        <v>52</v>
      </c>
      <c r="E1588" s="19" t="s">
        <v>200</v>
      </c>
      <c r="F1588" s="19" t="s">
        <v>201</v>
      </c>
      <c r="G1588" s="19" t="s">
        <v>123</v>
      </c>
      <c r="H1588" s="4">
        <v>45230</v>
      </c>
      <c r="I1588">
        <v>0.17997579139057537</v>
      </c>
      <c r="J1588">
        <v>0.14403889106576581</v>
      </c>
      <c r="K1588">
        <v>3.9500031359448462E-2</v>
      </c>
      <c r="L1588">
        <v>3.9500093514691859E-2</v>
      </c>
      <c r="M1588">
        <v>-6.2155243396588844E-8</v>
      </c>
      <c r="N1588">
        <v>1.4558590342393929E-2</v>
      </c>
      <c r="O1588">
        <v>-5.2682522950757704E-3</v>
      </c>
      <c r="P1588">
        <v>1.9826842637469699E-2</v>
      </c>
      <c r="Q1588">
        <v>7.19838629739514E-3</v>
      </c>
      <c r="R1588">
        <v>5.7022661321686052E-3</v>
      </c>
      <c r="S1588">
        <v>1.6868596225997235E-3</v>
      </c>
      <c r="T1588">
        <v>-8.2894203192938461E-9</v>
      </c>
      <c r="U1588">
        <v>-2.6638756909413813E-9</v>
      </c>
      <c r="V1588">
        <v>1.6868486693037133E-3</v>
      </c>
    </row>
    <row r="1589" spans="1:22" x14ac:dyDescent="0.25">
      <c r="A1589">
        <v>4</v>
      </c>
      <c r="B1589" s="19" t="s">
        <v>61</v>
      </c>
      <c r="C1589" s="19" t="s">
        <v>99</v>
      </c>
      <c r="D1589" s="19" t="s">
        <v>53</v>
      </c>
      <c r="E1589" s="19" t="s">
        <v>202</v>
      </c>
      <c r="F1589" s="19" t="s">
        <v>203</v>
      </c>
      <c r="G1589" s="19" t="s">
        <v>124</v>
      </c>
      <c r="H1589" s="4">
        <v>45198</v>
      </c>
      <c r="I1589">
        <v>1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 x14ac:dyDescent="0.25">
      <c r="A1590">
        <v>4</v>
      </c>
      <c r="B1590" s="19" t="s">
        <v>61</v>
      </c>
      <c r="C1590" s="19" t="s">
        <v>99</v>
      </c>
      <c r="D1590" s="19" t="s">
        <v>53</v>
      </c>
      <c r="E1590" s="19" t="s">
        <v>202</v>
      </c>
      <c r="F1590" s="19" t="s">
        <v>203</v>
      </c>
      <c r="G1590" s="19" t="s">
        <v>124</v>
      </c>
      <c r="H1590" s="4">
        <v>45201</v>
      </c>
      <c r="I1590">
        <v>1</v>
      </c>
      <c r="J1590">
        <v>1</v>
      </c>
      <c r="K1590">
        <v>-2.3491722101435131E-2</v>
      </c>
      <c r="L1590">
        <v>-2.3491751213520318E-2</v>
      </c>
      <c r="M1590">
        <v>2.9112085186966397E-8</v>
      </c>
      <c r="N1590">
        <v>-2.3491722101435131E-2</v>
      </c>
      <c r="O1590">
        <v>-2.3491751213520318E-2</v>
      </c>
      <c r="P1590">
        <v>2.9112085186966397E-8</v>
      </c>
      <c r="Q1590">
        <v>-2.3491722101435106E-2</v>
      </c>
      <c r="R1590">
        <v>-2.3491751213520273E-2</v>
      </c>
      <c r="S1590">
        <v>0</v>
      </c>
      <c r="T1590">
        <v>2.91120851869664E-8</v>
      </c>
      <c r="U1590">
        <v>0</v>
      </c>
      <c r="V1590">
        <v>2.91120851869664E-8</v>
      </c>
    </row>
    <row r="1591" spans="1:22" x14ac:dyDescent="0.25">
      <c r="A1591">
        <v>4</v>
      </c>
      <c r="B1591" s="19" t="s">
        <v>61</v>
      </c>
      <c r="C1591" s="19" t="s">
        <v>99</v>
      </c>
      <c r="D1591" s="19" t="s">
        <v>53</v>
      </c>
      <c r="E1591" s="19" t="s">
        <v>202</v>
      </c>
      <c r="F1591" s="19" t="s">
        <v>203</v>
      </c>
      <c r="G1591" s="19" t="s">
        <v>124</v>
      </c>
      <c r="H1591" s="4">
        <v>45202</v>
      </c>
      <c r="I1591">
        <v>1</v>
      </c>
      <c r="J1591">
        <v>1</v>
      </c>
      <c r="K1591">
        <v>-1.7469921286995538E-2</v>
      </c>
      <c r="L1591">
        <v>-1.7469977599209763E-2</v>
      </c>
      <c r="M1591">
        <v>5.63122142249739E-8</v>
      </c>
      <c r="N1591">
        <v>-1.7469921286995538E-2</v>
      </c>
      <c r="O1591">
        <v>-1.7469977599209763E-2</v>
      </c>
      <c r="P1591">
        <v>5.63122142249739E-8</v>
      </c>
      <c r="Q1591">
        <v>-1.7469921286995534E-2</v>
      </c>
      <c r="R1591">
        <v>-1.7469977599209777E-2</v>
      </c>
      <c r="S1591">
        <v>0</v>
      </c>
      <c r="T1591">
        <v>5.63122142249739E-8</v>
      </c>
      <c r="U1591">
        <v>0</v>
      </c>
      <c r="V1591">
        <v>5.63122142249739E-8</v>
      </c>
    </row>
    <row r="1592" spans="1:22" x14ac:dyDescent="0.25">
      <c r="A1592">
        <v>4</v>
      </c>
      <c r="B1592" s="19" t="s">
        <v>61</v>
      </c>
      <c r="C1592" s="19" t="s">
        <v>99</v>
      </c>
      <c r="D1592" s="19" t="s">
        <v>53</v>
      </c>
      <c r="E1592" s="19" t="s">
        <v>202</v>
      </c>
      <c r="F1592" s="19" t="s">
        <v>203</v>
      </c>
      <c r="G1592" s="19" t="s">
        <v>124</v>
      </c>
      <c r="H1592" s="4">
        <v>45203</v>
      </c>
      <c r="I1592">
        <v>1</v>
      </c>
      <c r="J1592">
        <v>1</v>
      </c>
      <c r="K1592">
        <v>-7.6554250540942226E-3</v>
      </c>
      <c r="L1592">
        <v>-7.6554287809995625E-3</v>
      </c>
      <c r="M1592">
        <v>3.7269053398958363E-9</v>
      </c>
      <c r="N1592">
        <v>-7.6554250540942226E-3</v>
      </c>
      <c r="O1592">
        <v>-7.6554287809995625E-3</v>
      </c>
      <c r="P1592">
        <v>3.7269053398958363E-9</v>
      </c>
      <c r="Q1592">
        <v>-7.6554250540942477E-3</v>
      </c>
      <c r="R1592">
        <v>-7.6554287809996293E-3</v>
      </c>
      <c r="S1592">
        <v>0</v>
      </c>
      <c r="T1592">
        <v>3.726905556797708E-9</v>
      </c>
      <c r="U1592">
        <v>0</v>
      </c>
      <c r="V1592">
        <v>3.726905556797708E-9</v>
      </c>
    </row>
    <row r="1593" spans="1:22" x14ac:dyDescent="0.25">
      <c r="A1593">
        <v>4</v>
      </c>
      <c r="B1593" s="19" t="s">
        <v>61</v>
      </c>
      <c r="C1593" s="19" t="s">
        <v>99</v>
      </c>
      <c r="D1593" s="19" t="s">
        <v>53</v>
      </c>
      <c r="E1593" s="19" t="s">
        <v>202</v>
      </c>
      <c r="F1593" s="19" t="s">
        <v>203</v>
      </c>
      <c r="G1593" s="19" t="s">
        <v>124</v>
      </c>
      <c r="H1593" s="4">
        <v>45204</v>
      </c>
      <c r="I1593">
        <v>1</v>
      </c>
      <c r="J1593">
        <v>1</v>
      </c>
      <c r="K1593">
        <v>-1.6973147777337161E-3</v>
      </c>
      <c r="L1593">
        <v>-1.6973847554467847E-3</v>
      </c>
      <c r="M1593">
        <v>6.9977713068603009E-8</v>
      </c>
      <c r="N1593">
        <v>-1.6973147777337161E-3</v>
      </c>
      <c r="O1593">
        <v>-1.6973847554467847E-3</v>
      </c>
      <c r="P1593">
        <v>6.9977713068603009E-8</v>
      </c>
      <c r="Q1593">
        <v>-1.6973147777337135E-3</v>
      </c>
      <c r="R1593">
        <v>-1.6973847554468209E-3</v>
      </c>
      <c r="S1593">
        <v>0</v>
      </c>
      <c r="T1593">
        <v>6.997771328680718E-8</v>
      </c>
      <c r="U1593">
        <v>0</v>
      </c>
      <c r="V1593">
        <v>6.997771328680718E-8</v>
      </c>
    </row>
    <row r="1594" spans="1:22" x14ac:dyDescent="0.25">
      <c r="A1594">
        <v>4</v>
      </c>
      <c r="B1594" s="19" t="s">
        <v>61</v>
      </c>
      <c r="C1594" s="19" t="s">
        <v>99</v>
      </c>
      <c r="D1594" s="19" t="s">
        <v>53</v>
      </c>
      <c r="E1594" s="19" t="s">
        <v>202</v>
      </c>
      <c r="F1594" s="19" t="s">
        <v>203</v>
      </c>
      <c r="G1594" s="19" t="s">
        <v>124</v>
      </c>
      <c r="H1594" s="4">
        <v>45205</v>
      </c>
      <c r="I1594">
        <v>1</v>
      </c>
      <c r="J1594">
        <v>1</v>
      </c>
      <c r="K1594">
        <v>1.3258098990955203E-2</v>
      </c>
      <c r="L1594">
        <v>1.3258060255781912E-2</v>
      </c>
      <c r="M1594">
        <v>3.8735173291115643E-8</v>
      </c>
      <c r="N1594">
        <v>1.3258098990955203E-2</v>
      </c>
      <c r="O1594">
        <v>1.3258060255781912E-2</v>
      </c>
      <c r="P1594">
        <v>3.8735173291115643E-8</v>
      </c>
      <c r="Q1594">
        <v>1.3258098990955137E-2</v>
      </c>
      <c r="R1594">
        <v>1.3258060255781901E-2</v>
      </c>
      <c r="S1594">
        <v>0</v>
      </c>
      <c r="T1594">
        <v>3.8735173514346405E-8</v>
      </c>
      <c r="U1594">
        <v>0</v>
      </c>
      <c r="V1594">
        <v>3.8735173514346405E-8</v>
      </c>
    </row>
    <row r="1595" spans="1:22" x14ac:dyDescent="0.25">
      <c r="A1595">
        <v>4</v>
      </c>
      <c r="B1595" s="19" t="s">
        <v>61</v>
      </c>
      <c r="C1595" s="19" t="s">
        <v>99</v>
      </c>
      <c r="D1595" s="19" t="s">
        <v>53</v>
      </c>
      <c r="E1595" s="19" t="s">
        <v>202</v>
      </c>
      <c r="F1595" s="19" t="s">
        <v>203</v>
      </c>
      <c r="G1595" s="19" t="s">
        <v>124</v>
      </c>
      <c r="H1595" s="4">
        <v>45208</v>
      </c>
      <c r="I1595">
        <v>1</v>
      </c>
      <c r="J1595">
        <v>1</v>
      </c>
      <c r="K1595">
        <v>-5.3357319206893683E-3</v>
      </c>
      <c r="L1595">
        <v>-5.3357998498927417E-3</v>
      </c>
      <c r="M1595">
        <v>6.7929203373395808E-8</v>
      </c>
      <c r="N1595">
        <v>-5.3357319206893683E-3</v>
      </c>
      <c r="O1595">
        <v>-5.3357998498927417E-3</v>
      </c>
      <c r="P1595">
        <v>6.7929203373395808E-8</v>
      </c>
      <c r="Q1595">
        <v>-5.3357319206894637E-3</v>
      </c>
      <c r="R1595">
        <v>-5.3357998498927313E-3</v>
      </c>
      <c r="S1595">
        <v>0</v>
      </c>
      <c r="T1595">
        <v>6.792920370641102E-8</v>
      </c>
      <c r="U1595">
        <v>0</v>
      </c>
      <c r="V1595">
        <v>6.792920370641102E-8</v>
      </c>
    </row>
    <row r="1596" spans="1:22" x14ac:dyDescent="0.25">
      <c r="A1596">
        <v>4</v>
      </c>
      <c r="B1596" s="19" t="s">
        <v>61</v>
      </c>
      <c r="C1596" s="19" t="s">
        <v>99</v>
      </c>
      <c r="D1596" s="19" t="s">
        <v>53</v>
      </c>
      <c r="E1596" s="19" t="s">
        <v>202</v>
      </c>
      <c r="F1596" s="19" t="s">
        <v>203</v>
      </c>
      <c r="G1596" s="19" t="s">
        <v>124</v>
      </c>
      <c r="H1596" s="4">
        <v>45209</v>
      </c>
      <c r="I1596">
        <v>1</v>
      </c>
      <c r="J1596">
        <v>1</v>
      </c>
      <c r="K1596">
        <v>1.9291699048505029E-2</v>
      </c>
      <c r="L1596">
        <v>1.9291683090112643E-2</v>
      </c>
      <c r="M1596">
        <v>1.5958392385329034E-8</v>
      </c>
      <c r="N1596">
        <v>1.9291699048505029E-2</v>
      </c>
      <c r="O1596">
        <v>1.9291683090112643E-2</v>
      </c>
      <c r="P1596">
        <v>1.5958392385329034E-8</v>
      </c>
      <c r="Q1596">
        <v>1.9291699048505005E-2</v>
      </c>
      <c r="R1596">
        <v>1.9291683090112546E-2</v>
      </c>
      <c r="S1596">
        <v>0</v>
      </c>
      <c r="T1596">
        <v>1.5958392726589556E-8</v>
      </c>
      <c r="U1596">
        <v>0</v>
      </c>
      <c r="V1596">
        <v>1.5958392726589556E-8</v>
      </c>
    </row>
    <row r="1597" spans="1:22" x14ac:dyDescent="0.25">
      <c r="A1597">
        <v>4</v>
      </c>
      <c r="B1597" s="19" t="s">
        <v>61</v>
      </c>
      <c r="C1597" s="19" t="s">
        <v>99</v>
      </c>
      <c r="D1597" s="19" t="s">
        <v>53</v>
      </c>
      <c r="E1597" s="19" t="s">
        <v>202</v>
      </c>
      <c r="F1597" s="19" t="s">
        <v>203</v>
      </c>
      <c r="G1597" s="19" t="s">
        <v>124</v>
      </c>
      <c r="H1597" s="4">
        <v>45210</v>
      </c>
      <c r="I1597">
        <v>1</v>
      </c>
      <c r="J1597">
        <v>1</v>
      </c>
      <c r="K1597">
        <v>2.076869785138924E-2</v>
      </c>
      <c r="L1597">
        <v>2.0768672353182138E-2</v>
      </c>
      <c r="M1597">
        <v>2.5498207101293247E-8</v>
      </c>
      <c r="N1597">
        <v>2.076869785138924E-2</v>
      </c>
      <c r="O1597">
        <v>2.0768672353182138E-2</v>
      </c>
      <c r="P1597">
        <v>2.5498207101293247E-8</v>
      </c>
      <c r="Q1597">
        <v>2.0768697851389153E-2</v>
      </c>
      <c r="R1597">
        <v>2.0768672353182038E-2</v>
      </c>
      <c r="S1597">
        <v>0</v>
      </c>
      <c r="T1597">
        <v>2.5498207444597675E-8</v>
      </c>
      <c r="U1597">
        <v>0</v>
      </c>
      <c r="V1597">
        <v>2.5498207444597675E-8</v>
      </c>
    </row>
    <row r="1598" spans="1:22" x14ac:dyDescent="0.25">
      <c r="A1598">
        <v>4</v>
      </c>
      <c r="B1598" s="19" t="s">
        <v>61</v>
      </c>
      <c r="C1598" s="19" t="s">
        <v>99</v>
      </c>
      <c r="D1598" s="19" t="s">
        <v>53</v>
      </c>
      <c r="E1598" s="19" t="s">
        <v>202</v>
      </c>
      <c r="F1598" s="19" t="s">
        <v>203</v>
      </c>
      <c r="G1598" s="19" t="s">
        <v>124</v>
      </c>
      <c r="H1598" s="4">
        <v>45211</v>
      </c>
      <c r="I1598">
        <v>1</v>
      </c>
      <c r="J1598">
        <v>1</v>
      </c>
      <c r="K1598">
        <v>1.0017240216666945E-2</v>
      </c>
      <c r="L1598">
        <v>1.0017266555313764E-2</v>
      </c>
      <c r="M1598">
        <v>-2.633864681911291E-8</v>
      </c>
      <c r="N1598">
        <v>1.0017240216666945E-2</v>
      </c>
      <c r="O1598">
        <v>1.0017266555313764E-2</v>
      </c>
      <c r="P1598">
        <v>-2.633864681911291E-8</v>
      </c>
      <c r="Q1598">
        <v>1.001724021666685E-2</v>
      </c>
      <c r="R1598">
        <v>1.0017266555313689E-2</v>
      </c>
      <c r="S1598">
        <v>0</v>
      </c>
      <c r="T1598">
        <v>-2.6338646707197481E-8</v>
      </c>
      <c r="U1598">
        <v>0</v>
      </c>
      <c r="V1598">
        <v>-2.6338646707197481E-8</v>
      </c>
    </row>
    <row r="1599" spans="1:22" x14ac:dyDescent="0.25">
      <c r="A1599">
        <v>4</v>
      </c>
      <c r="B1599" s="19" t="s">
        <v>61</v>
      </c>
      <c r="C1599" s="19" t="s">
        <v>99</v>
      </c>
      <c r="D1599" s="19" t="s">
        <v>53</v>
      </c>
      <c r="E1599" s="19" t="s">
        <v>202</v>
      </c>
      <c r="F1599" s="19" t="s">
        <v>203</v>
      </c>
      <c r="G1599" s="19" t="s">
        <v>124</v>
      </c>
      <c r="H1599" s="4">
        <v>45212</v>
      </c>
      <c r="I1599">
        <v>1</v>
      </c>
      <c r="J1599">
        <v>1</v>
      </c>
      <c r="K1599">
        <v>-2.5855567241319655E-3</v>
      </c>
      <c r="L1599">
        <v>-2.5855638582650275E-3</v>
      </c>
      <c r="M1599">
        <v>7.134133062081105E-9</v>
      </c>
      <c r="N1599">
        <v>-2.5855567241319655E-3</v>
      </c>
      <c r="O1599">
        <v>-2.5855638582650275E-3</v>
      </c>
      <c r="P1599">
        <v>7.134133062081105E-9</v>
      </c>
      <c r="Q1599">
        <v>-2.5855567241320071E-3</v>
      </c>
      <c r="R1599">
        <v>-2.585563858265116E-3</v>
      </c>
      <c r="S1599">
        <v>0</v>
      </c>
      <c r="T1599">
        <v>7.1341332850655608E-9</v>
      </c>
      <c r="U1599">
        <v>0</v>
      </c>
      <c r="V1599">
        <v>7.1341332850655608E-9</v>
      </c>
    </row>
    <row r="1600" spans="1:22" x14ac:dyDescent="0.25">
      <c r="A1600">
        <v>4</v>
      </c>
      <c r="B1600" s="19" t="s">
        <v>61</v>
      </c>
      <c r="C1600" s="19" t="s">
        <v>99</v>
      </c>
      <c r="D1600" s="19" t="s">
        <v>53</v>
      </c>
      <c r="E1600" s="19" t="s">
        <v>202</v>
      </c>
      <c r="F1600" s="19" t="s">
        <v>203</v>
      </c>
      <c r="G1600" s="19" t="s">
        <v>124</v>
      </c>
      <c r="H1600" s="4">
        <v>45215</v>
      </c>
      <c r="I1600">
        <v>1</v>
      </c>
      <c r="J1600">
        <v>1</v>
      </c>
      <c r="K1600">
        <v>5.340743427169059E-4</v>
      </c>
      <c r="L1600">
        <v>5.3404754880626015E-4</v>
      </c>
      <c r="M1600">
        <v>2.6793910645750429E-8</v>
      </c>
      <c r="N1600">
        <v>5.340743427169059E-4</v>
      </c>
      <c r="O1600">
        <v>5.3404754880626015E-4</v>
      </c>
      <c r="P1600">
        <v>2.6793910645750429E-8</v>
      </c>
      <c r="Q1600">
        <v>5.3407434271677406E-4</v>
      </c>
      <c r="R1600">
        <v>5.3404754880614609E-4</v>
      </c>
      <c r="S1600">
        <v>0</v>
      </c>
      <c r="T1600">
        <v>2.6793910648136948E-8</v>
      </c>
      <c r="U1600">
        <v>0</v>
      </c>
      <c r="V1600">
        <v>2.6793910648136948E-8</v>
      </c>
    </row>
    <row r="1601" spans="1:22" x14ac:dyDescent="0.25">
      <c r="A1601">
        <v>4</v>
      </c>
      <c r="B1601" s="19" t="s">
        <v>61</v>
      </c>
      <c r="C1601" s="19" t="s">
        <v>99</v>
      </c>
      <c r="D1601" s="19" t="s">
        <v>53</v>
      </c>
      <c r="E1601" s="19" t="s">
        <v>202</v>
      </c>
      <c r="F1601" s="19" t="s">
        <v>203</v>
      </c>
      <c r="G1601" s="19" t="s">
        <v>124</v>
      </c>
      <c r="H1601" s="4">
        <v>45216</v>
      </c>
      <c r="I1601">
        <v>1</v>
      </c>
      <c r="J1601">
        <v>1</v>
      </c>
      <c r="K1601">
        <v>-1.100691759174155E-3</v>
      </c>
      <c r="L1601">
        <v>-1.1006964651278928E-3</v>
      </c>
      <c r="M1601">
        <v>4.7059537378046912E-9</v>
      </c>
      <c r="N1601">
        <v>-1.100691759174155E-3</v>
      </c>
      <c r="O1601">
        <v>-1.1006964651278928E-3</v>
      </c>
      <c r="P1601">
        <v>4.7059537378046912E-9</v>
      </c>
      <c r="Q1601">
        <v>-1.1006917591742909E-3</v>
      </c>
      <c r="R1601">
        <v>-1.1006964651280036E-3</v>
      </c>
      <c r="S1601">
        <v>0</v>
      </c>
      <c r="T1601">
        <v>4.7059539624207186E-9</v>
      </c>
      <c r="U1601">
        <v>0</v>
      </c>
      <c r="V1601">
        <v>4.7059539624207186E-9</v>
      </c>
    </row>
    <row r="1602" spans="1:22" x14ac:dyDescent="0.25">
      <c r="A1602">
        <v>4</v>
      </c>
      <c r="B1602" s="19" t="s">
        <v>61</v>
      </c>
      <c r="C1602" s="19" t="s">
        <v>99</v>
      </c>
      <c r="D1602" s="19" t="s">
        <v>53</v>
      </c>
      <c r="E1602" s="19" t="s">
        <v>202</v>
      </c>
      <c r="F1602" s="19" t="s">
        <v>203</v>
      </c>
      <c r="G1602" s="19" t="s">
        <v>124</v>
      </c>
      <c r="H1602" s="4">
        <v>45217</v>
      </c>
      <c r="I1602">
        <v>1</v>
      </c>
      <c r="J1602">
        <v>1</v>
      </c>
      <c r="K1602">
        <v>-2.1682695134939145E-4</v>
      </c>
      <c r="L1602">
        <v>-2.1687275129034234E-4</v>
      </c>
      <c r="M1602">
        <v>4.5799940950885798E-8</v>
      </c>
      <c r="N1602">
        <v>-2.1682695134939145E-4</v>
      </c>
      <c r="O1602">
        <v>-2.1687275129034234E-4</v>
      </c>
      <c r="P1602">
        <v>4.5799940950885798E-8</v>
      </c>
      <c r="Q1602">
        <v>-2.1682695134945238E-4</v>
      </c>
      <c r="R1602">
        <v>-2.1687275129050646E-4</v>
      </c>
      <c r="S1602">
        <v>0</v>
      </c>
      <c r="T1602">
        <v>4.5799941397588627E-8</v>
      </c>
      <c r="U1602">
        <v>0</v>
      </c>
      <c r="V1602">
        <v>4.5799941397588627E-8</v>
      </c>
    </row>
    <row r="1603" spans="1:22" x14ac:dyDescent="0.25">
      <c r="A1603">
        <v>4</v>
      </c>
      <c r="B1603" s="19" t="s">
        <v>61</v>
      </c>
      <c r="C1603" s="19" t="s">
        <v>99</v>
      </c>
      <c r="D1603" s="19" t="s">
        <v>53</v>
      </c>
      <c r="E1603" s="19" t="s">
        <v>202</v>
      </c>
      <c r="F1603" s="19" t="s">
        <v>203</v>
      </c>
      <c r="G1603" s="19" t="s">
        <v>124</v>
      </c>
      <c r="H1603" s="4">
        <v>45218</v>
      </c>
      <c r="I1603">
        <v>1</v>
      </c>
      <c r="J1603">
        <v>1</v>
      </c>
      <c r="K1603">
        <v>-2.5702113644093139E-2</v>
      </c>
      <c r="L1603">
        <v>-2.5702175170926767E-2</v>
      </c>
      <c r="M1603">
        <v>6.1526833627922883E-8</v>
      </c>
      <c r="N1603">
        <v>-2.5702113644093139E-2</v>
      </c>
      <c r="O1603">
        <v>-2.5702175170926767E-2</v>
      </c>
      <c r="P1603">
        <v>6.1526833627922883E-8</v>
      </c>
      <c r="Q1603">
        <v>-2.5702113644093222E-2</v>
      </c>
      <c r="R1603">
        <v>-2.5702175170926919E-2</v>
      </c>
      <c r="S1603">
        <v>0</v>
      </c>
      <c r="T1603">
        <v>6.1526833849225236E-8</v>
      </c>
      <c r="U1603">
        <v>0</v>
      </c>
      <c r="V1603">
        <v>6.1526833849225236E-8</v>
      </c>
    </row>
    <row r="1604" spans="1:22" x14ac:dyDescent="0.25">
      <c r="A1604">
        <v>4</v>
      </c>
      <c r="B1604" s="19" t="s">
        <v>61</v>
      </c>
      <c r="C1604" s="19" t="s">
        <v>99</v>
      </c>
      <c r="D1604" s="19" t="s">
        <v>53</v>
      </c>
      <c r="E1604" s="19" t="s">
        <v>202</v>
      </c>
      <c r="F1604" s="19" t="s">
        <v>203</v>
      </c>
      <c r="G1604" s="19" t="s">
        <v>124</v>
      </c>
      <c r="H1604" s="4">
        <v>45219</v>
      </c>
      <c r="I1604">
        <v>1</v>
      </c>
      <c r="J1604">
        <v>1</v>
      </c>
      <c r="K1604">
        <v>-6.5174197745038076E-2</v>
      </c>
      <c r="L1604">
        <v>-6.5174232852673653E-2</v>
      </c>
      <c r="M1604">
        <v>3.5107635576459018E-8</v>
      </c>
      <c r="N1604">
        <v>-6.5174197745038076E-2</v>
      </c>
      <c r="O1604">
        <v>-6.5174232852673653E-2</v>
      </c>
      <c r="P1604">
        <v>3.5107635576459018E-8</v>
      </c>
      <c r="Q1604">
        <v>-6.5174197745038145E-2</v>
      </c>
      <c r="R1604">
        <v>-6.5174232852673805E-2</v>
      </c>
      <c r="S1604">
        <v>0</v>
      </c>
      <c r="T1604">
        <v>3.510763579528233E-8</v>
      </c>
      <c r="U1604">
        <v>0</v>
      </c>
      <c r="V1604">
        <v>3.510763579528233E-8</v>
      </c>
    </row>
    <row r="1605" spans="1:22" x14ac:dyDescent="0.25">
      <c r="A1605">
        <v>4</v>
      </c>
      <c r="B1605" s="19" t="s">
        <v>61</v>
      </c>
      <c r="C1605" s="19" t="s">
        <v>99</v>
      </c>
      <c r="D1605" s="19" t="s">
        <v>53</v>
      </c>
      <c r="E1605" s="19" t="s">
        <v>202</v>
      </c>
      <c r="F1605" s="19" t="s">
        <v>203</v>
      </c>
      <c r="G1605" s="19" t="s">
        <v>124</v>
      </c>
      <c r="H1605" s="4">
        <v>45222</v>
      </c>
      <c r="I1605">
        <v>1</v>
      </c>
      <c r="J1605">
        <v>1</v>
      </c>
      <c r="K1605">
        <v>-6.4530631501200975E-2</v>
      </c>
      <c r="L1605">
        <v>-6.4530660080976965E-2</v>
      </c>
      <c r="M1605">
        <v>2.8579775990245082E-8</v>
      </c>
      <c r="N1605">
        <v>-6.4530631501200975E-2</v>
      </c>
      <c r="O1605">
        <v>-6.4530660080976965E-2</v>
      </c>
      <c r="P1605">
        <v>2.8579775990245082E-8</v>
      </c>
      <c r="Q1605">
        <v>-6.4530631501200933E-2</v>
      </c>
      <c r="R1605">
        <v>-6.4530660080977048E-2</v>
      </c>
      <c r="S1605">
        <v>0</v>
      </c>
      <c r="T1605">
        <v>2.8579776413790831E-8</v>
      </c>
      <c r="U1605">
        <v>0</v>
      </c>
      <c r="V1605">
        <v>2.8579776413790831E-8</v>
      </c>
    </row>
    <row r="1606" spans="1:22" x14ac:dyDescent="0.25">
      <c r="A1606">
        <v>4</v>
      </c>
      <c r="B1606" s="19" t="s">
        <v>61</v>
      </c>
      <c r="C1606" s="19" t="s">
        <v>99</v>
      </c>
      <c r="D1606" s="19" t="s">
        <v>53</v>
      </c>
      <c r="E1606" s="19" t="s">
        <v>202</v>
      </c>
      <c r="F1606" s="19" t="s">
        <v>203</v>
      </c>
      <c r="G1606" s="19" t="s">
        <v>124</v>
      </c>
      <c r="H1606" s="4">
        <v>45223</v>
      </c>
      <c r="I1606">
        <v>1</v>
      </c>
      <c r="J1606">
        <v>1</v>
      </c>
      <c r="K1606">
        <v>-6.7747067110986769E-2</v>
      </c>
      <c r="L1606">
        <v>-6.7747114843024758E-2</v>
      </c>
      <c r="M1606">
        <v>4.7732037988801324E-8</v>
      </c>
      <c r="N1606">
        <v>-6.7747067110986769E-2</v>
      </c>
      <c r="O1606">
        <v>-6.7747114843024758E-2</v>
      </c>
      <c r="P1606">
        <v>4.7732037988801324E-8</v>
      </c>
      <c r="Q1606">
        <v>-6.7747067110986742E-2</v>
      </c>
      <c r="R1606">
        <v>-6.7747114843024786E-2</v>
      </c>
      <c r="S1606">
        <v>0</v>
      </c>
      <c r="T1606">
        <v>4.7732038405634886E-8</v>
      </c>
      <c r="U1606">
        <v>0</v>
      </c>
      <c r="V1606">
        <v>4.7732038405634886E-8</v>
      </c>
    </row>
    <row r="1607" spans="1:22" x14ac:dyDescent="0.25">
      <c r="A1607">
        <v>4</v>
      </c>
      <c r="B1607" s="19" t="s">
        <v>61</v>
      </c>
      <c r="C1607" s="19" t="s">
        <v>99</v>
      </c>
      <c r="D1607" s="19" t="s">
        <v>53</v>
      </c>
      <c r="E1607" s="19" t="s">
        <v>202</v>
      </c>
      <c r="F1607" s="19" t="s">
        <v>203</v>
      </c>
      <c r="G1607" s="19" t="s">
        <v>124</v>
      </c>
      <c r="H1607" s="4">
        <v>45224</v>
      </c>
      <c r="I1607">
        <v>1</v>
      </c>
      <c r="J1607">
        <v>1</v>
      </c>
      <c r="K1607">
        <v>-6.6990519942529136E-2</v>
      </c>
      <c r="L1607">
        <v>-6.6990558157189017E-2</v>
      </c>
      <c r="M1607">
        <v>3.8214659880964064E-8</v>
      </c>
      <c r="N1607">
        <v>-6.6990519942529136E-2</v>
      </c>
      <c r="O1607">
        <v>-6.6990558157189017E-2</v>
      </c>
      <c r="P1607">
        <v>3.8214659880964064E-8</v>
      </c>
      <c r="Q1607">
        <v>-6.6990519942529025E-2</v>
      </c>
      <c r="R1607">
        <v>-6.6990558157188962E-2</v>
      </c>
      <c r="S1607">
        <v>0</v>
      </c>
      <c r="T1607">
        <v>3.8214660097237919E-8</v>
      </c>
      <c r="U1607">
        <v>0</v>
      </c>
      <c r="V1607">
        <v>3.8214660097237919E-8</v>
      </c>
    </row>
    <row r="1608" spans="1:22" x14ac:dyDescent="0.25">
      <c r="A1608">
        <v>4</v>
      </c>
      <c r="B1608" s="19" t="s">
        <v>61</v>
      </c>
      <c r="C1608" s="19" t="s">
        <v>99</v>
      </c>
      <c r="D1608" s="19" t="s">
        <v>53</v>
      </c>
      <c r="E1608" s="19" t="s">
        <v>202</v>
      </c>
      <c r="F1608" s="19" t="s">
        <v>203</v>
      </c>
      <c r="G1608" s="19" t="s">
        <v>124</v>
      </c>
      <c r="H1608" s="4">
        <v>45225</v>
      </c>
      <c r="I1608">
        <v>1</v>
      </c>
      <c r="J1608">
        <v>1</v>
      </c>
      <c r="K1608">
        <v>-6.0128308522041762E-2</v>
      </c>
      <c r="L1608">
        <v>-6.0128322569331205E-2</v>
      </c>
      <c r="M1608">
        <v>1.4047289442764566E-8</v>
      </c>
      <c r="N1608">
        <v>-6.0128308522041762E-2</v>
      </c>
      <c r="O1608">
        <v>-6.0128322569331205E-2</v>
      </c>
      <c r="P1608">
        <v>1.4047289442764566E-8</v>
      </c>
      <c r="Q1608">
        <v>-6.0128308522041665E-2</v>
      </c>
      <c r="R1608">
        <v>-6.0128322569331191E-2</v>
      </c>
      <c r="S1608">
        <v>0</v>
      </c>
      <c r="T1608">
        <v>1.4047289661444307E-8</v>
      </c>
      <c r="U1608">
        <v>0</v>
      </c>
      <c r="V1608">
        <v>1.4047289661444307E-8</v>
      </c>
    </row>
    <row r="1609" spans="1:22" x14ac:dyDescent="0.25">
      <c r="A1609">
        <v>4</v>
      </c>
      <c r="B1609" s="19" t="s">
        <v>61</v>
      </c>
      <c r="C1609" s="19" t="s">
        <v>99</v>
      </c>
      <c r="D1609" s="19" t="s">
        <v>53</v>
      </c>
      <c r="E1609" s="19" t="s">
        <v>202</v>
      </c>
      <c r="F1609" s="19" t="s">
        <v>203</v>
      </c>
      <c r="G1609" s="19" t="s">
        <v>124</v>
      </c>
      <c r="H1609" s="4">
        <v>45226</v>
      </c>
      <c r="I1609">
        <v>1</v>
      </c>
      <c r="J1609">
        <v>1</v>
      </c>
      <c r="K1609">
        <v>-8.3033938112209049E-2</v>
      </c>
      <c r="L1609">
        <v>-8.3033953715793807E-2</v>
      </c>
      <c r="M1609">
        <v>1.560358475760637E-8</v>
      </c>
      <c r="N1609">
        <v>-8.3033938112209049E-2</v>
      </c>
      <c r="O1609">
        <v>-8.3033953715793807E-2</v>
      </c>
      <c r="P1609">
        <v>1.560358475760637E-8</v>
      </c>
      <c r="Q1609">
        <v>-8.3033938112208994E-2</v>
      </c>
      <c r="R1609">
        <v>-8.3033953715793737E-2</v>
      </c>
      <c r="S1609">
        <v>0</v>
      </c>
      <c r="T1609">
        <v>1.5603584970956665E-8</v>
      </c>
      <c r="U1609">
        <v>0</v>
      </c>
      <c r="V1609">
        <v>1.5603584970956665E-8</v>
      </c>
    </row>
    <row r="1610" spans="1:22" x14ac:dyDescent="0.25">
      <c r="A1610">
        <v>4</v>
      </c>
      <c r="B1610" s="19" t="s">
        <v>61</v>
      </c>
      <c r="C1610" s="19" t="s">
        <v>99</v>
      </c>
      <c r="D1610" s="19" t="s">
        <v>53</v>
      </c>
      <c r="E1610" s="19" t="s">
        <v>202</v>
      </c>
      <c r="F1610" s="19" t="s">
        <v>203</v>
      </c>
      <c r="G1610" s="19" t="s">
        <v>124</v>
      </c>
      <c r="H1610" s="4">
        <v>45229</v>
      </c>
      <c r="I1610">
        <v>1</v>
      </c>
      <c r="J1610">
        <v>1</v>
      </c>
      <c r="K1610">
        <v>-9.8615790191188046E-2</v>
      </c>
      <c r="L1610">
        <v>-9.8615870191986921E-2</v>
      </c>
      <c r="M1610">
        <v>8.0000798874380052E-8</v>
      </c>
      <c r="N1610">
        <v>-9.8615790191188046E-2</v>
      </c>
      <c r="O1610">
        <v>-9.8615870191986921E-2</v>
      </c>
      <c r="P1610">
        <v>8.0000798874380052E-8</v>
      </c>
      <c r="Q1610">
        <v>-9.8615790191187977E-2</v>
      </c>
      <c r="R1610">
        <v>-9.8615870191986824E-2</v>
      </c>
      <c r="S1610">
        <v>0</v>
      </c>
      <c r="T1610">
        <v>8.0000799093486829E-8</v>
      </c>
      <c r="U1610">
        <v>0</v>
      </c>
      <c r="V1610">
        <v>8.0000799093486829E-8</v>
      </c>
    </row>
    <row r="1611" spans="1:22" x14ac:dyDescent="0.25">
      <c r="A1611">
        <v>4</v>
      </c>
      <c r="B1611" s="19" t="s">
        <v>61</v>
      </c>
      <c r="C1611" s="19" t="s">
        <v>99</v>
      </c>
      <c r="D1611" s="19" t="s">
        <v>53</v>
      </c>
      <c r="E1611" s="19" t="s">
        <v>202</v>
      </c>
      <c r="F1611" s="19" t="s">
        <v>203</v>
      </c>
      <c r="G1611" s="19" t="s">
        <v>124</v>
      </c>
      <c r="H1611" s="4">
        <v>45230</v>
      </c>
      <c r="I1611">
        <v>1</v>
      </c>
      <c r="J1611">
        <v>1</v>
      </c>
      <c r="K1611">
        <v>-0.10035732041218981</v>
      </c>
      <c r="L1611">
        <v>-0.10035732123594154</v>
      </c>
      <c r="M1611">
        <v>8.2375173349191755E-10</v>
      </c>
      <c r="N1611">
        <v>-0.10035732041218981</v>
      </c>
      <c r="O1611">
        <v>-0.10035732123594154</v>
      </c>
      <c r="P1611">
        <v>8.2375173349191755E-10</v>
      </c>
      <c r="Q1611">
        <v>-0.10035732041218973</v>
      </c>
      <c r="R1611">
        <v>-0.10035732123594143</v>
      </c>
      <c r="S1611">
        <v>0</v>
      </c>
      <c r="T1611">
        <v>8.237520608343183E-10</v>
      </c>
      <c r="U1611">
        <v>0</v>
      </c>
      <c r="V1611">
        <v>8.237520608343183E-10</v>
      </c>
    </row>
    <row r="1612" spans="1:22" x14ac:dyDescent="0.25">
      <c r="A1612">
        <v>4</v>
      </c>
      <c r="B1612" s="19" t="s">
        <v>61</v>
      </c>
      <c r="C1612" s="19" t="s">
        <v>101</v>
      </c>
      <c r="D1612" s="19" t="s">
        <v>51</v>
      </c>
      <c r="E1612" s="19" t="s">
        <v>204</v>
      </c>
      <c r="F1612" s="19" t="s">
        <v>205</v>
      </c>
      <c r="G1612" s="19" t="s">
        <v>125</v>
      </c>
      <c r="H1612" s="4">
        <v>45198</v>
      </c>
      <c r="I1612">
        <v>0.64439772993943722</v>
      </c>
      <c r="J1612">
        <v>0.80749131101542915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 x14ac:dyDescent="0.25">
      <c r="A1613">
        <v>4</v>
      </c>
      <c r="B1613" s="19" t="s">
        <v>61</v>
      </c>
      <c r="C1613" s="19" t="s">
        <v>101</v>
      </c>
      <c r="D1613" s="19" t="s">
        <v>51</v>
      </c>
      <c r="E1613" s="19" t="s">
        <v>204</v>
      </c>
      <c r="F1613" s="19" t="s">
        <v>205</v>
      </c>
      <c r="G1613" s="19" t="s">
        <v>125</v>
      </c>
      <c r="H1613" s="4">
        <v>45201</v>
      </c>
      <c r="I1613">
        <v>0.64541354866507694</v>
      </c>
      <c r="J1613">
        <v>0.80681014512279958</v>
      </c>
      <c r="K1613">
        <v>1.7616117515346641E-3</v>
      </c>
      <c r="L1613">
        <v>1.7616224578502759E-3</v>
      </c>
      <c r="M1613">
        <v>-1.0706315611841433E-8</v>
      </c>
      <c r="N1613">
        <v>1.849355166632094E-4</v>
      </c>
      <c r="O1613">
        <v>2.6073801046628819E-3</v>
      </c>
      <c r="P1613">
        <v>-2.4224445879996725E-3</v>
      </c>
      <c r="Q1613">
        <v>1.1351786137247756E-3</v>
      </c>
      <c r="R1613">
        <v>1.4224948280039057E-3</v>
      </c>
      <c r="S1613">
        <v>1.3793764334103762E-4</v>
      </c>
      <c r="T1613">
        <v>-8.6452569901143114E-9</v>
      </c>
      <c r="U1613">
        <v>1.7461313856949392E-9</v>
      </c>
      <c r="V1613">
        <v>1.3793074421543321E-4</v>
      </c>
    </row>
    <row r="1614" spans="1:22" x14ac:dyDescent="0.25">
      <c r="A1614">
        <v>4</v>
      </c>
      <c r="B1614" s="19" t="s">
        <v>61</v>
      </c>
      <c r="C1614" s="19" t="s">
        <v>101</v>
      </c>
      <c r="D1614" s="19" t="s">
        <v>51</v>
      </c>
      <c r="E1614" s="19" t="s">
        <v>204</v>
      </c>
      <c r="F1614" s="19" t="s">
        <v>205</v>
      </c>
      <c r="G1614" s="19" t="s">
        <v>125</v>
      </c>
      <c r="H1614" s="4">
        <v>45202</v>
      </c>
      <c r="I1614">
        <v>0.64092943907837163</v>
      </c>
      <c r="J1614">
        <v>0.80451656270864536</v>
      </c>
      <c r="K1614">
        <v>-1.946479432116488E-2</v>
      </c>
      <c r="L1614">
        <v>-1.9464812677163712E-2</v>
      </c>
      <c r="M1614">
        <v>1.835599883204253E-8</v>
      </c>
      <c r="N1614">
        <v>-1.4158779203964023E-2</v>
      </c>
      <c r="O1614">
        <v>-1.5839224934867779E-2</v>
      </c>
      <c r="P1614">
        <v>1.6804457309037568E-3</v>
      </c>
      <c r="Q1614">
        <v>-1.2549961308912994E-2</v>
      </c>
      <c r="R1614">
        <v>-1.5708433268932408E-2</v>
      </c>
      <c r="S1614">
        <v>5.8668070323052656E-4</v>
      </c>
      <c r="T1614">
        <v>1.475250521853124E-8</v>
      </c>
      <c r="U1614">
        <v>-2.9346970934200989E-9</v>
      </c>
      <c r="V1614">
        <v>5.8669252103865166E-4</v>
      </c>
    </row>
    <row r="1615" spans="1:22" x14ac:dyDescent="0.25">
      <c r="A1615">
        <v>4</v>
      </c>
      <c r="B1615" s="19" t="s">
        <v>61</v>
      </c>
      <c r="C1615" s="19" t="s">
        <v>101</v>
      </c>
      <c r="D1615" s="19" t="s">
        <v>51</v>
      </c>
      <c r="E1615" s="19" t="s">
        <v>204</v>
      </c>
      <c r="F1615" s="19" t="s">
        <v>205</v>
      </c>
      <c r="G1615" s="19" t="s">
        <v>125</v>
      </c>
      <c r="H1615" s="4">
        <v>45203</v>
      </c>
      <c r="I1615">
        <v>0.63112255809213536</v>
      </c>
      <c r="J1615">
        <v>0.80072013894620098</v>
      </c>
      <c r="K1615">
        <v>-6.3957745149144318E-2</v>
      </c>
      <c r="L1615">
        <v>-6.3957756308846814E-2</v>
      </c>
      <c r="M1615">
        <v>1.1159702495433521E-8</v>
      </c>
      <c r="N1615">
        <v>-4.4268824779945648E-2</v>
      </c>
      <c r="O1615">
        <v>-5.6042252766697165E-2</v>
      </c>
      <c r="P1615">
        <v>1.1773427986751517E-2</v>
      </c>
      <c r="Q1615">
        <v>-4.1235393479136281E-2</v>
      </c>
      <c r="R1615">
        <v>-5.1604229789287012E-2</v>
      </c>
      <c r="S1615">
        <v>1.2950444815477353E-3</v>
      </c>
      <c r="T1615">
        <v>9.0830215176246658E-9</v>
      </c>
      <c r="U1615">
        <v>-1.784208727760536E-9</v>
      </c>
      <c r="V1615">
        <v>1.2950517803605251E-3</v>
      </c>
    </row>
    <row r="1616" spans="1:22" x14ac:dyDescent="0.25">
      <c r="A1616">
        <v>4</v>
      </c>
      <c r="B1616" s="19" t="s">
        <v>61</v>
      </c>
      <c r="C1616" s="19" t="s">
        <v>101</v>
      </c>
      <c r="D1616" s="19" t="s">
        <v>51</v>
      </c>
      <c r="E1616" s="19" t="s">
        <v>204</v>
      </c>
      <c r="F1616" s="19" t="s">
        <v>205</v>
      </c>
      <c r="G1616" s="19" t="s">
        <v>125</v>
      </c>
      <c r="H1616" s="4">
        <v>45204</v>
      </c>
      <c r="I1616">
        <v>0.63909775290041981</v>
      </c>
      <c r="J1616">
        <v>0.80578843948544954</v>
      </c>
      <c r="K1616">
        <v>-2.8538922801494615E-2</v>
      </c>
      <c r="L1616">
        <v>-2.8538927230040145E-2</v>
      </c>
      <c r="M1616">
        <v>4.4285455302883747E-9</v>
      </c>
      <c r="N1616">
        <v>-2.0482688242564051E-2</v>
      </c>
      <c r="O1616">
        <v>-2.6485939966584549E-2</v>
      </c>
      <c r="P1616">
        <v>6.0032517240204974E-3</v>
      </c>
      <c r="Q1616">
        <v>-1.8396304101244484E-2</v>
      </c>
      <c r="R1616">
        <v>-2.2963335842978157E-2</v>
      </c>
      <c r="S1616">
        <v>2.7985918726196687E-4</v>
      </c>
      <c r="T1616">
        <v>3.5259176207794923E-9</v>
      </c>
      <c r="U1616">
        <v>-6.0325682842629621E-10</v>
      </c>
      <c r="V1616">
        <v>2.7986210992275923E-4</v>
      </c>
    </row>
    <row r="1617" spans="1:22" x14ac:dyDescent="0.25">
      <c r="A1617">
        <v>4</v>
      </c>
      <c r="B1617" s="19" t="s">
        <v>61</v>
      </c>
      <c r="C1617" s="19" t="s">
        <v>101</v>
      </c>
      <c r="D1617" s="19" t="s">
        <v>51</v>
      </c>
      <c r="E1617" s="19" t="s">
        <v>204</v>
      </c>
      <c r="F1617" s="19" t="s">
        <v>205</v>
      </c>
      <c r="G1617" s="19" t="s">
        <v>125</v>
      </c>
      <c r="H1617" s="4">
        <v>45205</v>
      </c>
      <c r="I1617">
        <v>0.63878055078185469</v>
      </c>
      <c r="J1617">
        <v>0.80727097348223409</v>
      </c>
      <c r="K1617">
        <v>-3.2493917209460599E-2</v>
      </c>
      <c r="L1617">
        <v>-3.2493923157831284E-2</v>
      </c>
      <c r="M1617">
        <v>5.9483706849050577E-9</v>
      </c>
      <c r="N1617">
        <v>-2.3986057982323228E-2</v>
      </c>
      <c r="O1617">
        <v>-3.2229850858287223E-2</v>
      </c>
      <c r="P1617">
        <v>8.2437928759639956E-3</v>
      </c>
      <c r="Q1617">
        <v>-2.0938659753636776E-2</v>
      </c>
      <c r="R1617">
        <v>-2.613274522369162E-2</v>
      </c>
      <c r="S1617">
        <v>-1.9183486537485081E-5</v>
      </c>
      <c r="T1617">
        <v>4.7548435676094891E-9</v>
      </c>
      <c r="U1617">
        <v>-8.5807811585452832E-10</v>
      </c>
      <c r="V1617">
        <v>-1.9179589772033328E-5</v>
      </c>
    </row>
    <row r="1618" spans="1:22" x14ac:dyDescent="0.25">
      <c r="A1618">
        <v>4</v>
      </c>
      <c r="B1618" s="19" t="s">
        <v>61</v>
      </c>
      <c r="C1618" s="19" t="s">
        <v>101</v>
      </c>
      <c r="D1618" s="19" t="s">
        <v>51</v>
      </c>
      <c r="E1618" s="19" t="s">
        <v>204</v>
      </c>
      <c r="F1618" s="19" t="s">
        <v>205</v>
      </c>
      <c r="G1618" s="19" t="s">
        <v>125</v>
      </c>
      <c r="H1618" s="4">
        <v>45208</v>
      </c>
      <c r="I1618">
        <v>0.63892658041343331</v>
      </c>
      <c r="J1618">
        <v>0.80639688005524568</v>
      </c>
      <c r="K1618">
        <v>-3.1397784424555764E-2</v>
      </c>
      <c r="L1618">
        <v>-3.1397778428261969E-2</v>
      </c>
      <c r="M1618">
        <v>-5.99629379482991E-9</v>
      </c>
      <c r="N1618">
        <v>-2.3103611486559039E-2</v>
      </c>
      <c r="O1618">
        <v>-3.0083204568157274E-2</v>
      </c>
      <c r="P1618">
        <v>6.9795930815982343E-3</v>
      </c>
      <c r="Q1618">
        <v>-2.0233097236374748E-2</v>
      </c>
      <c r="R1618">
        <v>-2.5261779053207478E-2</v>
      </c>
      <c r="S1618">
        <v>1.5848805412879569E-4</v>
      </c>
      <c r="T1618">
        <v>-4.9294298565407325E-9</v>
      </c>
      <c r="U1618">
        <v>1.1633949159494988E-9</v>
      </c>
      <c r="V1618">
        <v>1.5848428809385508E-4</v>
      </c>
    </row>
    <row r="1619" spans="1:22" x14ac:dyDescent="0.25">
      <c r="A1619">
        <v>4</v>
      </c>
      <c r="B1619" s="19" t="s">
        <v>61</v>
      </c>
      <c r="C1619" s="19" t="s">
        <v>101</v>
      </c>
      <c r="D1619" s="19" t="s">
        <v>51</v>
      </c>
      <c r="E1619" s="19" t="s">
        <v>204</v>
      </c>
      <c r="F1619" s="19" t="s">
        <v>205</v>
      </c>
      <c r="G1619" s="19" t="s">
        <v>125</v>
      </c>
      <c r="H1619" s="4">
        <v>45209</v>
      </c>
      <c r="I1619">
        <v>0.64011758648490191</v>
      </c>
      <c r="J1619">
        <v>0.8052243574342911</v>
      </c>
      <c r="K1619">
        <v>-4.393501683703338E-3</v>
      </c>
      <c r="L1619">
        <v>-4.3934957813273057E-3</v>
      </c>
      <c r="M1619">
        <v>-5.9023760323739793E-9</v>
      </c>
      <c r="N1619">
        <v>2.2636168317584637E-3</v>
      </c>
      <c r="O1619">
        <v>-1.5905580543382758E-3</v>
      </c>
      <c r="P1619">
        <v>3.8541748860967395E-3</v>
      </c>
      <c r="Q1619">
        <v>-2.8880590075330333E-3</v>
      </c>
      <c r="R1619">
        <v>-3.4886130742039214E-3</v>
      </c>
      <c r="S1619">
        <v>4.0686543117373584E-4</v>
      </c>
      <c r="T1619">
        <v>-4.85423418806465E-9</v>
      </c>
      <c r="U1619">
        <v>1.1516428304614708E-9</v>
      </c>
      <c r="V1619">
        <v>4.0686172858237825E-4</v>
      </c>
    </row>
    <row r="1620" spans="1:22" x14ac:dyDescent="0.25">
      <c r="A1620">
        <v>4</v>
      </c>
      <c r="B1620" s="19" t="s">
        <v>61</v>
      </c>
      <c r="C1620" s="19" t="s">
        <v>101</v>
      </c>
      <c r="D1620" s="19" t="s">
        <v>51</v>
      </c>
      <c r="E1620" s="19" t="s">
        <v>204</v>
      </c>
      <c r="F1620" s="19" t="s">
        <v>205</v>
      </c>
      <c r="G1620" s="19" t="s">
        <v>125</v>
      </c>
      <c r="H1620" s="4">
        <v>45210</v>
      </c>
      <c r="I1620">
        <v>0.63533327994769462</v>
      </c>
      <c r="J1620">
        <v>0.80178329625486744</v>
      </c>
      <c r="K1620">
        <v>-1.1927980139147643E-2</v>
      </c>
      <c r="L1620">
        <v>-1.1928000282262485E-2</v>
      </c>
      <c r="M1620">
        <v>2.0143114842774423E-8</v>
      </c>
      <c r="N1620">
        <v>2.1690767834903202E-3</v>
      </c>
      <c r="O1620">
        <v>-4.893768482684191E-3</v>
      </c>
      <c r="P1620">
        <v>7.0628452661745111E-3</v>
      </c>
      <c r="Q1620">
        <v>-7.737638658104248E-3</v>
      </c>
      <c r="R1620">
        <v>-9.571734958560776E-3</v>
      </c>
      <c r="S1620">
        <v>1.1096458502923285E-3</v>
      </c>
      <c r="T1620">
        <v>1.618998317636645E-8</v>
      </c>
      <c r="U1620">
        <v>-3.1636226823200772E-9</v>
      </c>
      <c r="V1620">
        <v>1.1096588766528225E-3</v>
      </c>
    </row>
    <row r="1621" spans="1:22" x14ac:dyDescent="0.25">
      <c r="A1621">
        <v>4</v>
      </c>
      <c r="B1621" s="19" t="s">
        <v>61</v>
      </c>
      <c r="C1621" s="19" t="s">
        <v>101</v>
      </c>
      <c r="D1621" s="19" t="s">
        <v>51</v>
      </c>
      <c r="E1621" s="19" t="s">
        <v>204</v>
      </c>
      <c r="F1621" s="19" t="s">
        <v>205</v>
      </c>
      <c r="G1621" s="19" t="s">
        <v>125</v>
      </c>
      <c r="H1621" s="4">
        <v>45211</v>
      </c>
      <c r="I1621">
        <v>0.63722586584478336</v>
      </c>
      <c r="J1621">
        <v>0.80383735453988836</v>
      </c>
      <c r="K1621">
        <v>2.5334305943418789E-2</v>
      </c>
      <c r="L1621">
        <v>2.5334276585915472E-2</v>
      </c>
      <c r="M1621">
        <v>2.9357503317228861E-8</v>
      </c>
      <c r="N1621">
        <v>3.6874261692176225E-2</v>
      </c>
      <c r="O1621">
        <v>2.9995078672762521E-2</v>
      </c>
      <c r="P1621">
        <v>6.8791830194137038E-3</v>
      </c>
      <c r="Q1621">
        <v>1.6114980986105646E-2</v>
      </c>
      <c r="R1621">
        <v>2.0424037037190101E-2</v>
      </c>
      <c r="S1621">
        <v>7.075421493732009E-4</v>
      </c>
      <c r="T1621">
        <v>2.3605456885934049E-8</v>
      </c>
      <c r="U1621">
        <v>-4.6961943297245709E-9</v>
      </c>
      <c r="V1621">
        <v>7.0756105863575716E-4</v>
      </c>
    </row>
    <row r="1622" spans="1:22" x14ac:dyDescent="0.25">
      <c r="A1622">
        <v>4</v>
      </c>
      <c r="B1622" s="19" t="s">
        <v>61</v>
      </c>
      <c r="C1622" s="19" t="s">
        <v>101</v>
      </c>
      <c r="D1622" s="19" t="s">
        <v>51</v>
      </c>
      <c r="E1622" s="19" t="s">
        <v>204</v>
      </c>
      <c r="F1622" s="19" t="s">
        <v>205</v>
      </c>
      <c r="G1622" s="19" t="s">
        <v>125</v>
      </c>
      <c r="H1622" s="4">
        <v>45212</v>
      </c>
      <c r="I1622">
        <v>0.63094454949724499</v>
      </c>
      <c r="J1622">
        <v>0.79323820916066856</v>
      </c>
      <c r="K1622">
        <v>1.0795558964587837E-2</v>
      </c>
      <c r="L1622">
        <v>1.0795558674864481E-2</v>
      </c>
      <c r="M1622">
        <v>2.89723356416971E-10</v>
      </c>
      <c r="N1622">
        <v>3.2348031453260484E-2</v>
      </c>
      <c r="O1622">
        <v>2.8957785211300102E-2</v>
      </c>
      <c r="P1622">
        <v>3.3902462419603818E-3</v>
      </c>
      <c r="Q1622">
        <v>6.8785510059293726E-3</v>
      </c>
      <c r="R1622">
        <v>8.8456246043199776E-3</v>
      </c>
      <c r="S1622">
        <v>2.9736791670410215E-3</v>
      </c>
      <c r="T1622">
        <v>3.290100428904834E-10</v>
      </c>
      <c r="U1622">
        <v>1.2778987103441192E-10</v>
      </c>
      <c r="V1622">
        <v>2.9736796238409354E-3</v>
      </c>
    </row>
    <row r="1623" spans="1:22" x14ac:dyDescent="0.25">
      <c r="A1623">
        <v>4</v>
      </c>
      <c r="B1623" s="19" t="s">
        <v>61</v>
      </c>
      <c r="C1623" s="19" t="s">
        <v>101</v>
      </c>
      <c r="D1623" s="19" t="s">
        <v>51</v>
      </c>
      <c r="E1623" s="19" t="s">
        <v>204</v>
      </c>
      <c r="F1623" s="19" t="s">
        <v>205</v>
      </c>
      <c r="G1623" s="19" t="s">
        <v>125</v>
      </c>
      <c r="H1623" s="4">
        <v>45215</v>
      </c>
      <c r="I1623">
        <v>0.63632768245716653</v>
      </c>
      <c r="J1623">
        <v>0.79703116712550548</v>
      </c>
      <c r="K1623">
        <v>7.2697966282870841E-3</v>
      </c>
      <c r="L1623">
        <v>7.2697960566552311E-3</v>
      </c>
      <c r="M1623">
        <v>5.7163185296360552E-10</v>
      </c>
      <c r="N1623">
        <v>2.0044213505545638E-2</v>
      </c>
      <c r="O1623">
        <v>2.0489087142505191E-2</v>
      </c>
      <c r="P1623">
        <v>-4.4487363695955295E-4</v>
      </c>
      <c r="Q1623">
        <v>4.601123893294084E-3</v>
      </c>
      <c r="R1623">
        <v>6.0022846614297487E-3</v>
      </c>
      <c r="S1623">
        <v>2.1504863481612143E-3</v>
      </c>
      <c r="T1623">
        <v>5.54525407023715E-10</v>
      </c>
      <c r="U1623">
        <v>7.9684282685010127E-11</v>
      </c>
      <c r="V1623">
        <v>2.1504869823709039E-3</v>
      </c>
    </row>
    <row r="1624" spans="1:22" x14ac:dyDescent="0.25">
      <c r="A1624">
        <v>4</v>
      </c>
      <c r="B1624" s="19" t="s">
        <v>61</v>
      </c>
      <c r="C1624" s="19" t="s">
        <v>101</v>
      </c>
      <c r="D1624" s="19" t="s">
        <v>51</v>
      </c>
      <c r="E1624" s="19" t="s">
        <v>204</v>
      </c>
      <c r="F1624" s="19" t="s">
        <v>205</v>
      </c>
      <c r="G1624" s="19" t="s">
        <v>125</v>
      </c>
      <c r="H1624" s="4">
        <v>45216</v>
      </c>
      <c r="I1624">
        <v>0.63587878306093315</v>
      </c>
      <c r="J1624">
        <v>0.7968954425559216</v>
      </c>
      <c r="K1624">
        <v>1.27009363792423E-2</v>
      </c>
      <c r="L1624">
        <v>1.2700934952323051E-2</v>
      </c>
      <c r="M1624">
        <v>1.4269192494253957E-9</v>
      </c>
      <c r="N1624">
        <v>2.6268216355620488E-2</v>
      </c>
      <c r="O1624">
        <v>2.6166247115684049E-2</v>
      </c>
      <c r="P1624">
        <v>1.0196923993643914E-4</v>
      </c>
      <c r="Q1624">
        <v>8.0805424152975876E-3</v>
      </c>
      <c r="R1624">
        <v>1.0360484511162433E-2</v>
      </c>
      <c r="S1624">
        <v>2.1911045898573454E-3</v>
      </c>
      <c r="T1624">
        <v>1.2457579782639437E-9</v>
      </c>
      <c r="U1624">
        <v>-5.8570428342265093E-11</v>
      </c>
      <c r="V1624">
        <v>2.1911057770448951E-3</v>
      </c>
    </row>
    <row r="1625" spans="1:22" x14ac:dyDescent="0.25">
      <c r="A1625">
        <v>4</v>
      </c>
      <c r="B1625" s="19" t="s">
        <v>61</v>
      </c>
      <c r="C1625" s="19" t="s">
        <v>101</v>
      </c>
      <c r="D1625" s="19" t="s">
        <v>51</v>
      </c>
      <c r="E1625" s="19" t="s">
        <v>204</v>
      </c>
      <c r="F1625" s="19" t="s">
        <v>205</v>
      </c>
      <c r="G1625" s="19" t="s">
        <v>125</v>
      </c>
      <c r="H1625" s="4">
        <v>45217</v>
      </c>
      <c r="I1625">
        <v>0.63051229590450553</v>
      </c>
      <c r="J1625">
        <v>0.79350639716847127</v>
      </c>
      <c r="K1625">
        <v>-7.2616046597272499E-3</v>
      </c>
      <c r="L1625">
        <v>-7.2616135235034074E-3</v>
      </c>
      <c r="M1625">
        <v>8.8637761574972274E-9</v>
      </c>
      <c r="N1625">
        <v>1.4600940435712362E-2</v>
      </c>
      <c r="O1625">
        <v>1.0234604348189791E-2</v>
      </c>
      <c r="P1625">
        <v>4.366336087522571E-3</v>
      </c>
      <c r="Q1625">
        <v>-4.6638367612191357E-3</v>
      </c>
      <c r="R1625">
        <v>-5.6331436368460466E-3</v>
      </c>
      <c r="S1625">
        <v>2.8534537720606669E-3</v>
      </c>
      <c r="T1625">
        <v>7.257214314513255E-9</v>
      </c>
      <c r="U1625">
        <v>-1.2758123156950646E-9</v>
      </c>
      <c r="V1625">
        <v>2.8534597534626656E-3</v>
      </c>
    </row>
    <row r="1626" spans="1:22" x14ac:dyDescent="0.25">
      <c r="A1626">
        <v>4</v>
      </c>
      <c r="B1626" s="19" t="s">
        <v>61</v>
      </c>
      <c r="C1626" s="19" t="s">
        <v>101</v>
      </c>
      <c r="D1626" s="19" t="s">
        <v>51</v>
      </c>
      <c r="E1626" s="19" t="s">
        <v>204</v>
      </c>
      <c r="F1626" s="19" t="s">
        <v>205</v>
      </c>
      <c r="G1626" s="19" t="s">
        <v>125</v>
      </c>
      <c r="H1626" s="4">
        <v>45218</v>
      </c>
      <c r="I1626">
        <v>0.63517685620674869</v>
      </c>
      <c r="J1626">
        <v>0.79854337519241514</v>
      </c>
      <c r="K1626">
        <v>-1.2569255562305814E-3</v>
      </c>
      <c r="L1626">
        <v>-1.2569280091991875E-3</v>
      </c>
      <c r="M1626">
        <v>2.4529686060148492E-9</v>
      </c>
      <c r="N1626">
        <v>1.3241845440938427E-2</v>
      </c>
      <c r="O1626">
        <v>9.9343099241195887E-3</v>
      </c>
      <c r="P1626">
        <v>3.3075355168188381E-3</v>
      </c>
      <c r="Q1626">
        <v>-8.192186593996972E-4</v>
      </c>
      <c r="R1626">
        <v>-8.0817751464144197E-4</v>
      </c>
      <c r="S1626">
        <v>1.8039372365242091E-3</v>
      </c>
      <c r="T1626">
        <v>2.0200373762152755E-9</v>
      </c>
      <c r="U1626">
        <v>-2.0022008220671064E-10</v>
      </c>
      <c r="V1626">
        <v>1.8039390563415031E-3</v>
      </c>
    </row>
    <row r="1627" spans="1:22" x14ac:dyDescent="0.25">
      <c r="A1627">
        <v>4</v>
      </c>
      <c r="B1627" s="19" t="s">
        <v>61</v>
      </c>
      <c r="C1627" s="19" t="s">
        <v>101</v>
      </c>
      <c r="D1627" s="19" t="s">
        <v>51</v>
      </c>
      <c r="E1627" s="19" t="s">
        <v>204</v>
      </c>
      <c r="F1627" s="19" t="s">
        <v>205</v>
      </c>
      <c r="G1627" s="19" t="s">
        <v>125</v>
      </c>
      <c r="H1627" s="4">
        <v>45219</v>
      </c>
      <c r="I1627">
        <v>0.63404754942468333</v>
      </c>
      <c r="J1627">
        <v>0.79731818555452005</v>
      </c>
      <c r="K1627">
        <v>-2.0777235697389984E-2</v>
      </c>
      <c r="L1627">
        <v>-2.0777235045817632E-2</v>
      </c>
      <c r="M1627">
        <v>-6.515723516287153E-10</v>
      </c>
      <c r="N1627">
        <v>-4.7924213346740574E-3</v>
      </c>
      <c r="O1627">
        <v>-8.2831564928128598E-3</v>
      </c>
      <c r="P1627">
        <v>3.4907351581388024E-3</v>
      </c>
      <c r="Q1627">
        <v>-1.3308112565669883E-2</v>
      </c>
      <c r="R1627">
        <v>-1.6485445212631941E-2</v>
      </c>
      <c r="S1627">
        <v>2.0205943794496823E-3</v>
      </c>
      <c r="T1627">
        <v>-4.8837444596555189E-10</v>
      </c>
      <c r="U1627">
        <v>3.0913509031514731E-10</v>
      </c>
      <c r="V1627">
        <v>2.0205942002103267E-3</v>
      </c>
    </row>
    <row r="1628" spans="1:22" x14ac:dyDescent="0.25">
      <c r="A1628">
        <v>4</v>
      </c>
      <c r="B1628" s="19" t="s">
        <v>61</v>
      </c>
      <c r="C1628" s="19" t="s">
        <v>101</v>
      </c>
      <c r="D1628" s="19" t="s">
        <v>51</v>
      </c>
      <c r="E1628" s="19" t="s">
        <v>204</v>
      </c>
      <c r="F1628" s="19" t="s">
        <v>205</v>
      </c>
      <c r="G1628" s="19" t="s">
        <v>125</v>
      </c>
      <c r="H1628" s="4">
        <v>45222</v>
      </c>
      <c r="I1628">
        <v>0.63354426185736423</v>
      </c>
      <c r="J1628">
        <v>0.79753191055610451</v>
      </c>
      <c r="K1628">
        <v>-3.0372129650156676E-2</v>
      </c>
      <c r="L1628">
        <v>-3.0372129368926304E-2</v>
      </c>
      <c r="M1628">
        <v>-2.8123037232319348E-10</v>
      </c>
      <c r="N1628">
        <v>-1.3761095858329964E-2</v>
      </c>
      <c r="O1628">
        <v>-1.8263632978601674E-2</v>
      </c>
      <c r="P1628">
        <v>4.5025371202717102E-3</v>
      </c>
      <c r="Q1628">
        <v>-1.9445930024011602E-2</v>
      </c>
      <c r="R1628">
        <v>-2.4182626543045396E-2</v>
      </c>
      <c r="S1628">
        <v>1.9582809323140053E-3</v>
      </c>
      <c r="T1628">
        <v>-1.8930674140866343E-10</v>
      </c>
      <c r="U1628">
        <v>2.4589898465423801E-10</v>
      </c>
      <c r="V1628">
        <v>1.9582809889062487E-3</v>
      </c>
    </row>
    <row r="1629" spans="1:22" x14ac:dyDescent="0.25">
      <c r="A1629">
        <v>4</v>
      </c>
      <c r="B1629" s="19" t="s">
        <v>61</v>
      </c>
      <c r="C1629" s="19" t="s">
        <v>101</v>
      </c>
      <c r="D1629" s="19" t="s">
        <v>51</v>
      </c>
      <c r="E1629" s="19" t="s">
        <v>204</v>
      </c>
      <c r="F1629" s="19" t="s">
        <v>205</v>
      </c>
      <c r="G1629" s="19" t="s">
        <v>125</v>
      </c>
      <c r="H1629" s="4">
        <v>45223</v>
      </c>
      <c r="I1629">
        <v>0.63128652219121206</v>
      </c>
      <c r="J1629">
        <v>0.79463423542593714</v>
      </c>
      <c r="K1629">
        <v>-3.8082532322986085E-2</v>
      </c>
      <c r="L1629">
        <v>-3.8082558332632188E-2</v>
      </c>
      <c r="M1629">
        <v>2.6009646103553052E-8</v>
      </c>
      <c r="N1629">
        <v>-1.8104441056940979E-2</v>
      </c>
      <c r="O1629">
        <v>-2.2518862852359822E-2</v>
      </c>
      <c r="P1629">
        <v>4.4144217954188436E-3</v>
      </c>
      <c r="Q1629">
        <v>-2.4406352867218345E-2</v>
      </c>
      <c r="R1629">
        <v>-3.0414222873617221E-2</v>
      </c>
      <c r="S1629">
        <v>2.5334590212711039E-3</v>
      </c>
      <c r="T1629">
        <v>2.1088009556072871E-8</v>
      </c>
      <c r="U1629">
        <v>-4.1300240850598127E-9</v>
      </c>
      <c r="V1629">
        <v>2.533475979256575E-3</v>
      </c>
    </row>
    <row r="1630" spans="1:22" x14ac:dyDescent="0.25">
      <c r="A1630">
        <v>4</v>
      </c>
      <c r="B1630" s="19" t="s">
        <v>61</v>
      </c>
      <c r="C1630" s="19" t="s">
        <v>101</v>
      </c>
      <c r="D1630" s="19" t="s">
        <v>51</v>
      </c>
      <c r="E1630" s="19" t="s">
        <v>204</v>
      </c>
      <c r="F1630" s="19" t="s">
        <v>205</v>
      </c>
      <c r="G1630" s="19" t="s">
        <v>125</v>
      </c>
      <c r="H1630" s="4">
        <v>45224</v>
      </c>
      <c r="I1630">
        <v>0.63275931731211077</v>
      </c>
      <c r="J1630">
        <v>0.79474574700561884</v>
      </c>
      <c r="K1630">
        <v>-2.3227345170186542E-2</v>
      </c>
      <c r="L1630">
        <v>-2.3227344235428271E-2</v>
      </c>
      <c r="M1630">
        <v>-9.3475827078748353E-10</v>
      </c>
      <c r="N1630">
        <v>-5.2614568948640139E-3</v>
      </c>
      <c r="O1630">
        <v>-7.562562820760399E-3</v>
      </c>
      <c r="P1630">
        <v>2.3011059258963851E-3</v>
      </c>
      <c r="Q1630">
        <v>-1.4904695593020866E-2</v>
      </c>
      <c r="R1630">
        <v>-1.8512676955265001E-2</v>
      </c>
      <c r="S1630">
        <v>2.5466058242609485E-3</v>
      </c>
      <c r="T1630">
        <v>-7.4429833295256124E-10</v>
      </c>
      <c r="U1630">
        <v>3.6080662685620325E-10</v>
      </c>
      <c r="V1630">
        <v>2.5466054407692422E-3</v>
      </c>
    </row>
    <row r="1631" spans="1:22" x14ac:dyDescent="0.25">
      <c r="A1631">
        <v>4</v>
      </c>
      <c r="B1631" s="19" t="s">
        <v>61</v>
      </c>
      <c r="C1631" s="19" t="s">
        <v>101</v>
      </c>
      <c r="D1631" s="19" t="s">
        <v>51</v>
      </c>
      <c r="E1631" s="19" t="s">
        <v>204</v>
      </c>
      <c r="F1631" s="19" t="s">
        <v>205</v>
      </c>
      <c r="G1631" s="19" t="s">
        <v>125</v>
      </c>
      <c r="H1631" s="4">
        <v>45225</v>
      </c>
      <c r="I1631">
        <v>0.63546633371449734</v>
      </c>
      <c r="J1631">
        <v>0.79934287184090647</v>
      </c>
      <c r="K1631">
        <v>-3.8656139377747034E-2</v>
      </c>
      <c r="L1631">
        <v>-3.865613991935879E-2</v>
      </c>
      <c r="M1631">
        <v>5.4161175544464868E-10</v>
      </c>
      <c r="N1631">
        <v>-2.5144577124806999E-2</v>
      </c>
      <c r="O1631">
        <v>-2.8856275248485441E-2</v>
      </c>
      <c r="P1631">
        <v>3.7116981236784419E-3</v>
      </c>
      <c r="Q1631">
        <v>-2.4724004733175556E-2</v>
      </c>
      <c r="R1631">
        <v>-3.081980505317981E-2</v>
      </c>
      <c r="S1631">
        <v>1.5828245417063651E-3</v>
      </c>
      <c r="T1631">
        <v>4.5272632571733538E-10</v>
      </c>
      <c r="U1631">
        <v>1.1249399726343113E-10</v>
      </c>
      <c r="V1631">
        <v>1.5828251069266879E-3</v>
      </c>
    </row>
    <row r="1632" spans="1:22" x14ac:dyDescent="0.25">
      <c r="A1632">
        <v>4</v>
      </c>
      <c r="B1632" s="19" t="s">
        <v>61</v>
      </c>
      <c r="C1632" s="19" t="s">
        <v>101</v>
      </c>
      <c r="D1632" s="19" t="s">
        <v>51</v>
      </c>
      <c r="E1632" s="19" t="s">
        <v>204</v>
      </c>
      <c r="F1632" s="19" t="s">
        <v>205</v>
      </c>
      <c r="G1632" s="19" t="s">
        <v>125</v>
      </c>
      <c r="H1632" s="4">
        <v>45226</v>
      </c>
      <c r="I1632">
        <v>0.64424377592907456</v>
      </c>
      <c r="J1632">
        <v>0.80221517270255571</v>
      </c>
      <c r="K1632">
        <v>-7.3758521551430256E-3</v>
      </c>
      <c r="L1632">
        <v>-7.37585427481946E-3</v>
      </c>
      <c r="M1632">
        <v>2.1196764343756058E-9</v>
      </c>
      <c r="N1632">
        <v>-7.1386461873812479E-3</v>
      </c>
      <c r="O1632">
        <v>-8.4740347539047356E-4</v>
      </c>
      <c r="P1632">
        <v>-6.2912427119907743E-3</v>
      </c>
      <c r="Q1632">
        <v>-4.5356645699327946E-3</v>
      </c>
      <c r="R1632">
        <v>-5.6297569911647558E-3</v>
      </c>
      <c r="S1632">
        <v>1.0307635100101273E-3</v>
      </c>
      <c r="T1632">
        <v>1.725875938186497E-9</v>
      </c>
      <c r="U1632">
        <v>-1.4366532265769987E-10</v>
      </c>
      <c r="V1632">
        <v>1.0307650922207429E-3</v>
      </c>
    </row>
    <row r="1633" spans="1:22" x14ac:dyDescent="0.25">
      <c r="A1633">
        <v>4</v>
      </c>
      <c r="B1633" s="19" t="s">
        <v>61</v>
      </c>
      <c r="C1633" s="19" t="s">
        <v>101</v>
      </c>
      <c r="D1633" s="19" t="s">
        <v>51</v>
      </c>
      <c r="E1633" s="19" t="s">
        <v>204</v>
      </c>
      <c r="F1633" s="19" t="s">
        <v>205</v>
      </c>
      <c r="G1633" s="19" t="s">
        <v>125</v>
      </c>
      <c r="H1633" s="4">
        <v>45229</v>
      </c>
      <c r="I1633">
        <v>0.63674143510569947</v>
      </c>
      <c r="J1633">
        <v>0.79969952029921931</v>
      </c>
      <c r="K1633">
        <v>-3.2688561090539636E-2</v>
      </c>
      <c r="L1633">
        <v>-3.2688555548962217E-2</v>
      </c>
      <c r="M1633">
        <v>-5.5415774191658329E-9</v>
      </c>
      <c r="N1633">
        <v>-2.1057432403101983E-2</v>
      </c>
      <c r="O1633">
        <v>-2.3263655144198703E-2</v>
      </c>
      <c r="P1633">
        <v>2.2062227410967195E-3</v>
      </c>
      <c r="Q1633">
        <v>-2.0873994882806519E-2</v>
      </c>
      <c r="R1633">
        <v>-2.6014860155660822E-2</v>
      </c>
      <c r="S1633">
        <v>1.4942932306501917E-3</v>
      </c>
      <c r="T1633">
        <v>-4.4289606814399954E-9</v>
      </c>
      <c r="U1633">
        <v>1.0647607910778653E-9</v>
      </c>
      <c r="V1633">
        <v>1.4942898664503013E-3</v>
      </c>
    </row>
    <row r="1634" spans="1:22" x14ac:dyDescent="0.25">
      <c r="A1634">
        <v>4</v>
      </c>
      <c r="B1634" s="19" t="s">
        <v>61</v>
      </c>
      <c r="C1634" s="19" t="s">
        <v>101</v>
      </c>
      <c r="D1634" s="19" t="s">
        <v>51</v>
      </c>
      <c r="E1634" s="19" t="s">
        <v>204</v>
      </c>
      <c r="F1634" s="19" t="s">
        <v>205</v>
      </c>
      <c r="G1634" s="19" t="s">
        <v>125</v>
      </c>
      <c r="H1634" s="4">
        <v>45230</v>
      </c>
      <c r="I1634">
        <v>0.63464255889497911</v>
      </c>
      <c r="J1634">
        <v>0.79884674074691031</v>
      </c>
      <c r="K1634">
        <v>-4.7841468753614946E-2</v>
      </c>
      <c r="L1634">
        <v>-4.7841452999687117E-2</v>
      </c>
      <c r="M1634">
        <v>-1.5753927828932035E-8</v>
      </c>
      <c r="N1634">
        <v>-3.3205719537676037E-2</v>
      </c>
      <c r="O1634">
        <v>-3.7537847756684783E-2</v>
      </c>
      <c r="P1634">
        <v>4.3321282190087462E-3</v>
      </c>
      <c r="Q1634">
        <v>-3.061403019067702E-2</v>
      </c>
      <c r="R1634">
        <v>-3.820638053923979E-2</v>
      </c>
      <c r="S1634">
        <v>1.6415427117775733E-3</v>
      </c>
      <c r="T1634">
        <v>-1.2694991198576435E-8</v>
      </c>
      <c r="U1634">
        <v>2.7469717387477759E-9</v>
      </c>
      <c r="V1634">
        <v>1.6415327637581134E-3</v>
      </c>
    </row>
    <row r="1635" spans="1:22" x14ac:dyDescent="0.25">
      <c r="A1635">
        <v>4</v>
      </c>
      <c r="B1635" s="19" t="s">
        <v>61</v>
      </c>
      <c r="C1635" s="19" t="s">
        <v>101</v>
      </c>
      <c r="D1635" s="19" t="s">
        <v>51</v>
      </c>
      <c r="E1635" s="19" t="s">
        <v>206</v>
      </c>
      <c r="F1635" s="19" t="s">
        <v>207</v>
      </c>
      <c r="G1635" s="19" t="s">
        <v>125</v>
      </c>
      <c r="H1635" s="4">
        <v>45198</v>
      </c>
      <c r="I1635">
        <v>0.2216208727673748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1:22" x14ac:dyDescent="0.25">
      <c r="A1636">
        <v>4</v>
      </c>
      <c r="B1636" s="19" t="s">
        <v>61</v>
      </c>
      <c r="C1636" s="19" t="s">
        <v>101</v>
      </c>
      <c r="D1636" s="19" t="s">
        <v>51</v>
      </c>
      <c r="E1636" s="19" t="s">
        <v>206</v>
      </c>
      <c r="F1636" s="19" t="s">
        <v>207</v>
      </c>
      <c r="G1636" s="19" t="s">
        <v>125</v>
      </c>
      <c r="H1636" s="4">
        <v>45201</v>
      </c>
      <c r="I1636">
        <v>0.21980533934299704</v>
      </c>
      <c r="J1636">
        <v>0</v>
      </c>
      <c r="K1636">
        <v>-8.0086482298266093E-3</v>
      </c>
      <c r="L1636">
        <v>0</v>
      </c>
      <c r="M1636">
        <v>0</v>
      </c>
      <c r="N1636">
        <v>1.849355166632094E-4</v>
      </c>
      <c r="O1636">
        <v>2.6073801046628819E-3</v>
      </c>
      <c r="P1636">
        <v>-2.4224445879996725E-3</v>
      </c>
      <c r="Q1636">
        <v>-1.7748836103829767E-3</v>
      </c>
      <c r="R1636">
        <v>0</v>
      </c>
      <c r="S1636">
        <v>-2.3527334648126555E-3</v>
      </c>
      <c r="T1636">
        <v>0</v>
      </c>
      <c r="U1636">
        <v>0</v>
      </c>
      <c r="V1636">
        <v>-2.3527334648126555E-3</v>
      </c>
    </row>
    <row r="1637" spans="1:22" x14ac:dyDescent="0.25">
      <c r="A1637">
        <v>4</v>
      </c>
      <c r="B1637" s="19" t="s">
        <v>61</v>
      </c>
      <c r="C1637" s="19" t="s">
        <v>101</v>
      </c>
      <c r="D1637" s="19" t="s">
        <v>51</v>
      </c>
      <c r="E1637" s="19" t="s">
        <v>206</v>
      </c>
      <c r="F1637" s="19" t="s">
        <v>207</v>
      </c>
      <c r="G1637" s="19" t="s">
        <v>125</v>
      </c>
      <c r="H1637" s="4">
        <v>45202</v>
      </c>
      <c r="I1637">
        <v>0.22325071345319086</v>
      </c>
      <c r="J1637">
        <v>0</v>
      </c>
      <c r="K1637">
        <v>-6.9087214303241717E-3</v>
      </c>
      <c r="L1637">
        <v>0</v>
      </c>
      <c r="M1637">
        <v>0</v>
      </c>
      <c r="N1637">
        <v>-1.4158779203964023E-2</v>
      </c>
      <c r="O1637">
        <v>-1.5839224934867779E-2</v>
      </c>
      <c r="P1637">
        <v>1.6804457309037568E-3</v>
      </c>
      <c r="Q1637">
        <v>-1.5183815741989873E-3</v>
      </c>
      <c r="R1637">
        <v>0</v>
      </c>
      <c r="S1637">
        <v>1.9796058584663967E-3</v>
      </c>
      <c r="T1637">
        <v>0</v>
      </c>
      <c r="U1637">
        <v>0</v>
      </c>
      <c r="V1637">
        <v>1.9796058584663967E-3</v>
      </c>
    </row>
    <row r="1638" spans="1:22" x14ac:dyDescent="0.25">
      <c r="A1638">
        <v>4</v>
      </c>
      <c r="B1638" s="19" t="s">
        <v>61</v>
      </c>
      <c r="C1638" s="19" t="s">
        <v>101</v>
      </c>
      <c r="D1638" s="19" t="s">
        <v>51</v>
      </c>
      <c r="E1638" s="19" t="s">
        <v>206</v>
      </c>
      <c r="F1638" s="19" t="s">
        <v>207</v>
      </c>
      <c r="G1638" s="19" t="s">
        <v>125</v>
      </c>
      <c r="H1638" s="4">
        <v>45203</v>
      </c>
      <c r="I1638">
        <v>0.23189202254369021</v>
      </c>
      <c r="J1638">
        <v>0</v>
      </c>
      <c r="K1638">
        <v>2.5099000794170934E-5</v>
      </c>
      <c r="L1638">
        <v>0</v>
      </c>
      <c r="M1638">
        <v>0</v>
      </c>
      <c r="N1638">
        <v>-4.4268824779945648E-2</v>
      </c>
      <c r="O1638">
        <v>-5.6042252766697165E-2</v>
      </c>
      <c r="P1638">
        <v>1.1773427986751517E-2</v>
      </c>
      <c r="Q1638">
        <v>5.2615917643537482E-5</v>
      </c>
      <c r="R1638">
        <v>0</v>
      </c>
      <c r="S1638">
        <v>1.2427326414680575E-2</v>
      </c>
      <c r="T1638">
        <v>0</v>
      </c>
      <c r="U1638">
        <v>0</v>
      </c>
      <c r="V1638">
        <v>1.2427326414680575E-2</v>
      </c>
    </row>
    <row r="1639" spans="1:22" x14ac:dyDescent="0.25">
      <c r="A1639">
        <v>4</v>
      </c>
      <c r="B1639" s="19" t="s">
        <v>61</v>
      </c>
      <c r="C1639" s="19" t="s">
        <v>101</v>
      </c>
      <c r="D1639" s="19" t="s">
        <v>51</v>
      </c>
      <c r="E1639" s="19" t="s">
        <v>206</v>
      </c>
      <c r="F1639" s="19" t="s">
        <v>207</v>
      </c>
      <c r="G1639" s="19" t="s">
        <v>125</v>
      </c>
      <c r="H1639" s="4">
        <v>45204</v>
      </c>
      <c r="I1639">
        <v>0.22656411281502695</v>
      </c>
      <c r="J1639">
        <v>0</v>
      </c>
      <c r="K1639">
        <v>1.3653856431945499E-3</v>
      </c>
      <c r="L1639">
        <v>0</v>
      </c>
      <c r="M1639">
        <v>0</v>
      </c>
      <c r="N1639">
        <v>-2.0482688242564051E-2</v>
      </c>
      <c r="O1639">
        <v>-2.6485939966584549E-2</v>
      </c>
      <c r="P1639">
        <v>6.0032517240204974E-3</v>
      </c>
      <c r="Q1639">
        <v>3.5709768570013639E-4</v>
      </c>
      <c r="R1639">
        <v>0</v>
      </c>
      <c r="S1639">
        <v>6.1751214969796029E-3</v>
      </c>
      <c r="T1639">
        <v>0</v>
      </c>
      <c r="U1639">
        <v>0</v>
      </c>
      <c r="V1639">
        <v>6.1751214969796029E-3</v>
      </c>
    </row>
    <row r="1640" spans="1:22" x14ac:dyDescent="0.25">
      <c r="A1640">
        <v>4</v>
      </c>
      <c r="B1640" s="19" t="s">
        <v>61</v>
      </c>
      <c r="C1640" s="19" t="s">
        <v>101</v>
      </c>
      <c r="D1640" s="19" t="s">
        <v>51</v>
      </c>
      <c r="E1640" s="19" t="s">
        <v>206</v>
      </c>
      <c r="F1640" s="19" t="s">
        <v>207</v>
      </c>
      <c r="G1640" s="19" t="s">
        <v>125</v>
      </c>
      <c r="H1640" s="4">
        <v>45205</v>
      </c>
      <c r="I1640">
        <v>0.22821765965864069</v>
      </c>
      <c r="J1640">
        <v>0</v>
      </c>
      <c r="K1640">
        <v>5.0660610622272895E-3</v>
      </c>
      <c r="L1640">
        <v>0</v>
      </c>
      <c r="M1640">
        <v>0</v>
      </c>
      <c r="N1640">
        <v>-2.3986057982323228E-2</v>
      </c>
      <c r="O1640">
        <v>-3.2229850858287223E-2</v>
      </c>
      <c r="P1640">
        <v>8.2437928759639956E-3</v>
      </c>
      <c r="Q1640">
        <v>1.1851584107817627E-3</v>
      </c>
      <c r="R1640">
        <v>0</v>
      </c>
      <c r="S1640">
        <v>8.2688718993886388E-3</v>
      </c>
      <c r="T1640">
        <v>0</v>
      </c>
      <c r="U1640">
        <v>0</v>
      </c>
      <c r="V1640">
        <v>8.2688718993886388E-3</v>
      </c>
    </row>
    <row r="1641" spans="1:22" x14ac:dyDescent="0.25">
      <c r="A1641">
        <v>4</v>
      </c>
      <c r="B1641" s="19" t="s">
        <v>61</v>
      </c>
      <c r="C1641" s="19" t="s">
        <v>101</v>
      </c>
      <c r="D1641" s="19" t="s">
        <v>51</v>
      </c>
      <c r="E1641" s="19" t="s">
        <v>206</v>
      </c>
      <c r="F1641" s="19" t="s">
        <v>207</v>
      </c>
      <c r="G1641" s="19" t="s">
        <v>125</v>
      </c>
      <c r="H1641" s="4">
        <v>45208</v>
      </c>
      <c r="I1641">
        <v>0.22729301156597309</v>
      </c>
      <c r="J1641">
        <v>0</v>
      </c>
      <c r="K1641">
        <v>1.8989608718391615E-3</v>
      </c>
      <c r="L1641">
        <v>0</v>
      </c>
      <c r="M1641">
        <v>0</v>
      </c>
      <c r="N1641">
        <v>-2.3103611486559039E-2</v>
      </c>
      <c r="O1641">
        <v>-3.0083204568157274E-2</v>
      </c>
      <c r="P1641">
        <v>6.9795930815982343E-3</v>
      </c>
      <c r="Q1641">
        <v>4.7520789573654229E-4</v>
      </c>
      <c r="R1641">
        <v>0</v>
      </c>
      <c r="S1641">
        <v>7.0908596621134376E-3</v>
      </c>
      <c r="T1641">
        <v>0</v>
      </c>
      <c r="U1641">
        <v>0</v>
      </c>
      <c r="V1641">
        <v>7.0908596621134376E-3</v>
      </c>
    </row>
    <row r="1642" spans="1:22" x14ac:dyDescent="0.25">
      <c r="A1642">
        <v>4</v>
      </c>
      <c r="B1642" s="19" t="s">
        <v>61</v>
      </c>
      <c r="C1642" s="19" t="s">
        <v>101</v>
      </c>
      <c r="D1642" s="19" t="s">
        <v>51</v>
      </c>
      <c r="E1642" s="19" t="s">
        <v>206</v>
      </c>
      <c r="F1642" s="19" t="s">
        <v>207</v>
      </c>
      <c r="G1642" s="19" t="s">
        <v>125</v>
      </c>
      <c r="H1642" s="4">
        <v>45209</v>
      </c>
      <c r="I1642">
        <v>0.2248445630908997</v>
      </c>
      <c r="J1642">
        <v>0</v>
      </c>
      <c r="K1642">
        <v>1.6842512234778839E-2</v>
      </c>
      <c r="L1642">
        <v>0</v>
      </c>
      <c r="M1642">
        <v>0</v>
      </c>
      <c r="N1642">
        <v>2.2636168317584637E-3</v>
      </c>
      <c r="O1642">
        <v>-1.5905580543382758E-3</v>
      </c>
      <c r="P1642">
        <v>3.8541748860967395E-3</v>
      </c>
      <c r="Q1642">
        <v>3.831972498431954E-3</v>
      </c>
      <c r="R1642">
        <v>0</v>
      </c>
      <c r="S1642">
        <v>4.0875663173919373E-3</v>
      </c>
      <c r="T1642">
        <v>0</v>
      </c>
      <c r="U1642">
        <v>0</v>
      </c>
      <c r="V1642">
        <v>4.0875663173919373E-3</v>
      </c>
    </row>
    <row r="1643" spans="1:22" x14ac:dyDescent="0.25">
      <c r="A1643">
        <v>4</v>
      </c>
      <c r="B1643" s="19" t="s">
        <v>61</v>
      </c>
      <c r="C1643" s="19" t="s">
        <v>101</v>
      </c>
      <c r="D1643" s="19" t="s">
        <v>51</v>
      </c>
      <c r="E1643" s="19" t="s">
        <v>206</v>
      </c>
      <c r="F1643" s="19" t="s">
        <v>207</v>
      </c>
      <c r="G1643" s="19" t="s">
        <v>125</v>
      </c>
      <c r="H1643" s="4">
        <v>45210</v>
      </c>
      <c r="I1643">
        <v>0.22768491000794189</v>
      </c>
      <c r="J1643">
        <v>0</v>
      </c>
      <c r="K1643">
        <v>2.9590639234148064E-2</v>
      </c>
      <c r="L1643">
        <v>0</v>
      </c>
      <c r="M1643">
        <v>0</v>
      </c>
      <c r="N1643">
        <v>2.1690767834903202E-3</v>
      </c>
      <c r="O1643">
        <v>-4.893768482684191E-3</v>
      </c>
      <c r="P1643">
        <v>7.0628452661745111E-3</v>
      </c>
      <c r="Q1643">
        <v>6.6538510574531669E-3</v>
      </c>
      <c r="R1643">
        <v>0</v>
      </c>
      <c r="S1643">
        <v>7.6445729753265622E-3</v>
      </c>
      <c r="T1643">
        <v>0</v>
      </c>
      <c r="U1643">
        <v>0</v>
      </c>
      <c r="V1643">
        <v>7.6445729753265622E-3</v>
      </c>
    </row>
    <row r="1644" spans="1:22" x14ac:dyDescent="0.25">
      <c r="A1644">
        <v>4</v>
      </c>
      <c r="B1644" s="19" t="s">
        <v>61</v>
      </c>
      <c r="C1644" s="19" t="s">
        <v>101</v>
      </c>
      <c r="D1644" s="19" t="s">
        <v>51</v>
      </c>
      <c r="E1644" s="19" t="s">
        <v>206</v>
      </c>
      <c r="F1644" s="19" t="s">
        <v>207</v>
      </c>
      <c r="G1644" s="19" t="s">
        <v>125</v>
      </c>
      <c r="H1644" s="4">
        <v>45211</v>
      </c>
      <c r="I1644">
        <v>0.22715546339773102</v>
      </c>
      <c r="J1644">
        <v>0</v>
      </c>
      <c r="K1644">
        <v>6.276836860530377E-2</v>
      </c>
      <c r="L1644">
        <v>0</v>
      </c>
      <c r="M1644">
        <v>0</v>
      </c>
      <c r="N1644">
        <v>3.6874261692176225E-2</v>
      </c>
      <c r="O1644">
        <v>2.9995078672762521E-2</v>
      </c>
      <c r="P1644">
        <v>6.8791830194137038E-3</v>
      </c>
      <c r="Q1644">
        <v>1.4113413024118142E-2</v>
      </c>
      <c r="R1644">
        <v>0</v>
      </c>
      <c r="S1644">
        <v>7.2660638092922414E-3</v>
      </c>
      <c r="T1644">
        <v>0</v>
      </c>
      <c r="U1644">
        <v>0</v>
      </c>
      <c r="V1644">
        <v>7.2660638092922414E-3</v>
      </c>
    </row>
    <row r="1645" spans="1:22" x14ac:dyDescent="0.25">
      <c r="A1645">
        <v>4</v>
      </c>
      <c r="B1645" s="19" t="s">
        <v>61</v>
      </c>
      <c r="C1645" s="19" t="s">
        <v>101</v>
      </c>
      <c r="D1645" s="19" t="s">
        <v>51</v>
      </c>
      <c r="E1645" s="19" t="s">
        <v>206</v>
      </c>
      <c r="F1645" s="19" t="s">
        <v>207</v>
      </c>
      <c r="G1645" s="19" t="s">
        <v>125</v>
      </c>
      <c r="H1645" s="4">
        <v>45212</v>
      </c>
      <c r="I1645">
        <v>0.22562682699763556</v>
      </c>
      <c r="J1645">
        <v>0</v>
      </c>
      <c r="K1645">
        <v>5.1008453245040108E-2</v>
      </c>
      <c r="L1645">
        <v>0</v>
      </c>
      <c r="M1645">
        <v>0</v>
      </c>
      <c r="N1645">
        <v>3.2348031453260484E-2</v>
      </c>
      <c r="O1645">
        <v>2.8957785211300102E-2</v>
      </c>
      <c r="P1645">
        <v>3.3902462419603818E-3</v>
      </c>
      <c r="Q1645">
        <v>1.1522813814147421E-2</v>
      </c>
      <c r="R1645">
        <v>0</v>
      </c>
      <c r="S1645">
        <v>4.8853552756201986E-3</v>
      </c>
      <c r="T1645">
        <v>0</v>
      </c>
      <c r="U1645">
        <v>0</v>
      </c>
      <c r="V1645">
        <v>4.8853552756201986E-3</v>
      </c>
    </row>
    <row r="1646" spans="1:22" x14ac:dyDescent="0.25">
      <c r="A1646">
        <v>4</v>
      </c>
      <c r="B1646" s="19" t="s">
        <v>61</v>
      </c>
      <c r="C1646" s="19" t="s">
        <v>101</v>
      </c>
      <c r="D1646" s="19" t="s">
        <v>51</v>
      </c>
      <c r="E1646" s="19" t="s">
        <v>206</v>
      </c>
      <c r="F1646" s="19" t="s">
        <v>207</v>
      </c>
      <c r="G1646" s="19" t="s">
        <v>125</v>
      </c>
      <c r="H1646" s="4">
        <v>45215</v>
      </c>
      <c r="I1646">
        <v>0.22234931763776117</v>
      </c>
      <c r="J1646">
        <v>0</v>
      </c>
      <c r="K1646">
        <v>2.3396993257817966E-2</v>
      </c>
      <c r="L1646">
        <v>0</v>
      </c>
      <c r="M1646">
        <v>0</v>
      </c>
      <c r="N1646">
        <v>2.0044213505545638E-2</v>
      </c>
      <c r="O1646">
        <v>2.0489087142505191E-2</v>
      </c>
      <c r="P1646">
        <v>-4.4487363695955295E-4</v>
      </c>
      <c r="Q1646">
        <v>5.4309425741595778E-3</v>
      </c>
      <c r="R1646">
        <v>0</v>
      </c>
      <c r="S1646">
        <v>6.4082149255326453E-4</v>
      </c>
      <c r="T1646">
        <v>0</v>
      </c>
      <c r="U1646">
        <v>0</v>
      </c>
      <c r="V1646">
        <v>6.4082149255326453E-4</v>
      </c>
    </row>
    <row r="1647" spans="1:22" x14ac:dyDescent="0.25">
      <c r="A1647">
        <v>4</v>
      </c>
      <c r="B1647" s="19" t="s">
        <v>61</v>
      </c>
      <c r="C1647" s="19" t="s">
        <v>101</v>
      </c>
      <c r="D1647" s="19" t="s">
        <v>51</v>
      </c>
      <c r="E1647" s="19" t="s">
        <v>206</v>
      </c>
      <c r="F1647" s="19" t="s">
        <v>207</v>
      </c>
      <c r="G1647" s="19" t="s">
        <v>125</v>
      </c>
      <c r="H1647" s="4">
        <v>45216</v>
      </c>
      <c r="I1647">
        <v>0.22277941183347283</v>
      </c>
      <c r="J1647">
        <v>0</v>
      </c>
      <c r="K1647">
        <v>3.163310733405611E-2</v>
      </c>
      <c r="L1647">
        <v>0</v>
      </c>
      <c r="M1647">
        <v>0</v>
      </c>
      <c r="N1647">
        <v>2.6268216355620488E-2</v>
      </c>
      <c r="O1647">
        <v>2.6166247115684049E-2</v>
      </c>
      <c r="P1647">
        <v>1.0196923993643914E-4</v>
      </c>
      <c r="Q1647">
        <v>7.254869392250893E-3</v>
      </c>
      <c r="R1647">
        <v>0</v>
      </c>
      <c r="S1647">
        <v>1.2082143213226384E-3</v>
      </c>
      <c r="T1647">
        <v>0</v>
      </c>
      <c r="U1647">
        <v>0</v>
      </c>
      <c r="V1647">
        <v>1.2082143213226384E-3</v>
      </c>
    </row>
    <row r="1648" spans="1:22" x14ac:dyDescent="0.25">
      <c r="A1648">
        <v>4</v>
      </c>
      <c r="B1648" s="19" t="s">
        <v>61</v>
      </c>
      <c r="C1648" s="19" t="s">
        <v>101</v>
      </c>
      <c r="D1648" s="19" t="s">
        <v>51</v>
      </c>
      <c r="E1648" s="19" t="s">
        <v>206</v>
      </c>
      <c r="F1648" s="19" t="s">
        <v>207</v>
      </c>
      <c r="G1648" s="19" t="s">
        <v>125</v>
      </c>
      <c r="H1648" s="4">
        <v>45217</v>
      </c>
      <c r="I1648">
        <v>0.22639162319811057</v>
      </c>
      <c r="J1648">
        <v>0</v>
      </c>
      <c r="K1648">
        <v>3.6441879031281044E-2</v>
      </c>
      <c r="L1648">
        <v>0</v>
      </c>
      <c r="M1648">
        <v>0</v>
      </c>
      <c r="N1648">
        <v>1.4600940435712362E-2</v>
      </c>
      <c r="O1648">
        <v>1.0234604348189791E-2</v>
      </c>
      <c r="P1648">
        <v>4.366336087522571E-3</v>
      </c>
      <c r="Q1648">
        <v>8.2653737742550883E-3</v>
      </c>
      <c r="R1648">
        <v>0</v>
      </c>
      <c r="S1648">
        <v>5.8070554561243694E-3</v>
      </c>
      <c r="T1648">
        <v>0</v>
      </c>
      <c r="U1648">
        <v>0</v>
      </c>
      <c r="V1648">
        <v>5.8070554561243694E-3</v>
      </c>
    </row>
    <row r="1649" spans="1:22" x14ac:dyDescent="0.25">
      <c r="A1649">
        <v>4</v>
      </c>
      <c r="B1649" s="19" t="s">
        <v>61</v>
      </c>
      <c r="C1649" s="19" t="s">
        <v>101</v>
      </c>
      <c r="D1649" s="19" t="s">
        <v>51</v>
      </c>
      <c r="E1649" s="19" t="s">
        <v>206</v>
      </c>
      <c r="F1649" s="19" t="s">
        <v>207</v>
      </c>
      <c r="G1649" s="19" t="s">
        <v>125</v>
      </c>
      <c r="H1649" s="4">
        <v>45218</v>
      </c>
      <c r="I1649">
        <v>0.22507189012404116</v>
      </c>
      <c r="J1649">
        <v>0</v>
      </c>
      <c r="K1649">
        <v>2.9019760000401629E-2</v>
      </c>
      <c r="L1649">
        <v>0</v>
      </c>
      <c r="M1649">
        <v>0</v>
      </c>
      <c r="N1649">
        <v>1.3241845440938427E-2</v>
      </c>
      <c r="O1649">
        <v>9.9343099241195887E-3</v>
      </c>
      <c r="P1649">
        <v>3.3075355168188381E-3</v>
      </c>
      <c r="Q1649">
        <v>6.6267937244372582E-3</v>
      </c>
      <c r="R1649">
        <v>0</v>
      </c>
      <c r="S1649">
        <v>4.2290772903855042E-3</v>
      </c>
      <c r="T1649">
        <v>0</v>
      </c>
      <c r="U1649">
        <v>0</v>
      </c>
      <c r="V1649">
        <v>4.2290772903855042E-3</v>
      </c>
    </row>
    <row r="1650" spans="1:22" x14ac:dyDescent="0.25">
      <c r="A1650">
        <v>4</v>
      </c>
      <c r="B1650" s="19" t="s">
        <v>61</v>
      </c>
      <c r="C1650" s="19" t="s">
        <v>101</v>
      </c>
      <c r="D1650" s="19" t="s">
        <v>51</v>
      </c>
      <c r="E1650" s="19" t="s">
        <v>206</v>
      </c>
      <c r="F1650" s="19" t="s">
        <v>207</v>
      </c>
      <c r="G1650" s="19" t="s">
        <v>125</v>
      </c>
      <c r="H1650" s="4">
        <v>45219</v>
      </c>
      <c r="I1650">
        <v>0.2253855907464139</v>
      </c>
      <c r="J1650">
        <v>0</v>
      </c>
      <c r="K1650">
        <v>1.2113368347915987E-2</v>
      </c>
      <c r="L1650">
        <v>0</v>
      </c>
      <c r="M1650">
        <v>0</v>
      </c>
      <c r="N1650">
        <v>-4.7924213346740574E-3</v>
      </c>
      <c r="O1650">
        <v>-8.2831564928128598E-3</v>
      </c>
      <c r="P1650">
        <v>3.4907351581388024E-3</v>
      </c>
      <c r="Q1650">
        <v>2.8453149679559162E-3</v>
      </c>
      <c r="R1650">
        <v>0</v>
      </c>
      <c r="S1650">
        <v>4.5195586846431381E-3</v>
      </c>
      <c r="T1650">
        <v>0</v>
      </c>
      <c r="U1650">
        <v>0</v>
      </c>
      <c r="V1650">
        <v>4.5195586846431381E-3</v>
      </c>
    </row>
    <row r="1651" spans="1:22" x14ac:dyDescent="0.25">
      <c r="A1651">
        <v>4</v>
      </c>
      <c r="B1651" s="19" t="s">
        <v>61</v>
      </c>
      <c r="C1651" s="19" t="s">
        <v>101</v>
      </c>
      <c r="D1651" s="19" t="s">
        <v>51</v>
      </c>
      <c r="E1651" s="19" t="s">
        <v>206</v>
      </c>
      <c r="F1651" s="19" t="s">
        <v>207</v>
      </c>
      <c r="G1651" s="19" t="s">
        <v>125</v>
      </c>
      <c r="H1651" s="4">
        <v>45222</v>
      </c>
      <c r="I1651">
        <v>0.22618616108464282</v>
      </c>
      <c r="J1651">
        <v>0</v>
      </c>
      <c r="K1651">
        <v>6.5549731603096184E-3</v>
      </c>
      <c r="L1651">
        <v>0</v>
      </c>
      <c r="M1651">
        <v>0</v>
      </c>
      <c r="N1651">
        <v>-1.3761095858329964E-2</v>
      </c>
      <c r="O1651">
        <v>-1.8263632978601674E-2</v>
      </c>
      <c r="P1651">
        <v>4.5025371202717102E-3</v>
      </c>
      <c r="Q1651">
        <v>1.5976605998836611E-3</v>
      </c>
      <c r="R1651">
        <v>0</v>
      </c>
      <c r="S1651">
        <v>5.5001705592801773E-3</v>
      </c>
      <c r="T1651">
        <v>0</v>
      </c>
      <c r="U1651">
        <v>0</v>
      </c>
      <c r="V1651">
        <v>5.5001705592801773E-3</v>
      </c>
    </row>
    <row r="1652" spans="1:22" x14ac:dyDescent="0.25">
      <c r="A1652">
        <v>4</v>
      </c>
      <c r="B1652" s="19" t="s">
        <v>61</v>
      </c>
      <c r="C1652" s="19" t="s">
        <v>101</v>
      </c>
      <c r="D1652" s="19" t="s">
        <v>51</v>
      </c>
      <c r="E1652" s="19" t="s">
        <v>206</v>
      </c>
      <c r="F1652" s="19" t="s">
        <v>207</v>
      </c>
      <c r="G1652" s="19" t="s">
        <v>125</v>
      </c>
      <c r="H1652" s="4">
        <v>45223</v>
      </c>
      <c r="I1652">
        <v>0.22642645540701492</v>
      </c>
      <c r="J1652">
        <v>0</v>
      </c>
      <c r="K1652">
        <v>3.186785681207116E-3</v>
      </c>
      <c r="L1652">
        <v>0</v>
      </c>
      <c r="M1652">
        <v>0</v>
      </c>
      <c r="N1652">
        <v>-1.8104441056940979E-2</v>
      </c>
      <c r="O1652">
        <v>-2.2518862852359822E-2</v>
      </c>
      <c r="P1652">
        <v>4.4144217954188436E-3</v>
      </c>
      <c r="Q1652">
        <v>8.4248795427144761E-4</v>
      </c>
      <c r="R1652">
        <v>0</v>
      </c>
      <c r="S1652">
        <v>5.6960633310587181E-3</v>
      </c>
      <c r="T1652">
        <v>0</v>
      </c>
      <c r="U1652">
        <v>0</v>
      </c>
      <c r="V1652">
        <v>5.6960633310587181E-3</v>
      </c>
    </row>
    <row r="1653" spans="1:22" x14ac:dyDescent="0.25">
      <c r="A1653">
        <v>4</v>
      </c>
      <c r="B1653" s="19" t="s">
        <v>61</v>
      </c>
      <c r="C1653" s="19" t="s">
        <v>101</v>
      </c>
      <c r="D1653" s="19" t="s">
        <v>51</v>
      </c>
      <c r="E1653" s="19" t="s">
        <v>206</v>
      </c>
      <c r="F1653" s="19" t="s">
        <v>207</v>
      </c>
      <c r="G1653" s="19" t="s">
        <v>125</v>
      </c>
      <c r="H1653" s="4">
        <v>45224</v>
      </c>
      <c r="I1653">
        <v>0.22471915311247001</v>
      </c>
      <c r="J1653">
        <v>0</v>
      </c>
      <c r="K1653">
        <v>8.6450801479993622E-3</v>
      </c>
      <c r="L1653">
        <v>0</v>
      </c>
      <c r="M1653">
        <v>0</v>
      </c>
      <c r="N1653">
        <v>-5.2614568948640139E-3</v>
      </c>
      <c r="O1653">
        <v>-7.562562820760399E-3</v>
      </c>
      <c r="P1653">
        <v>2.3011059258963851E-3</v>
      </c>
      <c r="Q1653">
        <v>2.068735016985593E-3</v>
      </c>
      <c r="R1653">
        <v>0</v>
      </c>
      <c r="S1653">
        <v>3.5896945705592423E-3</v>
      </c>
      <c r="T1653">
        <v>0</v>
      </c>
      <c r="U1653">
        <v>0</v>
      </c>
      <c r="V1653">
        <v>3.5896945705592423E-3</v>
      </c>
    </row>
    <row r="1654" spans="1:22" x14ac:dyDescent="0.25">
      <c r="A1654">
        <v>4</v>
      </c>
      <c r="B1654" s="19" t="s">
        <v>61</v>
      </c>
      <c r="C1654" s="19" t="s">
        <v>101</v>
      </c>
      <c r="D1654" s="19" t="s">
        <v>51</v>
      </c>
      <c r="E1654" s="19" t="s">
        <v>206</v>
      </c>
      <c r="F1654" s="19" t="s">
        <v>207</v>
      </c>
      <c r="G1654" s="19" t="s">
        <v>125</v>
      </c>
      <c r="H1654" s="4">
        <v>45225</v>
      </c>
      <c r="I1654">
        <v>0.22541288207421639</v>
      </c>
      <c r="J1654">
        <v>0</v>
      </c>
      <c r="K1654">
        <v>-8.4644657697366954E-3</v>
      </c>
      <c r="L1654">
        <v>0</v>
      </c>
      <c r="M1654">
        <v>0</v>
      </c>
      <c r="N1654">
        <v>-2.5144577124806999E-2</v>
      </c>
      <c r="O1654">
        <v>-2.8856275248485441E-2</v>
      </c>
      <c r="P1654">
        <v>3.7116981236784419E-3</v>
      </c>
      <c r="Q1654">
        <v>-1.7538770858660992E-3</v>
      </c>
      <c r="R1654">
        <v>0</v>
      </c>
      <c r="S1654">
        <v>4.5185144233949948E-3</v>
      </c>
      <c r="T1654">
        <v>0</v>
      </c>
      <c r="U1654">
        <v>0</v>
      </c>
      <c r="V1654">
        <v>4.5185144233949948E-3</v>
      </c>
    </row>
    <row r="1655" spans="1:22" x14ac:dyDescent="0.25">
      <c r="A1655">
        <v>4</v>
      </c>
      <c r="B1655" s="19" t="s">
        <v>61</v>
      </c>
      <c r="C1655" s="19" t="s">
        <v>101</v>
      </c>
      <c r="D1655" s="19" t="s">
        <v>51</v>
      </c>
      <c r="E1655" s="19" t="s">
        <v>206</v>
      </c>
      <c r="F1655" s="19" t="s">
        <v>207</v>
      </c>
      <c r="G1655" s="19" t="s">
        <v>125</v>
      </c>
      <c r="H1655" s="4">
        <v>45226</v>
      </c>
      <c r="I1655">
        <v>0.21723052387866892</v>
      </c>
      <c r="J1655">
        <v>0</v>
      </c>
      <c r="K1655">
        <v>-2.6807406114726762E-2</v>
      </c>
      <c r="L1655">
        <v>0</v>
      </c>
      <c r="M1655">
        <v>0</v>
      </c>
      <c r="N1655">
        <v>-7.1386461873812479E-3</v>
      </c>
      <c r="O1655">
        <v>-8.4740347539047356E-4</v>
      </c>
      <c r="P1655">
        <v>-6.2912427119907743E-3</v>
      </c>
      <c r="Q1655">
        <v>-5.8871791704291363E-3</v>
      </c>
      <c r="R1655">
        <v>0</v>
      </c>
      <c r="S1655">
        <v>-5.7576703831851662E-3</v>
      </c>
      <c r="T1655">
        <v>0</v>
      </c>
      <c r="U1655">
        <v>0</v>
      </c>
      <c r="V1655">
        <v>-5.7576703831851662E-3</v>
      </c>
    </row>
    <row r="1656" spans="1:22" x14ac:dyDescent="0.25">
      <c r="A1656">
        <v>4</v>
      </c>
      <c r="B1656" s="19" t="s">
        <v>61</v>
      </c>
      <c r="C1656" s="19" t="s">
        <v>101</v>
      </c>
      <c r="D1656" s="19" t="s">
        <v>51</v>
      </c>
      <c r="E1656" s="19" t="s">
        <v>206</v>
      </c>
      <c r="F1656" s="19" t="s">
        <v>207</v>
      </c>
      <c r="G1656" s="19" t="s">
        <v>125</v>
      </c>
      <c r="H1656" s="4">
        <v>45229</v>
      </c>
      <c r="I1656">
        <v>0.22416845616093706</v>
      </c>
      <c r="J1656">
        <v>0</v>
      </c>
      <c r="K1656">
        <v>-9.804260274866583E-3</v>
      </c>
      <c r="L1656">
        <v>0</v>
      </c>
      <c r="M1656">
        <v>0</v>
      </c>
      <c r="N1656">
        <v>-2.1057432403101983E-2</v>
      </c>
      <c r="O1656">
        <v>-2.3263655144198703E-2</v>
      </c>
      <c r="P1656">
        <v>2.2062227410967195E-3</v>
      </c>
      <c r="Q1656">
        <v>-2.0640510330563063E-3</v>
      </c>
      <c r="R1656">
        <v>0</v>
      </c>
      <c r="S1656">
        <v>2.9816217508693175E-3</v>
      </c>
      <c r="T1656">
        <v>0</v>
      </c>
      <c r="U1656">
        <v>0</v>
      </c>
      <c r="V1656">
        <v>2.9816217508693175E-3</v>
      </c>
    </row>
    <row r="1657" spans="1:22" x14ac:dyDescent="0.25">
      <c r="A1657">
        <v>4</v>
      </c>
      <c r="B1657" s="19" t="s">
        <v>61</v>
      </c>
      <c r="C1657" s="19" t="s">
        <v>101</v>
      </c>
      <c r="D1657" s="19" t="s">
        <v>51</v>
      </c>
      <c r="E1657" s="19" t="s">
        <v>206</v>
      </c>
      <c r="F1657" s="19" t="s">
        <v>207</v>
      </c>
      <c r="G1657" s="19" t="s">
        <v>125</v>
      </c>
      <c r="H1657" s="4">
        <v>45230</v>
      </c>
      <c r="I1657">
        <v>0.22598693939245981</v>
      </c>
      <c r="J1657">
        <v>0</v>
      </c>
      <c r="K1657">
        <v>-1.4159281408717472E-2</v>
      </c>
      <c r="L1657">
        <v>0</v>
      </c>
      <c r="M1657">
        <v>0</v>
      </c>
      <c r="N1657">
        <v>-3.3205719537676037E-2</v>
      </c>
      <c r="O1657">
        <v>-3.7537847756684783E-2</v>
      </c>
      <c r="P1657">
        <v>4.3321282190087462E-3</v>
      </c>
      <c r="Q1657">
        <v>-3.0267916697047114E-3</v>
      </c>
      <c r="R1657">
        <v>0</v>
      </c>
      <c r="S1657">
        <v>5.1806959725324096E-3</v>
      </c>
      <c r="T1657">
        <v>0</v>
      </c>
      <c r="U1657">
        <v>0</v>
      </c>
      <c r="V1657">
        <v>5.1806959725324096E-3</v>
      </c>
    </row>
    <row r="1658" spans="1:22" x14ac:dyDescent="0.25">
      <c r="A1658">
        <v>4</v>
      </c>
      <c r="B1658" s="19" t="s">
        <v>61</v>
      </c>
      <c r="C1658" s="19" t="s">
        <v>101</v>
      </c>
      <c r="D1658" s="19" t="s">
        <v>51</v>
      </c>
      <c r="E1658" s="19" t="s">
        <v>208</v>
      </c>
      <c r="F1658" s="19" t="s">
        <v>209</v>
      </c>
      <c r="G1658" s="19" t="s">
        <v>125</v>
      </c>
      <c r="H1658" s="4">
        <v>45198</v>
      </c>
      <c r="I1658">
        <v>0.13398139729318798</v>
      </c>
      <c r="J1658">
        <v>0.19250868898457085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 x14ac:dyDescent="0.25">
      <c r="A1659">
        <v>4</v>
      </c>
      <c r="B1659" s="19" t="s">
        <v>61</v>
      </c>
      <c r="C1659" s="19" t="s">
        <v>101</v>
      </c>
      <c r="D1659" s="19" t="s">
        <v>51</v>
      </c>
      <c r="E1659" s="19" t="s">
        <v>208</v>
      </c>
      <c r="F1659" s="19" t="s">
        <v>209</v>
      </c>
      <c r="G1659" s="19" t="s">
        <v>125</v>
      </c>
      <c r="H1659" s="4">
        <v>45201</v>
      </c>
      <c r="I1659">
        <v>0.13478111199192591</v>
      </c>
      <c r="J1659">
        <v>0.19318985487720031</v>
      </c>
      <c r="K1659">
        <v>6.1548881410460332E-3</v>
      </c>
      <c r="L1659">
        <v>6.1549703699554925E-3</v>
      </c>
      <c r="M1659">
        <v>-8.2228909459303168E-8</v>
      </c>
      <c r="N1659">
        <v>1.849355166632094E-4</v>
      </c>
      <c r="O1659">
        <v>2.6073801046628819E-3</v>
      </c>
      <c r="P1659">
        <v>-2.4224445879996725E-3</v>
      </c>
      <c r="Q1659">
        <v>8.2464051332151091E-4</v>
      </c>
      <c r="R1659">
        <v>1.1848852766590157E-3</v>
      </c>
      <c r="S1659">
        <v>-2.076308502582786E-4</v>
      </c>
      <c r="T1659">
        <v>-1.5829779533431551E-8</v>
      </c>
      <c r="U1659">
        <v>4.8126353623325857E-9</v>
      </c>
      <c r="V1659">
        <v>-2.076418674024497E-4</v>
      </c>
    </row>
    <row r="1660" spans="1:22" x14ac:dyDescent="0.25">
      <c r="A1660">
        <v>4</v>
      </c>
      <c r="B1660" s="19" t="s">
        <v>61</v>
      </c>
      <c r="C1660" s="19" t="s">
        <v>101</v>
      </c>
      <c r="D1660" s="19" t="s">
        <v>51</v>
      </c>
      <c r="E1660" s="19" t="s">
        <v>208</v>
      </c>
      <c r="F1660" s="19" t="s">
        <v>209</v>
      </c>
      <c r="G1660" s="19" t="s">
        <v>125</v>
      </c>
      <c r="H1660" s="4">
        <v>45202</v>
      </c>
      <c r="I1660">
        <v>0.13581984746843739</v>
      </c>
      <c r="J1660">
        <v>0.19548343729135459</v>
      </c>
      <c r="K1660">
        <v>-6.3137911890209786E-4</v>
      </c>
      <c r="L1660">
        <v>-6.3144073213672325E-4</v>
      </c>
      <c r="M1660">
        <v>6.1613234625390589E-8</v>
      </c>
      <c r="N1660">
        <v>-1.4158779203964023E-2</v>
      </c>
      <c r="O1660">
        <v>-1.5839224934867779E-2</v>
      </c>
      <c r="P1660">
        <v>1.6804457309037568E-3</v>
      </c>
      <c r="Q1660">
        <v>-9.0436320851900942E-5</v>
      </c>
      <c r="R1660">
        <v>-1.307916659353433E-4</v>
      </c>
      <c r="S1660">
        <v>-8.8586103291564324E-4</v>
      </c>
      <c r="T1660">
        <v>1.1980121243647508E-8</v>
      </c>
      <c r="U1660">
        <v>-3.5958068923466893E-9</v>
      </c>
      <c r="V1660">
        <v>-8.8585264860129194E-4</v>
      </c>
    </row>
    <row r="1661" spans="1:22" x14ac:dyDescent="0.25">
      <c r="A1661">
        <v>4</v>
      </c>
      <c r="B1661" s="19" t="s">
        <v>61</v>
      </c>
      <c r="C1661" s="19" t="s">
        <v>101</v>
      </c>
      <c r="D1661" s="19" t="s">
        <v>51</v>
      </c>
      <c r="E1661" s="19" t="s">
        <v>208</v>
      </c>
      <c r="F1661" s="19" t="s">
        <v>209</v>
      </c>
      <c r="G1661" s="19" t="s">
        <v>125</v>
      </c>
      <c r="H1661" s="4">
        <v>45203</v>
      </c>
      <c r="I1661">
        <v>0.13698541936417444</v>
      </c>
      <c r="J1661">
        <v>0.19927986105379902</v>
      </c>
      <c r="K1661">
        <v>-2.2840196609959729E-2</v>
      </c>
      <c r="L1661">
        <v>-2.2840113339577583E-2</v>
      </c>
      <c r="M1661">
        <v>-8.3270382145173016E-8</v>
      </c>
      <c r="N1661">
        <v>-4.4268824779945648E-2</v>
      </c>
      <c r="O1661">
        <v>-5.6042252766697165E-2</v>
      </c>
      <c r="P1661">
        <v>1.1773427986751517E-2</v>
      </c>
      <c r="Q1661">
        <v>-3.0860472184527851E-3</v>
      </c>
      <c r="R1661">
        <v>-4.4380229774101092E-3</v>
      </c>
      <c r="S1661">
        <v>-1.9489390813537124E-3</v>
      </c>
      <c r="T1661">
        <v>-1.6099007346157358E-8</v>
      </c>
      <c r="U1661">
        <v>4.9720713637135761E-9</v>
      </c>
      <c r="V1661">
        <v>-1.9489502082896948E-3</v>
      </c>
    </row>
    <row r="1662" spans="1:22" x14ac:dyDescent="0.25">
      <c r="A1662">
        <v>4</v>
      </c>
      <c r="B1662" s="19" t="s">
        <v>61</v>
      </c>
      <c r="C1662" s="19" t="s">
        <v>101</v>
      </c>
      <c r="D1662" s="19" t="s">
        <v>51</v>
      </c>
      <c r="E1662" s="19" t="s">
        <v>208</v>
      </c>
      <c r="F1662" s="19" t="s">
        <v>209</v>
      </c>
      <c r="G1662" s="19" t="s">
        <v>125</v>
      </c>
      <c r="H1662" s="4">
        <v>45204</v>
      </c>
      <c r="I1662">
        <v>0.13433813428455335</v>
      </c>
      <c r="J1662">
        <v>0.19421156051455052</v>
      </c>
      <c r="K1662">
        <v>-1.7874639171229445E-2</v>
      </c>
      <c r="L1662">
        <v>-1.787453969364039E-2</v>
      </c>
      <c r="M1662">
        <v>-9.9477589055041449E-8</v>
      </c>
      <c r="N1662">
        <v>-2.0482688242564051E-2</v>
      </c>
      <c r="O1662">
        <v>-2.6485939966584549E-2</v>
      </c>
      <c r="P1662">
        <v>6.0032517240204974E-3</v>
      </c>
      <c r="Q1662">
        <v>-2.4434818270195808E-3</v>
      </c>
      <c r="R1662">
        <v>-3.5226041236063525E-3</v>
      </c>
      <c r="S1662">
        <v>-4.5171834169211551E-4</v>
      </c>
      <c r="T1662">
        <v>-1.9608678976572347E-8</v>
      </c>
      <c r="U1662">
        <v>6.0674891146718268E-9</v>
      </c>
      <c r="V1662">
        <v>-4.5173188288197741E-4</v>
      </c>
    </row>
    <row r="1663" spans="1:22" x14ac:dyDescent="0.25">
      <c r="A1663">
        <v>4</v>
      </c>
      <c r="B1663" s="19" t="s">
        <v>61</v>
      </c>
      <c r="C1663" s="19" t="s">
        <v>101</v>
      </c>
      <c r="D1663" s="19" t="s">
        <v>51</v>
      </c>
      <c r="E1663" s="19" t="s">
        <v>208</v>
      </c>
      <c r="F1663" s="19" t="s">
        <v>209</v>
      </c>
      <c r="G1663" s="19" t="s">
        <v>125</v>
      </c>
      <c r="H1663" s="4">
        <v>45205</v>
      </c>
      <c r="I1663">
        <v>0.13300178955950454</v>
      </c>
      <c r="J1663">
        <v>0.1927290265177658</v>
      </c>
      <c r="K1663">
        <v>-3.1122203933176107E-2</v>
      </c>
      <c r="L1663">
        <v>-3.1122180921484E-2</v>
      </c>
      <c r="M1663">
        <v>-2.3011692107388626E-8</v>
      </c>
      <c r="N1663">
        <v>-2.3986057982323228E-2</v>
      </c>
      <c r="O1663">
        <v>-3.2229850858287223E-2</v>
      </c>
      <c r="P1663">
        <v>8.2437928759639956E-3</v>
      </c>
      <c r="Q1663">
        <v>-4.2325566394681262E-3</v>
      </c>
      <c r="R1663">
        <v>-6.0971056345955265E-3</v>
      </c>
      <c r="S1663">
        <v>-5.8959909809277135E-6</v>
      </c>
      <c r="T1663">
        <v>-5.009179787381774E-9</v>
      </c>
      <c r="U1663">
        <v>1.566507885080373E-9</v>
      </c>
      <c r="V1663">
        <v>-5.8994336528300147E-6</v>
      </c>
    </row>
    <row r="1664" spans="1:22" x14ac:dyDescent="0.25">
      <c r="A1664">
        <v>4</v>
      </c>
      <c r="B1664" s="19" t="s">
        <v>61</v>
      </c>
      <c r="C1664" s="19" t="s">
        <v>101</v>
      </c>
      <c r="D1664" s="19" t="s">
        <v>51</v>
      </c>
      <c r="E1664" s="19" t="s">
        <v>208</v>
      </c>
      <c r="F1664" s="19" t="s">
        <v>209</v>
      </c>
      <c r="G1664" s="19" t="s">
        <v>125</v>
      </c>
      <c r="H1664" s="4">
        <v>45208</v>
      </c>
      <c r="I1664">
        <v>0.13378040802059368</v>
      </c>
      <c r="J1664">
        <v>0.19360311994475432</v>
      </c>
      <c r="K1664">
        <v>-2.4569081309191887E-2</v>
      </c>
      <c r="L1664">
        <v>-2.4569131539445066E-2</v>
      </c>
      <c r="M1664">
        <v>5.0230253179073259E-8</v>
      </c>
      <c r="N1664">
        <v>-2.3103611486559039E-2</v>
      </c>
      <c r="O1664">
        <v>-3.0083204568157274E-2</v>
      </c>
      <c r="P1664">
        <v>6.9795930815982343E-3</v>
      </c>
      <c r="Q1664">
        <v>-3.3457221459208359E-3</v>
      </c>
      <c r="R1664">
        <v>-4.8214255149496357E-3</v>
      </c>
      <c r="S1664">
        <v>-2.6975721287942673E-4</v>
      </c>
      <c r="T1664">
        <v>9.1727614162794576E-9</v>
      </c>
      <c r="U1664">
        <v>-2.8284912684045441E-9</v>
      </c>
      <c r="V1664">
        <v>-2.6975086860927887E-4</v>
      </c>
    </row>
    <row r="1665" spans="1:22" x14ac:dyDescent="0.25">
      <c r="A1665">
        <v>4</v>
      </c>
      <c r="B1665" s="19" t="s">
        <v>61</v>
      </c>
      <c r="C1665" s="19" t="s">
        <v>101</v>
      </c>
      <c r="D1665" s="19" t="s">
        <v>51</v>
      </c>
      <c r="E1665" s="19" t="s">
        <v>208</v>
      </c>
      <c r="F1665" s="19" t="s">
        <v>209</v>
      </c>
      <c r="G1665" s="19" t="s">
        <v>125</v>
      </c>
      <c r="H1665" s="4">
        <v>45209</v>
      </c>
      <c r="I1665">
        <v>0.13503785042419841</v>
      </c>
      <c r="J1665">
        <v>0.19477564256570898</v>
      </c>
      <c r="K1665">
        <v>1.0166538860423957E-2</v>
      </c>
      <c r="L1665">
        <v>1.0166562477723629E-2</v>
      </c>
      <c r="M1665">
        <v>-2.3617299671485625E-8</v>
      </c>
      <c r="N1665">
        <v>2.2636168317584637E-3</v>
      </c>
      <c r="O1665">
        <v>-1.5905580543382758E-3</v>
      </c>
      <c r="P1665">
        <v>3.8541748860967395E-3</v>
      </c>
      <c r="Q1665">
        <v>1.3197033408595567E-3</v>
      </c>
      <c r="R1665">
        <v>1.8980550198657989E-3</v>
      </c>
      <c r="S1665">
        <v>-6.4024958209612571E-4</v>
      </c>
      <c r="T1665">
        <v>-5.1863784284354684E-9</v>
      </c>
      <c r="U1665">
        <v>1.6085967457195775E-9</v>
      </c>
      <c r="V1665">
        <v>-6.4025315987780839E-4</v>
      </c>
    </row>
    <row r="1666" spans="1:22" x14ac:dyDescent="0.25">
      <c r="A1666">
        <v>4</v>
      </c>
      <c r="B1666" s="19" t="s">
        <v>61</v>
      </c>
      <c r="C1666" s="19" t="s">
        <v>101</v>
      </c>
      <c r="D1666" s="19" t="s">
        <v>51</v>
      </c>
      <c r="E1666" s="19" t="s">
        <v>208</v>
      </c>
      <c r="F1666" s="19" t="s">
        <v>209</v>
      </c>
      <c r="G1666" s="19" t="s">
        <v>125</v>
      </c>
      <c r="H1666" s="4">
        <v>45210</v>
      </c>
      <c r="I1666">
        <v>0.13698181004436355</v>
      </c>
      <c r="J1666">
        <v>0.1982167037451327</v>
      </c>
      <c r="K1666">
        <v>2.4611900470684844E-2</v>
      </c>
      <c r="L1666">
        <v>2.4611814292767376E-2</v>
      </c>
      <c r="M1666">
        <v>8.6177917468788223E-8</v>
      </c>
      <c r="N1666">
        <v>2.1690767834903202E-3</v>
      </c>
      <c r="O1666">
        <v>-4.893768482684191E-3</v>
      </c>
      <c r="P1666">
        <v>7.0628452661745111E-3</v>
      </c>
      <c r="Q1666">
        <v>3.2528643841413627E-3</v>
      </c>
      <c r="R1666">
        <v>4.6779664758767837E-3</v>
      </c>
      <c r="S1666">
        <v>-1.6913977415011405E-3</v>
      </c>
      <c r="T1666">
        <v>1.6064911492619979E-8</v>
      </c>
      <c r="U1666">
        <v>-4.9092155697849124E-9</v>
      </c>
      <c r="V1666">
        <v>-1.6913865858052177E-3</v>
      </c>
    </row>
    <row r="1667" spans="1:22" x14ac:dyDescent="0.25">
      <c r="A1667">
        <v>4</v>
      </c>
      <c r="B1667" s="19" t="s">
        <v>61</v>
      </c>
      <c r="C1667" s="19" t="s">
        <v>101</v>
      </c>
      <c r="D1667" s="19" t="s">
        <v>51</v>
      </c>
      <c r="E1667" s="19" t="s">
        <v>208</v>
      </c>
      <c r="F1667" s="19" t="s">
        <v>209</v>
      </c>
      <c r="G1667" s="19" t="s">
        <v>125</v>
      </c>
      <c r="H1667" s="4">
        <v>45211</v>
      </c>
      <c r="I1667">
        <v>0.13561867075748557</v>
      </c>
      <c r="J1667">
        <v>0.1961626454601115</v>
      </c>
      <c r="K1667">
        <v>4.9545026057820074E-2</v>
      </c>
      <c r="L1667">
        <v>4.954514265866905E-2</v>
      </c>
      <c r="M1667">
        <v>-1.1660084897613388E-7</v>
      </c>
      <c r="N1667">
        <v>3.6874261692176225E-2</v>
      </c>
      <c r="O1667">
        <v>2.9995078672762521E-2</v>
      </c>
      <c r="P1667">
        <v>6.8791830194137038E-3</v>
      </c>
      <c r="Q1667">
        <v>6.6458676819524751E-3</v>
      </c>
      <c r="R1667">
        <v>9.5710416355726125E-3</v>
      </c>
      <c r="S1667">
        <v>-1.0944260402240464E-3</v>
      </c>
      <c r="T1667">
        <v>-2.2955476975155014E-8</v>
      </c>
      <c r="U1667">
        <v>7.14718636994978E-9</v>
      </c>
      <c r="V1667">
        <v>-1.0944418485146518E-3</v>
      </c>
    </row>
    <row r="1668" spans="1:22" x14ac:dyDescent="0.25">
      <c r="A1668">
        <v>4</v>
      </c>
      <c r="B1668" s="19" t="s">
        <v>61</v>
      </c>
      <c r="C1668" s="19" t="s">
        <v>101</v>
      </c>
      <c r="D1668" s="19" t="s">
        <v>51</v>
      </c>
      <c r="E1668" s="19" t="s">
        <v>208</v>
      </c>
      <c r="F1668" s="19" t="s">
        <v>209</v>
      </c>
      <c r="G1668" s="19" t="s">
        <v>125</v>
      </c>
      <c r="H1668" s="4">
        <v>45212</v>
      </c>
      <c r="I1668">
        <v>0.1434286235051194</v>
      </c>
      <c r="J1668">
        <v>0.20676179083933141</v>
      </c>
      <c r="K1668">
        <v>0.10514041591570278</v>
      </c>
      <c r="L1668">
        <v>0.10514052893171955</v>
      </c>
      <c r="M1668">
        <v>-1.1301601676727557E-7</v>
      </c>
      <c r="N1668">
        <v>3.2348031453260484E-2</v>
      </c>
      <c r="O1668">
        <v>2.8957785211300102E-2</v>
      </c>
      <c r="P1668">
        <v>3.3902462419603818E-3</v>
      </c>
      <c r="Q1668">
        <v>1.3946666633183724E-2</v>
      </c>
      <c r="R1668">
        <v>2.0112160606980338E-2</v>
      </c>
      <c r="S1668">
        <v>-4.4687741952040162E-3</v>
      </c>
      <c r="T1668">
        <v>-2.1008352439773886E-8</v>
      </c>
      <c r="U1668">
        <v>6.546055349800349E-9</v>
      </c>
      <c r="V1668">
        <v>-4.4687886575011061E-3</v>
      </c>
    </row>
    <row r="1669" spans="1:22" x14ac:dyDescent="0.25">
      <c r="A1669">
        <v>4</v>
      </c>
      <c r="B1669" s="19" t="s">
        <v>61</v>
      </c>
      <c r="C1669" s="19" t="s">
        <v>101</v>
      </c>
      <c r="D1669" s="19" t="s">
        <v>51</v>
      </c>
      <c r="E1669" s="19" t="s">
        <v>208</v>
      </c>
      <c r="F1669" s="19" t="s">
        <v>209</v>
      </c>
      <c r="G1669" s="19" t="s">
        <v>125</v>
      </c>
      <c r="H1669" s="4">
        <v>45215</v>
      </c>
      <c r="I1669">
        <v>0.14132299990507227</v>
      </c>
      <c r="J1669">
        <v>0.20296883287449452</v>
      </c>
      <c r="K1669">
        <v>7.5938236208729082E-2</v>
      </c>
      <c r="L1669">
        <v>7.5938338529090599E-2</v>
      </c>
      <c r="M1669">
        <v>-1.0232036151691659E-7</v>
      </c>
      <c r="N1669">
        <v>2.0044213505545638E-2</v>
      </c>
      <c r="O1669">
        <v>2.0489087142505191E-2</v>
      </c>
      <c r="P1669">
        <v>-4.4487363695955295E-4</v>
      </c>
      <c r="Q1669">
        <v>1.0012147038092015E-2</v>
      </c>
      <c r="R1669">
        <v>1.4486802481075622E-2</v>
      </c>
      <c r="S1669">
        <v>-3.2361688265240794E-3</v>
      </c>
      <c r="T1669">
        <v>-1.9310107998677785E-8</v>
      </c>
      <c r="U1669">
        <v>6.024748002252642E-9</v>
      </c>
      <c r="V1669">
        <v>-3.236182111884076E-3</v>
      </c>
    </row>
    <row r="1670" spans="1:22" x14ac:dyDescent="0.25">
      <c r="A1670">
        <v>4</v>
      </c>
      <c r="B1670" s="19" t="s">
        <v>61</v>
      </c>
      <c r="C1670" s="19" t="s">
        <v>101</v>
      </c>
      <c r="D1670" s="19" t="s">
        <v>51</v>
      </c>
      <c r="E1670" s="19" t="s">
        <v>208</v>
      </c>
      <c r="F1670" s="19" t="s">
        <v>209</v>
      </c>
      <c r="G1670" s="19" t="s">
        <v>125</v>
      </c>
      <c r="H1670" s="4">
        <v>45216</v>
      </c>
      <c r="I1670">
        <v>0.14134180510559391</v>
      </c>
      <c r="J1670">
        <v>0.20310455744407829</v>
      </c>
      <c r="K1670">
        <v>8.2647331291689108E-2</v>
      </c>
      <c r="L1670">
        <v>8.2647451311592235E-2</v>
      </c>
      <c r="M1670">
        <v>-1.2001990312704436E-7</v>
      </c>
      <c r="N1670">
        <v>2.6268216355620488E-2</v>
      </c>
      <c r="O1670">
        <v>2.6166247115684049E-2</v>
      </c>
      <c r="P1670">
        <v>1.0196923993643914E-4</v>
      </c>
      <c r="Q1670">
        <v>1.0932804548072012E-2</v>
      </c>
      <c r="R1670">
        <v>1.5805762604521725E-2</v>
      </c>
      <c r="S1670">
        <v>-3.2973352091619219E-3</v>
      </c>
      <c r="T1670">
        <v>-2.2706506068986096E-8</v>
      </c>
      <c r="U1670">
        <v>7.0572367685783534E-9</v>
      </c>
      <c r="V1670">
        <v>-3.2973508584312225E-3</v>
      </c>
    </row>
    <row r="1671" spans="1:22" x14ac:dyDescent="0.25">
      <c r="A1671">
        <v>4</v>
      </c>
      <c r="B1671" s="19" t="s">
        <v>61</v>
      </c>
      <c r="C1671" s="19" t="s">
        <v>101</v>
      </c>
      <c r="D1671" s="19" t="s">
        <v>51</v>
      </c>
      <c r="E1671" s="19" t="s">
        <v>208</v>
      </c>
      <c r="F1671" s="19" t="s">
        <v>209</v>
      </c>
      <c r="G1671" s="19" t="s">
        <v>125</v>
      </c>
      <c r="H1671" s="4">
        <v>45217</v>
      </c>
      <c r="I1671">
        <v>0.1430960808973839</v>
      </c>
      <c r="J1671">
        <v>0.20649360283152882</v>
      </c>
      <c r="K1671">
        <v>8.3623705860037534E-2</v>
      </c>
      <c r="L1671">
        <v>8.3623727621256139E-2</v>
      </c>
      <c r="M1671">
        <v>-2.1761218604865462E-8</v>
      </c>
      <c r="N1671">
        <v>1.4600940435712362E-2</v>
      </c>
      <c r="O1671">
        <v>1.0234604348189791E-2</v>
      </c>
      <c r="P1671">
        <v>4.366336087522571E-3</v>
      </c>
      <c r="Q1671">
        <v>1.0999403422676433E-2</v>
      </c>
      <c r="R1671">
        <v>1.5867747985036006E-2</v>
      </c>
      <c r="S1671">
        <v>-4.2941768619358797E-3</v>
      </c>
      <c r="T1671">
        <v>-3.463709836918487E-9</v>
      </c>
      <c r="U1671">
        <v>1.2035810136843289E-9</v>
      </c>
      <c r="V1671">
        <v>-4.2941791220647034E-3</v>
      </c>
    </row>
    <row r="1672" spans="1:22" x14ac:dyDescent="0.25">
      <c r="A1672">
        <v>4</v>
      </c>
      <c r="B1672" s="19" t="s">
        <v>61</v>
      </c>
      <c r="C1672" s="19" t="s">
        <v>101</v>
      </c>
      <c r="D1672" s="19" t="s">
        <v>51</v>
      </c>
      <c r="E1672" s="19" t="s">
        <v>208</v>
      </c>
      <c r="F1672" s="19" t="s">
        <v>209</v>
      </c>
      <c r="G1672" s="19" t="s">
        <v>125</v>
      </c>
      <c r="H1672" s="4">
        <v>45218</v>
      </c>
      <c r="I1672">
        <v>0.1397512536692101</v>
      </c>
      <c r="J1672">
        <v>0.20145662480758489</v>
      </c>
      <c r="K1672">
        <v>5.6876708492683337E-2</v>
      </c>
      <c r="L1672">
        <v>5.6876748929484133E-2</v>
      </c>
      <c r="M1672">
        <v>-4.0436800796683769E-8</v>
      </c>
      <c r="N1672">
        <v>1.3241845440938427E-2</v>
      </c>
      <c r="O1672">
        <v>9.9343099241195887E-3</v>
      </c>
      <c r="P1672">
        <v>3.3075355168188381E-3</v>
      </c>
      <c r="Q1672">
        <v>7.4342703759009456E-3</v>
      </c>
      <c r="R1672">
        <v>1.0742487438761167E-2</v>
      </c>
      <c r="S1672">
        <v>-2.7254760030280554E-3</v>
      </c>
      <c r="T1672">
        <v>-7.1674733933428572E-9</v>
      </c>
      <c r="U1672">
        <v>2.3405931503485394E-9</v>
      </c>
      <c r="V1672">
        <v>-2.7254808299082985E-3</v>
      </c>
    </row>
    <row r="1673" spans="1:22" x14ac:dyDescent="0.25">
      <c r="A1673">
        <v>4</v>
      </c>
      <c r="B1673" s="19" t="s">
        <v>61</v>
      </c>
      <c r="C1673" s="19" t="s">
        <v>101</v>
      </c>
      <c r="D1673" s="19" t="s">
        <v>51</v>
      </c>
      <c r="E1673" s="19" t="s">
        <v>208</v>
      </c>
      <c r="F1673" s="19" t="s">
        <v>209</v>
      </c>
      <c r="G1673" s="19" t="s">
        <v>125</v>
      </c>
      <c r="H1673" s="4">
        <v>45219</v>
      </c>
      <c r="I1673">
        <v>0.1405668598289028</v>
      </c>
      <c r="J1673">
        <v>0.20268181444547992</v>
      </c>
      <c r="K1673">
        <v>4.4124087650660115E-2</v>
      </c>
      <c r="L1673">
        <v>4.4124139634500459E-2</v>
      </c>
      <c r="M1673">
        <v>-5.1983840343439169E-8</v>
      </c>
      <c r="N1673">
        <v>-4.7924213346740574E-3</v>
      </c>
      <c r="O1673">
        <v>-8.2831564928128598E-3</v>
      </c>
      <c r="P1673">
        <v>3.4907351581388024E-3</v>
      </c>
      <c r="Q1673">
        <v>5.6703762630400398E-3</v>
      </c>
      <c r="R1673">
        <v>8.2022887198192444E-3</v>
      </c>
      <c r="S1673">
        <v>-3.049411376496192E-3</v>
      </c>
      <c r="T1673">
        <v>-9.359670933516973E-9</v>
      </c>
      <c r="U1673">
        <v>3.0094524459722485E-9</v>
      </c>
      <c r="V1673">
        <v>-3.0494177267146798E-3</v>
      </c>
    </row>
    <row r="1674" spans="1:22" x14ac:dyDescent="0.25">
      <c r="A1674">
        <v>4</v>
      </c>
      <c r="B1674" s="19" t="s">
        <v>61</v>
      </c>
      <c r="C1674" s="19" t="s">
        <v>101</v>
      </c>
      <c r="D1674" s="19" t="s">
        <v>51</v>
      </c>
      <c r="E1674" s="19" t="s">
        <v>208</v>
      </c>
      <c r="F1674" s="19" t="s">
        <v>209</v>
      </c>
      <c r="G1674" s="19" t="s">
        <v>125</v>
      </c>
      <c r="H1674" s="4">
        <v>45222</v>
      </c>
      <c r="I1674">
        <v>0.14026957705799298</v>
      </c>
      <c r="J1674">
        <v>0.20246808944389552</v>
      </c>
      <c r="K1674">
        <v>3.2526281684957858E-2</v>
      </c>
      <c r="L1674">
        <v>3.2526311497266702E-2</v>
      </c>
      <c r="M1674">
        <v>-2.9812308843801816E-8</v>
      </c>
      <c r="N1674">
        <v>-1.3761095858329964E-2</v>
      </c>
      <c r="O1674">
        <v>-1.8263632978601674E-2</v>
      </c>
      <c r="P1674">
        <v>4.5025371202717102E-3</v>
      </c>
      <c r="Q1674">
        <v>4.0871735657980988E-3</v>
      </c>
      <c r="R1674">
        <v>5.9189935644439334E-3</v>
      </c>
      <c r="S1674">
        <v>-2.9559110263952318E-3</v>
      </c>
      <c r="T1674">
        <v>-5.1060346061631993E-9</v>
      </c>
      <c r="U1674">
        <v>1.7045151057591965E-9</v>
      </c>
      <c r="V1674">
        <v>-2.9559144279147319E-3</v>
      </c>
    </row>
    <row r="1675" spans="1:22" x14ac:dyDescent="0.25">
      <c r="A1675">
        <v>4</v>
      </c>
      <c r="B1675" s="19" t="s">
        <v>61</v>
      </c>
      <c r="C1675" s="19" t="s">
        <v>101</v>
      </c>
      <c r="D1675" s="19" t="s">
        <v>51</v>
      </c>
      <c r="E1675" s="19" t="s">
        <v>208</v>
      </c>
      <c r="F1675" s="19" t="s">
        <v>209</v>
      </c>
      <c r="G1675" s="19" t="s">
        <v>125</v>
      </c>
      <c r="H1675" s="4">
        <v>45223</v>
      </c>
      <c r="I1675">
        <v>0.14228702240177313</v>
      </c>
      <c r="J1675">
        <v>0.2053657645740628</v>
      </c>
      <c r="K1675">
        <v>4.2764131544370976E-2</v>
      </c>
      <c r="L1675">
        <v>4.2764158573322053E-2</v>
      </c>
      <c r="M1675">
        <v>-2.7028951077312513E-8</v>
      </c>
      <c r="N1675">
        <v>-1.8104441056940979E-2</v>
      </c>
      <c r="O1675">
        <v>-2.2518862852359822E-2</v>
      </c>
      <c r="P1675">
        <v>4.4144217954188436E-3</v>
      </c>
      <c r="Q1675">
        <v>5.4594238560060409E-3</v>
      </c>
      <c r="R1675">
        <v>7.8953600212575848E-3</v>
      </c>
      <c r="S1675">
        <v>-3.8151145398194306E-3</v>
      </c>
      <c r="T1675">
        <v>-4.4896412141092054E-9</v>
      </c>
      <c r="U1675">
        <v>1.514564176340128E-9</v>
      </c>
      <c r="V1675">
        <v>-3.8151175148964682E-3</v>
      </c>
    </row>
    <row r="1676" spans="1:22" x14ac:dyDescent="0.25">
      <c r="A1676">
        <v>4</v>
      </c>
      <c r="B1676" s="19" t="s">
        <v>61</v>
      </c>
      <c r="C1676" s="19" t="s">
        <v>101</v>
      </c>
      <c r="D1676" s="19" t="s">
        <v>51</v>
      </c>
      <c r="E1676" s="19" t="s">
        <v>208</v>
      </c>
      <c r="F1676" s="19" t="s">
        <v>209</v>
      </c>
      <c r="G1676" s="19" t="s">
        <v>125</v>
      </c>
      <c r="H1676" s="4">
        <v>45224</v>
      </c>
      <c r="I1676">
        <v>0.14252152957541922</v>
      </c>
      <c r="J1676">
        <v>0.2052542529943811</v>
      </c>
      <c r="K1676">
        <v>5.8144351045486875E-2</v>
      </c>
      <c r="L1676">
        <v>5.8144470705989937E-2</v>
      </c>
      <c r="M1676">
        <v>-1.1966050306178033E-7</v>
      </c>
      <c r="N1676">
        <v>-5.2614568948640139E-3</v>
      </c>
      <c r="O1676">
        <v>-7.562562820760399E-3</v>
      </c>
      <c r="P1676">
        <v>2.3011059258963851E-3</v>
      </c>
      <c r="Q1676">
        <v>7.5745036811713613E-3</v>
      </c>
      <c r="R1676">
        <v>1.0950114134504788E-2</v>
      </c>
      <c r="S1676">
        <v>-3.8351787384599233E-3</v>
      </c>
      <c r="T1676">
        <v>-2.2349026218401234E-8</v>
      </c>
      <c r="U1676">
        <v>7.0020540222409191E-9</v>
      </c>
      <c r="V1676">
        <v>-3.8351940854321194E-3</v>
      </c>
    </row>
    <row r="1677" spans="1:22" x14ac:dyDescent="0.25">
      <c r="A1677">
        <v>4</v>
      </c>
      <c r="B1677" s="19" t="s">
        <v>61</v>
      </c>
      <c r="C1677" s="19" t="s">
        <v>101</v>
      </c>
      <c r="D1677" s="19" t="s">
        <v>51</v>
      </c>
      <c r="E1677" s="19" t="s">
        <v>208</v>
      </c>
      <c r="F1677" s="19" t="s">
        <v>209</v>
      </c>
      <c r="G1677" s="19" t="s">
        <v>125</v>
      </c>
      <c r="H1677" s="4">
        <v>45225</v>
      </c>
      <c r="I1677">
        <v>0.13912078421128626</v>
      </c>
      <c r="J1677">
        <v>0.20065712815909359</v>
      </c>
      <c r="K1677">
        <v>1.2249862018100632E-2</v>
      </c>
      <c r="L1677">
        <v>1.2249950203454096E-2</v>
      </c>
      <c r="M1677">
        <v>-8.8185353463998695E-8</v>
      </c>
      <c r="N1677">
        <v>-2.5144577124806999E-2</v>
      </c>
      <c r="O1677">
        <v>-2.8856275248485441E-2</v>
      </c>
      <c r="P1677">
        <v>3.7116981236784419E-3</v>
      </c>
      <c r="Q1677">
        <v>1.3333046942348061E-3</v>
      </c>
      <c r="R1677">
        <v>1.9635298046945283E-3</v>
      </c>
      <c r="S1677">
        <v>-2.3896298953398239E-3</v>
      </c>
      <c r="T1677">
        <v>-1.6819921718666744E-8</v>
      </c>
      <c r="U1677">
        <v>5.308618171508096E-9</v>
      </c>
      <c r="V1677">
        <v>-2.3896414066433714E-3</v>
      </c>
    </row>
    <row r="1678" spans="1:22" x14ac:dyDescent="0.25">
      <c r="A1678">
        <v>4</v>
      </c>
      <c r="B1678" s="19" t="s">
        <v>61</v>
      </c>
      <c r="C1678" s="19" t="s">
        <v>101</v>
      </c>
      <c r="D1678" s="19" t="s">
        <v>51</v>
      </c>
      <c r="E1678" s="19" t="s">
        <v>208</v>
      </c>
      <c r="F1678" s="19" t="s">
        <v>209</v>
      </c>
      <c r="G1678" s="19" t="s">
        <v>125</v>
      </c>
      <c r="H1678" s="4">
        <v>45226</v>
      </c>
      <c r="I1678">
        <v>0.13852570019225655</v>
      </c>
      <c r="J1678">
        <v>0.19778482729744429</v>
      </c>
      <c r="K1678">
        <v>2.6536646201386072E-2</v>
      </c>
      <c r="L1678">
        <v>2.6536645123854452E-2</v>
      </c>
      <c r="M1678">
        <v>1.0775316194866491E-9</v>
      </c>
      <c r="N1678">
        <v>-7.1386461873812479E-3</v>
      </c>
      <c r="O1678">
        <v>-8.4740347539047356E-4</v>
      </c>
      <c r="P1678">
        <v>-6.2912427119907743E-3</v>
      </c>
      <c r="Q1678">
        <v>3.2841975529807328E-3</v>
      </c>
      <c r="R1678">
        <v>4.7823535157745026E-3</v>
      </c>
      <c r="S1678">
        <v>-1.5643377407379487E-3</v>
      </c>
      <c r="T1678">
        <v>2.3909680893703123E-10</v>
      </c>
      <c r="U1678">
        <v>8.0614666384660723E-11</v>
      </c>
      <c r="V1678">
        <v>-1.5643374210264733E-3</v>
      </c>
    </row>
    <row r="1679" spans="1:22" x14ac:dyDescent="0.25">
      <c r="A1679">
        <v>4</v>
      </c>
      <c r="B1679" s="19" t="s">
        <v>61</v>
      </c>
      <c r="C1679" s="19" t="s">
        <v>101</v>
      </c>
      <c r="D1679" s="19" t="s">
        <v>51</v>
      </c>
      <c r="E1679" s="19" t="s">
        <v>208</v>
      </c>
      <c r="F1679" s="19" t="s">
        <v>209</v>
      </c>
      <c r="G1679" s="19" t="s">
        <v>125</v>
      </c>
      <c r="H1679" s="4">
        <v>45229</v>
      </c>
      <c r="I1679">
        <v>0.13909010873336339</v>
      </c>
      <c r="J1679">
        <v>0.20030047970078071</v>
      </c>
      <c r="K1679">
        <v>1.6269653262477535E-2</v>
      </c>
      <c r="L1679">
        <v>1.6269756174404515E-2</v>
      </c>
      <c r="M1679">
        <v>-1.0291192698019813E-7</v>
      </c>
      <c r="N1679">
        <v>-2.1057432403101983E-2</v>
      </c>
      <c r="O1679">
        <v>-2.3263655144198703E-2</v>
      </c>
      <c r="P1679">
        <v>2.2062227410967195E-3</v>
      </c>
      <c r="Q1679">
        <v>1.880613512760894E-3</v>
      </c>
      <c r="R1679">
        <v>2.7512050114623294E-3</v>
      </c>
      <c r="S1679">
        <v>-2.2696752148668072E-3</v>
      </c>
      <c r="T1679">
        <v>-1.97188883699797E-8</v>
      </c>
      <c r="U1679">
        <v>6.0575321587826722E-9</v>
      </c>
      <c r="V1679">
        <v>-2.2696888762230184E-3</v>
      </c>
    </row>
    <row r="1680" spans="1:22" x14ac:dyDescent="0.25">
      <c r="A1680">
        <v>4</v>
      </c>
      <c r="B1680" s="19" t="s">
        <v>61</v>
      </c>
      <c r="C1680" s="19" t="s">
        <v>101</v>
      </c>
      <c r="D1680" s="19" t="s">
        <v>51</v>
      </c>
      <c r="E1680" s="19" t="s">
        <v>208</v>
      </c>
      <c r="F1680" s="19" t="s">
        <v>209</v>
      </c>
      <c r="G1680" s="19" t="s">
        <v>125</v>
      </c>
      <c r="H1680" s="4">
        <v>45230</v>
      </c>
      <c r="I1680">
        <v>0.13937050171256105</v>
      </c>
      <c r="J1680">
        <v>0.20115325925308963</v>
      </c>
      <c r="K1680">
        <v>5.6814352071186125E-3</v>
      </c>
      <c r="L1680">
        <v>5.6813531518202787E-3</v>
      </c>
      <c r="M1680">
        <v>8.2055298333827409E-8</v>
      </c>
      <c r="N1680">
        <v>-3.3205719537676037E-2</v>
      </c>
      <c r="O1680">
        <v>-3.7537847756684783E-2</v>
      </c>
      <c r="P1680">
        <v>4.3321282190087462E-3</v>
      </c>
      <c r="Q1680">
        <v>4.3510232270579902E-4</v>
      </c>
      <c r="R1680">
        <v>6.6853278255526419E-4</v>
      </c>
      <c r="S1680">
        <v>-2.4901116512611758E-3</v>
      </c>
      <c r="T1680">
        <v>1.5988921037612696E-8</v>
      </c>
      <c r="U1680">
        <v>-4.8549416475531525E-9</v>
      </c>
      <c r="V1680">
        <v>-2.4901005172817858E-3</v>
      </c>
    </row>
    <row r="1681" spans="1:22" x14ac:dyDescent="0.25">
      <c r="A1681">
        <v>4</v>
      </c>
      <c r="B1681" s="19" t="s">
        <v>61</v>
      </c>
      <c r="C1681" s="19" t="s">
        <v>101</v>
      </c>
      <c r="D1681" s="19" t="s">
        <v>52</v>
      </c>
      <c r="E1681" s="19" t="s">
        <v>210</v>
      </c>
      <c r="F1681" s="19" t="s">
        <v>211</v>
      </c>
      <c r="G1681" s="19" t="s">
        <v>126</v>
      </c>
      <c r="H1681" s="4">
        <v>45198</v>
      </c>
      <c r="I1681">
        <v>1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 x14ac:dyDescent="0.25">
      <c r="A1682">
        <v>4</v>
      </c>
      <c r="B1682" s="19" t="s">
        <v>61</v>
      </c>
      <c r="C1682" s="19" t="s">
        <v>101</v>
      </c>
      <c r="D1682" s="19" t="s">
        <v>52</v>
      </c>
      <c r="E1682" s="19" t="s">
        <v>210</v>
      </c>
      <c r="F1682" s="19" t="s">
        <v>211</v>
      </c>
      <c r="G1682" s="19" t="s">
        <v>126</v>
      </c>
      <c r="H1682" s="4">
        <v>45201</v>
      </c>
      <c r="I1682">
        <v>1</v>
      </c>
      <c r="J1682">
        <v>1</v>
      </c>
      <c r="K1682">
        <v>2.01363365061491E-4</v>
      </c>
      <c r="L1682">
        <v>2.0144882470818359E-4</v>
      </c>
      <c r="M1682">
        <v>-8.5459646692598312E-8</v>
      </c>
      <c r="N1682">
        <v>2.01363365061491E-4</v>
      </c>
      <c r="O1682">
        <v>2.0144882470818359E-4</v>
      </c>
      <c r="P1682">
        <v>-8.5459646692598312E-8</v>
      </c>
      <c r="Q1682">
        <v>2.0136336506156776E-4</v>
      </c>
      <c r="R1682">
        <v>2.0144882470808862E-4</v>
      </c>
      <c r="S1682">
        <v>0</v>
      </c>
      <c r="T1682">
        <v>-8.5459646692598312E-8</v>
      </c>
      <c r="U1682">
        <v>0</v>
      </c>
      <c r="V1682">
        <v>-8.5459646692598312E-8</v>
      </c>
    </row>
    <row r="1683" spans="1:22" x14ac:dyDescent="0.25">
      <c r="A1683">
        <v>4</v>
      </c>
      <c r="B1683" s="19" t="s">
        <v>61</v>
      </c>
      <c r="C1683" s="19" t="s">
        <v>101</v>
      </c>
      <c r="D1683" s="19" t="s">
        <v>52</v>
      </c>
      <c r="E1683" s="19" t="s">
        <v>210</v>
      </c>
      <c r="F1683" s="19" t="s">
        <v>211</v>
      </c>
      <c r="G1683" s="19" t="s">
        <v>126</v>
      </c>
      <c r="H1683" s="4">
        <v>45202</v>
      </c>
      <c r="I1683">
        <v>1</v>
      </c>
      <c r="J1683">
        <v>1</v>
      </c>
      <c r="K1683">
        <v>-2.4440988910878536E-2</v>
      </c>
      <c r="L1683">
        <v>-2.4440919999226263E-2</v>
      </c>
      <c r="M1683">
        <v>-6.8911652273406787E-8</v>
      </c>
      <c r="N1683">
        <v>-2.4440988910878536E-2</v>
      </c>
      <c r="O1683">
        <v>-2.4440919999226263E-2</v>
      </c>
      <c r="P1683">
        <v>-6.8911652273406787E-8</v>
      </c>
      <c r="Q1683">
        <v>-2.4440988910878429E-2</v>
      </c>
      <c r="R1683">
        <v>-2.4440919999226332E-2</v>
      </c>
      <c r="S1683">
        <v>0</v>
      </c>
      <c r="T1683">
        <v>-6.8911652164198922E-8</v>
      </c>
      <c r="U1683">
        <v>0</v>
      </c>
      <c r="V1683">
        <v>-6.8911652164198922E-8</v>
      </c>
    </row>
    <row r="1684" spans="1:22" x14ac:dyDescent="0.25">
      <c r="A1684">
        <v>4</v>
      </c>
      <c r="B1684" s="19" t="s">
        <v>61</v>
      </c>
      <c r="C1684" s="19" t="s">
        <v>101</v>
      </c>
      <c r="D1684" s="19" t="s">
        <v>52</v>
      </c>
      <c r="E1684" s="19" t="s">
        <v>210</v>
      </c>
      <c r="F1684" s="19" t="s">
        <v>211</v>
      </c>
      <c r="G1684" s="19" t="s">
        <v>126</v>
      </c>
      <c r="H1684" s="4">
        <v>45203</v>
      </c>
      <c r="I1684">
        <v>1</v>
      </c>
      <c r="J1684">
        <v>1</v>
      </c>
      <c r="K1684">
        <v>-5.7867778720195995E-2</v>
      </c>
      <c r="L1684">
        <v>-5.7867737092917926E-2</v>
      </c>
      <c r="M1684">
        <v>-4.1627278069000795E-8</v>
      </c>
      <c r="N1684">
        <v>-5.7867778720195995E-2</v>
      </c>
      <c r="O1684">
        <v>-5.7867737092917926E-2</v>
      </c>
      <c r="P1684">
        <v>-4.1627278069000795E-8</v>
      </c>
      <c r="Q1684">
        <v>-5.7867778720195849E-2</v>
      </c>
      <c r="R1684">
        <v>-5.7867737092918002E-2</v>
      </c>
      <c r="S1684">
        <v>0</v>
      </c>
      <c r="T1684">
        <v>-4.1627277953728822E-8</v>
      </c>
      <c r="U1684">
        <v>0</v>
      </c>
      <c r="V1684">
        <v>-4.1627277953728822E-8</v>
      </c>
    </row>
    <row r="1685" spans="1:22" x14ac:dyDescent="0.25">
      <c r="A1685">
        <v>4</v>
      </c>
      <c r="B1685" s="19" t="s">
        <v>61</v>
      </c>
      <c r="C1685" s="19" t="s">
        <v>101</v>
      </c>
      <c r="D1685" s="19" t="s">
        <v>52</v>
      </c>
      <c r="E1685" s="19" t="s">
        <v>210</v>
      </c>
      <c r="F1685" s="19" t="s">
        <v>211</v>
      </c>
      <c r="G1685" s="19" t="s">
        <v>126</v>
      </c>
      <c r="H1685" s="4">
        <v>45204</v>
      </c>
      <c r="I1685">
        <v>1</v>
      </c>
      <c r="J1685">
        <v>1</v>
      </c>
      <c r="K1685">
        <v>-5.2614739421355194E-2</v>
      </c>
      <c r="L1685">
        <v>-5.2614743256894858E-2</v>
      </c>
      <c r="M1685">
        <v>3.8355396636546857E-9</v>
      </c>
      <c r="N1685">
        <v>-5.2614739421355194E-2</v>
      </c>
      <c r="O1685">
        <v>-5.2614743256894858E-2</v>
      </c>
      <c r="P1685">
        <v>3.8355396636546857E-9</v>
      </c>
      <c r="Q1685">
        <v>-5.2614739421355028E-2</v>
      </c>
      <c r="R1685">
        <v>-5.2614743256894907E-2</v>
      </c>
      <c r="S1685">
        <v>0</v>
      </c>
      <c r="T1685">
        <v>3.8355397803910939E-9</v>
      </c>
      <c r="U1685">
        <v>0</v>
      </c>
      <c r="V1685">
        <v>3.8355397803910939E-9</v>
      </c>
    </row>
    <row r="1686" spans="1:22" x14ac:dyDescent="0.25">
      <c r="A1686">
        <v>4</v>
      </c>
      <c r="B1686" s="19" t="s">
        <v>61</v>
      </c>
      <c r="C1686" s="19" t="s">
        <v>101</v>
      </c>
      <c r="D1686" s="19" t="s">
        <v>52</v>
      </c>
      <c r="E1686" s="19" t="s">
        <v>210</v>
      </c>
      <c r="F1686" s="19" t="s">
        <v>211</v>
      </c>
      <c r="G1686" s="19" t="s">
        <v>126</v>
      </c>
      <c r="H1686" s="4">
        <v>45205</v>
      </c>
      <c r="I1686">
        <v>1</v>
      </c>
      <c r="J1686">
        <v>1</v>
      </c>
      <c r="K1686">
        <v>-5.017010649326159E-2</v>
      </c>
      <c r="L1686">
        <v>-5.0169981744630276E-2</v>
      </c>
      <c r="M1686">
        <v>-1.247486313138424E-7</v>
      </c>
      <c r="N1686">
        <v>-5.017010649326159E-2</v>
      </c>
      <c r="O1686">
        <v>-5.0169981744630276E-2</v>
      </c>
      <c r="P1686">
        <v>-1.247486313138424E-7</v>
      </c>
      <c r="Q1686">
        <v>-5.0170106493261375E-2</v>
      </c>
      <c r="R1686">
        <v>-5.0169981744630436E-2</v>
      </c>
      <c r="S1686">
        <v>0</v>
      </c>
      <c r="T1686">
        <v>-1.247486311976286E-7</v>
      </c>
      <c r="U1686">
        <v>0</v>
      </c>
      <c r="V1686">
        <v>-1.247486311976286E-7</v>
      </c>
    </row>
    <row r="1687" spans="1:22" x14ac:dyDescent="0.25">
      <c r="A1687">
        <v>4</v>
      </c>
      <c r="B1687" s="19" t="s">
        <v>61</v>
      </c>
      <c r="C1687" s="19" t="s">
        <v>101</v>
      </c>
      <c r="D1687" s="19" t="s">
        <v>52</v>
      </c>
      <c r="E1687" s="19" t="s">
        <v>210</v>
      </c>
      <c r="F1687" s="19" t="s">
        <v>211</v>
      </c>
      <c r="G1687" s="19" t="s">
        <v>126</v>
      </c>
      <c r="H1687" s="4">
        <v>45208</v>
      </c>
      <c r="I1687">
        <v>1</v>
      </c>
      <c r="J1687">
        <v>1</v>
      </c>
      <c r="K1687">
        <v>-3.9385229164703217E-2</v>
      </c>
      <c r="L1687">
        <v>-3.9385179377234625E-2</v>
      </c>
      <c r="M1687">
        <v>-4.9787468592299433E-8</v>
      </c>
      <c r="N1687">
        <v>-3.9385229164703217E-2</v>
      </c>
      <c r="O1687">
        <v>-3.9385179377234625E-2</v>
      </c>
      <c r="P1687">
        <v>-4.9787468592299433E-8</v>
      </c>
      <c r="Q1687">
        <v>-3.9385229164703058E-2</v>
      </c>
      <c r="R1687">
        <v>-3.9385179377234791E-2</v>
      </c>
      <c r="S1687">
        <v>0</v>
      </c>
      <c r="T1687">
        <v>-4.9787468473099689E-8</v>
      </c>
      <c r="U1687">
        <v>0</v>
      </c>
      <c r="V1687">
        <v>-4.9787468473099689E-8</v>
      </c>
    </row>
    <row r="1688" spans="1:22" x14ac:dyDescent="0.25">
      <c r="A1688">
        <v>4</v>
      </c>
      <c r="B1688" s="19" t="s">
        <v>61</v>
      </c>
      <c r="C1688" s="19" t="s">
        <v>101</v>
      </c>
      <c r="D1688" s="19" t="s">
        <v>52</v>
      </c>
      <c r="E1688" s="19" t="s">
        <v>210</v>
      </c>
      <c r="F1688" s="19" t="s">
        <v>211</v>
      </c>
      <c r="G1688" s="19" t="s">
        <v>126</v>
      </c>
      <c r="H1688" s="4">
        <v>45209</v>
      </c>
      <c r="I1688">
        <v>1</v>
      </c>
      <c r="J1688">
        <v>1</v>
      </c>
      <c r="K1688">
        <v>2.4226431690383965E-3</v>
      </c>
      <c r="L1688">
        <v>2.4227419952358442E-3</v>
      </c>
      <c r="M1688">
        <v>-9.8826197447721142E-8</v>
      </c>
      <c r="N1688">
        <v>2.4226431690383965E-3</v>
      </c>
      <c r="O1688">
        <v>2.4227419952358442E-3</v>
      </c>
      <c r="P1688">
        <v>-9.8826197447721142E-8</v>
      </c>
      <c r="Q1688">
        <v>2.4226431690385769E-3</v>
      </c>
      <c r="R1688">
        <v>2.4227419952356985E-3</v>
      </c>
      <c r="S1688">
        <v>0</v>
      </c>
      <c r="T1688">
        <v>-9.8826197323333587E-8</v>
      </c>
      <c r="U1688">
        <v>0</v>
      </c>
      <c r="V1688">
        <v>-9.8826197323333587E-8</v>
      </c>
    </row>
    <row r="1689" spans="1:22" x14ac:dyDescent="0.25">
      <c r="A1689">
        <v>4</v>
      </c>
      <c r="B1689" s="19" t="s">
        <v>61</v>
      </c>
      <c r="C1689" s="19" t="s">
        <v>101</v>
      </c>
      <c r="D1689" s="19" t="s">
        <v>52</v>
      </c>
      <c r="E1689" s="19" t="s">
        <v>210</v>
      </c>
      <c r="F1689" s="19" t="s">
        <v>211</v>
      </c>
      <c r="G1689" s="19" t="s">
        <v>126</v>
      </c>
      <c r="H1689" s="4">
        <v>45210</v>
      </c>
      <c r="I1689">
        <v>1</v>
      </c>
      <c r="J1689">
        <v>1</v>
      </c>
      <c r="K1689">
        <v>-1.0118116420067103E-2</v>
      </c>
      <c r="L1689">
        <v>-1.0118116855196591E-2</v>
      </c>
      <c r="M1689">
        <v>4.3512948799673268E-10</v>
      </c>
      <c r="N1689">
        <v>-1.0118116420067103E-2</v>
      </c>
      <c r="O1689">
        <v>-1.0118116855196591E-2</v>
      </c>
      <c r="P1689">
        <v>4.3512948799673268E-10</v>
      </c>
      <c r="Q1689">
        <v>-1.0118116420066881E-2</v>
      </c>
      <c r="R1689">
        <v>-1.0118116855196774E-2</v>
      </c>
      <c r="S1689">
        <v>0</v>
      </c>
      <c r="T1689">
        <v>4.3512961082815322E-10</v>
      </c>
      <c r="U1689">
        <v>0</v>
      </c>
      <c r="V1689">
        <v>4.3512961082815322E-10</v>
      </c>
    </row>
    <row r="1690" spans="1:22" x14ac:dyDescent="0.25">
      <c r="A1690">
        <v>4</v>
      </c>
      <c r="B1690" s="19" t="s">
        <v>61</v>
      </c>
      <c r="C1690" s="19" t="s">
        <v>101</v>
      </c>
      <c r="D1690" s="19" t="s">
        <v>52</v>
      </c>
      <c r="E1690" s="19" t="s">
        <v>210</v>
      </c>
      <c r="F1690" s="19" t="s">
        <v>211</v>
      </c>
      <c r="G1690" s="19" t="s">
        <v>126</v>
      </c>
      <c r="H1690" s="4">
        <v>45211</v>
      </c>
      <c r="I1690">
        <v>1</v>
      </c>
      <c r="J1690">
        <v>1</v>
      </c>
      <c r="K1690">
        <v>5.689536016084018E-3</v>
      </c>
      <c r="L1690">
        <v>5.6896646635848924E-3</v>
      </c>
      <c r="M1690">
        <v>-1.2864750087437926E-7</v>
      </c>
      <c r="N1690">
        <v>5.689536016084018E-3</v>
      </c>
      <c r="O1690">
        <v>5.6896646635848924E-3</v>
      </c>
      <c r="P1690">
        <v>-1.2864750087437926E-7</v>
      </c>
      <c r="Q1690">
        <v>5.6895360160843294E-3</v>
      </c>
      <c r="R1690">
        <v>5.6896646635846071E-3</v>
      </c>
      <c r="S1690">
        <v>0</v>
      </c>
      <c r="T1690">
        <v>-1.2864750052976756E-7</v>
      </c>
      <c r="U1690">
        <v>0</v>
      </c>
      <c r="V1690">
        <v>-1.2864750052976756E-7</v>
      </c>
    </row>
    <row r="1691" spans="1:22" x14ac:dyDescent="0.25">
      <c r="A1691">
        <v>4</v>
      </c>
      <c r="B1691" s="19" t="s">
        <v>61</v>
      </c>
      <c r="C1691" s="19" t="s">
        <v>101</v>
      </c>
      <c r="D1691" s="19" t="s">
        <v>52</v>
      </c>
      <c r="E1691" s="19" t="s">
        <v>210</v>
      </c>
      <c r="F1691" s="19" t="s">
        <v>211</v>
      </c>
      <c r="G1691" s="19" t="s">
        <v>126</v>
      </c>
      <c r="H1691" s="4">
        <v>45212</v>
      </c>
      <c r="I1691">
        <v>1</v>
      </c>
      <c r="J1691">
        <v>1</v>
      </c>
      <c r="K1691">
        <v>3.1863160870795326E-3</v>
      </c>
      <c r="L1691">
        <v>3.1864324067778504E-3</v>
      </c>
      <c r="M1691">
        <v>-1.1631969831782385E-7</v>
      </c>
      <c r="N1691">
        <v>3.1863160870795326E-3</v>
      </c>
      <c r="O1691">
        <v>3.1864324067778504E-3</v>
      </c>
      <c r="P1691">
        <v>-1.1631969831782385E-7</v>
      </c>
      <c r="Q1691">
        <v>3.1863160870798015E-3</v>
      </c>
      <c r="R1691">
        <v>3.1864324067776158E-3</v>
      </c>
      <c r="S1691">
        <v>0</v>
      </c>
      <c r="T1691">
        <v>-1.1631969797406991E-7</v>
      </c>
      <c r="U1691">
        <v>0</v>
      </c>
      <c r="V1691">
        <v>-1.1631969797406991E-7</v>
      </c>
    </row>
    <row r="1692" spans="1:22" x14ac:dyDescent="0.25">
      <c r="A1692">
        <v>4</v>
      </c>
      <c r="B1692" s="19" t="s">
        <v>61</v>
      </c>
      <c r="C1692" s="19" t="s">
        <v>101</v>
      </c>
      <c r="D1692" s="19" t="s">
        <v>52</v>
      </c>
      <c r="E1692" s="19" t="s">
        <v>210</v>
      </c>
      <c r="F1692" s="19" t="s">
        <v>211</v>
      </c>
      <c r="G1692" s="19" t="s">
        <v>126</v>
      </c>
      <c r="H1692" s="4">
        <v>45215</v>
      </c>
      <c r="I1692">
        <v>1</v>
      </c>
      <c r="J1692">
        <v>1</v>
      </c>
      <c r="K1692">
        <v>1.5848333490398048E-4</v>
      </c>
      <c r="L1692">
        <v>1.5860003481460438E-4</v>
      </c>
      <c r="M1692">
        <v>-1.166999106239075E-7</v>
      </c>
      <c r="N1692">
        <v>1.5848333490398048E-4</v>
      </c>
      <c r="O1692">
        <v>1.5860003481460438E-4</v>
      </c>
      <c r="P1692">
        <v>-1.166999106239075E-7</v>
      </c>
      <c r="Q1692">
        <v>1.5848333490427194E-4</v>
      </c>
      <c r="R1692">
        <v>1.5860003481437017E-4</v>
      </c>
      <c r="S1692">
        <v>0</v>
      </c>
      <c r="T1692">
        <v>-1.1669991028119109E-7</v>
      </c>
      <c r="U1692">
        <v>0</v>
      </c>
      <c r="V1692">
        <v>-1.1669991028119109E-7</v>
      </c>
    </row>
    <row r="1693" spans="1:22" x14ac:dyDescent="0.25">
      <c r="A1693">
        <v>4</v>
      </c>
      <c r="B1693" s="19" t="s">
        <v>61</v>
      </c>
      <c r="C1693" s="19" t="s">
        <v>101</v>
      </c>
      <c r="D1693" s="19" t="s">
        <v>52</v>
      </c>
      <c r="E1693" s="19" t="s">
        <v>210</v>
      </c>
      <c r="F1693" s="19" t="s">
        <v>211</v>
      </c>
      <c r="G1693" s="19" t="s">
        <v>126</v>
      </c>
      <c r="H1693" s="4">
        <v>45216</v>
      </c>
      <c r="I1693">
        <v>1</v>
      </c>
      <c r="J1693">
        <v>1</v>
      </c>
      <c r="K1693">
        <v>-9.6134514497533408E-3</v>
      </c>
      <c r="L1693">
        <v>-9.6133045492619029E-3</v>
      </c>
      <c r="M1693">
        <v>-1.4690049143784023E-7</v>
      </c>
      <c r="N1693">
        <v>-9.6134514497533408E-3</v>
      </c>
      <c r="O1693">
        <v>-9.6133045492619029E-3</v>
      </c>
      <c r="P1693">
        <v>-1.4690049143784023E-7</v>
      </c>
      <c r="Q1693">
        <v>-9.6134514497529973E-3</v>
      </c>
      <c r="R1693">
        <v>-9.6133045492620816E-3</v>
      </c>
      <c r="S1693">
        <v>0</v>
      </c>
      <c r="T1693">
        <v>-1.4690049098894678E-7</v>
      </c>
      <c r="U1693">
        <v>0</v>
      </c>
      <c r="V1693">
        <v>-1.4690049098894678E-7</v>
      </c>
    </row>
    <row r="1694" spans="1:22" x14ac:dyDescent="0.25">
      <c r="A1694">
        <v>4</v>
      </c>
      <c r="B1694" s="19" t="s">
        <v>61</v>
      </c>
      <c r="C1694" s="19" t="s">
        <v>101</v>
      </c>
      <c r="D1694" s="19" t="s">
        <v>52</v>
      </c>
      <c r="E1694" s="19" t="s">
        <v>210</v>
      </c>
      <c r="F1694" s="19" t="s">
        <v>211</v>
      </c>
      <c r="G1694" s="19" t="s">
        <v>126</v>
      </c>
      <c r="H1694" s="4">
        <v>45217</v>
      </c>
      <c r="I1694">
        <v>1</v>
      </c>
      <c r="J1694">
        <v>1</v>
      </c>
      <c r="K1694">
        <v>-1.7081487764269654E-2</v>
      </c>
      <c r="L1694">
        <v>-1.7081342773953456E-2</v>
      </c>
      <c r="M1694">
        <v>-1.4499031619763514E-7</v>
      </c>
      <c r="N1694">
        <v>-1.7081487764269654E-2</v>
      </c>
      <c r="O1694">
        <v>-1.7081342773953456E-2</v>
      </c>
      <c r="P1694">
        <v>-1.4499031619763514E-7</v>
      </c>
      <c r="Q1694">
        <v>-1.7081487764269262E-2</v>
      </c>
      <c r="R1694">
        <v>-1.7081342773953685E-2</v>
      </c>
      <c r="S1694">
        <v>0</v>
      </c>
      <c r="T1694">
        <v>-1.4499031586039993E-7</v>
      </c>
      <c r="U1694">
        <v>0</v>
      </c>
      <c r="V1694">
        <v>-1.4499031586039993E-7</v>
      </c>
    </row>
    <row r="1695" spans="1:22" x14ac:dyDescent="0.25">
      <c r="A1695">
        <v>4</v>
      </c>
      <c r="B1695" s="19" t="s">
        <v>61</v>
      </c>
      <c r="C1695" s="19" t="s">
        <v>101</v>
      </c>
      <c r="D1695" s="19" t="s">
        <v>52</v>
      </c>
      <c r="E1695" s="19" t="s">
        <v>210</v>
      </c>
      <c r="F1695" s="19" t="s">
        <v>211</v>
      </c>
      <c r="G1695" s="19" t="s">
        <v>126</v>
      </c>
      <c r="H1695" s="4">
        <v>45218</v>
      </c>
      <c r="I1695">
        <v>1</v>
      </c>
      <c r="J1695">
        <v>1</v>
      </c>
      <c r="K1695">
        <v>-4.507507932020216E-2</v>
      </c>
      <c r="L1695">
        <v>-4.5075141601860436E-2</v>
      </c>
      <c r="M1695">
        <v>6.2281658275153973E-8</v>
      </c>
      <c r="N1695">
        <v>-4.507507932020216E-2</v>
      </c>
      <c r="O1695">
        <v>-4.5075141601860436E-2</v>
      </c>
      <c r="P1695">
        <v>6.2281658275153973E-8</v>
      </c>
      <c r="Q1695">
        <v>-4.5075079320201751E-2</v>
      </c>
      <c r="R1695">
        <v>-4.5075141601860644E-2</v>
      </c>
      <c r="S1695">
        <v>0</v>
      </c>
      <c r="T1695">
        <v>6.2281658602784676E-8</v>
      </c>
      <c r="U1695">
        <v>0</v>
      </c>
      <c r="V1695">
        <v>6.2281658602784676E-8</v>
      </c>
    </row>
    <row r="1696" spans="1:22" x14ac:dyDescent="0.25">
      <c r="A1696">
        <v>4</v>
      </c>
      <c r="B1696" s="19" t="s">
        <v>61</v>
      </c>
      <c r="C1696" s="19" t="s">
        <v>101</v>
      </c>
      <c r="D1696" s="19" t="s">
        <v>52</v>
      </c>
      <c r="E1696" s="19" t="s">
        <v>210</v>
      </c>
      <c r="F1696" s="19" t="s">
        <v>211</v>
      </c>
      <c r="G1696" s="19" t="s">
        <v>126</v>
      </c>
      <c r="H1696" s="4">
        <v>45219</v>
      </c>
      <c r="I1696">
        <v>1</v>
      </c>
      <c r="J1696">
        <v>1</v>
      </c>
      <c r="K1696">
        <v>-3.9827066252002385E-2</v>
      </c>
      <c r="L1696">
        <v>-3.9827057523012743E-2</v>
      </c>
      <c r="M1696">
        <v>-8.7289896422149127E-9</v>
      </c>
      <c r="N1696">
        <v>-3.9827066252002385E-2</v>
      </c>
      <c r="O1696">
        <v>-3.9827057523012743E-2</v>
      </c>
      <c r="P1696">
        <v>-8.7289896422149127E-9</v>
      </c>
      <c r="Q1696">
        <v>-3.9827066252002066E-2</v>
      </c>
      <c r="R1696">
        <v>-3.9827057523013007E-2</v>
      </c>
      <c r="S1696">
        <v>0</v>
      </c>
      <c r="T1696">
        <v>-8.7289895234864004E-9</v>
      </c>
      <c r="U1696">
        <v>0</v>
      </c>
      <c r="V1696">
        <v>-8.7289895234864004E-9</v>
      </c>
    </row>
    <row r="1697" spans="1:22" x14ac:dyDescent="0.25">
      <c r="A1697">
        <v>4</v>
      </c>
      <c r="B1697" s="19" t="s">
        <v>61</v>
      </c>
      <c r="C1697" s="19" t="s">
        <v>101</v>
      </c>
      <c r="D1697" s="19" t="s">
        <v>52</v>
      </c>
      <c r="E1697" s="19" t="s">
        <v>210</v>
      </c>
      <c r="F1697" s="19" t="s">
        <v>211</v>
      </c>
      <c r="G1697" s="19" t="s">
        <v>126</v>
      </c>
      <c r="H1697" s="4">
        <v>45222</v>
      </c>
      <c r="I1697">
        <v>1</v>
      </c>
      <c r="J1697">
        <v>1</v>
      </c>
      <c r="K1697">
        <v>-5.3777526466245451E-2</v>
      </c>
      <c r="L1697">
        <v>-5.3777463024321182E-2</v>
      </c>
      <c r="M1697">
        <v>-6.3441924269547201E-8</v>
      </c>
      <c r="N1697">
        <v>-5.3777526466245451E-2</v>
      </c>
      <c r="O1697">
        <v>-5.3777463024321182E-2</v>
      </c>
      <c r="P1697">
        <v>-6.3441924269547201E-8</v>
      </c>
      <c r="Q1697">
        <v>-5.3777526466245076E-2</v>
      </c>
      <c r="R1697">
        <v>-5.3777463024321473E-2</v>
      </c>
      <c r="S1697">
        <v>0</v>
      </c>
      <c r="T1697">
        <v>-6.3441923940798666E-8</v>
      </c>
      <c r="U1697">
        <v>0</v>
      </c>
      <c r="V1697">
        <v>-6.3441923940798666E-8</v>
      </c>
    </row>
    <row r="1698" spans="1:22" x14ac:dyDescent="0.25">
      <c r="A1698">
        <v>4</v>
      </c>
      <c r="B1698" s="19" t="s">
        <v>61</v>
      </c>
      <c r="C1698" s="19" t="s">
        <v>101</v>
      </c>
      <c r="D1698" s="19" t="s">
        <v>52</v>
      </c>
      <c r="E1698" s="19" t="s">
        <v>210</v>
      </c>
      <c r="F1698" s="19" t="s">
        <v>211</v>
      </c>
      <c r="G1698" s="19" t="s">
        <v>126</v>
      </c>
      <c r="H1698" s="4">
        <v>45223</v>
      </c>
      <c r="I1698">
        <v>1</v>
      </c>
      <c r="J1698">
        <v>1</v>
      </c>
      <c r="K1698">
        <v>-4.9773505481732427E-2</v>
      </c>
      <c r="L1698">
        <v>-4.9773332877073195E-2</v>
      </c>
      <c r="M1698">
        <v>-1.7260465923207846E-7</v>
      </c>
      <c r="N1698">
        <v>-4.9773505481732427E-2</v>
      </c>
      <c r="O1698">
        <v>-4.9773332877073195E-2</v>
      </c>
      <c r="P1698">
        <v>-1.7260465923207846E-7</v>
      </c>
      <c r="Q1698">
        <v>-4.977350548173215E-2</v>
      </c>
      <c r="R1698">
        <v>-4.9773332877073515E-2</v>
      </c>
      <c r="S1698">
        <v>0</v>
      </c>
      <c r="T1698">
        <v>-1.7260465911210728E-7</v>
      </c>
      <c r="U1698">
        <v>0</v>
      </c>
      <c r="V1698">
        <v>-1.7260465911210728E-7</v>
      </c>
    </row>
    <row r="1699" spans="1:22" x14ac:dyDescent="0.25">
      <c r="A1699">
        <v>4</v>
      </c>
      <c r="B1699" s="19" t="s">
        <v>61</v>
      </c>
      <c r="C1699" s="19" t="s">
        <v>101</v>
      </c>
      <c r="D1699" s="19" t="s">
        <v>52</v>
      </c>
      <c r="E1699" s="19" t="s">
        <v>210</v>
      </c>
      <c r="F1699" s="19" t="s">
        <v>211</v>
      </c>
      <c r="G1699" s="19" t="s">
        <v>126</v>
      </c>
      <c r="H1699" s="4">
        <v>45224</v>
      </c>
      <c r="I1699">
        <v>1</v>
      </c>
      <c r="J1699">
        <v>1</v>
      </c>
      <c r="K1699">
        <v>-2.7429868375584698E-2</v>
      </c>
      <c r="L1699">
        <v>-2.7429771874828091E-2</v>
      </c>
      <c r="M1699">
        <v>-9.6500756607831306E-8</v>
      </c>
      <c r="N1699">
        <v>-2.7429868375584698E-2</v>
      </c>
      <c r="O1699">
        <v>-2.7429771874828091E-2</v>
      </c>
      <c r="P1699">
        <v>-9.6500756607831306E-8</v>
      </c>
      <c r="Q1699">
        <v>-2.7429868375584351E-2</v>
      </c>
      <c r="R1699">
        <v>-2.7429771874828458E-2</v>
      </c>
      <c r="S1699">
        <v>0</v>
      </c>
      <c r="T1699">
        <v>-9.6500756485039124E-8</v>
      </c>
      <c r="U1699">
        <v>0</v>
      </c>
      <c r="V1699">
        <v>-9.6500756485039124E-8</v>
      </c>
    </row>
    <row r="1700" spans="1:22" x14ac:dyDescent="0.25">
      <c r="A1700">
        <v>4</v>
      </c>
      <c r="B1700" s="19" t="s">
        <v>61</v>
      </c>
      <c r="C1700" s="19" t="s">
        <v>101</v>
      </c>
      <c r="D1700" s="19" t="s">
        <v>52</v>
      </c>
      <c r="E1700" s="19" t="s">
        <v>210</v>
      </c>
      <c r="F1700" s="19" t="s">
        <v>211</v>
      </c>
      <c r="G1700" s="19" t="s">
        <v>126</v>
      </c>
      <c r="H1700" s="4">
        <v>45225</v>
      </c>
      <c r="I1700">
        <v>1</v>
      </c>
      <c r="J1700">
        <v>1</v>
      </c>
      <c r="K1700">
        <v>-3.2260547230860692E-2</v>
      </c>
      <c r="L1700">
        <v>-3.226037781325386E-2</v>
      </c>
      <c r="M1700">
        <v>-1.6941760683231166E-7</v>
      </c>
      <c r="N1700">
        <v>-3.2260547230860692E-2</v>
      </c>
      <c r="O1700">
        <v>-3.226037781325386E-2</v>
      </c>
      <c r="P1700">
        <v>-1.6941760683231166E-7</v>
      </c>
      <c r="Q1700">
        <v>-3.2260547230860387E-2</v>
      </c>
      <c r="R1700">
        <v>-3.2260377813254248E-2</v>
      </c>
      <c r="S1700">
        <v>0</v>
      </c>
      <c r="T1700">
        <v>-1.6941760670845059E-7</v>
      </c>
      <c r="U1700">
        <v>0</v>
      </c>
      <c r="V1700">
        <v>-1.6941760670845059E-7</v>
      </c>
    </row>
    <row r="1701" spans="1:22" x14ac:dyDescent="0.25">
      <c r="A1701">
        <v>4</v>
      </c>
      <c r="B1701" s="19" t="s">
        <v>61</v>
      </c>
      <c r="C1701" s="19" t="s">
        <v>101</v>
      </c>
      <c r="D1701" s="19" t="s">
        <v>52</v>
      </c>
      <c r="E1701" s="19" t="s">
        <v>210</v>
      </c>
      <c r="F1701" s="19" t="s">
        <v>211</v>
      </c>
      <c r="G1701" s="19" t="s">
        <v>126</v>
      </c>
      <c r="H1701" s="4">
        <v>45226</v>
      </c>
      <c r="I1701">
        <v>1</v>
      </c>
      <c r="J1701">
        <v>1</v>
      </c>
      <c r="K1701">
        <v>-1.7770866710645761E-2</v>
      </c>
      <c r="L1701">
        <v>-1.7770791705783662E-2</v>
      </c>
      <c r="M1701">
        <v>-7.500486209899293E-8</v>
      </c>
      <c r="N1701">
        <v>-1.7770866710645761E-2</v>
      </c>
      <c r="O1701">
        <v>-1.7770791705783662E-2</v>
      </c>
      <c r="P1701">
        <v>-7.500486209899293E-8</v>
      </c>
      <c r="Q1701">
        <v>-1.7770866710645431E-2</v>
      </c>
      <c r="R1701">
        <v>-1.777079170578405E-2</v>
      </c>
      <c r="S1701">
        <v>0</v>
      </c>
      <c r="T1701">
        <v>-7.5004861973277346E-8</v>
      </c>
      <c r="U1701">
        <v>0</v>
      </c>
      <c r="V1701">
        <v>-7.5004861973277346E-8</v>
      </c>
    </row>
    <row r="1702" spans="1:22" x14ac:dyDescent="0.25">
      <c r="A1702">
        <v>4</v>
      </c>
      <c r="B1702" s="19" t="s">
        <v>61</v>
      </c>
      <c r="C1702" s="19" t="s">
        <v>101</v>
      </c>
      <c r="D1702" s="19" t="s">
        <v>52</v>
      </c>
      <c r="E1702" s="19" t="s">
        <v>210</v>
      </c>
      <c r="F1702" s="19" t="s">
        <v>211</v>
      </c>
      <c r="G1702" s="19" t="s">
        <v>126</v>
      </c>
      <c r="H1702" s="4">
        <v>45229</v>
      </c>
      <c r="I1702">
        <v>1</v>
      </c>
      <c r="J1702">
        <v>1</v>
      </c>
      <c r="K1702">
        <v>-3.3636006659755191E-2</v>
      </c>
      <c r="L1702">
        <v>-3.3635853724943598E-2</v>
      </c>
      <c r="M1702">
        <v>-1.5293481159250888E-7</v>
      </c>
      <c r="N1702">
        <v>-3.3636006659755191E-2</v>
      </c>
      <c r="O1702">
        <v>-3.3635853724943598E-2</v>
      </c>
      <c r="P1702">
        <v>-1.5293481159250888E-7</v>
      </c>
      <c r="Q1702">
        <v>-3.3636006659754816E-2</v>
      </c>
      <c r="R1702">
        <v>-3.3635853724944015E-2</v>
      </c>
      <c r="S1702">
        <v>0</v>
      </c>
      <c r="T1702">
        <v>-1.5293481136488865E-7</v>
      </c>
      <c r="U1702">
        <v>0</v>
      </c>
      <c r="V1702">
        <v>-1.5293481136488865E-7</v>
      </c>
    </row>
    <row r="1703" spans="1:22" x14ac:dyDescent="0.25">
      <c r="A1703">
        <v>4</v>
      </c>
      <c r="B1703" s="19" t="s">
        <v>61</v>
      </c>
      <c r="C1703" s="19" t="s">
        <v>101</v>
      </c>
      <c r="D1703" s="19" t="s">
        <v>52</v>
      </c>
      <c r="E1703" s="19" t="s">
        <v>210</v>
      </c>
      <c r="F1703" s="19" t="s">
        <v>211</v>
      </c>
      <c r="G1703" s="19" t="s">
        <v>126</v>
      </c>
      <c r="H1703" s="4">
        <v>45230</v>
      </c>
      <c r="I1703">
        <v>1</v>
      </c>
      <c r="J1703">
        <v>1</v>
      </c>
      <c r="K1703">
        <v>-5.4738007727829108E-2</v>
      </c>
      <c r="L1703">
        <v>-5.4737990064437025E-2</v>
      </c>
      <c r="M1703">
        <v>-1.7663392082312157E-8</v>
      </c>
      <c r="N1703">
        <v>-5.4738007727829108E-2</v>
      </c>
      <c r="O1703">
        <v>-5.4737990064437025E-2</v>
      </c>
      <c r="P1703">
        <v>-1.7663392082312157E-8</v>
      </c>
      <c r="Q1703">
        <v>-5.4738007727828698E-2</v>
      </c>
      <c r="R1703">
        <v>-5.4737990064437435E-2</v>
      </c>
      <c r="S1703">
        <v>0</v>
      </c>
      <c r="T1703">
        <v>-1.7663391967887082E-8</v>
      </c>
      <c r="U1703">
        <v>0</v>
      </c>
      <c r="V1703">
        <v>-1.7663391967887082E-8</v>
      </c>
    </row>
    <row r="1704" spans="1:22" x14ac:dyDescent="0.25">
      <c r="A1704">
        <v>4</v>
      </c>
      <c r="B1704" s="19" t="s">
        <v>61</v>
      </c>
      <c r="C1704" s="19" t="s">
        <v>101</v>
      </c>
      <c r="D1704" s="19" t="s">
        <v>53</v>
      </c>
      <c r="E1704" s="19" t="s">
        <v>212</v>
      </c>
      <c r="F1704" s="19" t="s">
        <v>213</v>
      </c>
      <c r="G1704" s="19" t="s">
        <v>127</v>
      </c>
      <c r="H1704" s="4">
        <v>45198</v>
      </c>
      <c r="I1704">
        <v>0.24191663266276439</v>
      </c>
      <c r="J1704">
        <v>0.24088716638575228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 x14ac:dyDescent="0.25">
      <c r="A1705">
        <v>4</v>
      </c>
      <c r="B1705" s="19" t="s">
        <v>61</v>
      </c>
      <c r="C1705" s="19" t="s">
        <v>101</v>
      </c>
      <c r="D1705" s="19" t="s">
        <v>53</v>
      </c>
      <c r="E1705" s="19" t="s">
        <v>212</v>
      </c>
      <c r="F1705" s="19" t="s">
        <v>213</v>
      </c>
      <c r="G1705" s="19" t="s">
        <v>127</v>
      </c>
      <c r="H1705" s="4">
        <v>45201</v>
      </c>
      <c r="I1705">
        <v>0.24733433240673183</v>
      </c>
      <c r="J1705">
        <v>0.24626778402742902</v>
      </c>
      <c r="K1705">
        <v>2.1027268562306523E-2</v>
      </c>
      <c r="L1705">
        <v>2.102717143868138E-2</v>
      </c>
      <c r="M1705">
        <v>9.712362514235906E-8</v>
      </c>
      <c r="N1705">
        <v>-1.3376781785980896E-3</v>
      </c>
      <c r="O1705">
        <v>-1.2808898165512783E-3</v>
      </c>
      <c r="P1705">
        <v>-5.6788362046811258E-5</v>
      </c>
      <c r="Q1705">
        <v>5.086846004688679E-3</v>
      </c>
      <c r="R1705">
        <v>5.0651757449718159E-3</v>
      </c>
      <c r="S1705">
        <v>2.2965396767774819E-5</v>
      </c>
      <c r="T1705">
        <v>2.3395834873047916E-8</v>
      </c>
      <c r="U1705">
        <v>9.9985496885198098E-11</v>
      </c>
      <c r="V1705">
        <v>2.2988892588144751E-5</v>
      </c>
    </row>
    <row r="1706" spans="1:22" x14ac:dyDescent="0.25">
      <c r="A1706">
        <v>4</v>
      </c>
      <c r="B1706" s="19" t="s">
        <v>61</v>
      </c>
      <c r="C1706" s="19" t="s">
        <v>101</v>
      </c>
      <c r="D1706" s="19" t="s">
        <v>53</v>
      </c>
      <c r="E1706" s="19" t="s">
        <v>212</v>
      </c>
      <c r="F1706" s="19" t="s">
        <v>213</v>
      </c>
      <c r="G1706" s="19" t="s">
        <v>127</v>
      </c>
      <c r="H1706" s="4">
        <v>45202</v>
      </c>
      <c r="I1706">
        <v>0.24592269316708418</v>
      </c>
      <c r="J1706">
        <v>0.2446261349273669</v>
      </c>
      <c r="K1706">
        <v>1.154646725350994E-2</v>
      </c>
      <c r="L1706">
        <v>1.1546408202421699E-2</v>
      </c>
      <c r="M1706">
        <v>5.9051088241446337E-8</v>
      </c>
      <c r="N1706">
        <v>-4.9315417442007403E-3</v>
      </c>
      <c r="O1706">
        <v>-3.9144917532396573E-3</v>
      </c>
      <c r="P1706">
        <v>-1.0170499909610831E-3</v>
      </c>
      <c r="Q1706">
        <v>2.7825894004731284E-3</v>
      </c>
      <c r="R1706">
        <v>2.7732368069362549E-3</v>
      </c>
      <c r="S1706">
        <v>1.5812092246856401E-5</v>
      </c>
      <c r="T1706">
        <v>1.4369201219115867E-8</v>
      </c>
      <c r="U1706">
        <v>6.0896689858012774E-11</v>
      </c>
      <c r="V1706">
        <v>1.5826522344765376E-5</v>
      </c>
    </row>
    <row r="1707" spans="1:22" x14ac:dyDescent="0.25">
      <c r="A1707">
        <v>4</v>
      </c>
      <c r="B1707" s="19" t="s">
        <v>61</v>
      </c>
      <c r="C1707" s="19" t="s">
        <v>101</v>
      </c>
      <c r="D1707" s="19" t="s">
        <v>53</v>
      </c>
      <c r="E1707" s="19" t="s">
        <v>212</v>
      </c>
      <c r="F1707" s="19" t="s">
        <v>213</v>
      </c>
      <c r="G1707" s="19" t="s">
        <v>127</v>
      </c>
      <c r="H1707" s="4">
        <v>45203</v>
      </c>
      <c r="I1707">
        <v>0.24038921999655743</v>
      </c>
      <c r="J1707">
        <v>0.23880180663037107</v>
      </c>
      <c r="K1707">
        <v>-2.6549597497829591E-2</v>
      </c>
      <c r="L1707">
        <v>-2.6549667745118355E-2</v>
      </c>
      <c r="M1707">
        <v>7.0247288763702898E-8</v>
      </c>
      <c r="N1707">
        <v>-2.0364376402110751E-2</v>
      </c>
      <c r="O1707">
        <v>-1.8048919047312539E-2</v>
      </c>
      <c r="P1707">
        <v>-2.3154573547982116E-3</v>
      </c>
      <c r="Q1707">
        <v>-6.4779767920114641E-3</v>
      </c>
      <c r="R1707">
        <v>-6.4413921746903895E-3</v>
      </c>
      <c r="S1707">
        <v>-1.4719955466628067E-5</v>
      </c>
      <c r="T1707">
        <v>1.7386911326597667E-8</v>
      </c>
      <c r="U1707">
        <v>7.7117685399676885E-11</v>
      </c>
      <c r="V1707">
        <v>-1.470249143761607E-5</v>
      </c>
    </row>
    <row r="1708" spans="1:22" x14ac:dyDescent="0.25">
      <c r="A1708">
        <v>4</v>
      </c>
      <c r="B1708" s="19" t="s">
        <v>61</v>
      </c>
      <c r="C1708" s="19" t="s">
        <v>101</v>
      </c>
      <c r="D1708" s="19" t="s">
        <v>53</v>
      </c>
      <c r="E1708" s="19" t="s">
        <v>212</v>
      </c>
      <c r="F1708" s="19" t="s">
        <v>213</v>
      </c>
      <c r="G1708" s="19" t="s">
        <v>127</v>
      </c>
      <c r="H1708" s="4">
        <v>45204</v>
      </c>
      <c r="I1708">
        <v>0.24353113933133388</v>
      </c>
      <c r="J1708">
        <v>0.24221706360096637</v>
      </c>
      <c r="K1708">
        <v>4.8415429826418332E-3</v>
      </c>
      <c r="L1708">
        <v>4.8414254910673638E-3</v>
      </c>
      <c r="M1708">
        <v>1.174915744694971E-7</v>
      </c>
      <c r="N1708">
        <v>-1.8201240898134685E-3</v>
      </c>
      <c r="O1708">
        <v>-6.7567472320095856E-4</v>
      </c>
      <c r="P1708">
        <v>-1.14444936661251E-3</v>
      </c>
      <c r="Q1708">
        <v>1.1335648288080522E-3</v>
      </c>
      <c r="R1708">
        <v>1.1327570218244549E-3</v>
      </c>
      <c r="S1708">
        <v>7.6710176615809955E-6</v>
      </c>
      <c r="T1708">
        <v>2.8527361511625235E-8</v>
      </c>
      <c r="U1708">
        <v>1.5046858101069255E-10</v>
      </c>
      <c r="V1708">
        <v>7.6996954916736318E-6</v>
      </c>
    </row>
    <row r="1709" spans="1:22" x14ac:dyDescent="0.25">
      <c r="A1709">
        <v>4</v>
      </c>
      <c r="B1709" s="19" t="s">
        <v>61</v>
      </c>
      <c r="C1709" s="19" t="s">
        <v>101</v>
      </c>
      <c r="D1709" s="19" t="s">
        <v>53</v>
      </c>
      <c r="E1709" s="19" t="s">
        <v>212</v>
      </c>
      <c r="F1709" s="19" t="s">
        <v>213</v>
      </c>
      <c r="G1709" s="19" t="s">
        <v>127</v>
      </c>
      <c r="H1709" s="4">
        <v>45205</v>
      </c>
      <c r="I1709">
        <v>0.24300853565052824</v>
      </c>
      <c r="J1709">
        <v>0.24268544019590765</v>
      </c>
      <c r="K1709">
        <v>-8.6875881172214786E-3</v>
      </c>
      <c r="L1709">
        <v>-8.6876273533177395E-3</v>
      </c>
      <c r="M1709">
        <v>3.92360962608862E-8</v>
      </c>
      <c r="N1709">
        <v>-1.3141822539253445E-2</v>
      </c>
      <c r="O1709">
        <v>-1.6033148683210818E-2</v>
      </c>
      <c r="P1709">
        <v>2.8913261439573734E-3</v>
      </c>
      <c r="Q1709">
        <v>-2.1487846806464705E-3</v>
      </c>
      <c r="R1709">
        <v>-2.1360481599557338E-3</v>
      </c>
      <c r="S1709">
        <v>1.0067419403558714E-5</v>
      </c>
      <c r="T1709">
        <v>9.6872299198858932E-9</v>
      </c>
      <c r="U1709">
        <v>4.8314529238395032E-11</v>
      </c>
      <c r="V1709">
        <v>1.0077154948007838E-5</v>
      </c>
    </row>
    <row r="1710" spans="1:22" x14ac:dyDescent="0.25">
      <c r="A1710">
        <v>4</v>
      </c>
      <c r="B1710" s="19" t="s">
        <v>61</v>
      </c>
      <c r="C1710" s="19" t="s">
        <v>101</v>
      </c>
      <c r="D1710" s="19" t="s">
        <v>53</v>
      </c>
      <c r="E1710" s="19" t="s">
        <v>212</v>
      </c>
      <c r="F1710" s="19" t="s">
        <v>213</v>
      </c>
      <c r="G1710" s="19" t="s">
        <v>127</v>
      </c>
      <c r="H1710" s="4">
        <v>45208</v>
      </c>
      <c r="I1710">
        <v>0.24208600068822989</v>
      </c>
      <c r="J1710">
        <v>0.24145340046580441</v>
      </c>
      <c r="K1710">
        <v>-9.6318292692189056E-3</v>
      </c>
      <c r="L1710">
        <v>-9.6318413821866455E-3</v>
      </c>
      <c r="M1710">
        <v>1.2112967739952296E-8</v>
      </c>
      <c r="N1710">
        <v>-1.0324709902893026E-2</v>
      </c>
      <c r="O1710">
        <v>-1.1954360767401417E-2</v>
      </c>
      <c r="P1710">
        <v>1.6296508645083918E-3</v>
      </c>
      <c r="Q1710">
        <v>-2.3817879813523559E-3</v>
      </c>
      <c r="R1710">
        <v>-2.3697562526750651E-3</v>
      </c>
      <c r="S1710">
        <v>8.479622218628595E-6</v>
      </c>
      <c r="T1710">
        <v>3.1869400002231805E-9</v>
      </c>
      <c r="U1710">
        <v>3.9784413503770291E-11</v>
      </c>
      <c r="V1710">
        <v>8.4828489430423217E-6</v>
      </c>
    </row>
    <row r="1711" spans="1:22" x14ac:dyDescent="0.25">
      <c r="A1711">
        <v>4</v>
      </c>
      <c r="B1711" s="19" t="s">
        <v>61</v>
      </c>
      <c r="C1711" s="19" t="s">
        <v>101</v>
      </c>
      <c r="D1711" s="19" t="s">
        <v>53</v>
      </c>
      <c r="E1711" s="19" t="s">
        <v>212</v>
      </c>
      <c r="F1711" s="19" t="s">
        <v>213</v>
      </c>
      <c r="G1711" s="19" t="s">
        <v>127</v>
      </c>
      <c r="H1711" s="4">
        <v>45209</v>
      </c>
      <c r="I1711">
        <v>0.24243777807337102</v>
      </c>
      <c r="J1711">
        <v>0.24161942566629996</v>
      </c>
      <c r="K1711">
        <v>8.7915780396907728E-3</v>
      </c>
      <c r="L1711">
        <v>8.7914996744358209E-3</v>
      </c>
      <c r="M1711">
        <v>7.8365254951862084E-8</v>
      </c>
      <c r="N1711">
        <v>6.6230748248374827E-3</v>
      </c>
      <c r="O1711">
        <v>5.7342250544951678E-3</v>
      </c>
      <c r="P1711">
        <v>8.8884977034231483E-4</v>
      </c>
      <c r="Q1711">
        <v>2.0779823673286813E-3</v>
      </c>
      <c r="R1711">
        <v>2.0737971607971504E-3</v>
      </c>
      <c r="S1711">
        <v>9.0659652171322528E-6</v>
      </c>
      <c r="T1711">
        <v>1.9160911650117365E-8</v>
      </c>
      <c r="U1711">
        <v>8.2186240955412675E-11</v>
      </c>
      <c r="V1711">
        <v>9.0852083150233261E-6</v>
      </c>
    </row>
    <row r="1712" spans="1:22" x14ac:dyDescent="0.25">
      <c r="A1712">
        <v>4</v>
      </c>
      <c r="B1712" s="19" t="s">
        <v>61</v>
      </c>
      <c r="C1712" s="19" t="s">
        <v>101</v>
      </c>
      <c r="D1712" s="19" t="s">
        <v>53</v>
      </c>
      <c r="E1712" s="19" t="s">
        <v>212</v>
      </c>
      <c r="F1712" s="19" t="s">
        <v>213</v>
      </c>
      <c r="G1712" s="19" t="s">
        <v>127</v>
      </c>
      <c r="H1712" s="4">
        <v>45210</v>
      </c>
      <c r="I1712">
        <v>0.24137895261122769</v>
      </c>
      <c r="J1712">
        <v>0.24056016352339551</v>
      </c>
      <c r="K1712">
        <v>3.6431276793751355E-3</v>
      </c>
      <c r="L1712">
        <v>3.6430412567205472E-3</v>
      </c>
      <c r="M1712">
        <v>8.6422654588247383E-8</v>
      </c>
      <c r="N1712">
        <v>5.8787778169591132E-3</v>
      </c>
      <c r="O1712">
        <v>5.007332594356928E-3</v>
      </c>
      <c r="P1712">
        <v>8.7144522260218515E-4</v>
      </c>
      <c r="Q1712">
        <v>8.3581980457000818E-4</v>
      </c>
      <c r="R1712">
        <v>8.3638868820170805E-4</v>
      </c>
      <c r="S1712">
        <v>5.4521139290455279E-6</v>
      </c>
      <c r="T1712">
        <v>2.1185069152360458E-8</v>
      </c>
      <c r="U1712">
        <v>8.9029317233983948E-11</v>
      </c>
      <c r="V1712">
        <v>5.4733880275151229E-6</v>
      </c>
    </row>
    <row r="1713" spans="1:22" x14ac:dyDescent="0.25">
      <c r="A1713">
        <v>4</v>
      </c>
      <c r="B1713" s="19" t="s">
        <v>61</v>
      </c>
      <c r="C1713" s="19" t="s">
        <v>101</v>
      </c>
      <c r="D1713" s="19" t="s">
        <v>53</v>
      </c>
      <c r="E1713" s="19" t="s">
        <v>212</v>
      </c>
      <c r="F1713" s="19" t="s">
        <v>213</v>
      </c>
      <c r="G1713" s="19" t="s">
        <v>127</v>
      </c>
      <c r="H1713" s="4">
        <v>45211</v>
      </c>
      <c r="I1713">
        <v>0.23982628312989876</v>
      </c>
      <c r="J1713">
        <v>0.23935092575824254</v>
      </c>
      <c r="K1713">
        <v>3.2717802990354095E-3</v>
      </c>
      <c r="L1713">
        <v>3.2717342834838181E-3</v>
      </c>
      <c r="M1713">
        <v>4.6015551591338522E-8</v>
      </c>
      <c r="N1713">
        <v>1.2016396068064594E-2</v>
      </c>
      <c r="O1713">
        <v>9.711094372674367E-3</v>
      </c>
      <c r="P1713">
        <v>2.3053016953902272E-3</v>
      </c>
      <c r="Q1713">
        <v>7.487970905894623E-4</v>
      </c>
      <c r="R1713">
        <v>7.491258274987632E-4</v>
      </c>
      <c r="S1713">
        <v>1.3238800099094603E-6</v>
      </c>
      <c r="T1713">
        <v>1.1569210308676198E-8</v>
      </c>
      <c r="U1713">
        <v>5.639126699132851E-11</v>
      </c>
      <c r="V1713">
        <v>1.3355056114851276E-6</v>
      </c>
    </row>
    <row r="1714" spans="1:22" x14ac:dyDescent="0.25">
      <c r="A1714">
        <v>4</v>
      </c>
      <c r="B1714" s="19" t="s">
        <v>61</v>
      </c>
      <c r="C1714" s="19" t="s">
        <v>101</v>
      </c>
      <c r="D1714" s="19" t="s">
        <v>53</v>
      </c>
      <c r="E1714" s="19" t="s">
        <v>212</v>
      </c>
      <c r="F1714" s="19" t="s">
        <v>213</v>
      </c>
      <c r="G1714" s="19" t="s">
        <v>127</v>
      </c>
      <c r="H1714" s="4">
        <v>45212</v>
      </c>
      <c r="I1714">
        <v>0.23549063143157317</v>
      </c>
      <c r="J1714">
        <v>0.23436138869282513</v>
      </c>
      <c r="K1714">
        <v>-1.8168283959565046E-2</v>
      </c>
      <c r="L1714">
        <v>-1.8168293056881502E-2</v>
      </c>
      <c r="M1714">
        <v>9.0973164557084374E-9</v>
      </c>
      <c r="N1714">
        <v>8.6236600670137609E-3</v>
      </c>
      <c r="O1714">
        <v>9.1707472479864993E-3</v>
      </c>
      <c r="P1714">
        <v>-5.4708718097273845E-4</v>
      </c>
      <c r="Q1714">
        <v>-4.4082981253830656E-3</v>
      </c>
      <c r="R1714">
        <v>-4.390824266509611E-3</v>
      </c>
      <c r="S1714">
        <v>-8.6903320438101852E-6</v>
      </c>
      <c r="T1714">
        <v>2.8805844803221915E-9</v>
      </c>
      <c r="U1714">
        <v>3.9070431390251118E-11</v>
      </c>
      <c r="V1714">
        <v>-8.6874123888984729E-6</v>
      </c>
    </row>
    <row r="1715" spans="1:22" x14ac:dyDescent="0.25">
      <c r="A1715">
        <v>4</v>
      </c>
      <c r="B1715" s="19" t="s">
        <v>61</v>
      </c>
      <c r="C1715" s="19" t="s">
        <v>101</v>
      </c>
      <c r="D1715" s="19" t="s">
        <v>53</v>
      </c>
      <c r="E1715" s="19" t="s">
        <v>212</v>
      </c>
      <c r="F1715" s="19" t="s">
        <v>213</v>
      </c>
      <c r="G1715" s="19" t="s">
        <v>127</v>
      </c>
      <c r="H1715" s="4">
        <v>45215</v>
      </c>
      <c r="I1715">
        <v>0.15529477930461957</v>
      </c>
      <c r="J1715">
        <v>0.2402520918929367</v>
      </c>
      <c r="K1715">
        <v>-8.1211277991852793E-3</v>
      </c>
      <c r="L1715">
        <v>-1.0976329594969969E-2</v>
      </c>
      <c r="M1715">
        <v>2.8552017957846898E-3</v>
      </c>
      <c r="N1715">
        <v>-5.4374606174086848E-3</v>
      </c>
      <c r="O1715">
        <v>-8.36197689187268E-3</v>
      </c>
      <c r="P1715">
        <v>2.9245162744639952E-3</v>
      </c>
      <c r="Q1715">
        <v>-1.9573100470013862E-3</v>
      </c>
      <c r="R1715">
        <v>-2.6279680752597794E-3</v>
      </c>
      <c r="S1715">
        <v>1.9584425205113602E-5</v>
      </c>
      <c r="T1715">
        <v>6.8759553855237082E-4</v>
      </c>
      <c r="U1715">
        <v>3.3131228856248304E-6</v>
      </c>
      <c r="V1715">
        <v>7.1049308664310933E-4</v>
      </c>
    </row>
    <row r="1716" spans="1:22" x14ac:dyDescent="0.25">
      <c r="A1716">
        <v>4</v>
      </c>
      <c r="B1716" s="19" t="s">
        <v>61</v>
      </c>
      <c r="C1716" s="19" t="s">
        <v>101</v>
      </c>
      <c r="D1716" s="19" t="s">
        <v>53</v>
      </c>
      <c r="E1716" s="19" t="s">
        <v>212</v>
      </c>
      <c r="F1716" s="19" t="s">
        <v>213</v>
      </c>
      <c r="G1716" s="19" t="s">
        <v>127</v>
      </c>
      <c r="H1716" s="4">
        <v>45216</v>
      </c>
      <c r="I1716">
        <v>0.15418263462561571</v>
      </c>
      <c r="J1716">
        <v>0.23870828321013107</v>
      </c>
      <c r="K1716">
        <v>-8.0266360428072892E-3</v>
      </c>
      <c r="L1716">
        <v>-1.0882113010744487E-2</v>
      </c>
      <c r="M1716">
        <v>2.8554769679371983E-3</v>
      </c>
      <c r="N1716">
        <v>1.8319132524433623E-3</v>
      </c>
      <c r="O1716">
        <v>-1.8536356840079815E-3</v>
      </c>
      <c r="P1716">
        <v>3.6855489364513438E-3</v>
      </c>
      <c r="Q1716">
        <v>-1.9496940533828607E-3</v>
      </c>
      <c r="R1716">
        <v>-2.6137795552658729E-3</v>
      </c>
      <c r="S1716">
        <v>5.6542911735496916E-4</v>
      </c>
      <c r="T1716">
        <v>6.923656769487178E-4</v>
      </c>
      <c r="U1716">
        <v>3.3358332844732813E-6</v>
      </c>
      <c r="V1716">
        <v>1.2611306275881603E-3</v>
      </c>
    </row>
    <row r="1717" spans="1:22" x14ac:dyDescent="0.25">
      <c r="A1717">
        <v>4</v>
      </c>
      <c r="B1717" s="19" t="s">
        <v>61</v>
      </c>
      <c r="C1717" s="19" t="s">
        <v>101</v>
      </c>
      <c r="D1717" s="19" t="s">
        <v>53</v>
      </c>
      <c r="E1717" s="19" t="s">
        <v>212</v>
      </c>
      <c r="F1717" s="19" t="s">
        <v>213</v>
      </c>
      <c r="G1717" s="19" t="s">
        <v>127</v>
      </c>
      <c r="H1717" s="4">
        <v>45217</v>
      </c>
      <c r="I1717">
        <v>0.18667465613822348</v>
      </c>
      <c r="J1717">
        <v>0.24118119093804805</v>
      </c>
      <c r="K1717">
        <v>7.8627547666640929E-3</v>
      </c>
      <c r="L1717">
        <v>4.9613907070067409E-3</v>
      </c>
      <c r="M1717">
        <v>2.901364059657352E-3</v>
      </c>
      <c r="N1717">
        <v>1.3547632135145093E-2</v>
      </c>
      <c r="O1717">
        <v>3.736239932073282E-3</v>
      </c>
      <c r="P1717">
        <v>9.8113922030718115E-3</v>
      </c>
      <c r="Q1717">
        <v>5.1088168563074513E-4</v>
      </c>
      <c r="R1717">
        <v>1.1989466902975489E-3</v>
      </c>
      <c r="S1717">
        <v>-3.1022379541438528E-4</v>
      </c>
      <c r="T1717">
        <v>6.9838768451453757E-4</v>
      </c>
      <c r="U1717">
        <v>3.3520131190675175E-6</v>
      </c>
      <c r="V1717">
        <v>3.9151590221921979E-4</v>
      </c>
    </row>
    <row r="1718" spans="1:22" x14ac:dyDescent="0.25">
      <c r="A1718">
        <v>4</v>
      </c>
      <c r="B1718" s="19" t="s">
        <v>61</v>
      </c>
      <c r="C1718" s="19" t="s">
        <v>101</v>
      </c>
      <c r="D1718" s="19" t="s">
        <v>53</v>
      </c>
      <c r="E1718" s="19" t="s">
        <v>212</v>
      </c>
      <c r="F1718" s="19" t="s">
        <v>213</v>
      </c>
      <c r="G1718" s="19" t="s">
        <v>127</v>
      </c>
      <c r="H1718" s="4">
        <v>45218</v>
      </c>
      <c r="I1718">
        <v>0.18843208749246287</v>
      </c>
      <c r="J1718">
        <v>0.24172003692327326</v>
      </c>
      <c r="K1718">
        <v>-6.9514730851008011E-3</v>
      </c>
      <c r="L1718">
        <v>-9.8101311502654109E-3</v>
      </c>
      <c r="M1718">
        <v>2.8586580651646099E-3</v>
      </c>
      <c r="N1718">
        <v>-1.0664166839333578E-2</v>
      </c>
      <c r="O1718">
        <v>-1.3221929273473987E-2</v>
      </c>
      <c r="P1718">
        <v>2.5577624341404093E-3</v>
      </c>
      <c r="Q1718">
        <v>-2.2575950093817738E-3</v>
      </c>
      <c r="R1718">
        <v>-2.3628410848339858E-3</v>
      </c>
      <c r="S1718">
        <v>-4.2464857050141956E-4</v>
      </c>
      <c r="T1718">
        <v>6.8412508667546449E-4</v>
      </c>
      <c r="U1718">
        <v>3.2869009415285521E-6</v>
      </c>
      <c r="V1718">
        <v>2.6276341711557348E-4</v>
      </c>
    </row>
    <row r="1719" spans="1:22" x14ac:dyDescent="0.25">
      <c r="A1719">
        <v>4</v>
      </c>
      <c r="B1719" s="19" t="s">
        <v>61</v>
      </c>
      <c r="C1719" s="19" t="s">
        <v>101</v>
      </c>
      <c r="D1719" s="19" t="s">
        <v>53</v>
      </c>
      <c r="E1719" s="19" t="s">
        <v>212</v>
      </c>
      <c r="F1719" s="19" t="s">
        <v>213</v>
      </c>
      <c r="G1719" s="19" t="s">
        <v>127</v>
      </c>
      <c r="H1719" s="4">
        <v>45219</v>
      </c>
      <c r="I1719">
        <v>0.19092218269388342</v>
      </c>
      <c r="J1719">
        <v>0.24275656305326329</v>
      </c>
      <c r="K1719">
        <v>-1.4088884188965922E-2</v>
      </c>
      <c r="L1719">
        <v>-1.6926994436344822E-2</v>
      </c>
      <c r="M1719">
        <v>2.8381102473788999E-3</v>
      </c>
      <c r="N1719">
        <v>-3.0585526480104819E-2</v>
      </c>
      <c r="O1719">
        <v>-2.4497349599585161E-2</v>
      </c>
      <c r="P1719">
        <v>-6.0881768805196579E-3</v>
      </c>
      <c r="Q1719">
        <v>-3.5819510360779873E-3</v>
      </c>
      <c r="R1719">
        <v>-4.0751886627273829E-3</v>
      </c>
      <c r="S1719">
        <v>-6.4113957831229713E-4</v>
      </c>
      <c r="T1719">
        <v>6.7332264628787756E-4</v>
      </c>
      <c r="U1719">
        <v>3.2350857504543264E-6</v>
      </c>
      <c r="V1719">
        <v>3.5418153726034755E-5</v>
      </c>
    </row>
    <row r="1720" spans="1:22" x14ac:dyDescent="0.25">
      <c r="A1720">
        <v>4</v>
      </c>
      <c r="B1720" s="19" t="s">
        <v>61</v>
      </c>
      <c r="C1720" s="19" t="s">
        <v>101</v>
      </c>
      <c r="D1720" s="19" t="s">
        <v>53</v>
      </c>
      <c r="E1720" s="19" t="s">
        <v>212</v>
      </c>
      <c r="F1720" s="19" t="s">
        <v>213</v>
      </c>
      <c r="G1720" s="19" t="s">
        <v>127</v>
      </c>
      <c r="H1720" s="4">
        <v>45222</v>
      </c>
      <c r="I1720">
        <v>0.18911444912101144</v>
      </c>
      <c r="J1720">
        <v>0.24105508496755934</v>
      </c>
      <c r="K1720">
        <v>-3.0620563558682479E-2</v>
      </c>
      <c r="L1720">
        <v>-3.3411092900673012E-2</v>
      </c>
      <c r="M1720">
        <v>2.790529341990533E-3</v>
      </c>
      <c r="N1720">
        <v>-3.7729398365063394E-2</v>
      </c>
      <c r="O1720">
        <v>-3.4084417167997261E-2</v>
      </c>
      <c r="P1720">
        <v>-3.6449811970661328E-3</v>
      </c>
      <c r="Q1720">
        <v>-6.7210220641755955E-3</v>
      </c>
      <c r="R1720">
        <v>-8.0757556358737725E-3</v>
      </c>
      <c r="S1720">
        <v>-2.8579871791819367E-4</v>
      </c>
      <c r="T1720">
        <v>6.6753383977424623E-4</v>
      </c>
      <c r="U1720">
        <v>3.2068372458710462E-6</v>
      </c>
      <c r="V1720">
        <v>3.8494195910192361E-4</v>
      </c>
    </row>
    <row r="1721" spans="1:22" x14ac:dyDescent="0.25">
      <c r="A1721">
        <v>4</v>
      </c>
      <c r="B1721" s="19" t="s">
        <v>61</v>
      </c>
      <c r="C1721" s="19" t="s">
        <v>101</v>
      </c>
      <c r="D1721" s="19" t="s">
        <v>53</v>
      </c>
      <c r="E1721" s="19" t="s">
        <v>212</v>
      </c>
      <c r="F1721" s="19" t="s">
        <v>213</v>
      </c>
      <c r="G1721" s="19" t="s">
        <v>127</v>
      </c>
      <c r="H1721" s="4">
        <v>45223</v>
      </c>
      <c r="I1721">
        <v>0.18674492109638555</v>
      </c>
      <c r="J1721">
        <v>0.23753151696738745</v>
      </c>
      <c r="K1721">
        <v>-4.5846687908326578E-2</v>
      </c>
      <c r="L1721">
        <v>-4.8593324940319538E-2</v>
      </c>
      <c r="M1721">
        <v>2.7466370319929601E-3</v>
      </c>
      <c r="N1721">
        <v>-4.0825796460282504E-2</v>
      </c>
      <c r="O1721">
        <v>-3.5152635904385221E-2</v>
      </c>
      <c r="P1721">
        <v>-5.6731605558972831E-3</v>
      </c>
      <c r="Q1721">
        <v>-9.6243431896483617E-3</v>
      </c>
      <c r="R1721">
        <v>-1.1792685078877811E-2</v>
      </c>
      <c r="S1721">
        <v>4.4597801665414977E-4</v>
      </c>
      <c r="T1721">
        <v>6.6607619967492312E-4</v>
      </c>
      <c r="U1721">
        <v>3.2030776145053566E-6</v>
      </c>
      <c r="V1721">
        <v>1.1152572939435782E-3</v>
      </c>
    </row>
    <row r="1722" spans="1:22" x14ac:dyDescent="0.25">
      <c r="A1722">
        <v>4</v>
      </c>
      <c r="B1722" s="19" t="s">
        <v>61</v>
      </c>
      <c r="C1722" s="19" t="s">
        <v>101</v>
      </c>
      <c r="D1722" s="19" t="s">
        <v>53</v>
      </c>
      <c r="E1722" s="19" t="s">
        <v>212</v>
      </c>
      <c r="F1722" s="19" t="s">
        <v>213</v>
      </c>
      <c r="G1722" s="19" t="s">
        <v>127</v>
      </c>
      <c r="H1722" s="4">
        <v>45224</v>
      </c>
      <c r="I1722">
        <v>0.18965542755546846</v>
      </c>
      <c r="J1722">
        <v>0.24056523672410132</v>
      </c>
      <c r="K1722">
        <v>-1.5757448080065406E-2</v>
      </c>
      <c r="L1722">
        <v>-1.8590707162762121E-2</v>
      </c>
      <c r="M1722">
        <v>2.8332590826967152E-3</v>
      </c>
      <c r="N1722">
        <v>-2.5762172446576415E-2</v>
      </c>
      <c r="O1722">
        <v>-1.7277363780789812E-2</v>
      </c>
      <c r="P1722">
        <v>-8.4848086657866029E-3</v>
      </c>
      <c r="Q1722">
        <v>-3.9315509150135161E-3</v>
      </c>
      <c r="R1722">
        <v>-4.5432241045270331E-3</v>
      </c>
      <c r="S1722">
        <v>-1.8194608437981566E-4</v>
      </c>
      <c r="T1722">
        <v>6.7747865538449301E-4</v>
      </c>
      <c r="U1722">
        <v>3.2575531166405214E-6</v>
      </c>
      <c r="V1722">
        <v>4.9879012412131787E-4</v>
      </c>
    </row>
    <row r="1723" spans="1:22" x14ac:dyDescent="0.25">
      <c r="A1723">
        <v>4</v>
      </c>
      <c r="B1723" s="19" t="s">
        <v>61</v>
      </c>
      <c r="C1723" s="19" t="s">
        <v>101</v>
      </c>
      <c r="D1723" s="19" t="s">
        <v>53</v>
      </c>
      <c r="E1723" s="19" t="s">
        <v>212</v>
      </c>
      <c r="F1723" s="19" t="s">
        <v>213</v>
      </c>
      <c r="G1723" s="19" t="s">
        <v>127</v>
      </c>
      <c r="H1723" s="4">
        <v>45225</v>
      </c>
      <c r="I1723">
        <v>0.19389156765957644</v>
      </c>
      <c r="J1723">
        <v>0.24523278169672585</v>
      </c>
      <c r="K1723">
        <v>-2.0318408282226197E-2</v>
      </c>
      <c r="L1723">
        <v>-2.3138461706517899E-2</v>
      </c>
      <c r="M1723">
        <v>2.8200534242917019E-3</v>
      </c>
      <c r="N1723">
        <v>-5.1463269730732897E-2</v>
      </c>
      <c r="O1723">
        <v>-4.0448808341818632E-2</v>
      </c>
      <c r="P1723">
        <v>-1.1014461388914265E-2</v>
      </c>
      <c r="Q1723">
        <v>-4.747226823249723E-3</v>
      </c>
      <c r="R1723">
        <v>-5.594740787495652E-3</v>
      </c>
      <c r="S1723">
        <v>-1.1211243532391754E-3</v>
      </c>
      <c r="T1723">
        <v>6.6053798680303446E-4</v>
      </c>
      <c r="U1723">
        <v>3.1800621058316579E-6</v>
      </c>
      <c r="V1723">
        <v>-4.5740630433030926E-4</v>
      </c>
    </row>
    <row r="1724" spans="1:22" x14ac:dyDescent="0.25">
      <c r="A1724">
        <v>4</v>
      </c>
      <c r="B1724" s="19" t="s">
        <v>61</v>
      </c>
      <c r="C1724" s="19" t="s">
        <v>101</v>
      </c>
      <c r="D1724" s="19" t="s">
        <v>53</v>
      </c>
      <c r="E1724" s="19" t="s">
        <v>212</v>
      </c>
      <c r="F1724" s="19" t="s">
        <v>213</v>
      </c>
      <c r="G1724" s="19" t="s">
        <v>127</v>
      </c>
      <c r="H1724" s="4">
        <v>45226</v>
      </c>
      <c r="I1724">
        <v>0.19318972724238417</v>
      </c>
      <c r="J1724">
        <v>0.24470036667451031</v>
      </c>
      <c r="K1724">
        <v>-5.2987794310759284E-3</v>
      </c>
      <c r="L1724">
        <v>-8.1622187205815377E-3</v>
      </c>
      <c r="M1724">
        <v>2.8634392895056093E-3</v>
      </c>
      <c r="N1724">
        <v>-3.3422350393043643E-2</v>
      </c>
      <c r="O1724">
        <v>-2.361816660237015E-2</v>
      </c>
      <c r="P1724">
        <v>-9.804183790673493E-3</v>
      </c>
      <c r="Q1724">
        <v>-1.8966585905920226E-3</v>
      </c>
      <c r="R1724">
        <v>-1.9604491618908496E-3</v>
      </c>
      <c r="S1724">
        <v>-1.033410363616333E-3</v>
      </c>
      <c r="T1724">
        <v>6.7264773978437564E-4</v>
      </c>
      <c r="U1724">
        <v>3.2306043901766632E-6</v>
      </c>
      <c r="V1724">
        <v>-3.5753201944178074E-4</v>
      </c>
    </row>
    <row r="1725" spans="1:22" x14ac:dyDescent="0.25">
      <c r="A1725">
        <v>4</v>
      </c>
      <c r="B1725" s="19" t="s">
        <v>61</v>
      </c>
      <c r="C1725" s="19" t="s">
        <v>101</v>
      </c>
      <c r="D1725" s="19" t="s">
        <v>53</v>
      </c>
      <c r="E1725" s="19" t="s">
        <v>212</v>
      </c>
      <c r="F1725" s="19" t="s">
        <v>213</v>
      </c>
      <c r="G1725" s="19" t="s">
        <v>127</v>
      </c>
      <c r="H1725" s="4">
        <v>45229</v>
      </c>
      <c r="I1725">
        <v>0.18559485837341219</v>
      </c>
      <c r="J1725">
        <v>0.23830619178233312</v>
      </c>
      <c r="K1725">
        <v>-2.634271379261921E-2</v>
      </c>
      <c r="L1725">
        <v>-2.9145500446114414E-2</v>
      </c>
      <c r="M1725">
        <v>2.802786653495204E-3</v>
      </c>
      <c r="N1725">
        <v>-1.5154046811246547E-2</v>
      </c>
      <c r="O1725">
        <v>-1.8630663260295388E-2</v>
      </c>
      <c r="P1725">
        <v>3.4766164490488416E-3</v>
      </c>
      <c r="Q1725">
        <v>-5.9326524452286023E-3</v>
      </c>
      <c r="R1725">
        <v>-7.0808740345422536E-3</v>
      </c>
      <c r="S1725">
        <v>2.684830327011072E-4</v>
      </c>
      <c r="T1725">
        <v>6.8068626737148282E-4</v>
      </c>
      <c r="U1725">
        <v>3.2730106398100731E-6</v>
      </c>
      <c r="V1725">
        <v>9.524423107124E-4</v>
      </c>
    </row>
    <row r="1726" spans="1:22" x14ac:dyDescent="0.25">
      <c r="A1726">
        <v>4</v>
      </c>
      <c r="B1726" s="19" t="s">
        <v>61</v>
      </c>
      <c r="C1726" s="19" t="s">
        <v>101</v>
      </c>
      <c r="D1726" s="19" t="s">
        <v>53</v>
      </c>
      <c r="E1726" s="19" t="s">
        <v>212</v>
      </c>
      <c r="F1726" s="19" t="s">
        <v>213</v>
      </c>
      <c r="G1726" s="19" t="s">
        <v>127</v>
      </c>
      <c r="H1726" s="4">
        <v>45230</v>
      </c>
      <c r="I1726">
        <v>0.18710131175418065</v>
      </c>
      <c r="J1726">
        <v>0.23975231273650338</v>
      </c>
      <c r="K1726">
        <v>-1.3923614823563302E-2</v>
      </c>
      <c r="L1726">
        <v>-1.6762066647602158E-2</v>
      </c>
      <c r="M1726">
        <v>2.8384518240388568E-3</v>
      </c>
      <c r="N1726">
        <v>-1.0622902078166074E-2</v>
      </c>
      <c r="O1726">
        <v>-1.2107966989463481E-2</v>
      </c>
      <c r="P1726">
        <v>1.4850649112974068E-3</v>
      </c>
      <c r="Q1726">
        <v>-3.596969727196394E-3</v>
      </c>
      <c r="R1726">
        <v>-4.0931003746642672E-3</v>
      </c>
      <c r="S1726">
        <v>-4.6563431599228072E-5</v>
      </c>
      <c r="T1726">
        <v>6.8449316353373386E-4</v>
      </c>
      <c r="U1726">
        <v>3.2959329055470883E-6</v>
      </c>
      <c r="V1726">
        <v>6.4122566484005295E-4</v>
      </c>
    </row>
    <row r="1727" spans="1:22" x14ac:dyDescent="0.25">
      <c r="A1727">
        <v>4</v>
      </c>
      <c r="B1727" s="19" t="s">
        <v>61</v>
      </c>
      <c r="C1727" s="19" t="s">
        <v>101</v>
      </c>
      <c r="D1727" s="19" t="s">
        <v>53</v>
      </c>
      <c r="E1727" s="19" t="s">
        <v>214</v>
      </c>
      <c r="F1727" s="19" t="s">
        <v>215</v>
      </c>
      <c r="G1727" s="19" t="s">
        <v>127</v>
      </c>
      <c r="H1727" s="4">
        <v>45198</v>
      </c>
      <c r="I1727">
        <v>0.1651671653778097</v>
      </c>
      <c r="J1727">
        <v>0.13809991123825222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 x14ac:dyDescent="0.25">
      <c r="A1728">
        <v>4</v>
      </c>
      <c r="B1728" s="19" t="s">
        <v>61</v>
      </c>
      <c r="C1728" s="19" t="s">
        <v>101</v>
      </c>
      <c r="D1728" s="19" t="s">
        <v>53</v>
      </c>
      <c r="E1728" s="19" t="s">
        <v>214</v>
      </c>
      <c r="F1728" s="19" t="s">
        <v>215</v>
      </c>
      <c r="G1728" s="19" t="s">
        <v>127</v>
      </c>
      <c r="H1728" s="4">
        <v>45201</v>
      </c>
      <c r="I1728">
        <v>0.16230835416496237</v>
      </c>
      <c r="J1728">
        <v>0.13570189518839379</v>
      </c>
      <c r="K1728">
        <v>-1.8623117672220024E-2</v>
      </c>
      <c r="L1728">
        <v>-1.8623004189010528E-2</v>
      </c>
      <c r="M1728">
        <v>-1.1348320949622348E-7</v>
      </c>
      <c r="N1728">
        <v>-1.3376781785980896E-3</v>
      </c>
      <c r="O1728">
        <v>-1.2808898165512783E-3</v>
      </c>
      <c r="P1728">
        <v>-5.6788362046811258E-5</v>
      </c>
      <c r="Q1728">
        <v>-3.0759275564178766E-3</v>
      </c>
      <c r="R1728">
        <v>-2.5718352254921815E-3</v>
      </c>
      <c r="S1728">
        <v>-4.6940341703647286E-4</v>
      </c>
      <c r="T1728">
        <v>-1.5672021143123024E-8</v>
      </c>
      <c r="U1728">
        <v>-3.0716788690008275E-9</v>
      </c>
      <c r="V1728">
        <v>-4.6942216073648499E-4</v>
      </c>
    </row>
    <row r="1729" spans="1:22" x14ac:dyDescent="0.25">
      <c r="A1729">
        <v>4</v>
      </c>
      <c r="B1729" s="19" t="s">
        <v>61</v>
      </c>
      <c r="C1729" s="19" t="s">
        <v>101</v>
      </c>
      <c r="D1729" s="19" t="s">
        <v>53</v>
      </c>
      <c r="E1729" s="19" t="s">
        <v>214</v>
      </c>
      <c r="F1729" s="19" t="s">
        <v>215</v>
      </c>
      <c r="G1729" s="19" t="s">
        <v>127</v>
      </c>
      <c r="H1729" s="4">
        <v>45202</v>
      </c>
      <c r="I1729">
        <v>0.16208580533745715</v>
      </c>
      <c r="J1729">
        <v>0.13538513763054474</v>
      </c>
      <c r="K1729">
        <v>-2.3495547354341118E-2</v>
      </c>
      <c r="L1729">
        <v>-2.3495580723984499E-2</v>
      </c>
      <c r="M1729">
        <v>3.3369643381853109E-8</v>
      </c>
      <c r="N1729">
        <v>-4.9315417442007403E-3</v>
      </c>
      <c r="O1729">
        <v>-3.9144917532396573E-3</v>
      </c>
      <c r="P1729">
        <v>-1.0170499909610831E-3</v>
      </c>
      <c r="Q1729">
        <v>-3.8756954123180727E-3</v>
      </c>
      <c r="R1729">
        <v>-3.241777513375435E-3</v>
      </c>
      <c r="S1729">
        <v>-5.2980022134185693E-4</v>
      </c>
      <c r="T1729">
        <v>4.5788244321829873E-9</v>
      </c>
      <c r="U1729">
        <v>8.98809835249104E-10</v>
      </c>
      <c r="V1729">
        <v>-5.2979474370758953E-4</v>
      </c>
    </row>
    <row r="1730" spans="1:22" x14ac:dyDescent="0.25">
      <c r="A1730">
        <v>4</v>
      </c>
      <c r="B1730" s="19" t="s">
        <v>61</v>
      </c>
      <c r="C1730" s="19" t="s">
        <v>101</v>
      </c>
      <c r="D1730" s="19" t="s">
        <v>53</v>
      </c>
      <c r="E1730" s="19" t="s">
        <v>214</v>
      </c>
      <c r="F1730" s="19" t="s">
        <v>215</v>
      </c>
      <c r="G1730" s="19" t="s">
        <v>127</v>
      </c>
      <c r="H1730" s="4">
        <v>45203</v>
      </c>
      <c r="I1730">
        <v>0.16195604271907479</v>
      </c>
      <c r="J1730">
        <v>0.13509570020277709</v>
      </c>
      <c r="K1730">
        <v>-3.9410111921294733E-2</v>
      </c>
      <c r="L1730">
        <v>-3.9410180233103165E-2</v>
      </c>
      <c r="M1730">
        <v>6.8311808432142129E-8</v>
      </c>
      <c r="N1730">
        <v>-2.0364376402110751E-2</v>
      </c>
      <c r="O1730">
        <v>-1.8048919047312539E-2</v>
      </c>
      <c r="P1730">
        <v>-2.3154573547982116E-3</v>
      </c>
      <c r="Q1730">
        <v>-6.4806758571329297E-3</v>
      </c>
      <c r="R1730">
        <v>-5.4208681866545708E-3</v>
      </c>
      <c r="S1730">
        <v>-5.7795683067962331E-4</v>
      </c>
      <c r="T1730">
        <v>9.4089429179024004E-9</v>
      </c>
      <c r="U1730">
        <v>1.8514689495868836E-9</v>
      </c>
      <c r="V1730">
        <v>-5.7794557026775582E-4</v>
      </c>
    </row>
    <row r="1731" spans="1:22" x14ac:dyDescent="0.25">
      <c r="A1731">
        <v>4</v>
      </c>
      <c r="B1731" s="19" t="s">
        <v>61</v>
      </c>
      <c r="C1731" s="19" t="s">
        <v>101</v>
      </c>
      <c r="D1731" s="19" t="s">
        <v>53</v>
      </c>
      <c r="E1731" s="19" t="s">
        <v>214</v>
      </c>
      <c r="F1731" s="19" t="s">
        <v>215</v>
      </c>
      <c r="G1731" s="19" t="s">
        <v>127</v>
      </c>
      <c r="H1731" s="4">
        <v>45204</v>
      </c>
      <c r="I1731">
        <v>0.1613207199207887</v>
      </c>
      <c r="J1731">
        <v>0.13472933025546413</v>
      </c>
      <c r="K1731">
        <v>-2.5065933510845073E-2</v>
      </c>
      <c r="L1731">
        <v>-2.5066013110924268E-2</v>
      </c>
      <c r="M1731">
        <v>7.9600079194719342E-8</v>
      </c>
      <c r="N1731">
        <v>-1.8201240898134685E-3</v>
      </c>
      <c r="O1731">
        <v>-6.7567472320095856E-4</v>
      </c>
      <c r="P1731">
        <v>-1.14444936661251E-3</v>
      </c>
      <c r="Q1731">
        <v>-4.147961716225378E-3</v>
      </c>
      <c r="R1731">
        <v>-3.4695118860645796E-3</v>
      </c>
      <c r="S1731">
        <v>-6.6124792530205872E-4</v>
      </c>
      <c r="T1731">
        <v>1.0997591749874778E-8</v>
      </c>
      <c r="U1731">
        <v>2.1669786823503243E-9</v>
      </c>
      <c r="V1731">
        <v>-6.6123476073162647E-4</v>
      </c>
    </row>
    <row r="1732" spans="1:22" x14ac:dyDescent="0.25">
      <c r="A1732">
        <v>4</v>
      </c>
      <c r="B1732" s="19" t="s">
        <v>61</v>
      </c>
      <c r="C1732" s="19" t="s">
        <v>101</v>
      </c>
      <c r="D1732" s="19" t="s">
        <v>53</v>
      </c>
      <c r="E1732" s="19" t="s">
        <v>214</v>
      </c>
      <c r="F1732" s="19" t="s">
        <v>215</v>
      </c>
      <c r="G1732" s="19" t="s">
        <v>127</v>
      </c>
      <c r="H1732" s="4">
        <v>45205</v>
      </c>
      <c r="I1732">
        <v>0.159945913733439</v>
      </c>
      <c r="J1732">
        <v>0.13412729007731558</v>
      </c>
      <c r="K1732">
        <v>-4.4338306840726482E-2</v>
      </c>
      <c r="L1732">
        <v>-4.4338217818682746E-2</v>
      </c>
      <c r="M1732">
        <v>-8.9022043736619594E-8</v>
      </c>
      <c r="N1732">
        <v>-1.3141822539253445E-2</v>
      </c>
      <c r="O1732">
        <v>-1.6033148683210818E-2</v>
      </c>
      <c r="P1732">
        <v>2.8913261439573734E-3</v>
      </c>
      <c r="Q1732">
        <v>-7.3104704011937357E-3</v>
      </c>
      <c r="R1732">
        <v>-6.1051783330766454E-3</v>
      </c>
      <c r="S1732">
        <v>-7.6926765479646739E-4</v>
      </c>
      <c r="T1732">
        <v>-1.2205476787011647E-8</v>
      </c>
      <c r="U1732">
        <v>-2.4125389981892563E-9</v>
      </c>
      <c r="V1732">
        <v>-7.6928227281225264E-4</v>
      </c>
    </row>
    <row r="1733" spans="1:22" x14ac:dyDescent="0.25">
      <c r="A1733">
        <v>4</v>
      </c>
      <c r="B1733" s="19" t="s">
        <v>61</v>
      </c>
      <c r="C1733" s="19" t="s">
        <v>101</v>
      </c>
      <c r="D1733" s="19" t="s">
        <v>53</v>
      </c>
      <c r="E1733" s="19" t="s">
        <v>214</v>
      </c>
      <c r="F1733" s="19" t="s">
        <v>215</v>
      </c>
      <c r="G1733" s="19" t="s">
        <v>127</v>
      </c>
      <c r="H1733" s="4">
        <v>45208</v>
      </c>
      <c r="I1733">
        <v>0.16061936462789131</v>
      </c>
      <c r="J1733">
        <v>0.13451889000770001</v>
      </c>
      <c r="K1733">
        <v>-3.7574956743322563E-2</v>
      </c>
      <c r="L1733">
        <v>-3.7575031911369683E-2</v>
      </c>
      <c r="M1733">
        <v>7.5168047120044434E-8</v>
      </c>
      <c r="N1733">
        <v>-1.0324709902893026E-2</v>
      </c>
      <c r="O1733">
        <v>-1.1954360767401417E-2</v>
      </c>
      <c r="P1733">
        <v>1.6296508645083918E-3</v>
      </c>
      <c r="Q1733">
        <v>-6.1963753381095539E-3</v>
      </c>
      <c r="R1733">
        <v>-5.1762101897531885E-3</v>
      </c>
      <c r="S1733">
        <v>-6.9737105210243751E-4</v>
      </c>
      <c r="T1733">
        <v>1.0546871509463557E-8</v>
      </c>
      <c r="U1733">
        <v>1.9669181317411203E-9</v>
      </c>
      <c r="V1733">
        <v>-6.9735853831279628E-4</v>
      </c>
    </row>
    <row r="1734" spans="1:22" x14ac:dyDescent="0.25">
      <c r="A1734">
        <v>4</v>
      </c>
      <c r="B1734" s="19" t="s">
        <v>61</v>
      </c>
      <c r="C1734" s="19" t="s">
        <v>101</v>
      </c>
      <c r="D1734" s="19" t="s">
        <v>53</v>
      </c>
      <c r="E1734" s="19" t="s">
        <v>214</v>
      </c>
      <c r="F1734" s="19" t="s">
        <v>215</v>
      </c>
      <c r="G1734" s="19" t="s">
        <v>127</v>
      </c>
      <c r="H1734" s="4">
        <v>45209</v>
      </c>
      <c r="I1734">
        <v>0.16279863929329064</v>
      </c>
      <c r="J1734">
        <v>0.13623981976220587</v>
      </c>
      <c r="K1734">
        <v>-7.8120764023916767E-3</v>
      </c>
      <c r="L1734">
        <v>-7.8121823430047366E-3</v>
      </c>
      <c r="M1734">
        <v>1.0594061305990721E-7</v>
      </c>
      <c r="N1734">
        <v>6.6230748248374827E-3</v>
      </c>
      <c r="O1734">
        <v>5.7342250544951678E-3</v>
      </c>
      <c r="P1734">
        <v>8.8884977034231483E-4</v>
      </c>
      <c r="Q1734">
        <v>-1.3078128492532571E-3</v>
      </c>
      <c r="R1734">
        <v>-1.0873256620898425E-3</v>
      </c>
      <c r="S1734">
        <v>-3.7348375638810821E-4</v>
      </c>
      <c r="T1734">
        <v>1.4663488807988845E-8</v>
      </c>
      <c r="U1734">
        <v>2.7642666249171547E-9</v>
      </c>
      <c r="V1734">
        <v>-3.734663286326753E-4</v>
      </c>
    </row>
    <row r="1735" spans="1:22" x14ac:dyDescent="0.25">
      <c r="A1735">
        <v>4</v>
      </c>
      <c r="B1735" s="19" t="s">
        <v>61</v>
      </c>
      <c r="C1735" s="19" t="s">
        <v>101</v>
      </c>
      <c r="D1735" s="19" t="s">
        <v>53</v>
      </c>
      <c r="E1735" s="19" t="s">
        <v>214</v>
      </c>
      <c r="F1735" s="19" t="s">
        <v>215</v>
      </c>
      <c r="G1735" s="19" t="s">
        <v>127</v>
      </c>
      <c r="H1735" s="4">
        <v>45210</v>
      </c>
      <c r="I1735">
        <v>0.16605061063131291</v>
      </c>
      <c r="J1735">
        <v>0.13895895525275331</v>
      </c>
      <c r="K1735">
        <v>1.1259016860410975E-2</v>
      </c>
      <c r="L1735">
        <v>1.1258933524827208E-2</v>
      </c>
      <c r="M1735">
        <v>8.3335583767052412E-8</v>
      </c>
      <c r="N1735">
        <v>5.8787778169591132E-3</v>
      </c>
      <c r="O1735">
        <v>5.007332594356928E-3</v>
      </c>
      <c r="P1735">
        <v>8.7144522260218515E-4</v>
      </c>
      <c r="Q1735">
        <v>1.8322145357838918E-3</v>
      </c>
      <c r="R1735">
        <v>1.5392709230727731E-3</v>
      </c>
      <c r="S1735">
        <v>1.5975175569465908E-4</v>
      </c>
      <c r="T1735">
        <v>1.1248298227069883E-8</v>
      </c>
      <c r="U1735">
        <v>2.0985725410290411E-9</v>
      </c>
      <c r="V1735">
        <v>1.5976510256542718E-4</v>
      </c>
    </row>
    <row r="1736" spans="1:22" x14ac:dyDescent="0.25">
      <c r="A1736">
        <v>4</v>
      </c>
      <c r="B1736" s="19" t="s">
        <v>61</v>
      </c>
      <c r="C1736" s="19" t="s">
        <v>101</v>
      </c>
      <c r="D1736" s="19" t="s">
        <v>53</v>
      </c>
      <c r="E1736" s="19" t="s">
        <v>214</v>
      </c>
      <c r="F1736" s="19" t="s">
        <v>215</v>
      </c>
      <c r="G1736" s="19" t="s">
        <v>127</v>
      </c>
      <c r="H1736" s="4">
        <v>45211</v>
      </c>
      <c r="I1736">
        <v>0.17001887457361026</v>
      </c>
      <c r="J1736">
        <v>0.14248107876643998</v>
      </c>
      <c r="K1736">
        <v>4.1743910273887685E-2</v>
      </c>
      <c r="L1736">
        <v>4.1743797506600622E-2</v>
      </c>
      <c r="M1736">
        <v>1.1276728706377526E-7</v>
      </c>
      <c r="N1736">
        <v>1.2016396068064594E-2</v>
      </c>
      <c r="O1736">
        <v>9.711094372674367E-3</v>
      </c>
      <c r="P1736">
        <v>2.3053016953902272E-3</v>
      </c>
      <c r="Q1736">
        <v>6.858194530912941E-3</v>
      </c>
      <c r="R1736">
        <v>5.7423418928110271E-3</v>
      </c>
      <c r="S1736">
        <v>8.5426071603874069E-4</v>
      </c>
      <c r="T1736">
        <v>1.5028131574007602E-8</v>
      </c>
      <c r="U1736">
        <v>2.834985786206218E-9</v>
      </c>
      <c r="V1736">
        <v>8.5427857915610088E-4</v>
      </c>
    </row>
    <row r="1737" spans="1:22" x14ac:dyDescent="0.25">
      <c r="A1737">
        <v>4</v>
      </c>
      <c r="B1737" s="19" t="s">
        <v>61</v>
      </c>
      <c r="C1737" s="19" t="s">
        <v>101</v>
      </c>
      <c r="D1737" s="19" t="s">
        <v>53</v>
      </c>
      <c r="E1737" s="19" t="s">
        <v>214</v>
      </c>
      <c r="F1737" s="19" t="s">
        <v>215</v>
      </c>
      <c r="G1737" s="19" t="s">
        <v>127</v>
      </c>
      <c r="H1737" s="4">
        <v>45212</v>
      </c>
      <c r="I1737">
        <v>0.16999697485787915</v>
      </c>
      <c r="J1737">
        <v>0.14206115987444906</v>
      </c>
      <c r="K1737">
        <v>3.8117779579635247E-2</v>
      </c>
      <c r="L1737">
        <v>3.8117733602881065E-2</v>
      </c>
      <c r="M1737">
        <v>4.5976754181609181E-8</v>
      </c>
      <c r="N1737">
        <v>8.6236600670137609E-3</v>
      </c>
      <c r="O1737">
        <v>9.1707472479864993E-3</v>
      </c>
      <c r="P1737">
        <v>-5.4708718097273845E-4</v>
      </c>
      <c r="Q1737">
        <v>6.2513163587098342E-3</v>
      </c>
      <c r="R1737">
        <v>5.2424558377807528E-3</v>
      </c>
      <c r="S1737">
        <v>7.7060233914173412E-4</v>
      </c>
      <c r="T1737">
        <v>5.8188839211093532E-9</v>
      </c>
      <c r="U1737">
        <v>1.0552188931203592E-9</v>
      </c>
      <c r="V1737">
        <v>7.7060921324454844E-4</v>
      </c>
    </row>
    <row r="1738" spans="1:22" x14ac:dyDescent="0.25">
      <c r="A1738">
        <v>4</v>
      </c>
      <c r="B1738" s="19" t="s">
        <v>61</v>
      </c>
      <c r="C1738" s="19" t="s">
        <v>101</v>
      </c>
      <c r="D1738" s="19" t="s">
        <v>53</v>
      </c>
      <c r="E1738" s="19" t="s">
        <v>214</v>
      </c>
      <c r="F1738" s="19" t="s">
        <v>215</v>
      </c>
      <c r="G1738" s="19" t="s">
        <v>127</v>
      </c>
      <c r="H1738" s="4">
        <v>45215</v>
      </c>
      <c r="I1738">
        <v>0.18599638901024626</v>
      </c>
      <c r="J1738">
        <v>0.1401001898574058</v>
      </c>
      <c r="K1738">
        <v>6.0011736960474682E-3</v>
      </c>
      <c r="L1738">
        <v>6.0011919022104898E-3</v>
      </c>
      <c r="M1738">
        <v>-1.8206163021616817E-8</v>
      </c>
      <c r="N1738">
        <v>-5.4374606174086848E-3</v>
      </c>
      <c r="O1738">
        <v>-8.36197689187268E-3</v>
      </c>
      <c r="P1738">
        <v>2.9245162744639952E-3</v>
      </c>
      <c r="Q1738">
        <v>9.2573132765069472E-4</v>
      </c>
      <c r="R1738">
        <v>7.8166451904818763E-4</v>
      </c>
      <c r="S1738">
        <v>3.7624657754389037E-4</v>
      </c>
      <c r="T1738">
        <v>-2.9371010683926674E-9</v>
      </c>
      <c r="U1738">
        <v>-6.6521971894992399E-10</v>
      </c>
      <c r="V1738">
        <v>3.7624297522310306E-4</v>
      </c>
    </row>
    <row r="1739" spans="1:22" x14ac:dyDescent="0.25">
      <c r="A1739">
        <v>4</v>
      </c>
      <c r="B1739" s="19" t="s">
        <v>61</v>
      </c>
      <c r="C1739" s="19" t="s">
        <v>101</v>
      </c>
      <c r="D1739" s="19" t="s">
        <v>53</v>
      </c>
      <c r="E1739" s="19" t="s">
        <v>214</v>
      </c>
      <c r="F1739" s="19" t="s">
        <v>215</v>
      </c>
      <c r="G1739" s="19" t="s">
        <v>127</v>
      </c>
      <c r="H1739" s="4">
        <v>45216</v>
      </c>
      <c r="I1739">
        <v>0.18711086162957161</v>
      </c>
      <c r="J1739">
        <v>0.14104408426012857</v>
      </c>
      <c r="K1739">
        <v>1.9426075299753709E-2</v>
      </c>
      <c r="L1739">
        <v>1.9425998541340528E-2</v>
      </c>
      <c r="M1739">
        <v>7.6758413181110541E-8</v>
      </c>
      <c r="N1739">
        <v>1.8319132524433623E-3</v>
      </c>
      <c r="O1739">
        <v>-1.8536356840079815E-3</v>
      </c>
      <c r="P1739">
        <v>3.6855489364513438E-3</v>
      </c>
      <c r="Q1739">
        <v>3.4044326175224938E-3</v>
      </c>
      <c r="R1739">
        <v>2.6459851627292216E-3</v>
      </c>
      <c r="S1739">
        <v>6.8795372829795563E-4</v>
      </c>
      <c r="T1739">
        <v>1.0210059298996093E-8</v>
      </c>
      <c r="U1739">
        <v>3.6437913664909485E-9</v>
      </c>
      <c r="V1739">
        <v>6.8796758214862113E-4</v>
      </c>
    </row>
    <row r="1740" spans="1:22" x14ac:dyDescent="0.25">
      <c r="A1740">
        <v>4</v>
      </c>
      <c r="B1740" s="19" t="s">
        <v>61</v>
      </c>
      <c r="C1740" s="19" t="s">
        <v>101</v>
      </c>
      <c r="D1740" s="19" t="s">
        <v>53</v>
      </c>
      <c r="E1740" s="19" t="s">
        <v>214</v>
      </c>
      <c r="F1740" s="19" t="s">
        <v>215</v>
      </c>
      <c r="G1740" s="19" t="s">
        <v>127</v>
      </c>
      <c r="H1740" s="4">
        <v>45217</v>
      </c>
      <c r="I1740">
        <v>0.22682881216976492</v>
      </c>
      <c r="J1740">
        <v>0.14268561694101178</v>
      </c>
      <c r="K1740">
        <v>3.7066118262157666E-2</v>
      </c>
      <c r="L1740">
        <v>3.7066015152435572E-2</v>
      </c>
      <c r="M1740">
        <v>1.031097220938193E-7</v>
      </c>
      <c r="N1740">
        <v>1.3547632135145093E-2</v>
      </c>
      <c r="O1740">
        <v>3.736239932073282E-3</v>
      </c>
      <c r="P1740">
        <v>9.8113922030718115E-3</v>
      </c>
      <c r="Q1740">
        <v>6.665023738058269E-3</v>
      </c>
      <c r="R1740">
        <v>5.091728996279416E-3</v>
      </c>
      <c r="S1740">
        <v>1.2330442000491582E-3</v>
      </c>
      <c r="T1740">
        <v>1.3760405068877636E-8</v>
      </c>
      <c r="U1740">
        <v>4.8060512200950162E-9</v>
      </c>
      <c r="V1740">
        <v>1.2330627665054473E-3</v>
      </c>
    </row>
    <row r="1741" spans="1:22" x14ac:dyDescent="0.25">
      <c r="A1741">
        <v>4</v>
      </c>
      <c r="B1741" s="19" t="s">
        <v>61</v>
      </c>
      <c r="C1741" s="19" t="s">
        <v>101</v>
      </c>
      <c r="D1741" s="19" t="s">
        <v>53</v>
      </c>
      <c r="E1741" s="19" t="s">
        <v>214</v>
      </c>
      <c r="F1741" s="19" t="s">
        <v>215</v>
      </c>
      <c r="G1741" s="19" t="s">
        <v>127</v>
      </c>
      <c r="H1741" s="4">
        <v>45218</v>
      </c>
      <c r="I1741">
        <v>0.22059528020862398</v>
      </c>
      <c r="J1741">
        <v>0.13777737989995859</v>
      </c>
      <c r="K1741">
        <v>-1.5526525020904014E-2</v>
      </c>
      <c r="L1741">
        <v>-1.552654228079986E-2</v>
      </c>
      <c r="M1741">
        <v>1.7259895845889162E-8</v>
      </c>
      <c r="N1741">
        <v>-1.0664166839333578E-2</v>
      </c>
      <c r="O1741">
        <v>-1.3221929273473987E-2</v>
      </c>
      <c r="P1741">
        <v>2.5577624341404093E-3</v>
      </c>
      <c r="Q1741">
        <v>-4.9956643766541336E-3</v>
      </c>
      <c r="R1741">
        <v>-2.2008954057386909E-3</v>
      </c>
      <c r="S1741">
        <v>-1.6622002426263398E-3</v>
      </c>
      <c r="T1741">
        <v>2.2916808591199809E-9</v>
      </c>
      <c r="U1741">
        <v>-1.889674704946605E-9</v>
      </c>
      <c r="V1741">
        <v>-1.6621998406201855E-3</v>
      </c>
    </row>
    <row r="1742" spans="1:22" x14ac:dyDescent="0.25">
      <c r="A1742">
        <v>4</v>
      </c>
      <c r="B1742" s="19" t="s">
        <v>61</v>
      </c>
      <c r="C1742" s="19" t="s">
        <v>101</v>
      </c>
      <c r="D1742" s="19" t="s">
        <v>53</v>
      </c>
      <c r="E1742" s="19" t="s">
        <v>214</v>
      </c>
      <c r="F1742" s="19" t="s">
        <v>215</v>
      </c>
      <c r="G1742" s="19" t="s">
        <v>127</v>
      </c>
      <c r="H1742" s="4">
        <v>45219</v>
      </c>
      <c r="I1742">
        <v>0.22210113187466549</v>
      </c>
      <c r="J1742">
        <v>0.1374957400756105</v>
      </c>
      <c r="K1742">
        <v>-2.8764976094323047E-2</v>
      </c>
      <c r="L1742">
        <v>-2.8765061035226247E-2</v>
      </c>
      <c r="M1742">
        <v>8.494090319999259E-8</v>
      </c>
      <c r="N1742">
        <v>-3.0585526480104819E-2</v>
      </c>
      <c r="O1742">
        <v>-2.4497349599585161E-2</v>
      </c>
      <c r="P1742">
        <v>-6.0881768805196579E-3</v>
      </c>
      <c r="Q1742">
        <v>-7.8958931015129553E-3</v>
      </c>
      <c r="R1742">
        <v>-4.0288078684704706E-3</v>
      </c>
      <c r="S1742">
        <v>-1.8013146779163169E-3</v>
      </c>
      <c r="T1742">
        <v>1.1646421869188996E-8</v>
      </c>
      <c r="U1742">
        <v>3.7850423187081701E-9</v>
      </c>
      <c r="V1742">
        <v>-1.801299246452129E-3</v>
      </c>
    </row>
    <row r="1743" spans="1:22" x14ac:dyDescent="0.25">
      <c r="A1743">
        <v>4</v>
      </c>
      <c r="B1743" s="19" t="s">
        <v>61</v>
      </c>
      <c r="C1743" s="19" t="s">
        <v>101</v>
      </c>
      <c r="D1743" s="19" t="s">
        <v>53</v>
      </c>
      <c r="E1743" s="19" t="s">
        <v>214</v>
      </c>
      <c r="F1743" s="19" t="s">
        <v>215</v>
      </c>
      <c r="G1743" s="19" t="s">
        <v>127</v>
      </c>
      <c r="H1743" s="4">
        <v>45222</v>
      </c>
      <c r="I1743">
        <v>0.22263046394098773</v>
      </c>
      <c r="J1743">
        <v>0.13816566159033555</v>
      </c>
      <c r="K1743">
        <v>-3.3624584406093061E-2</v>
      </c>
      <c r="L1743">
        <v>-3.3624537874198168E-2</v>
      </c>
      <c r="M1743">
        <v>-4.6531894892787307E-8</v>
      </c>
      <c r="N1743">
        <v>-3.7729398365063394E-2</v>
      </c>
      <c r="O1743">
        <v>-3.4084417167997261E-2</v>
      </c>
      <c r="P1743">
        <v>-3.6449811970661328E-3</v>
      </c>
      <c r="Q1743">
        <v>-8.9611434120828431E-3</v>
      </c>
      <c r="R1743">
        <v>-4.6885586982197188E-3</v>
      </c>
      <c r="S1743">
        <v>-1.3888940098139E-3</v>
      </c>
      <c r="T1743">
        <v>-6.4948731757580417E-9</v>
      </c>
      <c r="U1743">
        <v>-7.3487781306069257E-9</v>
      </c>
      <c r="V1743">
        <v>-1.3889078534652063E-3</v>
      </c>
    </row>
    <row r="1744" spans="1:22" x14ac:dyDescent="0.25">
      <c r="A1744">
        <v>4</v>
      </c>
      <c r="B1744" s="19" t="s">
        <v>61</v>
      </c>
      <c r="C1744" s="19" t="s">
        <v>101</v>
      </c>
      <c r="D1744" s="19" t="s">
        <v>53</v>
      </c>
      <c r="E1744" s="19" t="s">
        <v>214</v>
      </c>
      <c r="F1744" s="19" t="s">
        <v>215</v>
      </c>
      <c r="G1744" s="19" t="s">
        <v>127</v>
      </c>
      <c r="H1744" s="4">
        <v>45223</v>
      </c>
      <c r="I1744">
        <v>0.22531616962679435</v>
      </c>
      <c r="J1744">
        <v>0.13953678078338252</v>
      </c>
      <c r="K1744">
        <v>-2.5113820556734612E-2</v>
      </c>
      <c r="L1744">
        <v>-2.5113818495035134E-2</v>
      </c>
      <c r="M1744">
        <v>-2.0616994778066555E-9</v>
      </c>
      <c r="N1744">
        <v>-4.0825796460282504E-2</v>
      </c>
      <c r="O1744">
        <v>-3.5152635904385221E-2</v>
      </c>
      <c r="P1744">
        <v>-5.6731605558972831E-3</v>
      </c>
      <c r="Q1744">
        <v>-7.0233329426001865E-3</v>
      </c>
      <c r="R1744">
        <v>-3.4900300521467573E-3</v>
      </c>
      <c r="S1744">
        <v>-5.7867715604054311E-4</v>
      </c>
      <c r="T1744">
        <v>-2.9460797601575722E-10</v>
      </c>
      <c r="U1744">
        <v>-3.5510681766691864E-9</v>
      </c>
      <c r="V1744">
        <v>-5.7868100171669585E-4</v>
      </c>
    </row>
    <row r="1745" spans="1:22" x14ac:dyDescent="0.25">
      <c r="A1745">
        <v>4</v>
      </c>
      <c r="B1745" s="19" t="s">
        <v>61</v>
      </c>
      <c r="C1745" s="19" t="s">
        <v>101</v>
      </c>
      <c r="D1745" s="19" t="s">
        <v>53</v>
      </c>
      <c r="E1745" s="19" t="s">
        <v>214</v>
      </c>
      <c r="F1745" s="19" t="s">
        <v>215</v>
      </c>
      <c r="G1745" s="19" t="s">
        <v>127</v>
      </c>
      <c r="H1745" s="4">
        <v>45224</v>
      </c>
      <c r="I1745">
        <v>0.22355048035680788</v>
      </c>
      <c r="J1745">
        <v>0.13805975457060496</v>
      </c>
      <c r="K1745">
        <v>-1.7563114740296815E-2</v>
      </c>
      <c r="L1745">
        <v>-1.7563119694303797E-2</v>
      </c>
      <c r="M1745">
        <v>4.9540069824161037E-9</v>
      </c>
      <c r="N1745">
        <v>-2.5762172446576415E-2</v>
      </c>
      <c r="O1745">
        <v>-1.7277363780789812E-2</v>
      </c>
      <c r="P1745">
        <v>-8.4848086657866029E-3</v>
      </c>
      <c r="Q1745">
        <v>-5.3687967445547498E-3</v>
      </c>
      <c r="R1745">
        <v>-2.4604925121357092E-3</v>
      </c>
      <c r="S1745">
        <v>-1.478262516891433E-3</v>
      </c>
      <c r="T1745">
        <v>6.6856669401201947E-10</v>
      </c>
      <c r="U1745">
        <v>-3.0166439429937612E-9</v>
      </c>
      <c r="V1745">
        <v>-1.4782648649686819E-3</v>
      </c>
    </row>
    <row r="1746" spans="1:22" x14ac:dyDescent="0.25">
      <c r="A1746">
        <v>4</v>
      </c>
      <c r="B1746" s="19" t="s">
        <v>61</v>
      </c>
      <c r="C1746" s="19" t="s">
        <v>101</v>
      </c>
      <c r="D1746" s="19" t="s">
        <v>53</v>
      </c>
      <c r="E1746" s="19" t="s">
        <v>214</v>
      </c>
      <c r="F1746" s="19" t="s">
        <v>215</v>
      </c>
      <c r="G1746" s="19" t="s">
        <v>127</v>
      </c>
      <c r="H1746" s="4">
        <v>45225</v>
      </c>
      <c r="I1746">
        <v>0.21853922641864873</v>
      </c>
      <c r="J1746">
        <v>0.13457763383354215</v>
      </c>
      <c r="K1746">
        <v>-6.4922476279306141E-2</v>
      </c>
      <c r="L1746">
        <v>-6.4922433637705335E-2</v>
      </c>
      <c r="M1746">
        <v>-4.2641600805914948E-8</v>
      </c>
      <c r="N1746">
        <v>-5.1463269730732897E-2</v>
      </c>
      <c r="O1746">
        <v>-4.0448808341818632E-2</v>
      </c>
      <c r="P1746">
        <v>-1.1014461388914265E-2</v>
      </c>
      <c r="Q1746">
        <v>-1.5935651366503874E-2</v>
      </c>
      <c r="R1746">
        <v>-9.0293253902585784E-3</v>
      </c>
      <c r="S1746">
        <v>-3.5014134568282988E-3</v>
      </c>
      <c r="T1746">
        <v>-5.8598419543424733E-9</v>
      </c>
      <c r="U1746">
        <v>-6.9735376964174319E-9</v>
      </c>
      <c r="V1746">
        <v>-3.5014262902079499E-3</v>
      </c>
    </row>
    <row r="1747" spans="1:22" x14ac:dyDescent="0.25">
      <c r="A1747">
        <v>4</v>
      </c>
      <c r="B1747" s="19" t="s">
        <v>61</v>
      </c>
      <c r="C1747" s="19" t="s">
        <v>101</v>
      </c>
      <c r="D1747" s="19" t="s">
        <v>53</v>
      </c>
      <c r="E1747" s="19" t="s">
        <v>214</v>
      </c>
      <c r="F1747" s="19" t="s">
        <v>215</v>
      </c>
      <c r="G1747" s="19" t="s">
        <v>127</v>
      </c>
      <c r="H1747" s="4">
        <v>45226</v>
      </c>
      <c r="I1747">
        <v>0.22111992825824622</v>
      </c>
      <c r="J1747">
        <v>0.13636483621693007</v>
      </c>
      <c r="K1747">
        <v>-3.5885316395118716E-2</v>
      </c>
      <c r="L1747">
        <v>-3.5885341253034886E-2</v>
      </c>
      <c r="M1747">
        <v>2.4857916169906957E-8</v>
      </c>
      <c r="N1747">
        <v>-3.3422350393043643E-2</v>
      </c>
      <c r="O1747">
        <v>-2.361816660237015E-2</v>
      </c>
      <c r="P1747">
        <v>-9.804183790673493E-3</v>
      </c>
      <c r="Q1747">
        <v>-9.4757519695671498E-3</v>
      </c>
      <c r="R1747">
        <v>-5.0140264104938069E-3</v>
      </c>
      <c r="S1747">
        <v>-2.4829929241685861E-3</v>
      </c>
      <c r="T1747">
        <v>3.482925083024318E-9</v>
      </c>
      <c r="U1747">
        <v>-1.2053230162910908E-9</v>
      </c>
      <c r="V1747">
        <v>-2.4829906465665195E-3</v>
      </c>
    </row>
    <row r="1748" spans="1:22" x14ac:dyDescent="0.25">
      <c r="A1748">
        <v>4</v>
      </c>
      <c r="B1748" s="19" t="s">
        <v>61</v>
      </c>
      <c r="C1748" s="19" t="s">
        <v>101</v>
      </c>
      <c r="D1748" s="19" t="s">
        <v>53</v>
      </c>
      <c r="E1748" s="19" t="s">
        <v>214</v>
      </c>
      <c r="F1748" s="19" t="s">
        <v>215</v>
      </c>
      <c r="G1748" s="19" t="s">
        <v>127</v>
      </c>
      <c r="H1748" s="4">
        <v>45229</v>
      </c>
      <c r="I1748">
        <v>0.21627956433201709</v>
      </c>
      <c r="J1748">
        <v>0.13520997023825199</v>
      </c>
      <c r="K1748">
        <v>-3.9167123781988944E-2</v>
      </c>
      <c r="L1748">
        <v>-3.9167240416338567E-2</v>
      </c>
      <c r="M1748">
        <v>1.1663434962283503E-7</v>
      </c>
      <c r="N1748">
        <v>-1.5154046811246547E-2</v>
      </c>
      <c r="O1748">
        <v>-1.8630663260295388E-2</v>
      </c>
      <c r="P1748">
        <v>3.4766164490488416E-3</v>
      </c>
      <c r="Q1748">
        <v>-1.0304505566565137E-2</v>
      </c>
      <c r="R1748">
        <v>-5.4854559070029807E-3</v>
      </c>
      <c r="S1748">
        <v>-3.2135938218136027E-3</v>
      </c>
      <c r="T1748">
        <v>1.6146698023774678E-8</v>
      </c>
      <c r="U1748">
        <v>6.6252528031195232E-9</v>
      </c>
      <c r="V1748">
        <v>-3.2135710498627759E-3</v>
      </c>
    </row>
    <row r="1749" spans="1:22" x14ac:dyDescent="0.25">
      <c r="A1749">
        <v>4</v>
      </c>
      <c r="B1749" s="19" t="s">
        <v>61</v>
      </c>
      <c r="C1749" s="19" t="s">
        <v>101</v>
      </c>
      <c r="D1749" s="19" t="s">
        <v>53</v>
      </c>
      <c r="E1749" s="19" t="s">
        <v>214</v>
      </c>
      <c r="F1749" s="19" t="s">
        <v>215</v>
      </c>
      <c r="G1749" s="19" t="s">
        <v>127</v>
      </c>
      <c r="H1749" s="4">
        <v>45230</v>
      </c>
      <c r="I1749">
        <v>0.21323217773830436</v>
      </c>
      <c r="J1749">
        <v>0.13303395660162295</v>
      </c>
      <c r="K1749">
        <v>-4.8346916004731177E-2</v>
      </c>
      <c r="L1749">
        <v>-4.8347065047135485E-2</v>
      </c>
      <c r="M1749">
        <v>1.4904240430713145E-7</v>
      </c>
      <c r="N1749">
        <v>-1.0622902078166074E-2</v>
      </c>
      <c r="O1749">
        <v>-1.2107966989463481E-2</v>
      </c>
      <c r="P1749">
        <v>1.4850649112974068E-3</v>
      </c>
      <c r="Q1749">
        <v>-1.2378757260589122E-2</v>
      </c>
      <c r="R1749">
        <v>-6.7833237615720268E-3</v>
      </c>
      <c r="S1749">
        <v>-4.5228473941007329E-3</v>
      </c>
      <c r="T1749">
        <v>2.087511690192822E-8</v>
      </c>
      <c r="U1749">
        <v>9.4431488935289397E-9</v>
      </c>
      <c r="V1749">
        <v>-4.5228170758349374E-3</v>
      </c>
    </row>
    <row r="1750" spans="1:22" x14ac:dyDescent="0.25">
      <c r="A1750">
        <v>4</v>
      </c>
      <c r="B1750" s="19" t="s">
        <v>61</v>
      </c>
      <c r="C1750" s="19" t="s">
        <v>101</v>
      </c>
      <c r="D1750" s="19" t="s">
        <v>53</v>
      </c>
      <c r="E1750" s="19" t="s">
        <v>216</v>
      </c>
      <c r="F1750" s="19" t="s">
        <v>217</v>
      </c>
      <c r="G1750" s="19" t="s">
        <v>127</v>
      </c>
      <c r="H1750" s="4">
        <v>45198</v>
      </c>
      <c r="I1750">
        <v>0.17097327906894805</v>
      </c>
      <c r="J1750">
        <v>0.14251643079097573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 x14ac:dyDescent="0.25">
      <c r="A1751">
        <v>4</v>
      </c>
      <c r="B1751" s="19" t="s">
        <v>61</v>
      </c>
      <c r="C1751" s="19" t="s">
        <v>101</v>
      </c>
      <c r="D1751" s="19" t="s">
        <v>53</v>
      </c>
      <c r="E1751" s="19" t="s">
        <v>216</v>
      </c>
      <c r="F1751" s="19" t="s">
        <v>217</v>
      </c>
      <c r="G1751" s="19" t="s">
        <v>127</v>
      </c>
      <c r="H1751" s="4">
        <v>45201</v>
      </c>
      <c r="I1751">
        <v>0.16659772893301605</v>
      </c>
      <c r="J1751">
        <v>0.13886126000882498</v>
      </c>
      <c r="K1751">
        <v>-2.6895455872231855E-2</v>
      </c>
      <c r="L1751">
        <v>-2.6895402408942615E-2</v>
      </c>
      <c r="M1751">
        <v>-5.3463289240163192E-8</v>
      </c>
      <c r="N1751">
        <v>-1.3376781785980896E-3</v>
      </c>
      <c r="O1751">
        <v>-1.2808898165512783E-3</v>
      </c>
      <c r="P1751">
        <v>-5.6788362046811258E-5</v>
      </c>
      <c r="Q1751">
        <v>-4.5984042825295193E-3</v>
      </c>
      <c r="R1751">
        <v>-3.8330367560098369E-3</v>
      </c>
      <c r="S1751">
        <v>-7.2890829855564864E-4</v>
      </c>
      <c r="T1751">
        <v>-7.6193971465119418E-9</v>
      </c>
      <c r="U1751">
        <v>-1.5213967074850084E-9</v>
      </c>
      <c r="V1751">
        <v>-7.2891743934950268E-4</v>
      </c>
    </row>
    <row r="1752" spans="1:22" x14ac:dyDescent="0.25">
      <c r="A1752">
        <v>4</v>
      </c>
      <c r="B1752" s="19" t="s">
        <v>61</v>
      </c>
      <c r="C1752" s="19" t="s">
        <v>101</v>
      </c>
      <c r="D1752" s="19" t="s">
        <v>53</v>
      </c>
      <c r="E1752" s="19" t="s">
        <v>216</v>
      </c>
      <c r="F1752" s="19" t="s">
        <v>217</v>
      </c>
      <c r="G1752" s="19" t="s">
        <v>127</v>
      </c>
      <c r="H1752" s="4">
        <v>45202</v>
      </c>
      <c r="I1752">
        <v>0.16860950139822975</v>
      </c>
      <c r="J1752">
        <v>0.1404025958017647</v>
      </c>
      <c r="K1752">
        <v>-1.8688782731037024E-2</v>
      </c>
      <c r="L1752">
        <v>-1.8688650689805852E-2</v>
      </c>
      <c r="M1752">
        <v>-1.3204123117116495E-7</v>
      </c>
      <c r="N1752">
        <v>-4.9315417442007403E-3</v>
      </c>
      <c r="O1752">
        <v>-3.9144917532396573E-3</v>
      </c>
      <c r="P1752">
        <v>-1.0170499909610831E-3</v>
      </c>
      <c r="Q1752">
        <v>-3.1860651780406422E-3</v>
      </c>
      <c r="R1752">
        <v>-2.6576346352653085E-3</v>
      </c>
      <c r="S1752">
        <v>-4.1997953358882478E-4</v>
      </c>
      <c r="T1752">
        <v>-1.8729713780929534E-8</v>
      </c>
      <c r="U1752">
        <v>-3.7405986423928232E-9</v>
      </c>
      <c r="V1752">
        <v>-4.2000200390124813E-4</v>
      </c>
    </row>
    <row r="1753" spans="1:22" x14ac:dyDescent="0.25">
      <c r="A1753">
        <v>4</v>
      </c>
      <c r="B1753" s="19" t="s">
        <v>61</v>
      </c>
      <c r="C1753" s="19" t="s">
        <v>101</v>
      </c>
      <c r="D1753" s="19" t="s">
        <v>53</v>
      </c>
      <c r="E1753" s="19" t="s">
        <v>216</v>
      </c>
      <c r="F1753" s="19" t="s">
        <v>217</v>
      </c>
      <c r="G1753" s="19" t="s">
        <v>127</v>
      </c>
      <c r="H1753" s="4">
        <v>45203</v>
      </c>
      <c r="I1753">
        <v>0.16948271179902191</v>
      </c>
      <c r="J1753">
        <v>0.1409408271872265</v>
      </c>
      <c r="K1753">
        <v>-2.8904967101080925E-2</v>
      </c>
      <c r="L1753">
        <v>-2.8904970193609159E-2</v>
      </c>
      <c r="M1753">
        <v>3.0925282334948179E-9</v>
      </c>
      <c r="N1753">
        <v>-2.0364376402110751E-2</v>
      </c>
      <c r="O1753">
        <v>-1.8048919047312539E-2</v>
      </c>
      <c r="P1753">
        <v>-2.3154573547982116E-3</v>
      </c>
      <c r="Q1753">
        <v>-4.9123448638205228E-3</v>
      </c>
      <c r="R1753">
        <v>-4.0976054369713443E-3</v>
      </c>
      <c r="S1753">
        <v>-3.0761804123159508E-4</v>
      </c>
      <c r="T1753">
        <v>6.0155612778240029E-10</v>
      </c>
      <c r="U1753">
        <v>1.427270770639288E-10</v>
      </c>
      <c r="V1753">
        <v>-3.0761729694839024E-4</v>
      </c>
    </row>
    <row r="1754" spans="1:22" x14ac:dyDescent="0.25">
      <c r="A1754">
        <v>4</v>
      </c>
      <c r="B1754" s="19" t="s">
        <v>61</v>
      </c>
      <c r="C1754" s="19" t="s">
        <v>101</v>
      </c>
      <c r="D1754" s="19" t="s">
        <v>53</v>
      </c>
      <c r="E1754" s="19" t="s">
        <v>216</v>
      </c>
      <c r="F1754" s="19" t="s">
        <v>217</v>
      </c>
      <c r="G1754" s="19" t="s">
        <v>127</v>
      </c>
      <c r="H1754" s="4">
        <v>45204</v>
      </c>
      <c r="I1754">
        <v>0.16921153663936173</v>
      </c>
      <c r="J1754">
        <v>0.14088638523427774</v>
      </c>
      <c r="K1754">
        <v>-1.2105566641576471E-2</v>
      </c>
      <c r="L1754">
        <v>-1.2105544016705605E-2</v>
      </c>
      <c r="M1754">
        <v>-2.2624870865683988E-8</v>
      </c>
      <c r="N1754">
        <v>-1.8201240898134685E-3</v>
      </c>
      <c r="O1754">
        <v>-6.7567472320095856E-4</v>
      </c>
      <c r="P1754">
        <v>-1.14444936661251E-3</v>
      </c>
      <c r="Q1754">
        <v>-2.0566281968477391E-3</v>
      </c>
      <c r="R1754">
        <v>-1.7175714490778446E-3</v>
      </c>
      <c r="S1754">
        <v>-3.2425534781504794E-4</v>
      </c>
      <c r="T1754">
        <v>-3.0558725141794793E-9</v>
      </c>
      <c r="U1754">
        <v>-5.975548917570272E-10</v>
      </c>
      <c r="V1754">
        <v>-3.2425900124245387E-4</v>
      </c>
    </row>
    <row r="1755" spans="1:22" x14ac:dyDescent="0.25">
      <c r="A1755">
        <v>4</v>
      </c>
      <c r="B1755" s="19" t="s">
        <v>61</v>
      </c>
      <c r="C1755" s="19" t="s">
        <v>101</v>
      </c>
      <c r="D1755" s="19" t="s">
        <v>53</v>
      </c>
      <c r="E1755" s="19" t="s">
        <v>216</v>
      </c>
      <c r="F1755" s="19" t="s">
        <v>217</v>
      </c>
      <c r="G1755" s="19" t="s">
        <v>127</v>
      </c>
      <c r="H1755" s="4">
        <v>45205</v>
      </c>
      <c r="I1755">
        <v>0.16991099810103427</v>
      </c>
      <c r="J1755">
        <v>0.14204714290779663</v>
      </c>
      <c r="K1755">
        <v>-1.9273310837631841E-2</v>
      </c>
      <c r="L1755">
        <v>-1.9273222253745836E-2</v>
      </c>
      <c r="M1755">
        <v>-8.8583886004300894E-8</v>
      </c>
      <c r="N1755">
        <v>-1.3141822539253445E-2</v>
      </c>
      <c r="O1755">
        <v>-1.6033148683210818E-2</v>
      </c>
      <c r="P1755">
        <v>2.8913261439573734E-3</v>
      </c>
      <c r="Q1755">
        <v>-3.2715578943482222E-3</v>
      </c>
      <c r="R1755">
        <v>-2.726199283469598E-3</v>
      </c>
      <c r="S1755">
        <v>-9.0427706717470603E-5</v>
      </c>
      <c r="T1755">
        <v>-1.2433293272008822E-8</v>
      </c>
      <c r="U1755">
        <v>-2.4831063412084885E-9</v>
      </c>
      <c r="V1755">
        <v>-9.0442623117083809E-5</v>
      </c>
    </row>
    <row r="1756" spans="1:22" x14ac:dyDescent="0.25">
      <c r="A1756">
        <v>4</v>
      </c>
      <c r="B1756" s="19" t="s">
        <v>61</v>
      </c>
      <c r="C1756" s="19" t="s">
        <v>101</v>
      </c>
      <c r="D1756" s="19" t="s">
        <v>53</v>
      </c>
      <c r="E1756" s="19" t="s">
        <v>216</v>
      </c>
      <c r="F1756" s="19" t="s">
        <v>217</v>
      </c>
      <c r="G1756" s="19" t="s">
        <v>127</v>
      </c>
      <c r="H1756" s="4">
        <v>45208</v>
      </c>
      <c r="I1756">
        <v>0.17090821597384273</v>
      </c>
      <c r="J1756">
        <v>0.14269717040448548</v>
      </c>
      <c r="K1756">
        <v>-1.0701326283380053E-2</v>
      </c>
      <c r="L1756">
        <v>-1.0701319374392892E-2</v>
      </c>
      <c r="M1756">
        <v>-6.9089871601590858E-9</v>
      </c>
      <c r="N1756">
        <v>-1.0324709902893026E-2</v>
      </c>
      <c r="O1756">
        <v>-1.1954360767401417E-2</v>
      </c>
      <c r="P1756">
        <v>1.6296508645083918E-3</v>
      </c>
      <c r="Q1756">
        <v>-1.8009023227087335E-3</v>
      </c>
      <c r="R1756">
        <v>-1.5002743040181373E-3</v>
      </c>
      <c r="S1756">
        <v>3.5425404145427987E-5</v>
      </c>
      <c r="T1756">
        <v>-7.0919155476896702E-10</v>
      </c>
      <c r="U1756">
        <v>-1.8347050414610878E-10</v>
      </c>
      <c r="V1756">
        <v>3.5424511483369078E-5</v>
      </c>
    </row>
    <row r="1757" spans="1:22" x14ac:dyDescent="0.25">
      <c r="A1757">
        <v>4</v>
      </c>
      <c r="B1757" s="19" t="s">
        <v>61</v>
      </c>
      <c r="C1757" s="19" t="s">
        <v>101</v>
      </c>
      <c r="D1757" s="19" t="s">
        <v>53</v>
      </c>
      <c r="E1757" s="19" t="s">
        <v>216</v>
      </c>
      <c r="F1757" s="19" t="s">
        <v>217</v>
      </c>
      <c r="G1757" s="19" t="s">
        <v>127</v>
      </c>
      <c r="H1757" s="4">
        <v>45209</v>
      </c>
      <c r="I1757">
        <v>0.16999559685479781</v>
      </c>
      <c r="J1757">
        <v>0.14182669800825315</v>
      </c>
      <c r="K1757">
        <v>8.6686846341788026E-4</v>
      </c>
      <c r="L1757">
        <v>8.6680126429694582E-4</v>
      </c>
      <c r="M1757">
        <v>6.719912093444691E-8</v>
      </c>
      <c r="N1757">
        <v>6.6230748248374827E-3</v>
      </c>
      <c r="O1757">
        <v>5.7342250544951678E-3</v>
      </c>
      <c r="P1757">
        <v>8.8884977034231483E-4</v>
      </c>
      <c r="Q1757">
        <v>1.7187016969503945E-4</v>
      </c>
      <c r="R1757">
        <v>1.4493419112506946E-4</v>
      </c>
      <c r="S1757">
        <v>-1.3717492664785589E-4</v>
      </c>
      <c r="T1757">
        <v>9.8602408992285012E-9</v>
      </c>
      <c r="U1757">
        <v>1.9053348819301051E-9</v>
      </c>
      <c r="V1757">
        <v>-1.3716316107207475E-4</v>
      </c>
    </row>
    <row r="1758" spans="1:22" x14ac:dyDescent="0.25">
      <c r="A1758">
        <v>4</v>
      </c>
      <c r="B1758" s="19" t="s">
        <v>61</v>
      </c>
      <c r="C1758" s="19" t="s">
        <v>101</v>
      </c>
      <c r="D1758" s="19" t="s">
        <v>53</v>
      </c>
      <c r="E1758" s="19" t="s">
        <v>216</v>
      </c>
      <c r="F1758" s="19" t="s">
        <v>217</v>
      </c>
      <c r="G1758" s="19" t="s">
        <v>127</v>
      </c>
      <c r="H1758" s="4">
        <v>45210</v>
      </c>
      <c r="I1758">
        <v>0.16987430437826848</v>
      </c>
      <c r="J1758">
        <v>0.14172315931624996</v>
      </c>
      <c r="K1758">
        <v>-5.8676653437050863E-4</v>
      </c>
      <c r="L1758">
        <v>-5.8671466329984767E-4</v>
      </c>
      <c r="M1758">
        <v>-5.1871070660958196E-8</v>
      </c>
      <c r="N1758">
        <v>5.8787778169591132E-3</v>
      </c>
      <c r="O1758">
        <v>5.007332594356928E-3</v>
      </c>
      <c r="P1758">
        <v>8.7144522260218515E-4</v>
      </c>
      <c r="Q1758">
        <v>-7.5907579867959832E-5</v>
      </c>
      <c r="R1758">
        <v>-6.1676972910590982E-5</v>
      </c>
      <c r="S1758">
        <v>-1.5775107466152664E-4</v>
      </c>
      <c r="T1758">
        <v>-7.1100083999126314E-9</v>
      </c>
      <c r="U1758">
        <v>-1.4651711049239009E-9</v>
      </c>
      <c r="V1758">
        <v>-1.5775964984103146E-4</v>
      </c>
    </row>
    <row r="1759" spans="1:22" x14ac:dyDescent="0.25">
      <c r="A1759">
        <v>4</v>
      </c>
      <c r="B1759" s="19" t="s">
        <v>61</v>
      </c>
      <c r="C1759" s="19" t="s">
        <v>101</v>
      </c>
      <c r="D1759" s="19" t="s">
        <v>53</v>
      </c>
      <c r="E1759" s="19" t="s">
        <v>216</v>
      </c>
      <c r="F1759" s="19" t="s">
        <v>217</v>
      </c>
      <c r="G1759" s="19" t="s">
        <v>127</v>
      </c>
      <c r="H1759" s="4">
        <v>45211</v>
      </c>
      <c r="I1759">
        <v>0.16536066227854973</v>
      </c>
      <c r="J1759">
        <v>0.13815268858251784</v>
      </c>
      <c r="K1759">
        <v>-2.1205521693946627E-2</v>
      </c>
      <c r="L1759">
        <v>-2.1205473607648795E-2</v>
      </c>
      <c r="M1759">
        <v>-4.8086297832483638E-8</v>
      </c>
      <c r="N1759">
        <v>1.2016396068064594E-2</v>
      </c>
      <c r="O1759">
        <v>9.711094372674367E-3</v>
      </c>
      <c r="P1759">
        <v>2.3053016953902272E-3</v>
      </c>
      <c r="Q1759">
        <v>-3.5910941777885039E-3</v>
      </c>
      <c r="R1759">
        <v>-2.993012452322853E-3</v>
      </c>
      <c r="S1759">
        <v>-8.7501888245143926E-4</v>
      </c>
      <c r="T1759">
        <v>-6.7612914185229408E-9</v>
      </c>
      <c r="U1759">
        <v>-1.3961888474666421E-9</v>
      </c>
      <c r="V1759">
        <v>-8.750270399317053E-4</v>
      </c>
    </row>
    <row r="1760" spans="1:22" x14ac:dyDescent="0.25">
      <c r="A1760">
        <v>4</v>
      </c>
      <c r="B1760" s="19" t="s">
        <v>61</v>
      </c>
      <c r="C1760" s="19" t="s">
        <v>101</v>
      </c>
      <c r="D1760" s="19" t="s">
        <v>53</v>
      </c>
      <c r="E1760" s="19" t="s">
        <v>216</v>
      </c>
      <c r="F1760" s="19" t="s">
        <v>217</v>
      </c>
      <c r="G1760" s="19" t="s">
        <v>127</v>
      </c>
      <c r="H1760" s="4">
        <v>45212</v>
      </c>
      <c r="I1760">
        <v>0.16664786756317856</v>
      </c>
      <c r="J1760">
        <v>0.13883564165504836</v>
      </c>
      <c r="K1760">
        <v>-1.6893265197581497E-2</v>
      </c>
      <c r="L1760">
        <v>-1.6893227987360926E-2</v>
      </c>
      <c r="M1760">
        <v>-3.7210220571459729E-8</v>
      </c>
      <c r="N1760">
        <v>8.6236600670137609E-3</v>
      </c>
      <c r="O1760">
        <v>9.1707472479864993E-3</v>
      </c>
      <c r="P1760">
        <v>-5.4708718097273845E-4</v>
      </c>
      <c r="Q1760">
        <v>-2.8521670016230616E-3</v>
      </c>
      <c r="R1760">
        <v>-2.3806047584352895E-3</v>
      </c>
      <c r="S1760">
        <v>-7.3742698810667733E-4</v>
      </c>
      <c r="T1760">
        <v>-5.166126119691876E-9</v>
      </c>
      <c r="U1760">
        <v>-1.0819092095153131E-9</v>
      </c>
      <c r="V1760">
        <v>-7.3743323614200646E-4</v>
      </c>
    </row>
    <row r="1761" spans="1:22" x14ac:dyDescent="0.25">
      <c r="A1761">
        <v>4</v>
      </c>
      <c r="B1761" s="19" t="s">
        <v>61</v>
      </c>
      <c r="C1761" s="19" t="s">
        <v>101</v>
      </c>
      <c r="D1761" s="19" t="s">
        <v>53</v>
      </c>
      <c r="E1761" s="19" t="s">
        <v>216</v>
      </c>
      <c r="F1761" s="19" t="s">
        <v>217</v>
      </c>
      <c r="G1761" s="19" t="s">
        <v>127</v>
      </c>
      <c r="H1761" s="4">
        <v>45215</v>
      </c>
      <c r="I1761">
        <v>0.1842988519712116</v>
      </c>
      <c r="J1761">
        <v>0.1383961074564391</v>
      </c>
      <c r="K1761">
        <v>-3.7031504527891612E-2</v>
      </c>
      <c r="L1761">
        <v>-3.7031438113637294E-2</v>
      </c>
      <c r="M1761">
        <v>-6.6414254318303279E-8</v>
      </c>
      <c r="N1761">
        <v>-5.4374606174086848E-3</v>
      </c>
      <c r="O1761">
        <v>-8.36197689187268E-3</v>
      </c>
      <c r="P1761">
        <v>2.9245162744639952E-3</v>
      </c>
      <c r="Q1761">
        <v>-6.2605373214907828E-3</v>
      </c>
      <c r="R1761">
        <v>-5.2167606421039082E-3</v>
      </c>
      <c r="S1761">
        <v>-8.1316979525910974E-4</v>
      </c>
      <c r="T1761">
        <v>-9.3547592034418466E-9</v>
      </c>
      <c r="U1761">
        <v>-1.9202603754247877E-9</v>
      </c>
      <c r="V1761">
        <v>-8.1318107027868864E-4</v>
      </c>
    </row>
    <row r="1762" spans="1:22" x14ac:dyDescent="0.25">
      <c r="A1762">
        <v>4</v>
      </c>
      <c r="B1762" s="19" t="s">
        <v>61</v>
      </c>
      <c r="C1762" s="19" t="s">
        <v>101</v>
      </c>
      <c r="D1762" s="19" t="s">
        <v>53</v>
      </c>
      <c r="E1762" s="19" t="s">
        <v>216</v>
      </c>
      <c r="F1762" s="19" t="s">
        <v>217</v>
      </c>
      <c r="G1762" s="19" t="s">
        <v>127</v>
      </c>
      <c r="H1762" s="4">
        <v>45216</v>
      </c>
      <c r="I1762">
        <v>0.18486481894826784</v>
      </c>
      <c r="J1762">
        <v>0.13892399255511712</v>
      </c>
      <c r="K1762">
        <v>-2.7014241772882475E-2</v>
      </c>
      <c r="L1762">
        <v>-2.7014097142737503E-2</v>
      </c>
      <c r="M1762">
        <v>-1.4463014497145821E-7</v>
      </c>
      <c r="N1762">
        <v>1.8319132524433623E-3</v>
      </c>
      <c r="O1762">
        <v>-1.8536356840079815E-3</v>
      </c>
      <c r="P1762">
        <v>3.6855489364513438E-3</v>
      </c>
      <c r="Q1762">
        <v>-4.3714260285844311E-3</v>
      </c>
      <c r="R1762">
        <v>-3.8001974434664141E-3</v>
      </c>
      <c r="S1762">
        <v>-6.4379001758032336E-4</v>
      </c>
      <c r="T1762">
        <v>-2.0484521624577797E-8</v>
      </c>
      <c r="U1762">
        <v>-5.6035395219679158E-9</v>
      </c>
      <c r="V1762">
        <v>-6.4381610564146982E-4</v>
      </c>
    </row>
    <row r="1763" spans="1:22" x14ac:dyDescent="0.25">
      <c r="A1763">
        <v>4</v>
      </c>
      <c r="B1763" s="19" t="s">
        <v>61</v>
      </c>
      <c r="C1763" s="19" t="s">
        <v>101</v>
      </c>
      <c r="D1763" s="19" t="s">
        <v>53</v>
      </c>
      <c r="E1763" s="19" t="s">
        <v>216</v>
      </c>
      <c r="F1763" s="19" t="s">
        <v>217</v>
      </c>
      <c r="G1763" s="19" t="s">
        <v>127</v>
      </c>
      <c r="H1763" s="4">
        <v>45217</v>
      </c>
      <c r="I1763">
        <v>0.22129752779689085</v>
      </c>
      <c r="J1763">
        <v>0.13877961042784878</v>
      </c>
      <c r="K1763">
        <v>-2.2582154776237706E-2</v>
      </c>
      <c r="L1763">
        <v>-2.2582002812076007E-2</v>
      </c>
      <c r="M1763">
        <v>-1.5196416169871441E-7</v>
      </c>
      <c r="N1763">
        <v>1.3547632135145093E-2</v>
      </c>
      <c r="O1763">
        <v>3.736239932073282E-3</v>
      </c>
      <c r="P1763">
        <v>9.8113922030718115E-3</v>
      </c>
      <c r="Q1763">
        <v>-3.5540868433067939E-3</v>
      </c>
      <c r="R1763">
        <v>-3.1785932428613386E-3</v>
      </c>
      <c r="S1763">
        <v>-6.973689581819193E-4</v>
      </c>
      <c r="T1763">
        <v>-2.161471599444675E-8</v>
      </c>
      <c r="U1763">
        <v>-5.9671637268157279E-9</v>
      </c>
      <c r="V1763">
        <v>-6.9739654006164057E-4</v>
      </c>
    </row>
    <row r="1764" spans="1:22" x14ac:dyDescent="0.25">
      <c r="A1764">
        <v>4</v>
      </c>
      <c r="B1764" s="19" t="s">
        <v>61</v>
      </c>
      <c r="C1764" s="19" t="s">
        <v>101</v>
      </c>
      <c r="D1764" s="19" t="s">
        <v>53</v>
      </c>
      <c r="E1764" s="19" t="s">
        <v>216</v>
      </c>
      <c r="F1764" s="19" t="s">
        <v>217</v>
      </c>
      <c r="G1764" s="19" t="s">
        <v>127</v>
      </c>
      <c r="H1764" s="4">
        <v>45218</v>
      </c>
      <c r="I1764">
        <v>0.2254506536112863</v>
      </c>
      <c r="J1764">
        <v>0.14037838974243469</v>
      </c>
      <c r="K1764">
        <v>-2.802571267063525E-2</v>
      </c>
      <c r="L1764">
        <v>-2.8025640040745148E-2</v>
      </c>
      <c r="M1764">
        <v>-7.2629890102149375E-8</v>
      </c>
      <c r="N1764">
        <v>-1.0664166839333578E-2</v>
      </c>
      <c r="O1764">
        <v>-1.3221929273473987E-2</v>
      </c>
      <c r="P1764">
        <v>2.5577624341404093E-3</v>
      </c>
      <c r="Q1764">
        <v>-4.7521443862286895E-3</v>
      </c>
      <c r="R1764">
        <v>-3.9260079040922885E-3</v>
      </c>
      <c r="S1764">
        <v>2.5949016265664843E-4</v>
      </c>
      <c r="T1764">
        <v>-9.9334082464828832E-9</v>
      </c>
      <c r="U1764">
        <v>8.3804350454823069E-10</v>
      </c>
      <c r="V1764">
        <v>2.5948106729190647E-4</v>
      </c>
    </row>
    <row r="1765" spans="1:22" x14ac:dyDescent="0.25">
      <c r="A1765">
        <v>4</v>
      </c>
      <c r="B1765" s="19" t="s">
        <v>61</v>
      </c>
      <c r="C1765" s="19" t="s">
        <v>101</v>
      </c>
      <c r="D1765" s="19" t="s">
        <v>53</v>
      </c>
      <c r="E1765" s="19" t="s">
        <v>216</v>
      </c>
      <c r="F1765" s="19" t="s">
        <v>217</v>
      </c>
      <c r="G1765" s="19" t="s">
        <v>127</v>
      </c>
      <c r="H1765" s="4">
        <v>45219</v>
      </c>
      <c r="I1765">
        <v>0.22589292277806228</v>
      </c>
      <c r="J1765">
        <v>0.13941456656910084</v>
      </c>
      <c r="K1765">
        <v>-4.5729139494640525E-2</v>
      </c>
      <c r="L1765">
        <v>-4.5729124440053392E-2</v>
      </c>
      <c r="M1765">
        <v>-1.50545871324681E-8</v>
      </c>
      <c r="N1765">
        <v>-3.0585526480104819E-2</v>
      </c>
      <c r="O1765">
        <v>-2.4497349599585161E-2</v>
      </c>
      <c r="P1765">
        <v>-6.0881768805196579E-3</v>
      </c>
      <c r="Q1765">
        <v>-8.7886946917642966E-3</v>
      </c>
      <c r="R1765">
        <v>-6.4435199257873036E-3</v>
      </c>
      <c r="S1765">
        <v>-3.1513246216413219E-4</v>
      </c>
      <c r="T1765">
        <v>-1.749297857473988E-9</v>
      </c>
      <c r="U1765">
        <v>5.6895034850555063E-9</v>
      </c>
      <c r="V1765">
        <v>-3.1512852195850465E-4</v>
      </c>
    </row>
    <row r="1766" spans="1:22" x14ac:dyDescent="0.25">
      <c r="A1766">
        <v>4</v>
      </c>
      <c r="B1766" s="19" t="s">
        <v>61</v>
      </c>
      <c r="C1766" s="19" t="s">
        <v>101</v>
      </c>
      <c r="D1766" s="19" t="s">
        <v>53</v>
      </c>
      <c r="E1766" s="19" t="s">
        <v>216</v>
      </c>
      <c r="F1766" s="19" t="s">
        <v>217</v>
      </c>
      <c r="G1766" s="19" t="s">
        <v>127</v>
      </c>
      <c r="H1766" s="4">
        <v>45222</v>
      </c>
      <c r="I1766">
        <v>0.23025614672787209</v>
      </c>
      <c r="J1766">
        <v>0.14246027838840383</v>
      </c>
      <c r="K1766">
        <v>-3.4465072468352953E-2</v>
      </c>
      <c r="L1766">
        <v>-3.4464994202916155E-2</v>
      </c>
      <c r="M1766">
        <v>-7.8265436798119481E-8</v>
      </c>
      <c r="N1766">
        <v>-3.7729398365063394E-2</v>
      </c>
      <c r="O1766">
        <v>-3.4084417167997261E-2</v>
      </c>
      <c r="P1766">
        <v>-3.6449811970661328E-3</v>
      </c>
      <c r="Q1766">
        <v>-6.1309714079924322E-3</v>
      </c>
      <c r="R1766">
        <v>-4.7865054323863758E-3</v>
      </c>
      <c r="S1766">
        <v>1.5067253264475148E-3</v>
      </c>
      <c r="T1766">
        <v>-1.0689439146922234E-8</v>
      </c>
      <c r="U1766">
        <v>8.570215709345653E-11</v>
      </c>
      <c r="V1766">
        <v>1.506714722710525E-3</v>
      </c>
    </row>
    <row r="1767" spans="1:22" x14ac:dyDescent="0.25">
      <c r="A1767">
        <v>4</v>
      </c>
      <c r="B1767" s="19" t="s">
        <v>61</v>
      </c>
      <c r="C1767" s="19" t="s">
        <v>101</v>
      </c>
      <c r="D1767" s="19" t="s">
        <v>53</v>
      </c>
      <c r="E1767" s="19" t="s">
        <v>216</v>
      </c>
      <c r="F1767" s="19" t="s">
        <v>217</v>
      </c>
      <c r="G1767" s="19" t="s">
        <v>127</v>
      </c>
      <c r="H1767" s="4">
        <v>45223</v>
      </c>
      <c r="I1767">
        <v>0.23140596276476291</v>
      </c>
      <c r="J1767">
        <v>0.14286898060774342</v>
      </c>
      <c r="K1767">
        <v>-3.2765956557787357E-2</v>
      </c>
      <c r="L1767">
        <v>-3.2765846117882691E-2</v>
      </c>
      <c r="M1767">
        <v>-1.1043990466585996E-7</v>
      </c>
      <c r="N1767">
        <v>-4.0825796460282504E-2</v>
      </c>
      <c r="O1767">
        <v>-3.5152635904385221E-2</v>
      </c>
      <c r="P1767">
        <v>-5.6731605558972831E-3</v>
      </c>
      <c r="Q1767">
        <v>-5.7236569869533755E-3</v>
      </c>
      <c r="R1767">
        <v>-4.53746838944358E-3</v>
      </c>
      <c r="S1767">
        <v>1.7460319525256034E-3</v>
      </c>
      <c r="T1767">
        <v>-1.5223477862949454E-8</v>
      </c>
      <c r="U1767">
        <v>-2.7229745228168362E-9</v>
      </c>
      <c r="V1767">
        <v>1.7460140060732178E-3</v>
      </c>
    </row>
    <row r="1768" spans="1:22" x14ac:dyDescent="0.25">
      <c r="A1768">
        <v>4</v>
      </c>
      <c r="B1768" s="19" t="s">
        <v>61</v>
      </c>
      <c r="C1768" s="19" t="s">
        <v>101</v>
      </c>
      <c r="D1768" s="19" t="s">
        <v>53</v>
      </c>
      <c r="E1768" s="19" t="s">
        <v>216</v>
      </c>
      <c r="F1768" s="19" t="s">
        <v>217</v>
      </c>
      <c r="G1768" s="19" t="s">
        <v>127</v>
      </c>
      <c r="H1768" s="4">
        <v>45224</v>
      </c>
      <c r="I1768">
        <v>0.23113820469786803</v>
      </c>
      <c r="J1768">
        <v>0.14230829652206392</v>
      </c>
      <c r="K1768">
        <v>-1.8712510065463483E-2</v>
      </c>
      <c r="L1768">
        <v>-1.8712554490361799E-2</v>
      </c>
      <c r="M1768">
        <v>4.4424898315575945E-8</v>
      </c>
      <c r="N1768">
        <v>-2.5762172446576415E-2</v>
      </c>
      <c r="O1768">
        <v>-1.7277363780789812E-2</v>
      </c>
      <c r="P1768">
        <v>-8.4848086657866029E-3</v>
      </c>
      <c r="Q1768">
        <v>-2.4752424784842682E-3</v>
      </c>
      <c r="R1768">
        <v>-2.5401403154672588E-3</v>
      </c>
      <c r="S1768">
        <v>1.4354651476185768E-3</v>
      </c>
      <c r="T1768">
        <v>6.7498246359877395E-9</v>
      </c>
      <c r="U1768">
        <v>1.1008916662233793E-8</v>
      </c>
      <c r="V1768">
        <v>1.435482906359875E-3</v>
      </c>
    </row>
    <row r="1769" spans="1:22" x14ac:dyDescent="0.25">
      <c r="A1769">
        <v>4</v>
      </c>
      <c r="B1769" s="19" t="s">
        <v>61</v>
      </c>
      <c r="C1769" s="19" t="s">
        <v>101</v>
      </c>
      <c r="D1769" s="19" t="s">
        <v>53</v>
      </c>
      <c r="E1769" s="19" t="s">
        <v>216</v>
      </c>
      <c r="F1769" s="19" t="s">
        <v>217</v>
      </c>
      <c r="G1769" s="19" t="s">
        <v>127</v>
      </c>
      <c r="H1769" s="4">
        <v>45225</v>
      </c>
      <c r="I1769">
        <v>0.23282855199300995</v>
      </c>
      <c r="J1769">
        <v>0.14293768370604759</v>
      </c>
      <c r="K1769">
        <v>-3.7612600378562844E-2</v>
      </c>
      <c r="L1769">
        <v>-3.7612547747841507E-2</v>
      </c>
      <c r="M1769">
        <v>-5.2630721336655029E-8</v>
      </c>
      <c r="N1769">
        <v>-5.1463269730732897E-2</v>
      </c>
      <c r="O1769">
        <v>-4.0448808341818632E-2</v>
      </c>
      <c r="P1769">
        <v>-1.1014461388914265E-2</v>
      </c>
      <c r="Q1769">
        <v>-6.8370892484867192E-3</v>
      </c>
      <c r="R1769">
        <v>-5.2274243100944471E-3</v>
      </c>
      <c r="S1769">
        <v>1.7749576769017202E-3</v>
      </c>
      <c r="T1769">
        <v>-7.0696087542156697E-9</v>
      </c>
      <c r="U1769">
        <v>2.2129785011418421E-9</v>
      </c>
      <c r="V1769">
        <v>1.7749528202714671E-3</v>
      </c>
    </row>
    <row r="1770" spans="1:22" x14ac:dyDescent="0.25">
      <c r="A1770">
        <v>4</v>
      </c>
      <c r="B1770" s="19" t="s">
        <v>61</v>
      </c>
      <c r="C1770" s="19" t="s">
        <v>101</v>
      </c>
      <c r="D1770" s="19" t="s">
        <v>53</v>
      </c>
      <c r="E1770" s="19" t="s">
        <v>216</v>
      </c>
      <c r="F1770" s="19" t="s">
        <v>217</v>
      </c>
      <c r="G1770" s="19" t="s">
        <v>127</v>
      </c>
      <c r="H1770" s="4">
        <v>45226</v>
      </c>
      <c r="I1770">
        <v>0.23148477930542902</v>
      </c>
      <c r="J1770">
        <v>0.14231936576713028</v>
      </c>
      <c r="K1770">
        <v>-2.4968318785542287E-2</v>
      </c>
      <c r="L1770">
        <v>-2.4968261522744561E-2</v>
      </c>
      <c r="M1770">
        <v>-5.7262797725776693E-8</v>
      </c>
      <c r="N1770">
        <v>-3.3422350393043643E-2</v>
      </c>
      <c r="O1770">
        <v>-2.361816660237015E-2</v>
      </c>
      <c r="P1770">
        <v>-9.804183790673493E-3</v>
      </c>
      <c r="Q1770">
        <v>-3.9219789110001083E-3</v>
      </c>
      <c r="R1770">
        <v>-3.4331926473981037E-3</v>
      </c>
      <c r="S1770">
        <v>1.4299198592556081E-3</v>
      </c>
      <c r="T1770">
        <v>-7.7571980169206261E-9</v>
      </c>
      <c r="U1770">
        <v>1.9022803116953506E-9</v>
      </c>
      <c r="V1770">
        <v>1.4299140043379029E-3</v>
      </c>
    </row>
    <row r="1771" spans="1:22" x14ac:dyDescent="0.25">
      <c r="A1771">
        <v>4</v>
      </c>
      <c r="B1771" s="19" t="s">
        <v>61</v>
      </c>
      <c r="C1771" s="19" t="s">
        <v>101</v>
      </c>
      <c r="D1771" s="19" t="s">
        <v>53</v>
      </c>
      <c r="E1771" s="19" t="s">
        <v>216</v>
      </c>
      <c r="F1771" s="19" t="s">
        <v>217</v>
      </c>
      <c r="G1771" s="19" t="s">
        <v>127</v>
      </c>
      <c r="H1771" s="4">
        <v>45229</v>
      </c>
      <c r="I1771">
        <v>0.2234226132151064</v>
      </c>
      <c r="J1771">
        <v>0.139247518745094</v>
      </c>
      <c r="K1771">
        <v>-4.1140511782188249E-2</v>
      </c>
      <c r="L1771">
        <v>-4.1140419002301476E-2</v>
      </c>
      <c r="M1771">
        <v>-9.277988677336424E-8</v>
      </c>
      <c r="N1771">
        <v>-1.5154046811246547E-2</v>
      </c>
      <c r="O1771">
        <v>-1.8630663260295388E-2</v>
      </c>
      <c r="P1771">
        <v>3.4766164490488416E-3</v>
      </c>
      <c r="Q1771">
        <v>-7.733471902830141E-3</v>
      </c>
      <c r="R1771">
        <v>-5.7744582768921417E-3</v>
      </c>
      <c r="S1771">
        <v>-4.3214080146035421E-4</v>
      </c>
      <c r="T1771">
        <v>-1.3021036171438906E-8</v>
      </c>
      <c r="U1771">
        <v>-1.3146098534341909E-9</v>
      </c>
      <c r="V1771">
        <v>-4.3215513710637908E-4</v>
      </c>
    </row>
    <row r="1772" spans="1:22" x14ac:dyDescent="0.25">
      <c r="A1772">
        <v>4</v>
      </c>
      <c r="B1772" s="19" t="s">
        <v>61</v>
      </c>
      <c r="C1772" s="19" t="s">
        <v>101</v>
      </c>
      <c r="D1772" s="19" t="s">
        <v>53</v>
      </c>
      <c r="E1772" s="19" t="s">
        <v>216</v>
      </c>
      <c r="F1772" s="19" t="s">
        <v>217</v>
      </c>
      <c r="G1772" s="19" t="s">
        <v>127</v>
      </c>
      <c r="H1772" s="4">
        <v>45230</v>
      </c>
      <c r="I1772">
        <v>0.22359150011949894</v>
      </c>
      <c r="J1772">
        <v>0.1390696028902571</v>
      </c>
      <c r="K1772">
        <v>-3.6000783151264537E-2</v>
      </c>
      <c r="L1772">
        <v>-3.6000607321387879E-2</v>
      </c>
      <c r="M1772">
        <v>-1.7582987665853977E-7</v>
      </c>
      <c r="N1772">
        <v>-1.0622902078166074E-2</v>
      </c>
      <c r="O1772">
        <v>-1.2107966989463481E-2</v>
      </c>
      <c r="P1772">
        <v>1.4850649112974068E-3</v>
      </c>
      <c r="Q1772">
        <v>-6.5627061006451846E-3</v>
      </c>
      <c r="R1772">
        <v>-5.0541357452197596E-3</v>
      </c>
      <c r="S1772">
        <v>-5.4100652479404602E-4</v>
      </c>
      <c r="T1772">
        <v>-2.4880181787539384E-8</v>
      </c>
      <c r="U1772">
        <v>-8.4465946521517599E-9</v>
      </c>
      <c r="V1772">
        <v>-5.4103985157048567E-4</v>
      </c>
    </row>
    <row r="1773" spans="1:22" x14ac:dyDescent="0.25">
      <c r="A1773">
        <v>4</v>
      </c>
      <c r="B1773" s="19" t="s">
        <v>61</v>
      </c>
      <c r="C1773" s="19" t="s">
        <v>101</v>
      </c>
      <c r="D1773" s="19" t="s">
        <v>53</v>
      </c>
      <c r="E1773" s="19" t="s">
        <v>218</v>
      </c>
      <c r="F1773" s="19" t="s">
        <v>219</v>
      </c>
      <c r="G1773" s="19" t="s">
        <v>127</v>
      </c>
      <c r="H1773" s="4">
        <v>45198</v>
      </c>
      <c r="I1773">
        <v>0.2679013801872025</v>
      </c>
      <c r="J1773">
        <v>0.21873542467726953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 x14ac:dyDescent="0.25">
      <c r="A1774">
        <v>4</v>
      </c>
      <c r="B1774" s="19" t="s">
        <v>61</v>
      </c>
      <c r="C1774" s="19" t="s">
        <v>101</v>
      </c>
      <c r="D1774" s="19" t="s">
        <v>53</v>
      </c>
      <c r="E1774" s="19" t="s">
        <v>218</v>
      </c>
      <c r="F1774" s="19" t="s">
        <v>219</v>
      </c>
      <c r="G1774" s="19" t="s">
        <v>127</v>
      </c>
      <c r="H1774" s="4">
        <v>45201</v>
      </c>
      <c r="I1774">
        <v>0.26791772600416303</v>
      </c>
      <c r="J1774">
        <v>0.21873634769936556</v>
      </c>
      <c r="K1774">
        <v>-1.2767454894628827E-3</v>
      </c>
      <c r="L1774">
        <v>-1.2766754109158063E-3</v>
      </c>
      <c r="M1774">
        <v>-7.0078547076413145E-8</v>
      </c>
      <c r="N1774">
        <v>-1.3376781785980896E-3</v>
      </c>
      <c r="O1774">
        <v>-1.2808898165512783E-3</v>
      </c>
      <c r="P1774">
        <v>-5.6788362046811258E-5</v>
      </c>
      <c r="Q1774">
        <v>-3.4204187877484745E-4</v>
      </c>
      <c r="R1774">
        <v>-2.7925413818171915E-4</v>
      </c>
      <c r="S1774">
        <v>2.0720527997195031E-7</v>
      </c>
      <c r="T1774">
        <v>-1.5328660728816647E-8</v>
      </c>
      <c r="U1774">
        <v>-3.4454787217562807E-9</v>
      </c>
      <c r="V1774">
        <v>1.884311405213774E-7</v>
      </c>
    </row>
    <row r="1775" spans="1:22" x14ac:dyDescent="0.25">
      <c r="A1775">
        <v>4</v>
      </c>
      <c r="B1775" s="19" t="s">
        <v>61</v>
      </c>
      <c r="C1775" s="19" t="s">
        <v>101</v>
      </c>
      <c r="D1775" s="19" t="s">
        <v>53</v>
      </c>
      <c r="E1775" s="19" t="s">
        <v>218</v>
      </c>
      <c r="F1775" s="19" t="s">
        <v>219</v>
      </c>
      <c r="G1775" s="19" t="s">
        <v>127</v>
      </c>
      <c r="H1775" s="4">
        <v>45202</v>
      </c>
      <c r="I1775">
        <v>0.2677428666489029</v>
      </c>
      <c r="J1775">
        <v>0.21838281250036856</v>
      </c>
      <c r="K1775">
        <v>-5.5203099769670638E-3</v>
      </c>
      <c r="L1775">
        <v>-5.5202301925464381E-3</v>
      </c>
      <c r="M1775">
        <v>-7.9784420625728103E-8</v>
      </c>
      <c r="N1775">
        <v>-4.9315417442007403E-3</v>
      </c>
      <c r="O1775">
        <v>-3.9144917532396573E-3</v>
      </c>
      <c r="P1775">
        <v>-1.0170499909610831E-3</v>
      </c>
      <c r="Q1775">
        <v>-1.4790446605810763E-3</v>
      </c>
      <c r="R1775">
        <v>-1.2076969866469673E-3</v>
      </c>
      <c r="S1775">
        <v>-7.8970009237962647E-5</v>
      </c>
      <c r="T1775">
        <v>-1.7468954976727119E-8</v>
      </c>
      <c r="U1775">
        <v>-3.9267126336643877E-9</v>
      </c>
      <c r="V1775">
        <v>-7.8991404905573036E-5</v>
      </c>
    </row>
    <row r="1776" spans="1:22" x14ac:dyDescent="0.25">
      <c r="A1776">
        <v>4</v>
      </c>
      <c r="B1776" s="19" t="s">
        <v>61</v>
      </c>
      <c r="C1776" s="19" t="s">
        <v>101</v>
      </c>
      <c r="D1776" s="19" t="s">
        <v>53</v>
      </c>
      <c r="E1776" s="19" t="s">
        <v>218</v>
      </c>
      <c r="F1776" s="19" t="s">
        <v>219</v>
      </c>
      <c r="G1776" s="19" t="s">
        <v>127</v>
      </c>
      <c r="H1776" s="4">
        <v>45203</v>
      </c>
      <c r="I1776">
        <v>0.27381997787314044</v>
      </c>
      <c r="J1776">
        <v>0.2230406743058771</v>
      </c>
      <c r="K1776">
        <v>1.2781740425240606E-3</v>
      </c>
      <c r="L1776">
        <v>1.2782865611062899E-3</v>
      </c>
      <c r="M1776">
        <v>-1.1251858222927069E-7</v>
      </c>
      <c r="N1776">
        <v>-2.0364376402110751E-2</v>
      </c>
      <c r="O1776">
        <v>-1.8048919047312539E-2</v>
      </c>
      <c r="P1776">
        <v>-2.3154573547982116E-3</v>
      </c>
      <c r="Q1776">
        <v>3.5828977052590927E-4</v>
      </c>
      <c r="R1776">
        <v>2.9088992785323236E-4</v>
      </c>
      <c r="S1776">
        <v>9.5546801127336203E-4</v>
      </c>
      <c r="T1776">
        <v>-2.4246769405919431E-8</v>
      </c>
      <c r="U1776">
        <v>-5.4589930398536013E-9</v>
      </c>
      <c r="V1776">
        <v>9.5543830551091623E-4</v>
      </c>
    </row>
    <row r="1777" spans="1:22" x14ac:dyDescent="0.25">
      <c r="A1777">
        <v>4</v>
      </c>
      <c r="B1777" s="19" t="s">
        <v>61</v>
      </c>
      <c r="C1777" s="19" t="s">
        <v>101</v>
      </c>
      <c r="D1777" s="19" t="s">
        <v>53</v>
      </c>
      <c r="E1777" s="19" t="s">
        <v>218</v>
      </c>
      <c r="F1777" s="19" t="s">
        <v>219</v>
      </c>
      <c r="G1777" s="19" t="s">
        <v>127</v>
      </c>
      <c r="H1777" s="4">
        <v>45204</v>
      </c>
      <c r="I1777">
        <v>0.27034373630670055</v>
      </c>
      <c r="J1777">
        <v>0.22047677349705314</v>
      </c>
      <c r="K1777">
        <v>7.27990640120324E-3</v>
      </c>
      <c r="L1777">
        <v>7.2799284305604672E-3</v>
      </c>
      <c r="M1777">
        <v>-2.2029357227282276E-8</v>
      </c>
      <c r="N1777">
        <v>-1.8201240898134685E-3</v>
      </c>
      <c r="O1777">
        <v>-6.7567472320095856E-4</v>
      </c>
      <c r="P1777">
        <v>-1.14444936661251E-3</v>
      </c>
      <c r="Q1777">
        <v>1.9861335425511348E-3</v>
      </c>
      <c r="R1777">
        <v>1.6182124968883501E-3</v>
      </c>
      <c r="S1777">
        <v>3.9032686472707085E-4</v>
      </c>
      <c r="T1777">
        <v>-4.7735472904798268E-9</v>
      </c>
      <c r="U1777">
        <v>-1.0244354282305632E-9</v>
      </c>
      <c r="V1777">
        <v>3.9032106674435213E-4</v>
      </c>
    </row>
    <row r="1778" spans="1:22" x14ac:dyDescent="0.25">
      <c r="A1778">
        <v>4</v>
      </c>
      <c r="B1778" s="19" t="s">
        <v>61</v>
      </c>
      <c r="C1778" s="19" t="s">
        <v>101</v>
      </c>
      <c r="D1778" s="19" t="s">
        <v>53</v>
      </c>
      <c r="E1778" s="19" t="s">
        <v>218</v>
      </c>
      <c r="F1778" s="19" t="s">
        <v>219</v>
      </c>
      <c r="G1778" s="19" t="s">
        <v>127</v>
      </c>
      <c r="H1778" s="4">
        <v>45205</v>
      </c>
      <c r="I1778">
        <v>0.27148927258883709</v>
      </c>
      <c r="J1778">
        <v>0.22231622941740464</v>
      </c>
      <c r="K1778">
        <v>7.4760943549634362E-5</v>
      </c>
      <c r="L1778">
        <v>7.4864778849992319E-5</v>
      </c>
      <c r="M1778">
        <v>-1.0383530035795729E-7</v>
      </c>
      <c r="N1778">
        <v>-1.3141822539253445E-2</v>
      </c>
      <c r="O1778">
        <v>-1.6033148683210818E-2</v>
      </c>
      <c r="P1778">
        <v>2.8913261439573734E-3</v>
      </c>
      <c r="Q1778">
        <v>4.2820753014282873E-5</v>
      </c>
      <c r="R1778">
        <v>2.9210807457730148E-5</v>
      </c>
      <c r="S1778">
        <v>7.9425239839015784E-4</v>
      </c>
      <c r="T1778">
        <v>-2.2627838305562696E-8</v>
      </c>
      <c r="U1778">
        <v>-5.063418368899592E-9</v>
      </c>
      <c r="V1778">
        <v>7.9422470713348334E-4</v>
      </c>
    </row>
    <row r="1779" spans="1:22" x14ac:dyDescent="0.25">
      <c r="A1779">
        <v>4</v>
      </c>
      <c r="B1779" s="19" t="s">
        <v>61</v>
      </c>
      <c r="C1779" s="19" t="s">
        <v>101</v>
      </c>
      <c r="D1779" s="19" t="s">
        <v>53</v>
      </c>
      <c r="E1779" s="19" t="s">
        <v>218</v>
      </c>
      <c r="F1779" s="19" t="s">
        <v>219</v>
      </c>
      <c r="G1779" s="19" t="s">
        <v>127</v>
      </c>
      <c r="H1779" s="4">
        <v>45208</v>
      </c>
      <c r="I1779">
        <v>0.27043866973431169</v>
      </c>
      <c r="J1779">
        <v>0.22117127269093897</v>
      </c>
      <c r="K1779">
        <v>-9.5151157580364298E-4</v>
      </c>
      <c r="L1779">
        <v>-9.5143789246943111E-4</v>
      </c>
      <c r="M1779">
        <v>-7.3683334211871454E-8</v>
      </c>
      <c r="N1779">
        <v>-1.0324709902893026E-2</v>
      </c>
      <c r="O1779">
        <v>-1.1954360767401417E-2</v>
      </c>
      <c r="P1779">
        <v>1.6296508645083918E-3</v>
      </c>
      <c r="Q1779">
        <v>-2.338838739421013E-4</v>
      </c>
      <c r="R1779">
        <v>-1.9704037179640784E-4</v>
      </c>
      <c r="S1779">
        <v>5.4644451613884216E-4</v>
      </c>
      <c r="T1779">
        <v>-1.6125379525712927E-8</v>
      </c>
      <c r="U1779">
        <v>-3.6253758453919576E-9</v>
      </c>
      <c r="V1779">
        <v>5.4642476538347112E-4</v>
      </c>
    </row>
    <row r="1780" spans="1:22" x14ac:dyDescent="0.25">
      <c r="A1780">
        <v>4</v>
      </c>
      <c r="B1780" s="19" t="s">
        <v>61</v>
      </c>
      <c r="C1780" s="19" t="s">
        <v>101</v>
      </c>
      <c r="D1780" s="19" t="s">
        <v>53</v>
      </c>
      <c r="E1780" s="19" t="s">
        <v>218</v>
      </c>
      <c r="F1780" s="19" t="s">
        <v>219</v>
      </c>
      <c r="G1780" s="19" t="s">
        <v>127</v>
      </c>
      <c r="H1780" s="4">
        <v>45209</v>
      </c>
      <c r="I1780">
        <v>0.26882932606228033</v>
      </c>
      <c r="J1780">
        <v>0.21968707408112717</v>
      </c>
      <c r="K1780">
        <v>1.0109774779086145E-2</v>
      </c>
      <c r="L1780">
        <v>1.0109860035086626E-2</v>
      </c>
      <c r="M1780">
        <v>-8.5256000481592764E-8</v>
      </c>
      <c r="N1780">
        <v>6.6230748248374827E-3</v>
      </c>
      <c r="O1780">
        <v>5.7342250544951678E-3</v>
      </c>
      <c r="P1780">
        <v>8.8884977034231483E-4</v>
      </c>
      <c r="Q1780">
        <v>2.7428434496037401E-3</v>
      </c>
      <c r="R1780">
        <v>2.2352664352531001E-3</v>
      </c>
      <c r="S1780">
        <v>2.2322943038929506E-4</v>
      </c>
      <c r="T1780">
        <v>-1.8762635816295879E-8</v>
      </c>
      <c r="U1780">
        <v>-4.2134263945524553E-9</v>
      </c>
      <c r="V1780">
        <v>2.2320645432708422E-4</v>
      </c>
    </row>
    <row r="1781" spans="1:22" x14ac:dyDescent="0.25">
      <c r="A1781">
        <v>4</v>
      </c>
      <c r="B1781" s="19" t="s">
        <v>61</v>
      </c>
      <c r="C1781" s="19" t="s">
        <v>101</v>
      </c>
      <c r="D1781" s="19" t="s">
        <v>53</v>
      </c>
      <c r="E1781" s="19" t="s">
        <v>218</v>
      </c>
      <c r="F1781" s="19" t="s">
        <v>219</v>
      </c>
      <c r="G1781" s="19" t="s">
        <v>127</v>
      </c>
      <c r="H1781" s="4">
        <v>45210</v>
      </c>
      <c r="I1781">
        <v>0.26736440468253653</v>
      </c>
      <c r="J1781">
        <v>0.21848629583120024</v>
      </c>
      <c r="K1781">
        <v>3.8626170044477881E-3</v>
      </c>
      <c r="L1781">
        <v>3.8626788766074061E-3</v>
      </c>
      <c r="M1781">
        <v>-6.1872159617948341E-8</v>
      </c>
      <c r="N1781">
        <v>5.8787778169591132E-3</v>
      </c>
      <c r="O1781">
        <v>5.007332594356928E-3</v>
      </c>
      <c r="P1781">
        <v>8.7144522260218515E-4</v>
      </c>
      <c r="Q1781">
        <v>1.0737185232337358E-3</v>
      </c>
      <c r="R1781">
        <v>8.7187767256622088E-4</v>
      </c>
      <c r="S1781">
        <v>-4.7002578240726461E-5</v>
      </c>
      <c r="T1781">
        <v>-1.3747169739011489E-8</v>
      </c>
      <c r="U1781">
        <v>-3.0914945349597073E-9</v>
      </c>
      <c r="V1781">
        <v>-4.7019416905000429E-5</v>
      </c>
    </row>
    <row r="1782" spans="1:22" x14ac:dyDescent="0.25">
      <c r="A1782">
        <v>4</v>
      </c>
      <c r="B1782" s="19" t="s">
        <v>61</v>
      </c>
      <c r="C1782" s="19" t="s">
        <v>101</v>
      </c>
      <c r="D1782" s="19" t="s">
        <v>53</v>
      </c>
      <c r="E1782" s="19" t="s">
        <v>218</v>
      </c>
      <c r="F1782" s="19" t="s">
        <v>219</v>
      </c>
      <c r="G1782" s="19" t="s">
        <v>127</v>
      </c>
      <c r="H1782" s="4">
        <v>45211</v>
      </c>
      <c r="I1782">
        <v>0.27073257175179266</v>
      </c>
      <c r="J1782">
        <v>0.22155170670668026</v>
      </c>
      <c r="K1782">
        <v>2.27114222817133E-2</v>
      </c>
      <c r="L1782">
        <v>2.2711417544716728E-2</v>
      </c>
      <c r="M1782">
        <v>4.7369965727739327E-9</v>
      </c>
      <c r="N1782">
        <v>1.2016396068064594E-2</v>
      </c>
      <c r="O1782">
        <v>9.711094372674367E-3</v>
      </c>
      <c r="P1782">
        <v>2.3053016953902272E-3</v>
      </c>
      <c r="Q1782">
        <v>6.1118596233433031E-3</v>
      </c>
      <c r="R1782">
        <v>4.9865335161054826E-3</v>
      </c>
      <c r="S1782">
        <v>6.4547448503353519E-4</v>
      </c>
      <c r="T1782">
        <v>1.0090404889095344E-9</v>
      </c>
      <c r="U1782">
        <v>2.0956700606308942E-10</v>
      </c>
      <c r="V1782">
        <v>6.4547570364103016E-4</v>
      </c>
    </row>
    <row r="1783" spans="1:22" x14ac:dyDescent="0.25">
      <c r="A1783">
        <v>4</v>
      </c>
      <c r="B1783" s="19" t="s">
        <v>61</v>
      </c>
      <c r="C1783" s="19" t="s">
        <v>101</v>
      </c>
      <c r="D1783" s="19" t="s">
        <v>53</v>
      </c>
      <c r="E1783" s="19" t="s">
        <v>218</v>
      </c>
      <c r="F1783" s="19" t="s">
        <v>219</v>
      </c>
      <c r="G1783" s="19" t="s">
        <v>127</v>
      </c>
      <c r="H1783" s="4">
        <v>45212</v>
      </c>
      <c r="I1783">
        <v>0.27489225381739213</v>
      </c>
      <c r="J1783">
        <v>0.22432167571617434</v>
      </c>
      <c r="K1783">
        <v>3.4943645962646874E-2</v>
      </c>
      <c r="L1783">
        <v>3.4943806840707525E-2</v>
      </c>
      <c r="M1783">
        <v>-1.6087806065101518E-7</v>
      </c>
      <c r="N1783">
        <v>8.6236600670137609E-3</v>
      </c>
      <c r="O1783">
        <v>9.1707472479864993E-3</v>
      </c>
      <c r="P1783">
        <v>-5.4708718097273845E-4</v>
      </c>
      <c r="Q1783">
        <v>9.3591133634265931E-3</v>
      </c>
      <c r="R1783">
        <v>7.6479651433619842E-3</v>
      </c>
      <c r="S1783">
        <v>1.2654537266595174E-3</v>
      </c>
      <c r="T1783">
        <v>-3.5272528047268352E-8</v>
      </c>
      <c r="U1783">
        <v>-7.8443213479149123E-9</v>
      </c>
      <c r="V1783">
        <v>1.2654106098101223E-3</v>
      </c>
    </row>
    <row r="1784" spans="1:22" x14ac:dyDescent="0.25">
      <c r="A1784">
        <v>4</v>
      </c>
      <c r="B1784" s="19" t="s">
        <v>61</v>
      </c>
      <c r="C1784" s="19" t="s">
        <v>101</v>
      </c>
      <c r="D1784" s="19" t="s">
        <v>53</v>
      </c>
      <c r="E1784" s="19" t="s">
        <v>218</v>
      </c>
      <c r="F1784" s="19" t="s">
        <v>219</v>
      </c>
      <c r="G1784" s="19" t="s">
        <v>127</v>
      </c>
      <c r="H1784" s="4">
        <v>45215</v>
      </c>
      <c r="I1784">
        <v>0.30180013411333728</v>
      </c>
      <c r="J1784">
        <v>0.22198731380841485</v>
      </c>
      <c r="K1784">
        <v>6.3803941568367772E-3</v>
      </c>
      <c r="L1784">
        <v>6.3804769842361608E-3</v>
      </c>
      <c r="M1784">
        <v>-8.2827399383589295E-8</v>
      </c>
      <c r="N1784">
        <v>-5.4374606174086848E-3</v>
      </c>
      <c r="O1784">
        <v>-8.36197689187268E-3</v>
      </c>
      <c r="P1784">
        <v>2.9245162744639952E-3</v>
      </c>
      <c r="Q1784">
        <v>1.6743315077440855E-3</v>
      </c>
      <c r="R1784">
        <v>1.36193667638615E-3</v>
      </c>
      <c r="S1784">
        <v>7.2392759684373283E-4</v>
      </c>
      <c r="T1784">
        <v>-1.8623339006350579E-8</v>
      </c>
      <c r="U1784">
        <v>-4.0926476228176316E-9</v>
      </c>
      <c r="V1784">
        <v>7.2390488085710366E-4</v>
      </c>
    </row>
    <row r="1785" spans="1:22" x14ac:dyDescent="0.25">
      <c r="A1785">
        <v>4</v>
      </c>
      <c r="B1785" s="19" t="s">
        <v>61</v>
      </c>
      <c r="C1785" s="19" t="s">
        <v>101</v>
      </c>
      <c r="D1785" s="19" t="s">
        <v>53</v>
      </c>
      <c r="E1785" s="19" t="s">
        <v>218</v>
      </c>
      <c r="F1785" s="19" t="s">
        <v>219</v>
      </c>
      <c r="G1785" s="19" t="s">
        <v>127</v>
      </c>
      <c r="H1785" s="4">
        <v>45216</v>
      </c>
      <c r="I1785">
        <v>0.30302423719834776</v>
      </c>
      <c r="J1785">
        <v>0.2230528732102024</v>
      </c>
      <c r="K1785">
        <v>1.7847865765535209E-2</v>
      </c>
      <c r="L1785">
        <v>1.7847999579811979E-2</v>
      </c>
      <c r="M1785">
        <v>-1.3381427677039426E-7</v>
      </c>
      <c r="N1785">
        <v>1.8319132524433623E-3</v>
      </c>
      <c r="O1785">
        <v>-1.8536356840079815E-3</v>
      </c>
      <c r="P1785">
        <v>3.6855489364513438E-3</v>
      </c>
      <c r="Q1785">
        <v>5.110010720849433E-3</v>
      </c>
      <c r="R1785">
        <v>3.8852978200469772E-3</v>
      </c>
      <c r="S1785">
        <v>1.111911344640625E-3</v>
      </c>
      <c r="T1785">
        <v>-2.9714845419373419E-8</v>
      </c>
      <c r="U1785">
        <v>-8.0624067127295969E-9</v>
      </c>
      <c r="V1785">
        <v>1.1118735673884929E-3</v>
      </c>
    </row>
    <row r="1786" spans="1:22" x14ac:dyDescent="0.25">
      <c r="A1786">
        <v>4</v>
      </c>
      <c r="B1786" s="19" t="s">
        <v>61</v>
      </c>
      <c r="C1786" s="19" t="s">
        <v>101</v>
      </c>
      <c r="D1786" s="19" t="s">
        <v>53</v>
      </c>
      <c r="E1786" s="19" t="s">
        <v>218</v>
      </c>
      <c r="F1786" s="19" t="s">
        <v>219</v>
      </c>
      <c r="G1786" s="19" t="s">
        <v>127</v>
      </c>
      <c r="H1786" s="4">
        <v>45217</v>
      </c>
      <c r="I1786">
        <v>0.36519900389512083</v>
      </c>
      <c r="J1786">
        <v>0.22432937825811172</v>
      </c>
      <c r="K1786">
        <v>2.9405717164588729E-2</v>
      </c>
      <c r="L1786">
        <v>2.9405853996065989E-2</v>
      </c>
      <c r="M1786">
        <v>-1.3683147725984668E-7</v>
      </c>
      <c r="N1786">
        <v>1.3547632135145093E-2</v>
      </c>
      <c r="O1786">
        <v>3.736239932073282E-3</v>
      </c>
      <c r="P1786">
        <v>9.8113922030718115E-3</v>
      </c>
      <c r="Q1786">
        <v>8.5838942299860874E-3</v>
      </c>
      <c r="R1786">
        <v>6.4266203958647638E-3</v>
      </c>
      <c r="S1786">
        <v>1.5817500021125474E-3</v>
      </c>
      <c r="T1786">
        <v>-3.0299970632473278E-8</v>
      </c>
      <c r="U1786">
        <v>-8.2497877624513765E-9</v>
      </c>
      <c r="V1786">
        <v>1.5817114523541524E-3</v>
      </c>
    </row>
    <row r="1787" spans="1:22" x14ac:dyDescent="0.25">
      <c r="A1787">
        <v>4</v>
      </c>
      <c r="B1787" s="19" t="s">
        <v>61</v>
      </c>
      <c r="C1787" s="19" t="s">
        <v>101</v>
      </c>
      <c r="D1787" s="19" t="s">
        <v>53</v>
      </c>
      <c r="E1787" s="19" t="s">
        <v>218</v>
      </c>
      <c r="F1787" s="19" t="s">
        <v>219</v>
      </c>
      <c r="G1787" s="19" t="s">
        <v>127</v>
      </c>
      <c r="H1787" s="4">
        <v>45218</v>
      </c>
      <c r="I1787">
        <v>0.36552197868762693</v>
      </c>
      <c r="J1787">
        <v>0.22293061934100483</v>
      </c>
      <c r="K1787">
        <v>5.7037361900582617E-3</v>
      </c>
      <c r="L1787">
        <v>5.7037939042454688E-3</v>
      </c>
      <c r="M1787">
        <v>-5.7714187207125178E-8</v>
      </c>
      <c r="N1787">
        <v>-1.0664166839333578E-2</v>
      </c>
      <c r="O1787">
        <v>-1.3221929273473987E-2</v>
      </c>
      <c r="P1787">
        <v>2.5577624341404093E-3</v>
      </c>
      <c r="Q1787">
        <v>1.5446141001405234E-5</v>
      </c>
      <c r="R1787">
        <v>1.1973458564145595E-3</v>
      </c>
      <c r="S1787">
        <v>6.7850632366956527E-4</v>
      </c>
      <c r="T1787">
        <v>-1.2984202505710705E-8</v>
      </c>
      <c r="U1787">
        <v>2.4039292524201797E-9</v>
      </c>
      <c r="V1787">
        <v>6.7849574339631194E-4</v>
      </c>
    </row>
    <row r="1788" spans="1:22" x14ac:dyDescent="0.25">
      <c r="A1788">
        <v>4</v>
      </c>
      <c r="B1788" s="19" t="s">
        <v>61</v>
      </c>
      <c r="C1788" s="19" t="s">
        <v>101</v>
      </c>
      <c r="D1788" s="19" t="s">
        <v>53</v>
      </c>
      <c r="E1788" s="19" t="s">
        <v>218</v>
      </c>
      <c r="F1788" s="19" t="s">
        <v>219</v>
      </c>
      <c r="G1788" s="19" t="s">
        <v>127</v>
      </c>
      <c r="H1788" s="4">
        <v>45219</v>
      </c>
      <c r="I1788">
        <v>0.36108376265338887</v>
      </c>
      <c r="J1788">
        <v>0.21828353526880212</v>
      </c>
      <c r="K1788">
        <v>-2.6512706741389724E-2</v>
      </c>
      <c r="L1788">
        <v>-2.651265789406132E-2</v>
      </c>
      <c r="M1788">
        <v>-4.8847328404377777E-8</v>
      </c>
      <c r="N1788">
        <v>-3.0585526480104819E-2</v>
      </c>
      <c r="O1788">
        <v>-2.4497349599585161E-2</v>
      </c>
      <c r="P1788">
        <v>-6.0881768805196579E-3</v>
      </c>
      <c r="Q1788">
        <v>-1.1631408916826068E-2</v>
      </c>
      <c r="R1788">
        <v>-5.9035686585294459E-3</v>
      </c>
      <c r="S1788">
        <v>-2.2355202078580367E-3</v>
      </c>
      <c r="T1788">
        <v>-1.1242103534025602E-8</v>
      </c>
      <c r="U1788">
        <v>3.3491248832163979E-9</v>
      </c>
      <c r="V1788">
        <v>-2.2355281008366876E-3</v>
      </c>
    </row>
    <row r="1789" spans="1:22" x14ac:dyDescent="0.25">
      <c r="A1789">
        <v>4</v>
      </c>
      <c r="B1789" s="19" t="s">
        <v>61</v>
      </c>
      <c r="C1789" s="19" t="s">
        <v>101</v>
      </c>
      <c r="D1789" s="19" t="s">
        <v>53</v>
      </c>
      <c r="E1789" s="19" t="s">
        <v>218</v>
      </c>
      <c r="F1789" s="19" t="s">
        <v>219</v>
      </c>
      <c r="G1789" s="19" t="s">
        <v>127</v>
      </c>
      <c r="H1789" s="4">
        <v>45222</v>
      </c>
      <c r="I1789">
        <v>0.35799894021012885</v>
      </c>
      <c r="J1789">
        <v>0.21695604406937508</v>
      </c>
      <c r="K1789">
        <v>-4.1942032173872157E-2</v>
      </c>
      <c r="L1789">
        <v>-4.1941998807963787E-2</v>
      </c>
      <c r="M1789">
        <v>-3.3365908369553665E-8</v>
      </c>
      <c r="N1789">
        <v>-3.7729398365063394E-2</v>
      </c>
      <c r="O1789">
        <v>-3.4084417167997261E-2</v>
      </c>
      <c r="P1789">
        <v>-3.6449811970661328E-3</v>
      </c>
      <c r="Q1789">
        <v>-1.7223866031042426E-2</v>
      </c>
      <c r="R1789">
        <v>-9.2918459304570534E-3</v>
      </c>
      <c r="S1789">
        <v>-3.0525117966250718E-3</v>
      </c>
      <c r="T1789">
        <v>-7.9384827194174839E-9</v>
      </c>
      <c r="U1789">
        <v>5.4182854847886657E-9</v>
      </c>
      <c r="V1789">
        <v>-3.0525143168223063E-3</v>
      </c>
    </row>
    <row r="1790" spans="1:22" x14ac:dyDescent="0.25">
      <c r="A1790">
        <v>4</v>
      </c>
      <c r="B1790" s="19" t="s">
        <v>61</v>
      </c>
      <c r="C1790" s="19" t="s">
        <v>101</v>
      </c>
      <c r="D1790" s="19" t="s">
        <v>53</v>
      </c>
      <c r="E1790" s="19" t="s">
        <v>218</v>
      </c>
      <c r="F1790" s="19" t="s">
        <v>219</v>
      </c>
      <c r="G1790" s="19" t="s">
        <v>127</v>
      </c>
      <c r="H1790" s="4">
        <v>45223</v>
      </c>
      <c r="I1790">
        <v>0.35653294651205714</v>
      </c>
      <c r="J1790">
        <v>0.21561081706029622</v>
      </c>
      <c r="K1790">
        <v>-4.8935466067817401E-2</v>
      </c>
      <c r="L1790">
        <v>-4.8935357324648598E-2</v>
      </c>
      <c r="M1790">
        <v>-1.0874316880293833E-7</v>
      </c>
      <c r="N1790">
        <v>-4.0825796460282504E-2</v>
      </c>
      <c r="O1790">
        <v>-3.5152635904385221E-2</v>
      </c>
      <c r="P1790">
        <v>-5.6731605558972831E-3</v>
      </c>
      <c r="Q1790">
        <v>-1.9759976438658199E-2</v>
      </c>
      <c r="R1790">
        <v>-1.084327022419951E-2</v>
      </c>
      <c r="S1790">
        <v>-3.8881096953684341E-3</v>
      </c>
      <c r="T1790">
        <v>-2.4431056728939194E-8</v>
      </c>
      <c r="U1790">
        <v>-5.3263869243584682E-9</v>
      </c>
      <c r="V1790">
        <v>-3.8881394528120874E-3</v>
      </c>
    </row>
    <row r="1791" spans="1:22" x14ac:dyDescent="0.25">
      <c r="A1791">
        <v>4</v>
      </c>
      <c r="B1791" s="19" t="s">
        <v>61</v>
      </c>
      <c r="C1791" s="19" t="s">
        <v>101</v>
      </c>
      <c r="D1791" s="19" t="s">
        <v>53</v>
      </c>
      <c r="E1791" s="19" t="s">
        <v>218</v>
      </c>
      <c r="F1791" s="19" t="s">
        <v>219</v>
      </c>
      <c r="G1791" s="19" t="s">
        <v>127</v>
      </c>
      <c r="H1791" s="4">
        <v>45224</v>
      </c>
      <c r="I1791">
        <v>0.35565588738985565</v>
      </c>
      <c r="J1791">
        <v>0.21448454727583538</v>
      </c>
      <c r="K1791">
        <v>-3.637553231458468E-2</v>
      </c>
      <c r="L1791">
        <v>-3.6375474899944971E-2</v>
      </c>
      <c r="M1791">
        <v>-5.7414639709207904E-8</v>
      </c>
      <c r="N1791">
        <v>-2.5762172446576415E-2</v>
      </c>
      <c r="O1791">
        <v>-1.7277363780789812E-2</v>
      </c>
      <c r="P1791">
        <v>-8.4848086657866029E-3</v>
      </c>
      <c r="Q1791">
        <v>-1.5302248968550296E-2</v>
      </c>
      <c r="R1791">
        <v>-8.1459217923120584E-3</v>
      </c>
      <c r="S1791">
        <v>-4.6759381298754447E-3</v>
      </c>
      <c r="T1791">
        <v>-1.3341687361832895E-8</v>
      </c>
      <c r="U1791">
        <v>2.1037145351877117E-9</v>
      </c>
      <c r="V1791">
        <v>-4.6759493678482714E-3</v>
      </c>
    </row>
    <row r="1792" spans="1:22" x14ac:dyDescent="0.25">
      <c r="A1792">
        <v>4</v>
      </c>
      <c r="B1792" s="19" t="s">
        <v>61</v>
      </c>
      <c r="C1792" s="19" t="s">
        <v>101</v>
      </c>
      <c r="D1792" s="19" t="s">
        <v>53</v>
      </c>
      <c r="E1792" s="19" t="s">
        <v>218</v>
      </c>
      <c r="F1792" s="19" t="s">
        <v>219</v>
      </c>
      <c r="G1792" s="19" t="s">
        <v>127</v>
      </c>
      <c r="H1792" s="4">
        <v>45225</v>
      </c>
      <c r="I1792">
        <v>0.35474065392876486</v>
      </c>
      <c r="J1792">
        <v>0.21331869242991647</v>
      </c>
      <c r="K1792">
        <v>-6.4210983954015921E-2</v>
      </c>
      <c r="L1792">
        <v>-6.4210994510381592E-2</v>
      </c>
      <c r="M1792">
        <v>1.0556365670488788E-8</v>
      </c>
      <c r="N1792">
        <v>-5.1463269730732897E-2</v>
      </c>
      <c r="O1792">
        <v>-4.0448808341818632E-2</v>
      </c>
      <c r="P1792">
        <v>-1.1014461388914265E-2</v>
      </c>
      <c r="Q1792">
        <v>-2.5241612997408801E-2</v>
      </c>
      <c r="R1792">
        <v>-1.4191977111306386E-2</v>
      </c>
      <c r="S1792">
        <v>-5.2922730259856374E-3</v>
      </c>
      <c r="T1792">
        <v>1.4337849279501863E-9</v>
      </c>
      <c r="U1792">
        <v>1.1556874119965465E-8</v>
      </c>
      <c r="V1792">
        <v>-5.2922600353265898E-3</v>
      </c>
    </row>
    <row r="1793" spans="1:22" x14ac:dyDescent="0.25">
      <c r="A1793">
        <v>4</v>
      </c>
      <c r="B1793" s="19" t="s">
        <v>61</v>
      </c>
      <c r="C1793" s="19" t="s">
        <v>101</v>
      </c>
      <c r="D1793" s="19" t="s">
        <v>53</v>
      </c>
      <c r="E1793" s="19" t="s">
        <v>218</v>
      </c>
      <c r="F1793" s="19" t="s">
        <v>219</v>
      </c>
      <c r="G1793" s="19" t="s">
        <v>127</v>
      </c>
      <c r="H1793" s="4">
        <v>45226</v>
      </c>
      <c r="I1793">
        <v>0.35420556519394053</v>
      </c>
      <c r="J1793">
        <v>0.2133066635295334</v>
      </c>
      <c r="K1793">
        <v>-4.7850908583556451E-2</v>
      </c>
      <c r="L1793">
        <v>-4.7850838426447551E-2</v>
      </c>
      <c r="M1793">
        <v>-7.0157108900126275E-8</v>
      </c>
      <c r="N1793">
        <v>-3.3422350393043643E-2</v>
      </c>
      <c r="O1793">
        <v>-2.361816660237015E-2</v>
      </c>
      <c r="P1793">
        <v>-9.804183790673493E-3</v>
      </c>
      <c r="Q1793">
        <v>-1.9438470904526089E-2</v>
      </c>
      <c r="R1793">
        <v>-1.066199153298574E-2</v>
      </c>
      <c r="S1793">
        <v>-5.3967484714764272E-3</v>
      </c>
      <c r="T1793">
        <v>-1.6133492459540263E-8</v>
      </c>
      <c r="U1793">
        <v>1.0432129890954753E-10</v>
      </c>
      <c r="V1793">
        <v>-5.3967645006475877E-3</v>
      </c>
    </row>
    <row r="1794" spans="1:22" x14ac:dyDescent="0.25">
      <c r="A1794">
        <v>4</v>
      </c>
      <c r="B1794" s="19" t="s">
        <v>61</v>
      </c>
      <c r="C1794" s="19" t="s">
        <v>101</v>
      </c>
      <c r="D1794" s="19" t="s">
        <v>53</v>
      </c>
      <c r="E1794" s="19" t="s">
        <v>218</v>
      </c>
      <c r="F1794" s="19" t="s">
        <v>219</v>
      </c>
      <c r="G1794" s="19" t="s">
        <v>127</v>
      </c>
      <c r="H1794" s="4">
        <v>45229</v>
      </c>
      <c r="I1794">
        <v>0.37470296407946441</v>
      </c>
      <c r="J1794">
        <v>0.2287467420706282</v>
      </c>
      <c r="K1794">
        <v>2.6285662041487967E-2</v>
      </c>
      <c r="L1794">
        <v>2.6285700537232559E-2</v>
      </c>
      <c r="M1794">
        <v>-3.8495744592026426E-8</v>
      </c>
      <c r="N1794">
        <v>-1.5154046811246547E-2</v>
      </c>
      <c r="O1794">
        <v>-1.8630663260295388E-2</v>
      </c>
      <c r="P1794">
        <v>3.4766164490488416E-3</v>
      </c>
      <c r="Q1794">
        <v>7.4937976192668218E-3</v>
      </c>
      <c r="R1794">
        <v>5.7223797942364488E-3</v>
      </c>
      <c r="S1794">
        <v>4.4970387076256639E-3</v>
      </c>
      <c r="T1794">
        <v>-8.24732526318283E-9</v>
      </c>
      <c r="U1794">
        <v>5.4423841578752484E-9</v>
      </c>
      <c r="V1794">
        <v>4.497035902684559E-3</v>
      </c>
    </row>
    <row r="1795" spans="1:22" x14ac:dyDescent="0.25">
      <c r="A1795">
        <v>4</v>
      </c>
      <c r="B1795" s="19" t="s">
        <v>61</v>
      </c>
      <c r="C1795" s="19" t="s">
        <v>101</v>
      </c>
      <c r="D1795" s="19" t="s">
        <v>53</v>
      </c>
      <c r="E1795" s="19" t="s">
        <v>218</v>
      </c>
      <c r="F1795" s="19" t="s">
        <v>219</v>
      </c>
      <c r="G1795" s="19" t="s">
        <v>127</v>
      </c>
      <c r="H1795" s="4">
        <v>45230</v>
      </c>
      <c r="I1795">
        <v>0.37607501038801594</v>
      </c>
      <c r="J1795">
        <v>0.22911780586883226</v>
      </c>
      <c r="K1795">
        <v>3.4782695651055739E-2</v>
      </c>
      <c r="L1795">
        <v>3.478279923167471E-2</v>
      </c>
      <c r="M1795">
        <v>-1.0358061897086657E-7</v>
      </c>
      <c r="N1795">
        <v>-1.0622902078166074E-2</v>
      </c>
      <c r="O1795">
        <v>-1.2107966989463481E-2</v>
      </c>
      <c r="P1795">
        <v>1.4850649112974068E-3</v>
      </c>
      <c r="Q1795">
        <v>1.0589712618859092E-2</v>
      </c>
      <c r="R1795">
        <v>7.6175001952458318E-3</v>
      </c>
      <c r="S1795">
        <v>4.7566359353559068E-3</v>
      </c>
      <c r="T1795">
        <v>-2.2485419935964846E-8</v>
      </c>
      <c r="U1795">
        <v>-3.5823136536861312E-9</v>
      </c>
      <c r="V1795">
        <v>4.7566098676223171E-3</v>
      </c>
    </row>
    <row r="1796" spans="1:22" x14ac:dyDescent="0.25">
      <c r="A1796">
        <v>4</v>
      </c>
      <c r="B1796" s="19" t="s">
        <v>61</v>
      </c>
      <c r="C1796" s="19" t="s">
        <v>101</v>
      </c>
      <c r="D1796" s="19" t="s">
        <v>53</v>
      </c>
      <c r="E1796" s="19" t="s">
        <v>220</v>
      </c>
      <c r="F1796" s="19" t="s">
        <v>221</v>
      </c>
      <c r="G1796" s="19" t="s">
        <v>127</v>
      </c>
      <c r="H1796" s="4">
        <v>45198</v>
      </c>
      <c r="I1796">
        <v>0</v>
      </c>
      <c r="J1796">
        <v>0.25976106690775025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1:22" x14ac:dyDescent="0.25">
      <c r="A1797">
        <v>4</v>
      </c>
      <c r="B1797" s="19" t="s">
        <v>61</v>
      </c>
      <c r="C1797" s="19" t="s">
        <v>101</v>
      </c>
      <c r="D1797" s="19" t="s">
        <v>53</v>
      </c>
      <c r="E1797" s="19" t="s">
        <v>220</v>
      </c>
      <c r="F1797" s="19" t="s">
        <v>221</v>
      </c>
      <c r="G1797" s="19" t="s">
        <v>127</v>
      </c>
      <c r="H1797" s="4">
        <v>45201</v>
      </c>
      <c r="I1797">
        <v>0</v>
      </c>
      <c r="J1797">
        <v>0.2604327130759867</v>
      </c>
      <c r="K1797">
        <v>0</v>
      </c>
      <c r="L1797">
        <v>1.301428894579626E-3</v>
      </c>
      <c r="M1797">
        <v>0</v>
      </c>
      <c r="N1797">
        <v>-1.3376781785980896E-3</v>
      </c>
      <c r="O1797">
        <v>-1.2808898165512783E-3</v>
      </c>
      <c r="P1797">
        <v>-5.6788362046811258E-5</v>
      </c>
      <c r="Q1797">
        <v>0</v>
      </c>
      <c r="R1797">
        <v>3.380605581605886E-4</v>
      </c>
      <c r="S1797">
        <v>-6.7078586349895314E-4</v>
      </c>
      <c r="T1797">
        <v>0</v>
      </c>
      <c r="U1797">
        <v>0</v>
      </c>
      <c r="V1797">
        <v>-6.7078586349895314E-4</v>
      </c>
    </row>
    <row r="1798" spans="1:22" x14ac:dyDescent="0.25">
      <c r="A1798">
        <v>4</v>
      </c>
      <c r="B1798" s="19" t="s">
        <v>61</v>
      </c>
      <c r="C1798" s="19" t="s">
        <v>101</v>
      </c>
      <c r="D1798" s="19" t="s">
        <v>53</v>
      </c>
      <c r="E1798" s="19" t="s">
        <v>220</v>
      </c>
      <c r="F1798" s="19" t="s">
        <v>221</v>
      </c>
      <c r="G1798" s="19" t="s">
        <v>127</v>
      </c>
      <c r="H1798" s="4">
        <v>45202</v>
      </c>
      <c r="I1798">
        <v>0</v>
      </c>
      <c r="J1798">
        <v>0.26120331913995515</v>
      </c>
      <c r="K1798">
        <v>0</v>
      </c>
      <c r="L1798">
        <v>1.6160004211169809E-3</v>
      </c>
      <c r="M1798">
        <v>0</v>
      </c>
      <c r="N1798">
        <v>-4.9315417442007403E-3</v>
      </c>
      <c r="O1798">
        <v>-3.9144917532396573E-3</v>
      </c>
      <c r="P1798">
        <v>-1.0170499909610831E-3</v>
      </c>
      <c r="Q1798">
        <v>0</v>
      </c>
      <c r="R1798">
        <v>4.1938057511169808E-4</v>
      </c>
      <c r="S1798">
        <v>-1.4362621325532633E-3</v>
      </c>
      <c r="T1798">
        <v>0</v>
      </c>
      <c r="U1798">
        <v>0</v>
      </c>
      <c r="V1798">
        <v>-1.4362621325532633E-3</v>
      </c>
    </row>
    <row r="1799" spans="1:22" x14ac:dyDescent="0.25">
      <c r="A1799">
        <v>4</v>
      </c>
      <c r="B1799" s="19" t="s">
        <v>61</v>
      </c>
      <c r="C1799" s="19" t="s">
        <v>101</v>
      </c>
      <c r="D1799" s="19" t="s">
        <v>53</v>
      </c>
      <c r="E1799" s="19" t="s">
        <v>220</v>
      </c>
      <c r="F1799" s="19" t="s">
        <v>221</v>
      </c>
      <c r="G1799" s="19" t="s">
        <v>127</v>
      </c>
      <c r="H1799" s="4">
        <v>45203</v>
      </c>
      <c r="I1799">
        <v>0</v>
      </c>
      <c r="J1799">
        <v>0.26212099167374825</v>
      </c>
      <c r="K1799">
        <v>0</v>
      </c>
      <c r="L1799">
        <v>-9.127910589329491E-3</v>
      </c>
      <c r="M1799">
        <v>0</v>
      </c>
      <c r="N1799">
        <v>-2.0364376402110751E-2</v>
      </c>
      <c r="O1799">
        <v>-1.8048919047312539E-2</v>
      </c>
      <c r="P1799">
        <v>-2.3154573547982116E-3</v>
      </c>
      <c r="Q1799">
        <v>0</v>
      </c>
      <c r="R1799">
        <v>-2.3799431768495283E-3</v>
      </c>
      <c r="S1799">
        <v>-2.3155836205327241E-3</v>
      </c>
      <c r="T1799">
        <v>0</v>
      </c>
      <c r="U1799">
        <v>0</v>
      </c>
      <c r="V1799">
        <v>-2.3155836205327241E-3</v>
      </c>
    </row>
    <row r="1800" spans="1:22" x14ac:dyDescent="0.25">
      <c r="A1800">
        <v>4</v>
      </c>
      <c r="B1800" s="19" t="s">
        <v>61</v>
      </c>
      <c r="C1800" s="19" t="s">
        <v>101</v>
      </c>
      <c r="D1800" s="19" t="s">
        <v>53</v>
      </c>
      <c r="E1800" s="19" t="s">
        <v>220</v>
      </c>
      <c r="F1800" s="19" t="s">
        <v>221</v>
      </c>
      <c r="G1800" s="19" t="s">
        <v>127</v>
      </c>
      <c r="H1800" s="4">
        <v>45204</v>
      </c>
      <c r="I1800">
        <v>0</v>
      </c>
      <c r="J1800">
        <v>0.26169044741223857</v>
      </c>
      <c r="K1800">
        <v>0</v>
      </c>
      <c r="L1800">
        <v>6.7468266308403635E-3</v>
      </c>
      <c r="M1800">
        <v>0</v>
      </c>
      <c r="N1800">
        <v>-1.8201240898134685E-3</v>
      </c>
      <c r="O1800">
        <v>-6.7567472320095856E-4</v>
      </c>
      <c r="P1800">
        <v>-1.14444936661251E-3</v>
      </c>
      <c r="Q1800">
        <v>0</v>
      </c>
      <c r="R1800">
        <v>1.7604390932285186E-3</v>
      </c>
      <c r="S1800">
        <v>-1.9282380112178065E-3</v>
      </c>
      <c r="T1800">
        <v>0</v>
      </c>
      <c r="U1800">
        <v>0</v>
      </c>
      <c r="V1800">
        <v>-1.9282380112178065E-3</v>
      </c>
    </row>
    <row r="1801" spans="1:22" x14ac:dyDescent="0.25">
      <c r="A1801">
        <v>4</v>
      </c>
      <c r="B1801" s="19" t="s">
        <v>61</v>
      </c>
      <c r="C1801" s="19" t="s">
        <v>101</v>
      </c>
      <c r="D1801" s="19" t="s">
        <v>53</v>
      </c>
      <c r="E1801" s="19" t="s">
        <v>220</v>
      </c>
      <c r="F1801" s="19" t="s">
        <v>221</v>
      </c>
      <c r="G1801" s="19" t="s">
        <v>127</v>
      </c>
      <c r="H1801" s="4">
        <v>45205</v>
      </c>
      <c r="I1801">
        <v>0</v>
      </c>
      <c r="J1801">
        <v>0.25882389740157552</v>
      </c>
      <c r="K1801">
        <v>0</v>
      </c>
      <c r="L1801">
        <v>-1.9583117657076987E-2</v>
      </c>
      <c r="M1801">
        <v>0</v>
      </c>
      <c r="N1801">
        <v>-1.3141822539253445E-2</v>
      </c>
      <c r="O1801">
        <v>-1.6033148683210818E-2</v>
      </c>
      <c r="P1801">
        <v>2.8913261439573734E-3</v>
      </c>
      <c r="Q1801">
        <v>0</v>
      </c>
      <c r="R1801">
        <v>-5.0949337141667243E-3</v>
      </c>
      <c r="S1801">
        <v>9.1649085992252962E-4</v>
      </c>
      <c r="T1801">
        <v>0</v>
      </c>
      <c r="U1801">
        <v>0</v>
      </c>
      <c r="V1801">
        <v>9.1649085992252962E-4</v>
      </c>
    </row>
    <row r="1802" spans="1:22" x14ac:dyDescent="0.25">
      <c r="A1802">
        <v>4</v>
      </c>
      <c r="B1802" s="19" t="s">
        <v>61</v>
      </c>
      <c r="C1802" s="19" t="s">
        <v>101</v>
      </c>
      <c r="D1802" s="19" t="s">
        <v>53</v>
      </c>
      <c r="E1802" s="19" t="s">
        <v>220</v>
      </c>
      <c r="F1802" s="19" t="s">
        <v>221</v>
      </c>
      <c r="G1802" s="19" t="s">
        <v>127</v>
      </c>
      <c r="H1802" s="4">
        <v>45208</v>
      </c>
      <c r="I1802">
        <v>0</v>
      </c>
      <c r="J1802">
        <v>0.26015926643107112</v>
      </c>
      <c r="K1802">
        <v>0</v>
      </c>
      <c r="L1802">
        <v>-1.0439740785102902E-2</v>
      </c>
      <c r="M1802">
        <v>0</v>
      </c>
      <c r="N1802">
        <v>-1.0324709902893026E-2</v>
      </c>
      <c r="O1802">
        <v>-1.1954360767401417E-2</v>
      </c>
      <c r="P1802">
        <v>1.6296508645083918E-3</v>
      </c>
      <c r="Q1802">
        <v>0</v>
      </c>
      <c r="R1802">
        <v>-2.7110796491586989E-3</v>
      </c>
      <c r="S1802">
        <v>-4.0164457338203526E-4</v>
      </c>
      <c r="T1802">
        <v>0</v>
      </c>
      <c r="U1802">
        <v>0</v>
      </c>
      <c r="V1802">
        <v>-4.0164457338203526E-4</v>
      </c>
    </row>
    <row r="1803" spans="1:22" x14ac:dyDescent="0.25">
      <c r="A1803">
        <v>4</v>
      </c>
      <c r="B1803" s="19" t="s">
        <v>61</v>
      </c>
      <c r="C1803" s="19" t="s">
        <v>101</v>
      </c>
      <c r="D1803" s="19" t="s">
        <v>53</v>
      </c>
      <c r="E1803" s="19" t="s">
        <v>220</v>
      </c>
      <c r="F1803" s="19" t="s">
        <v>221</v>
      </c>
      <c r="G1803" s="19" t="s">
        <v>127</v>
      </c>
      <c r="H1803" s="4">
        <v>45209</v>
      </c>
      <c r="I1803">
        <v>0</v>
      </c>
      <c r="J1803">
        <v>0.26062698248211386</v>
      </c>
      <c r="K1803">
        <v>0</v>
      </c>
      <c r="L1803">
        <v>9.086848061138797E-3</v>
      </c>
      <c r="M1803">
        <v>0</v>
      </c>
      <c r="N1803">
        <v>6.6230748248374827E-3</v>
      </c>
      <c r="O1803">
        <v>5.7342250544951678E-3</v>
      </c>
      <c r="P1803">
        <v>8.8884977034231483E-4</v>
      </c>
      <c r="Q1803">
        <v>0</v>
      </c>
      <c r="R1803">
        <v>2.3675529294095968E-3</v>
      </c>
      <c r="S1803">
        <v>-8.7946456506569611E-4</v>
      </c>
      <c r="T1803">
        <v>0</v>
      </c>
      <c r="U1803">
        <v>0</v>
      </c>
      <c r="V1803">
        <v>-8.7946456506569611E-4</v>
      </c>
    </row>
    <row r="1804" spans="1:22" x14ac:dyDescent="0.25">
      <c r="A1804">
        <v>4</v>
      </c>
      <c r="B1804" s="19" t="s">
        <v>61</v>
      </c>
      <c r="C1804" s="19" t="s">
        <v>101</v>
      </c>
      <c r="D1804" s="19" t="s">
        <v>53</v>
      </c>
      <c r="E1804" s="19" t="s">
        <v>220</v>
      </c>
      <c r="F1804" s="19" t="s">
        <v>221</v>
      </c>
      <c r="G1804" s="19" t="s">
        <v>127</v>
      </c>
      <c r="H1804" s="4">
        <v>45210</v>
      </c>
      <c r="I1804">
        <v>0</v>
      </c>
      <c r="J1804">
        <v>0.26027142607640091</v>
      </c>
      <c r="K1804">
        <v>0</v>
      </c>
      <c r="L1804">
        <v>6.9818960378187356E-3</v>
      </c>
      <c r="M1804">
        <v>0</v>
      </c>
      <c r="N1804">
        <v>5.8787778169591132E-3</v>
      </c>
      <c r="O1804">
        <v>5.007332594356928E-3</v>
      </c>
      <c r="P1804">
        <v>8.7144522260218515E-4</v>
      </c>
      <c r="Q1804">
        <v>0</v>
      </c>
      <c r="R1804">
        <v>1.8214722834266847E-3</v>
      </c>
      <c r="S1804">
        <v>-5.2132693519213002E-4</v>
      </c>
      <c r="T1804">
        <v>0</v>
      </c>
      <c r="U1804">
        <v>0</v>
      </c>
      <c r="V1804">
        <v>-5.2132693519213002E-4</v>
      </c>
    </row>
    <row r="1805" spans="1:22" x14ac:dyDescent="0.25">
      <c r="A1805">
        <v>4</v>
      </c>
      <c r="B1805" s="19" t="s">
        <v>61</v>
      </c>
      <c r="C1805" s="19" t="s">
        <v>101</v>
      </c>
      <c r="D1805" s="19" t="s">
        <v>53</v>
      </c>
      <c r="E1805" s="19" t="s">
        <v>220</v>
      </c>
      <c r="F1805" s="19" t="s">
        <v>221</v>
      </c>
      <c r="G1805" s="19" t="s">
        <v>127</v>
      </c>
      <c r="H1805" s="4">
        <v>45211</v>
      </c>
      <c r="I1805">
        <v>0</v>
      </c>
      <c r="J1805">
        <v>0.25846360018611941</v>
      </c>
      <c r="K1805">
        <v>0</v>
      </c>
      <c r="L1805">
        <v>4.6677421913587924E-3</v>
      </c>
      <c r="M1805">
        <v>0</v>
      </c>
      <c r="N1805">
        <v>1.2016396068064594E-2</v>
      </c>
      <c r="O1805">
        <v>9.711094372674367E-3</v>
      </c>
      <c r="P1805">
        <v>2.3053016953902272E-3</v>
      </c>
      <c r="Q1805">
        <v>0</v>
      </c>
      <c r="R1805">
        <v>1.2261055885818219E-3</v>
      </c>
      <c r="S1805">
        <v>1.3020359336160532E-3</v>
      </c>
      <c r="T1805">
        <v>0</v>
      </c>
      <c r="U1805">
        <v>0</v>
      </c>
      <c r="V1805">
        <v>1.3020359336160532E-3</v>
      </c>
    </row>
    <row r="1806" spans="1:22" x14ac:dyDescent="0.25">
      <c r="A1806">
        <v>4</v>
      </c>
      <c r="B1806" s="19" t="s">
        <v>61</v>
      </c>
      <c r="C1806" s="19" t="s">
        <v>101</v>
      </c>
      <c r="D1806" s="19" t="s">
        <v>53</v>
      </c>
      <c r="E1806" s="19" t="s">
        <v>220</v>
      </c>
      <c r="F1806" s="19" t="s">
        <v>221</v>
      </c>
      <c r="G1806" s="19" t="s">
        <v>127</v>
      </c>
      <c r="H1806" s="4">
        <v>45212</v>
      </c>
      <c r="I1806">
        <v>0</v>
      </c>
      <c r="J1806">
        <v>0.26042013406150316</v>
      </c>
      <c r="K1806">
        <v>0</v>
      </c>
      <c r="L1806">
        <v>1.173122060897569E-2</v>
      </c>
      <c r="M1806">
        <v>0</v>
      </c>
      <c r="N1806">
        <v>8.6236600670137609E-3</v>
      </c>
      <c r="O1806">
        <v>9.1707472479864993E-3</v>
      </c>
      <c r="P1806">
        <v>-5.4708718097273845E-4</v>
      </c>
      <c r="Q1806">
        <v>0</v>
      </c>
      <c r="R1806">
        <v>3.0517552917885601E-3</v>
      </c>
      <c r="S1806">
        <v>-6.7722535449904519E-4</v>
      </c>
      <c r="T1806">
        <v>0</v>
      </c>
      <c r="U1806">
        <v>0</v>
      </c>
      <c r="V1806">
        <v>-6.7722535449904519E-4</v>
      </c>
    </row>
    <row r="1807" spans="1:22" x14ac:dyDescent="0.25">
      <c r="A1807">
        <v>4</v>
      </c>
      <c r="B1807" s="19" t="s">
        <v>61</v>
      </c>
      <c r="C1807" s="19" t="s">
        <v>101</v>
      </c>
      <c r="D1807" s="19" t="s">
        <v>53</v>
      </c>
      <c r="E1807" s="19" t="s">
        <v>220</v>
      </c>
      <c r="F1807" s="19" t="s">
        <v>221</v>
      </c>
      <c r="G1807" s="19" t="s">
        <v>127</v>
      </c>
      <c r="H1807" s="4">
        <v>45215</v>
      </c>
      <c r="I1807">
        <v>0</v>
      </c>
      <c r="J1807">
        <v>0.25926429698480358</v>
      </c>
      <c r="K1807">
        <v>0</v>
      </c>
      <c r="L1807">
        <v>-1.0258396359942412E-2</v>
      </c>
      <c r="M1807">
        <v>0</v>
      </c>
      <c r="N1807">
        <v>-5.4374606174086848E-3</v>
      </c>
      <c r="O1807">
        <v>-8.36197689187268E-3</v>
      </c>
      <c r="P1807">
        <v>2.9245162744639952E-3</v>
      </c>
      <c r="Q1807">
        <v>0</v>
      </c>
      <c r="R1807">
        <v>-2.6608493699434282E-3</v>
      </c>
      <c r="S1807">
        <v>4.7923995001327482E-4</v>
      </c>
      <c r="T1807">
        <v>0</v>
      </c>
      <c r="U1807">
        <v>0</v>
      </c>
      <c r="V1807">
        <v>4.7923995001327482E-4</v>
      </c>
    </row>
    <row r="1808" spans="1:22" x14ac:dyDescent="0.25">
      <c r="A1808">
        <v>4</v>
      </c>
      <c r="B1808" s="19" t="s">
        <v>61</v>
      </c>
      <c r="C1808" s="19" t="s">
        <v>101</v>
      </c>
      <c r="D1808" s="19" t="s">
        <v>53</v>
      </c>
      <c r="E1808" s="19" t="s">
        <v>220</v>
      </c>
      <c r="F1808" s="19" t="s">
        <v>221</v>
      </c>
      <c r="G1808" s="19" t="s">
        <v>127</v>
      </c>
      <c r="H1808" s="4">
        <v>45216</v>
      </c>
      <c r="I1808">
        <v>0</v>
      </c>
      <c r="J1808">
        <v>0.25827076676442079</v>
      </c>
      <c r="K1808">
        <v>0</v>
      </c>
      <c r="L1808">
        <v>-7.5801969717016471E-3</v>
      </c>
      <c r="M1808">
        <v>0</v>
      </c>
      <c r="N1808">
        <v>1.8319132524433623E-3</v>
      </c>
      <c r="O1808">
        <v>-1.8536356840079815E-3</v>
      </c>
      <c r="P1808">
        <v>3.6855489364513438E-3</v>
      </c>
      <c r="Q1808">
        <v>0</v>
      </c>
      <c r="R1808">
        <v>-1.9709416680519418E-3</v>
      </c>
      <c r="S1808">
        <v>1.4757144781586452E-3</v>
      </c>
      <c r="T1808">
        <v>0</v>
      </c>
      <c r="U1808">
        <v>0</v>
      </c>
      <c r="V1808">
        <v>1.4757144781586452E-3</v>
      </c>
    </row>
    <row r="1809" spans="1:22" x14ac:dyDescent="0.25">
      <c r="A1809">
        <v>4</v>
      </c>
      <c r="B1809" s="19" t="s">
        <v>61</v>
      </c>
      <c r="C1809" s="19" t="s">
        <v>101</v>
      </c>
      <c r="D1809" s="19" t="s">
        <v>53</v>
      </c>
      <c r="E1809" s="19" t="s">
        <v>220</v>
      </c>
      <c r="F1809" s="19" t="s">
        <v>221</v>
      </c>
      <c r="G1809" s="19" t="s">
        <v>127</v>
      </c>
      <c r="H1809" s="4">
        <v>45217</v>
      </c>
      <c r="I1809">
        <v>0</v>
      </c>
      <c r="J1809">
        <v>0.25302420343497967</v>
      </c>
      <c r="K1809">
        <v>0</v>
      </c>
      <c r="L1809">
        <v>-2.2295505670110849E-2</v>
      </c>
      <c r="M1809">
        <v>0</v>
      </c>
      <c r="N1809">
        <v>1.3547632135145093E-2</v>
      </c>
      <c r="O1809">
        <v>3.736239932073282E-3</v>
      </c>
      <c r="P1809">
        <v>9.8113922030718115E-3</v>
      </c>
      <c r="Q1809">
        <v>0</v>
      </c>
      <c r="R1809">
        <v>-5.8024629075071566E-3</v>
      </c>
      <c r="S1809">
        <v>6.7643655674396739E-3</v>
      </c>
      <c r="T1809">
        <v>0</v>
      </c>
      <c r="U1809">
        <v>0</v>
      </c>
      <c r="V1809">
        <v>6.7643655674396739E-3</v>
      </c>
    </row>
    <row r="1810" spans="1:22" x14ac:dyDescent="0.25">
      <c r="A1810">
        <v>4</v>
      </c>
      <c r="B1810" s="19" t="s">
        <v>61</v>
      </c>
      <c r="C1810" s="19" t="s">
        <v>101</v>
      </c>
      <c r="D1810" s="19" t="s">
        <v>53</v>
      </c>
      <c r="E1810" s="19" t="s">
        <v>220</v>
      </c>
      <c r="F1810" s="19" t="s">
        <v>221</v>
      </c>
      <c r="G1810" s="19" t="s">
        <v>127</v>
      </c>
      <c r="H1810" s="4">
        <v>45218</v>
      </c>
      <c r="I1810">
        <v>0</v>
      </c>
      <c r="J1810">
        <v>0.25719357409332866</v>
      </c>
      <c r="K1810">
        <v>0</v>
      </c>
      <c r="L1810">
        <v>-2.2975298537694533E-2</v>
      </c>
      <c r="M1810">
        <v>0</v>
      </c>
      <c r="N1810">
        <v>-1.0664166839333578E-2</v>
      </c>
      <c r="O1810">
        <v>-1.3221929273473987E-2</v>
      </c>
      <c r="P1810">
        <v>2.5577624341404093E-3</v>
      </c>
      <c r="Q1810">
        <v>0</v>
      </c>
      <c r="R1810">
        <v>-5.9295307352235666E-3</v>
      </c>
      <c r="S1810">
        <v>2.4920676799175014E-3</v>
      </c>
      <c r="T1810">
        <v>0</v>
      </c>
      <c r="U1810">
        <v>0</v>
      </c>
      <c r="V1810">
        <v>2.4920676799175014E-3</v>
      </c>
    </row>
    <row r="1811" spans="1:22" x14ac:dyDescent="0.25">
      <c r="A1811">
        <v>4</v>
      </c>
      <c r="B1811" s="19" t="s">
        <v>61</v>
      </c>
      <c r="C1811" s="19" t="s">
        <v>101</v>
      </c>
      <c r="D1811" s="19" t="s">
        <v>53</v>
      </c>
      <c r="E1811" s="19" t="s">
        <v>220</v>
      </c>
      <c r="F1811" s="19" t="s">
        <v>221</v>
      </c>
      <c r="G1811" s="19" t="s">
        <v>127</v>
      </c>
      <c r="H1811" s="4">
        <v>45219</v>
      </c>
      <c r="I1811">
        <v>0</v>
      </c>
      <c r="J1811">
        <v>0.26204959503322317</v>
      </c>
      <c r="K1811">
        <v>0</v>
      </c>
      <c r="L1811">
        <v>-1.5903046848636082E-2</v>
      </c>
      <c r="M1811">
        <v>0</v>
      </c>
      <c r="N1811">
        <v>-3.0585526480104819E-2</v>
      </c>
      <c r="O1811">
        <v>-2.4497349599585161E-2</v>
      </c>
      <c r="P1811">
        <v>-6.0881768805196579E-3</v>
      </c>
      <c r="Q1811">
        <v>0</v>
      </c>
      <c r="R1811">
        <v>-4.0462644840705067E-3</v>
      </c>
      <c r="S1811">
        <v>-2.2904699758752299E-3</v>
      </c>
      <c r="T1811">
        <v>0</v>
      </c>
      <c r="U1811">
        <v>0</v>
      </c>
      <c r="V1811">
        <v>-2.2904699758752299E-3</v>
      </c>
    </row>
    <row r="1812" spans="1:22" x14ac:dyDescent="0.25">
      <c r="A1812">
        <v>4</v>
      </c>
      <c r="B1812" s="19" t="s">
        <v>61</v>
      </c>
      <c r="C1812" s="19" t="s">
        <v>101</v>
      </c>
      <c r="D1812" s="19" t="s">
        <v>53</v>
      </c>
      <c r="E1812" s="19" t="s">
        <v>220</v>
      </c>
      <c r="F1812" s="19" t="s">
        <v>221</v>
      </c>
      <c r="G1812" s="19" t="s">
        <v>127</v>
      </c>
      <c r="H1812" s="4">
        <v>45222</v>
      </c>
      <c r="I1812">
        <v>0</v>
      </c>
      <c r="J1812">
        <v>0.26136293098432617</v>
      </c>
      <c r="K1812">
        <v>0</v>
      </c>
      <c r="L1812">
        <v>-2.8127922256875992E-2</v>
      </c>
      <c r="M1812">
        <v>0</v>
      </c>
      <c r="N1812">
        <v>-3.7729398365063394E-2</v>
      </c>
      <c r="O1812">
        <v>-3.4084417167997261E-2</v>
      </c>
      <c r="P1812">
        <v>-3.6449811970661328E-3</v>
      </c>
      <c r="Q1812">
        <v>0</v>
      </c>
      <c r="R1812">
        <v>-7.2417514710603394E-3</v>
      </c>
      <c r="S1812">
        <v>-1.6095844008364607E-3</v>
      </c>
      <c r="T1812">
        <v>0</v>
      </c>
      <c r="U1812">
        <v>0</v>
      </c>
      <c r="V1812">
        <v>-1.6095844008364607E-3</v>
      </c>
    </row>
    <row r="1813" spans="1:22" x14ac:dyDescent="0.25">
      <c r="A1813">
        <v>4</v>
      </c>
      <c r="B1813" s="19" t="s">
        <v>61</v>
      </c>
      <c r="C1813" s="19" t="s">
        <v>101</v>
      </c>
      <c r="D1813" s="19" t="s">
        <v>53</v>
      </c>
      <c r="E1813" s="19" t="s">
        <v>220</v>
      </c>
      <c r="F1813" s="19" t="s">
        <v>221</v>
      </c>
      <c r="G1813" s="19" t="s">
        <v>127</v>
      </c>
      <c r="H1813" s="4">
        <v>45223</v>
      </c>
      <c r="I1813">
        <v>0</v>
      </c>
      <c r="J1813">
        <v>0.26445190458119033</v>
      </c>
      <c r="K1813">
        <v>0</v>
      </c>
      <c r="L1813">
        <v>-1.7729153553866617E-2</v>
      </c>
      <c r="M1813">
        <v>0</v>
      </c>
      <c r="N1813">
        <v>-4.0825796460282504E-2</v>
      </c>
      <c r="O1813">
        <v>-3.5152635904385221E-2</v>
      </c>
      <c r="P1813">
        <v>-5.6731605558972831E-3</v>
      </c>
      <c r="Q1813">
        <v>0</v>
      </c>
      <c r="R1813">
        <v>-4.489182159717572E-3</v>
      </c>
      <c r="S1813">
        <v>-4.5808682519476911E-3</v>
      </c>
      <c r="T1813">
        <v>0</v>
      </c>
      <c r="U1813">
        <v>0</v>
      </c>
      <c r="V1813">
        <v>-4.5808682519476911E-3</v>
      </c>
    </row>
    <row r="1814" spans="1:22" x14ac:dyDescent="0.25">
      <c r="A1814">
        <v>4</v>
      </c>
      <c r="B1814" s="19" t="s">
        <v>61</v>
      </c>
      <c r="C1814" s="19" t="s">
        <v>101</v>
      </c>
      <c r="D1814" s="19" t="s">
        <v>53</v>
      </c>
      <c r="E1814" s="19" t="s">
        <v>220</v>
      </c>
      <c r="F1814" s="19" t="s">
        <v>221</v>
      </c>
      <c r="G1814" s="19" t="s">
        <v>127</v>
      </c>
      <c r="H1814" s="4">
        <v>45224</v>
      </c>
      <c r="I1814">
        <v>0</v>
      </c>
      <c r="J1814">
        <v>0.26458216490739445</v>
      </c>
      <c r="K1814">
        <v>0</v>
      </c>
      <c r="L1814">
        <v>9.617133529826738E-4</v>
      </c>
      <c r="M1814">
        <v>0</v>
      </c>
      <c r="N1814">
        <v>-2.5762172446576415E-2</v>
      </c>
      <c r="O1814">
        <v>-1.7277363780789812E-2</v>
      </c>
      <c r="P1814">
        <v>-8.4848086657866029E-3</v>
      </c>
      <c r="Q1814">
        <v>0</v>
      </c>
      <c r="R1814">
        <v>4.1241494365218721E-4</v>
      </c>
      <c r="S1814">
        <v>-4.7869094188135366E-3</v>
      </c>
      <c r="T1814">
        <v>0</v>
      </c>
      <c r="U1814">
        <v>0</v>
      </c>
      <c r="V1814">
        <v>-4.7869094188135366E-3</v>
      </c>
    </row>
    <row r="1815" spans="1:22" x14ac:dyDescent="0.25">
      <c r="A1815">
        <v>4</v>
      </c>
      <c r="B1815" s="19" t="s">
        <v>61</v>
      </c>
      <c r="C1815" s="19" t="s">
        <v>101</v>
      </c>
      <c r="D1815" s="19" t="s">
        <v>53</v>
      </c>
      <c r="E1815" s="19" t="s">
        <v>220</v>
      </c>
      <c r="F1815" s="19" t="s">
        <v>221</v>
      </c>
      <c r="G1815" s="19" t="s">
        <v>127</v>
      </c>
      <c r="H1815" s="4">
        <v>45225</v>
      </c>
      <c r="I1815">
        <v>0</v>
      </c>
      <c r="J1815">
        <v>0.26393320833376793</v>
      </c>
      <c r="K1815">
        <v>0</v>
      </c>
      <c r="L1815">
        <v>-2.5037017326487332E-2</v>
      </c>
      <c r="M1815">
        <v>0</v>
      </c>
      <c r="N1815">
        <v>-5.1463269730732897E-2</v>
      </c>
      <c r="O1815">
        <v>-4.0448808341818632E-2</v>
      </c>
      <c r="P1815">
        <v>-1.1014461388914265E-2</v>
      </c>
      <c r="Q1815">
        <v>0</v>
      </c>
      <c r="R1815">
        <v>-6.4053407426636223E-3</v>
      </c>
      <c r="S1815">
        <v>-4.0473237517210303E-3</v>
      </c>
      <c r="T1815">
        <v>0</v>
      </c>
      <c r="U1815">
        <v>0</v>
      </c>
      <c r="V1815">
        <v>-4.0473237517210303E-3</v>
      </c>
    </row>
    <row r="1816" spans="1:22" x14ac:dyDescent="0.25">
      <c r="A1816">
        <v>4</v>
      </c>
      <c r="B1816" s="19" t="s">
        <v>61</v>
      </c>
      <c r="C1816" s="19" t="s">
        <v>101</v>
      </c>
      <c r="D1816" s="19" t="s">
        <v>53</v>
      </c>
      <c r="E1816" s="19" t="s">
        <v>220</v>
      </c>
      <c r="F1816" s="19" t="s">
        <v>221</v>
      </c>
      <c r="G1816" s="19" t="s">
        <v>127</v>
      </c>
      <c r="H1816" s="4">
        <v>45226</v>
      </c>
      <c r="I1816">
        <v>0</v>
      </c>
      <c r="J1816">
        <v>0.26330876781189599</v>
      </c>
      <c r="K1816">
        <v>0</v>
      </c>
      <c r="L1816">
        <v>-1.0283178590612674E-2</v>
      </c>
      <c r="M1816">
        <v>0</v>
      </c>
      <c r="N1816">
        <v>-3.3422350393043643E-2</v>
      </c>
      <c r="O1816">
        <v>-2.361816660237015E-2</v>
      </c>
      <c r="P1816">
        <v>-9.804183790673493E-3</v>
      </c>
      <c r="Q1816">
        <v>0</v>
      </c>
      <c r="R1816">
        <v>-2.5485068496016233E-3</v>
      </c>
      <c r="S1816">
        <v>-3.5151165080026187E-3</v>
      </c>
      <c r="T1816">
        <v>0</v>
      </c>
      <c r="U1816">
        <v>0</v>
      </c>
      <c r="V1816">
        <v>-3.5151165080026187E-3</v>
      </c>
    </row>
    <row r="1817" spans="1:22" x14ac:dyDescent="0.25">
      <c r="A1817">
        <v>4</v>
      </c>
      <c r="B1817" s="19" t="s">
        <v>61</v>
      </c>
      <c r="C1817" s="19" t="s">
        <v>101</v>
      </c>
      <c r="D1817" s="19" t="s">
        <v>53</v>
      </c>
      <c r="E1817" s="19" t="s">
        <v>220</v>
      </c>
      <c r="F1817" s="19" t="s">
        <v>221</v>
      </c>
      <c r="G1817" s="19" t="s">
        <v>127</v>
      </c>
      <c r="H1817" s="4">
        <v>45229</v>
      </c>
      <c r="I1817">
        <v>0</v>
      </c>
      <c r="J1817">
        <v>0.25848957716369264</v>
      </c>
      <c r="K1817">
        <v>0</v>
      </c>
      <c r="L1817">
        <v>-2.3434312481678821E-2</v>
      </c>
      <c r="M1817">
        <v>0</v>
      </c>
      <c r="N1817">
        <v>-1.5154046811246547E-2</v>
      </c>
      <c r="O1817">
        <v>-1.8630663260295388E-2</v>
      </c>
      <c r="P1817">
        <v>3.4766164490488416E-3</v>
      </c>
      <c r="Q1817">
        <v>0</v>
      </c>
      <c r="R1817">
        <v>-6.0122548360944219E-3</v>
      </c>
      <c r="S1817">
        <v>1.1483508947224246E-3</v>
      </c>
      <c r="T1817">
        <v>0</v>
      </c>
      <c r="U1817">
        <v>0</v>
      </c>
      <c r="V1817">
        <v>1.1483508947224246E-3</v>
      </c>
    </row>
    <row r="1818" spans="1:22" x14ac:dyDescent="0.25">
      <c r="A1818">
        <v>4</v>
      </c>
      <c r="B1818" s="19" t="s">
        <v>61</v>
      </c>
      <c r="C1818" s="19" t="s">
        <v>101</v>
      </c>
      <c r="D1818" s="19" t="s">
        <v>53</v>
      </c>
      <c r="E1818" s="19" t="s">
        <v>220</v>
      </c>
      <c r="F1818" s="19" t="s">
        <v>221</v>
      </c>
      <c r="G1818" s="19" t="s">
        <v>127</v>
      </c>
      <c r="H1818" s="4">
        <v>45230</v>
      </c>
      <c r="I1818">
        <v>0</v>
      </c>
      <c r="J1818">
        <v>0.2590263219027843</v>
      </c>
      <c r="K1818">
        <v>0</v>
      </c>
      <c r="L1818">
        <v>-1.4902260781604282E-2</v>
      </c>
      <c r="M1818">
        <v>0</v>
      </c>
      <c r="N1818">
        <v>-1.0622902078166074E-2</v>
      </c>
      <c r="O1818">
        <v>-1.2107966989463481E-2</v>
      </c>
      <c r="P1818">
        <v>1.4850649112974068E-3</v>
      </c>
      <c r="Q1818">
        <v>0</v>
      </c>
      <c r="R1818">
        <v>-3.7949073032532061E-3</v>
      </c>
      <c r="S1818">
        <v>6.2362357182295857E-4</v>
      </c>
      <c r="T1818">
        <v>0</v>
      </c>
      <c r="U1818">
        <v>0</v>
      </c>
      <c r="V1818">
        <v>6.2362357182295857E-4</v>
      </c>
    </row>
    <row r="1819" spans="1:22" x14ac:dyDescent="0.25">
      <c r="A1819">
        <v>4</v>
      </c>
      <c r="B1819" s="19" t="s">
        <v>61</v>
      </c>
      <c r="C1819" s="19" t="s">
        <v>101</v>
      </c>
      <c r="D1819" s="19" t="s">
        <v>53</v>
      </c>
      <c r="E1819" s="19" t="s">
        <v>222</v>
      </c>
      <c r="F1819" s="19" t="s">
        <v>223</v>
      </c>
      <c r="G1819" s="19" t="s">
        <v>127</v>
      </c>
      <c r="H1819" s="4">
        <v>45198</v>
      </c>
      <c r="I1819">
        <v>0.15404154270327539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1:22" x14ac:dyDescent="0.25">
      <c r="A1820">
        <v>4</v>
      </c>
      <c r="B1820" s="19" t="s">
        <v>61</v>
      </c>
      <c r="C1820" s="19" t="s">
        <v>101</v>
      </c>
      <c r="D1820" s="19" t="s">
        <v>53</v>
      </c>
      <c r="E1820" s="19" t="s">
        <v>222</v>
      </c>
      <c r="F1820" s="19" t="s">
        <v>223</v>
      </c>
      <c r="G1820" s="19" t="s">
        <v>127</v>
      </c>
      <c r="H1820" s="4">
        <v>45201</v>
      </c>
      <c r="I1820">
        <v>0.15584185849112664</v>
      </c>
      <c r="J1820">
        <v>0</v>
      </c>
      <c r="K1820">
        <v>1.0333897638910461E-2</v>
      </c>
      <c r="L1820">
        <v>0</v>
      </c>
      <c r="M1820">
        <v>0</v>
      </c>
      <c r="N1820">
        <v>-1.3376781785980896E-3</v>
      </c>
      <c r="O1820">
        <v>-1.2808898165512783E-3</v>
      </c>
      <c r="P1820">
        <v>-5.6788362046811258E-5</v>
      </c>
      <c r="Q1820">
        <v>1.5918495344354397E-3</v>
      </c>
      <c r="R1820">
        <v>0</v>
      </c>
      <c r="S1820">
        <v>1.7891597778093525E-3</v>
      </c>
      <c r="T1820">
        <v>0</v>
      </c>
      <c r="U1820">
        <v>0</v>
      </c>
      <c r="V1820">
        <v>1.7891597778093525E-3</v>
      </c>
    </row>
    <row r="1821" spans="1:22" x14ac:dyDescent="0.25">
      <c r="A1821">
        <v>4</v>
      </c>
      <c r="B1821" s="19" t="s">
        <v>61</v>
      </c>
      <c r="C1821" s="19" t="s">
        <v>101</v>
      </c>
      <c r="D1821" s="19" t="s">
        <v>53</v>
      </c>
      <c r="E1821" s="19" t="s">
        <v>222</v>
      </c>
      <c r="F1821" s="19" t="s">
        <v>223</v>
      </c>
      <c r="G1821" s="19" t="s">
        <v>127</v>
      </c>
      <c r="H1821" s="4">
        <v>45202</v>
      </c>
      <c r="I1821">
        <v>0.155639133448326</v>
      </c>
      <c r="J1821">
        <v>0</v>
      </c>
      <c r="K1821">
        <v>5.3884805803188218E-3</v>
      </c>
      <c r="L1821">
        <v>0</v>
      </c>
      <c r="M1821">
        <v>0</v>
      </c>
      <c r="N1821">
        <v>-4.9315417442007403E-3</v>
      </c>
      <c r="O1821">
        <v>-3.9144917532396573E-3</v>
      </c>
      <c r="P1821">
        <v>-1.0170499909610831E-3</v>
      </c>
      <c r="Q1821">
        <v>8.2667410626587328E-4</v>
      </c>
      <c r="R1821">
        <v>0</v>
      </c>
      <c r="S1821">
        <v>1.4321737717617133E-3</v>
      </c>
      <c r="T1821">
        <v>0</v>
      </c>
      <c r="U1821">
        <v>0</v>
      </c>
      <c r="V1821">
        <v>1.4321737717617133E-3</v>
      </c>
    </row>
    <row r="1822" spans="1:22" x14ac:dyDescent="0.25">
      <c r="A1822">
        <v>4</v>
      </c>
      <c r="B1822" s="19" t="s">
        <v>61</v>
      </c>
      <c r="C1822" s="19" t="s">
        <v>101</v>
      </c>
      <c r="D1822" s="19" t="s">
        <v>53</v>
      </c>
      <c r="E1822" s="19" t="s">
        <v>222</v>
      </c>
      <c r="F1822" s="19" t="s">
        <v>223</v>
      </c>
      <c r="G1822" s="19" t="s">
        <v>127</v>
      </c>
      <c r="H1822" s="4">
        <v>45203</v>
      </c>
      <c r="I1822">
        <v>0.15435204761220536</v>
      </c>
      <c r="J1822">
        <v>0</v>
      </c>
      <c r="K1822">
        <v>-1.8389703435638616E-2</v>
      </c>
      <c r="L1822">
        <v>0</v>
      </c>
      <c r="M1822">
        <v>0</v>
      </c>
      <c r="N1822">
        <v>-2.0364376402110751E-2</v>
      </c>
      <c r="O1822">
        <v>-1.8048919047312539E-2</v>
      </c>
      <c r="P1822">
        <v>-2.3154573547982116E-3</v>
      </c>
      <c r="Q1822">
        <v>-2.8516686596718219E-3</v>
      </c>
      <c r="R1822">
        <v>0</v>
      </c>
      <c r="S1822">
        <v>-5.5046681122753842E-5</v>
      </c>
      <c r="T1822">
        <v>0</v>
      </c>
      <c r="U1822">
        <v>0</v>
      </c>
      <c r="V1822">
        <v>-5.5046681122753842E-5</v>
      </c>
    </row>
    <row r="1823" spans="1:22" x14ac:dyDescent="0.25">
      <c r="A1823">
        <v>4</v>
      </c>
      <c r="B1823" s="19" t="s">
        <v>61</v>
      </c>
      <c r="C1823" s="19" t="s">
        <v>101</v>
      </c>
      <c r="D1823" s="19" t="s">
        <v>53</v>
      </c>
      <c r="E1823" s="19" t="s">
        <v>222</v>
      </c>
      <c r="F1823" s="19" t="s">
        <v>223</v>
      </c>
      <c r="G1823" s="19" t="s">
        <v>127</v>
      </c>
      <c r="H1823" s="4">
        <v>45204</v>
      </c>
      <c r="I1823">
        <v>0.15559286780181519</v>
      </c>
      <c r="J1823">
        <v>0</v>
      </c>
      <c r="K1823">
        <v>8.2323686805272356E-3</v>
      </c>
      <c r="L1823">
        <v>0</v>
      </c>
      <c r="M1823">
        <v>0</v>
      </c>
      <c r="N1823">
        <v>-1.8201240898134685E-3</v>
      </c>
      <c r="O1823">
        <v>-6.7567472320095856E-4</v>
      </c>
      <c r="P1823">
        <v>-1.14444936661251E-3</v>
      </c>
      <c r="Q1823">
        <v>1.2647674519004374E-3</v>
      </c>
      <c r="R1823">
        <v>0</v>
      </c>
      <c r="S1823">
        <v>1.3712616443434557E-3</v>
      </c>
      <c r="T1823">
        <v>0</v>
      </c>
      <c r="U1823">
        <v>0</v>
      </c>
      <c r="V1823">
        <v>1.3712616443434557E-3</v>
      </c>
    </row>
    <row r="1824" spans="1:22" x14ac:dyDescent="0.25">
      <c r="A1824">
        <v>4</v>
      </c>
      <c r="B1824" s="19" t="s">
        <v>61</v>
      </c>
      <c r="C1824" s="19" t="s">
        <v>101</v>
      </c>
      <c r="D1824" s="19" t="s">
        <v>53</v>
      </c>
      <c r="E1824" s="19" t="s">
        <v>222</v>
      </c>
      <c r="F1824" s="19" t="s">
        <v>223</v>
      </c>
      <c r="G1824" s="19" t="s">
        <v>127</v>
      </c>
      <c r="H1824" s="4">
        <v>45205</v>
      </c>
      <c r="I1824">
        <v>0.1556452799261614</v>
      </c>
      <c r="J1824">
        <v>0</v>
      </c>
      <c r="K1824">
        <v>-2.8675733651079005E-3</v>
      </c>
      <c r="L1824">
        <v>0</v>
      </c>
      <c r="M1824">
        <v>0</v>
      </c>
      <c r="N1824">
        <v>-1.3141822539253445E-2</v>
      </c>
      <c r="O1824">
        <v>-1.6033148683210818E-2</v>
      </c>
      <c r="P1824">
        <v>2.8913261439573734E-3</v>
      </c>
      <c r="Q1824">
        <v>-4.5383031607934755E-4</v>
      </c>
      <c r="R1824">
        <v>0</v>
      </c>
      <c r="S1824">
        <v>2.0302583178826838E-3</v>
      </c>
      <c r="T1824">
        <v>0</v>
      </c>
      <c r="U1824">
        <v>0</v>
      </c>
      <c r="V1824">
        <v>2.0302583178826838E-3</v>
      </c>
    </row>
    <row r="1825" spans="1:22" x14ac:dyDescent="0.25">
      <c r="A1825">
        <v>4</v>
      </c>
      <c r="B1825" s="19" t="s">
        <v>61</v>
      </c>
      <c r="C1825" s="19" t="s">
        <v>101</v>
      </c>
      <c r="D1825" s="19" t="s">
        <v>53</v>
      </c>
      <c r="E1825" s="19" t="s">
        <v>222</v>
      </c>
      <c r="F1825" s="19" t="s">
        <v>223</v>
      </c>
      <c r="G1825" s="19" t="s">
        <v>127</v>
      </c>
      <c r="H1825" s="4">
        <v>45208</v>
      </c>
      <c r="I1825">
        <v>0.15594774897572436</v>
      </c>
      <c r="J1825">
        <v>0</v>
      </c>
      <c r="K1825">
        <v>1.9221503437927279E-3</v>
      </c>
      <c r="L1825">
        <v>0</v>
      </c>
      <c r="M1825">
        <v>0</v>
      </c>
      <c r="N1825">
        <v>-1.0324709902893026E-2</v>
      </c>
      <c r="O1825">
        <v>-1.1954360767401417E-2</v>
      </c>
      <c r="P1825">
        <v>1.6296508645083918E-3</v>
      </c>
      <c r="Q1825">
        <v>2.8823961321966144E-4</v>
      </c>
      <c r="R1825">
        <v>0</v>
      </c>
      <c r="S1825">
        <v>2.1383218503933359E-3</v>
      </c>
      <c r="T1825">
        <v>0</v>
      </c>
      <c r="U1825">
        <v>0</v>
      </c>
      <c r="V1825">
        <v>2.1383218503933359E-3</v>
      </c>
    </row>
    <row r="1826" spans="1:22" x14ac:dyDescent="0.25">
      <c r="A1826">
        <v>4</v>
      </c>
      <c r="B1826" s="19" t="s">
        <v>61</v>
      </c>
      <c r="C1826" s="19" t="s">
        <v>101</v>
      </c>
      <c r="D1826" s="19" t="s">
        <v>53</v>
      </c>
      <c r="E1826" s="19" t="s">
        <v>222</v>
      </c>
      <c r="F1826" s="19" t="s">
        <v>223</v>
      </c>
      <c r="G1826" s="19" t="s">
        <v>127</v>
      </c>
      <c r="H1826" s="4">
        <v>45209</v>
      </c>
      <c r="I1826">
        <v>0.15593865971626025</v>
      </c>
      <c r="J1826">
        <v>0</v>
      </c>
      <c r="K1826">
        <v>1.9020261501887958E-2</v>
      </c>
      <c r="L1826">
        <v>0</v>
      </c>
      <c r="M1826">
        <v>0</v>
      </c>
      <c r="N1826">
        <v>6.6230748248374827E-3</v>
      </c>
      <c r="O1826">
        <v>5.7342250544951678E-3</v>
      </c>
      <c r="P1826">
        <v>8.8884977034231483E-4</v>
      </c>
      <c r="Q1826">
        <v>2.9381916874632102E-3</v>
      </c>
      <c r="R1826">
        <v>0</v>
      </c>
      <c r="S1826">
        <v>2.0466521624706471E-3</v>
      </c>
      <c r="T1826">
        <v>0</v>
      </c>
      <c r="U1826">
        <v>0</v>
      </c>
      <c r="V1826">
        <v>2.0466521624706471E-3</v>
      </c>
    </row>
    <row r="1827" spans="1:22" x14ac:dyDescent="0.25">
      <c r="A1827">
        <v>4</v>
      </c>
      <c r="B1827" s="19" t="s">
        <v>61</v>
      </c>
      <c r="C1827" s="19" t="s">
        <v>101</v>
      </c>
      <c r="D1827" s="19" t="s">
        <v>53</v>
      </c>
      <c r="E1827" s="19" t="s">
        <v>222</v>
      </c>
      <c r="F1827" s="19" t="s">
        <v>223</v>
      </c>
      <c r="G1827" s="19" t="s">
        <v>127</v>
      </c>
      <c r="H1827" s="4">
        <v>45210</v>
      </c>
      <c r="I1827">
        <v>0.15533172769665438</v>
      </c>
      <c r="J1827">
        <v>0</v>
      </c>
      <c r="K1827">
        <v>1.4303581162363743E-2</v>
      </c>
      <c r="L1827">
        <v>0</v>
      </c>
      <c r="M1827">
        <v>0</v>
      </c>
      <c r="N1827">
        <v>5.8787778169591132E-3</v>
      </c>
      <c r="O1827">
        <v>5.007332594356928E-3</v>
      </c>
      <c r="P1827">
        <v>8.7144522260218515E-4</v>
      </c>
      <c r="Q1827">
        <v>2.2129325332393541E-3</v>
      </c>
      <c r="R1827">
        <v>0</v>
      </c>
      <c r="S1827">
        <v>1.4323127339473992E-3</v>
      </c>
      <c r="T1827">
        <v>0</v>
      </c>
      <c r="U1827">
        <v>0</v>
      </c>
      <c r="V1827">
        <v>1.4323127339473992E-3</v>
      </c>
    </row>
    <row r="1828" spans="1:22" x14ac:dyDescent="0.25">
      <c r="A1828">
        <v>4</v>
      </c>
      <c r="B1828" s="19" t="s">
        <v>61</v>
      </c>
      <c r="C1828" s="19" t="s">
        <v>101</v>
      </c>
      <c r="D1828" s="19" t="s">
        <v>53</v>
      </c>
      <c r="E1828" s="19" t="s">
        <v>222</v>
      </c>
      <c r="F1828" s="19" t="s">
        <v>223</v>
      </c>
      <c r="G1828" s="19" t="s">
        <v>127</v>
      </c>
      <c r="H1828" s="4">
        <v>45211</v>
      </c>
      <c r="I1828">
        <v>0.15406160826614856</v>
      </c>
      <c r="J1828">
        <v>0</v>
      </c>
      <c r="K1828">
        <v>1.2148222056480806E-2</v>
      </c>
      <c r="L1828">
        <v>0</v>
      </c>
      <c r="M1828">
        <v>0</v>
      </c>
      <c r="N1828">
        <v>1.2016396068064594E-2</v>
      </c>
      <c r="O1828">
        <v>9.711094372674367E-3</v>
      </c>
      <c r="P1828">
        <v>2.3053016953902272E-3</v>
      </c>
      <c r="Q1828">
        <v>1.8886390010072875E-3</v>
      </c>
      <c r="R1828">
        <v>0</v>
      </c>
      <c r="S1828">
        <v>3.7720301329725712E-4</v>
      </c>
      <c r="T1828">
        <v>0</v>
      </c>
      <c r="U1828">
        <v>0</v>
      </c>
      <c r="V1828">
        <v>3.7720301329725712E-4</v>
      </c>
    </row>
    <row r="1829" spans="1:22" x14ac:dyDescent="0.25">
      <c r="A1829">
        <v>4</v>
      </c>
      <c r="B1829" s="19" t="s">
        <v>61</v>
      </c>
      <c r="C1829" s="19" t="s">
        <v>101</v>
      </c>
      <c r="D1829" s="19" t="s">
        <v>53</v>
      </c>
      <c r="E1829" s="19" t="s">
        <v>222</v>
      </c>
      <c r="F1829" s="19" t="s">
        <v>223</v>
      </c>
      <c r="G1829" s="19" t="s">
        <v>127</v>
      </c>
      <c r="H1829" s="4">
        <v>45212</v>
      </c>
      <c r="I1829">
        <v>0.1529722723299769</v>
      </c>
      <c r="J1829">
        <v>0</v>
      </c>
      <c r="K1829">
        <v>1.6223578300258445E-3</v>
      </c>
      <c r="L1829">
        <v>0</v>
      </c>
      <c r="M1829">
        <v>0</v>
      </c>
      <c r="N1829">
        <v>8.6236600670137609E-3</v>
      </c>
      <c r="O1829">
        <v>9.1707472479864993E-3</v>
      </c>
      <c r="P1829">
        <v>-5.4708718097273845E-4</v>
      </c>
      <c r="Q1829">
        <v>2.7369547188332805E-4</v>
      </c>
      <c r="R1829">
        <v>0</v>
      </c>
      <c r="S1829">
        <v>-1.1597610009974663E-3</v>
      </c>
      <c r="T1829">
        <v>0</v>
      </c>
      <c r="U1829">
        <v>0</v>
      </c>
      <c r="V1829">
        <v>-1.1597610009974663E-3</v>
      </c>
    </row>
    <row r="1830" spans="1:22" x14ac:dyDescent="0.25">
      <c r="A1830">
        <v>4</v>
      </c>
      <c r="B1830" s="19" t="s">
        <v>61</v>
      </c>
      <c r="C1830" s="19" t="s">
        <v>101</v>
      </c>
      <c r="D1830" s="19" t="s">
        <v>53</v>
      </c>
      <c r="E1830" s="19" t="s">
        <v>222</v>
      </c>
      <c r="F1830" s="19" t="s">
        <v>223</v>
      </c>
      <c r="G1830" s="19" t="s">
        <v>127</v>
      </c>
      <c r="H1830" s="4">
        <v>45215</v>
      </c>
      <c r="I1830">
        <v>0.17260984560058532</v>
      </c>
      <c r="J1830">
        <v>0</v>
      </c>
      <c r="K1830">
        <v>1.0260854269537045E-3</v>
      </c>
      <c r="L1830">
        <v>0</v>
      </c>
      <c r="M1830">
        <v>0</v>
      </c>
      <c r="N1830">
        <v>-5.4374606174086848E-3</v>
      </c>
      <c r="O1830">
        <v>-8.36197689187268E-3</v>
      </c>
      <c r="P1830">
        <v>2.9245162744639952E-3</v>
      </c>
      <c r="Q1830">
        <v>1.8032391568857588E-4</v>
      </c>
      <c r="R1830">
        <v>0</v>
      </c>
      <c r="S1830">
        <v>1.4478164520060827E-3</v>
      </c>
      <c r="T1830">
        <v>0</v>
      </c>
      <c r="U1830">
        <v>0</v>
      </c>
      <c r="V1830">
        <v>1.4478164520060827E-3</v>
      </c>
    </row>
    <row r="1831" spans="1:22" x14ac:dyDescent="0.25">
      <c r="A1831">
        <v>4</v>
      </c>
      <c r="B1831" s="19" t="s">
        <v>61</v>
      </c>
      <c r="C1831" s="19" t="s">
        <v>101</v>
      </c>
      <c r="D1831" s="19" t="s">
        <v>53</v>
      </c>
      <c r="E1831" s="19" t="s">
        <v>222</v>
      </c>
      <c r="F1831" s="19" t="s">
        <v>223</v>
      </c>
      <c r="G1831" s="19" t="s">
        <v>127</v>
      </c>
      <c r="H1831" s="4">
        <v>45216</v>
      </c>
      <c r="I1831">
        <v>0.17081744759819706</v>
      </c>
      <c r="J1831">
        <v>0</v>
      </c>
      <c r="K1831">
        <v>-2.128029954075128E-3</v>
      </c>
      <c r="L1831">
        <v>0</v>
      </c>
      <c r="M1831">
        <v>0</v>
      </c>
      <c r="N1831">
        <v>1.8319132524433623E-3</v>
      </c>
      <c r="O1831">
        <v>-1.8536356840079815E-3</v>
      </c>
      <c r="P1831">
        <v>3.6855489364513438E-3</v>
      </c>
      <c r="Q1831">
        <v>-3.6141000396149535E-4</v>
      </c>
      <c r="R1831">
        <v>0</v>
      </c>
      <c r="S1831">
        <v>-2.0732121319111705E-4</v>
      </c>
      <c r="T1831">
        <v>0</v>
      </c>
      <c r="U1831">
        <v>0</v>
      </c>
      <c r="V1831">
        <v>-2.0732121319111705E-4</v>
      </c>
    </row>
    <row r="1832" spans="1:22" x14ac:dyDescent="0.25">
      <c r="A1832">
        <v>4</v>
      </c>
      <c r="B1832" s="19" t="s">
        <v>61</v>
      </c>
      <c r="C1832" s="19" t="s">
        <v>101</v>
      </c>
      <c r="D1832" s="19" t="s">
        <v>53</v>
      </c>
      <c r="E1832" s="19" t="s">
        <v>222</v>
      </c>
      <c r="F1832" s="19" t="s">
        <v>223</v>
      </c>
      <c r="G1832" s="19" t="s">
        <v>127</v>
      </c>
      <c r="H1832" s="4">
        <v>45217</v>
      </c>
      <c r="I1832">
        <v>0</v>
      </c>
      <c r="J1832">
        <v>0</v>
      </c>
      <c r="K1832">
        <v>7.8255783966536541E-3</v>
      </c>
      <c r="L1832">
        <v>0</v>
      </c>
      <c r="M1832">
        <v>0</v>
      </c>
      <c r="N1832">
        <v>1.3547632135145093E-2</v>
      </c>
      <c r="O1832">
        <v>3.736239932073282E-3</v>
      </c>
      <c r="P1832">
        <v>9.8113922030718115E-3</v>
      </c>
      <c r="Q1832">
        <v>1.341919324776457E-3</v>
      </c>
      <c r="R1832">
        <v>0</v>
      </c>
      <c r="S1832">
        <v>5.3813305461494776E-4</v>
      </c>
      <c r="T1832">
        <v>0</v>
      </c>
      <c r="U1832">
        <v>0</v>
      </c>
      <c r="V1832">
        <v>5.3813305461494776E-4</v>
      </c>
    </row>
    <row r="1833" spans="1:22" x14ac:dyDescent="0.25">
      <c r="A1833">
        <v>4</v>
      </c>
      <c r="B1833" s="19" t="s">
        <v>61</v>
      </c>
      <c r="C1833" s="19" t="s">
        <v>101</v>
      </c>
      <c r="D1833" s="19" t="s">
        <v>53</v>
      </c>
      <c r="E1833" s="19" t="s">
        <v>222</v>
      </c>
      <c r="F1833" s="19" t="s">
        <v>223</v>
      </c>
      <c r="G1833" s="19" t="s">
        <v>127</v>
      </c>
      <c r="H1833" s="4">
        <v>45218</v>
      </c>
      <c r="K1833">
        <v>7.8255783966536541E-3</v>
      </c>
      <c r="L1833">
        <v>0</v>
      </c>
      <c r="M1833">
        <v>0</v>
      </c>
      <c r="N1833">
        <v>-1.0664166839333578E-2</v>
      </c>
      <c r="O1833">
        <v>-1.3221929273473987E-2</v>
      </c>
      <c r="P1833">
        <v>2.5577624341404093E-3</v>
      </c>
      <c r="Q1833">
        <v>1.3257907919292768E-3</v>
      </c>
      <c r="R1833">
        <v>0</v>
      </c>
      <c r="S1833">
        <v>5.2715436703917808E-4</v>
      </c>
      <c r="T1833">
        <v>0</v>
      </c>
      <c r="U1833">
        <v>0</v>
      </c>
      <c r="V1833">
        <v>5.2715436703917808E-4</v>
      </c>
    </row>
    <row r="1834" spans="1:22" x14ac:dyDescent="0.25">
      <c r="A1834">
        <v>4</v>
      </c>
      <c r="B1834" s="19" t="s">
        <v>61</v>
      </c>
      <c r="C1834" s="19" t="s">
        <v>101</v>
      </c>
      <c r="D1834" s="19" t="s">
        <v>53</v>
      </c>
      <c r="E1834" s="19" t="s">
        <v>222</v>
      </c>
      <c r="F1834" s="19" t="s">
        <v>223</v>
      </c>
      <c r="G1834" s="19" t="s">
        <v>127</v>
      </c>
      <c r="H1834" s="4">
        <v>45219</v>
      </c>
      <c r="K1834">
        <v>7.8255783966536541E-3</v>
      </c>
      <c r="L1834">
        <v>0</v>
      </c>
      <c r="M1834">
        <v>0</v>
      </c>
      <c r="N1834">
        <v>-3.0585526480104819E-2</v>
      </c>
      <c r="O1834">
        <v>-2.4497349599585161E-2</v>
      </c>
      <c r="P1834">
        <v>-6.0881768805196579E-3</v>
      </c>
      <c r="Q1834">
        <v>1.3124212660761757E-3</v>
      </c>
      <c r="R1834">
        <v>0</v>
      </c>
      <c r="S1834">
        <v>5.1883081087684437E-4</v>
      </c>
      <c r="T1834">
        <v>0</v>
      </c>
      <c r="U1834">
        <v>0</v>
      </c>
      <c r="V1834">
        <v>5.1883081087684437E-4</v>
      </c>
    </row>
    <row r="1835" spans="1:22" x14ac:dyDescent="0.25">
      <c r="A1835">
        <v>4</v>
      </c>
      <c r="B1835" s="19" t="s">
        <v>61</v>
      </c>
      <c r="C1835" s="19" t="s">
        <v>101</v>
      </c>
      <c r="D1835" s="19" t="s">
        <v>53</v>
      </c>
      <c r="E1835" s="19" t="s">
        <v>222</v>
      </c>
      <c r="F1835" s="19" t="s">
        <v>223</v>
      </c>
      <c r="G1835" s="19" t="s">
        <v>127</v>
      </c>
      <c r="H1835" s="4">
        <v>45222</v>
      </c>
      <c r="K1835">
        <v>7.8255783966536541E-3</v>
      </c>
      <c r="L1835">
        <v>0</v>
      </c>
      <c r="M1835">
        <v>0</v>
      </c>
      <c r="N1835">
        <v>-3.7729398365063394E-2</v>
      </c>
      <c r="O1835">
        <v>-3.4084417167997261E-2</v>
      </c>
      <c r="P1835">
        <v>-3.6449811970661328E-3</v>
      </c>
      <c r="Q1835">
        <v>1.3076045502296309E-3</v>
      </c>
      <c r="R1835">
        <v>0</v>
      </c>
      <c r="S1835">
        <v>5.1436869224537861E-4</v>
      </c>
      <c r="T1835">
        <v>0</v>
      </c>
      <c r="U1835">
        <v>0</v>
      </c>
      <c r="V1835">
        <v>5.1436869224537861E-4</v>
      </c>
    </row>
    <row r="1836" spans="1:22" x14ac:dyDescent="0.25">
      <c r="A1836">
        <v>4</v>
      </c>
      <c r="B1836" s="19" t="s">
        <v>61</v>
      </c>
      <c r="C1836" s="19" t="s">
        <v>101</v>
      </c>
      <c r="D1836" s="19" t="s">
        <v>53</v>
      </c>
      <c r="E1836" s="19" t="s">
        <v>222</v>
      </c>
      <c r="F1836" s="19" t="s">
        <v>223</v>
      </c>
      <c r="G1836" s="19" t="s">
        <v>127</v>
      </c>
      <c r="H1836" s="4">
        <v>45223</v>
      </c>
      <c r="K1836">
        <v>7.8255783966536541E-3</v>
      </c>
      <c r="L1836">
        <v>0</v>
      </c>
      <c r="M1836">
        <v>0</v>
      </c>
      <c r="N1836">
        <v>-4.0825796460282504E-2</v>
      </c>
      <c r="O1836">
        <v>-3.5152635904385221E-2</v>
      </c>
      <c r="P1836">
        <v>-5.6731605558972831E-3</v>
      </c>
      <c r="Q1836">
        <v>1.3055130975773146E-3</v>
      </c>
      <c r="R1836">
        <v>0</v>
      </c>
      <c r="S1836">
        <v>5.1325685056216662E-4</v>
      </c>
      <c r="T1836">
        <v>0</v>
      </c>
      <c r="U1836">
        <v>0</v>
      </c>
      <c r="V1836">
        <v>5.1325685056216662E-4</v>
      </c>
    </row>
    <row r="1837" spans="1:22" x14ac:dyDescent="0.25">
      <c r="A1837">
        <v>4</v>
      </c>
      <c r="B1837" s="19" t="s">
        <v>61</v>
      </c>
      <c r="C1837" s="19" t="s">
        <v>101</v>
      </c>
      <c r="D1837" s="19" t="s">
        <v>53</v>
      </c>
      <c r="E1837" s="19" t="s">
        <v>222</v>
      </c>
      <c r="F1837" s="19" t="s">
        <v>223</v>
      </c>
      <c r="G1837" s="19" t="s">
        <v>127</v>
      </c>
      <c r="H1837" s="4">
        <v>45224</v>
      </c>
      <c r="K1837">
        <v>7.8255783966536541E-3</v>
      </c>
      <c r="L1837">
        <v>0</v>
      </c>
      <c r="M1837">
        <v>0</v>
      </c>
      <c r="N1837">
        <v>-2.5762172446576415E-2</v>
      </c>
      <c r="O1837">
        <v>-1.7277363780789812E-2</v>
      </c>
      <c r="P1837">
        <v>-8.4848086657866029E-3</v>
      </c>
      <c r="Q1837">
        <v>1.3156666600262065E-3</v>
      </c>
      <c r="R1837">
        <v>0</v>
      </c>
      <c r="S1837">
        <v>5.2204195536267742E-4</v>
      </c>
      <c r="T1837">
        <v>0</v>
      </c>
      <c r="U1837">
        <v>0</v>
      </c>
      <c r="V1837">
        <v>5.2204195536267742E-4</v>
      </c>
    </row>
    <row r="1838" spans="1:22" x14ac:dyDescent="0.25">
      <c r="A1838">
        <v>4</v>
      </c>
      <c r="B1838" s="19" t="s">
        <v>61</v>
      </c>
      <c r="C1838" s="19" t="s">
        <v>101</v>
      </c>
      <c r="D1838" s="19" t="s">
        <v>53</v>
      </c>
      <c r="E1838" s="19" t="s">
        <v>222</v>
      </c>
      <c r="F1838" s="19" t="s">
        <v>223</v>
      </c>
      <c r="G1838" s="19" t="s">
        <v>127</v>
      </c>
      <c r="H1838" s="4">
        <v>45225</v>
      </c>
      <c r="K1838">
        <v>7.8255783966536541E-3</v>
      </c>
      <c r="L1838">
        <v>0</v>
      </c>
      <c r="M1838">
        <v>0</v>
      </c>
      <c r="N1838">
        <v>-5.1463269730732897E-2</v>
      </c>
      <c r="O1838">
        <v>-4.0448808341818632E-2</v>
      </c>
      <c r="P1838">
        <v>-1.1014461388914265E-2</v>
      </c>
      <c r="Q1838">
        <v>1.298310704916053E-3</v>
      </c>
      <c r="R1838">
        <v>0</v>
      </c>
      <c r="S1838">
        <v>5.0900217240001618E-4</v>
      </c>
      <c r="T1838">
        <v>0</v>
      </c>
      <c r="U1838">
        <v>0</v>
      </c>
      <c r="V1838">
        <v>5.0900217240001618E-4</v>
      </c>
    </row>
    <row r="1839" spans="1:22" x14ac:dyDescent="0.25">
      <c r="A1839">
        <v>4</v>
      </c>
      <c r="B1839" s="19" t="s">
        <v>61</v>
      </c>
      <c r="C1839" s="19" t="s">
        <v>101</v>
      </c>
      <c r="D1839" s="19" t="s">
        <v>53</v>
      </c>
      <c r="E1839" s="19" t="s">
        <v>222</v>
      </c>
      <c r="F1839" s="19" t="s">
        <v>223</v>
      </c>
      <c r="G1839" s="19" t="s">
        <v>127</v>
      </c>
      <c r="H1839" s="4">
        <v>45226</v>
      </c>
      <c r="K1839">
        <v>7.8255783966536541E-3</v>
      </c>
      <c r="L1839">
        <v>0</v>
      </c>
      <c r="M1839">
        <v>0</v>
      </c>
      <c r="N1839">
        <v>-3.3422350393043643E-2</v>
      </c>
      <c r="O1839">
        <v>-2.361816660237015E-2</v>
      </c>
      <c r="P1839">
        <v>-9.804183790673493E-3</v>
      </c>
      <c r="Q1839">
        <v>1.3105099826415979E-3</v>
      </c>
      <c r="R1839">
        <v>0</v>
      </c>
      <c r="S1839">
        <v>5.1830587964697662E-4</v>
      </c>
      <c r="T1839">
        <v>0</v>
      </c>
      <c r="U1839">
        <v>0</v>
      </c>
      <c r="V1839">
        <v>5.1830587964697662E-4</v>
      </c>
    </row>
    <row r="1840" spans="1:22" x14ac:dyDescent="0.25">
      <c r="A1840">
        <v>4</v>
      </c>
      <c r="B1840" s="19" t="s">
        <v>61</v>
      </c>
      <c r="C1840" s="19" t="s">
        <v>101</v>
      </c>
      <c r="D1840" s="19" t="s">
        <v>53</v>
      </c>
      <c r="E1840" s="19" t="s">
        <v>222</v>
      </c>
      <c r="F1840" s="19" t="s">
        <v>223</v>
      </c>
      <c r="G1840" s="19" t="s">
        <v>127</v>
      </c>
      <c r="H1840" s="4">
        <v>45229</v>
      </c>
      <c r="K1840">
        <v>7.8255783966536541E-3</v>
      </c>
      <c r="L1840">
        <v>0</v>
      </c>
      <c r="M1840">
        <v>0</v>
      </c>
      <c r="N1840">
        <v>-1.5154046811246547E-2</v>
      </c>
      <c r="O1840">
        <v>-1.8630663260295388E-2</v>
      </c>
      <c r="P1840">
        <v>3.4766164490488416E-3</v>
      </c>
      <c r="Q1840">
        <v>1.32278548411046E-3</v>
      </c>
      <c r="R1840">
        <v>0</v>
      </c>
      <c r="S1840">
        <v>5.2451352789868841E-4</v>
      </c>
      <c r="T1840">
        <v>0</v>
      </c>
      <c r="U1840">
        <v>0</v>
      </c>
      <c r="V1840">
        <v>5.2451352789868841E-4</v>
      </c>
    </row>
    <row r="1841" spans="1:22" x14ac:dyDescent="0.25">
      <c r="A1841">
        <v>4</v>
      </c>
      <c r="B1841" s="19" t="s">
        <v>61</v>
      </c>
      <c r="C1841" s="19" t="s">
        <v>101</v>
      </c>
      <c r="D1841" s="19" t="s">
        <v>53</v>
      </c>
      <c r="E1841" s="19" t="s">
        <v>222</v>
      </c>
      <c r="F1841" s="19" t="s">
        <v>223</v>
      </c>
      <c r="G1841" s="19" t="s">
        <v>127</v>
      </c>
      <c r="H1841" s="4">
        <v>45230</v>
      </c>
      <c r="K1841">
        <v>7.8255783966536541E-3</v>
      </c>
      <c r="L1841">
        <v>0</v>
      </c>
      <c r="M1841">
        <v>0</v>
      </c>
      <c r="N1841">
        <v>-1.0622902078166074E-2</v>
      </c>
      <c r="O1841">
        <v>-1.2107966989463481E-2</v>
      </c>
      <c r="P1841">
        <v>1.4850649112974068E-3</v>
      </c>
      <c r="Q1841">
        <v>1.3258183914054123E-3</v>
      </c>
      <c r="R1841">
        <v>0</v>
      </c>
      <c r="S1841">
        <v>5.2746273441735974E-4</v>
      </c>
      <c r="T1841">
        <v>0</v>
      </c>
      <c r="U1841">
        <v>0</v>
      </c>
      <c r="V1841">
        <v>5.2746273441735974E-4</v>
      </c>
    </row>
    <row r="1842" spans="1:22" x14ac:dyDescent="0.25">
      <c r="A1842">
        <v>4</v>
      </c>
      <c r="B1842" s="19" t="s">
        <v>61</v>
      </c>
      <c r="C1842" s="19" t="s">
        <v>103</v>
      </c>
      <c r="D1842" s="19" t="s">
        <v>51</v>
      </c>
      <c r="E1842" s="19" t="s">
        <v>224</v>
      </c>
      <c r="F1842" s="19" t="s">
        <v>225</v>
      </c>
      <c r="G1842" s="19" t="s">
        <v>128</v>
      </c>
      <c r="H1842" s="4">
        <v>45198</v>
      </c>
      <c r="I1842">
        <v>0</v>
      </c>
      <c r="J1842">
        <v>0.1586756133193058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 x14ac:dyDescent="0.25">
      <c r="A1843">
        <v>4</v>
      </c>
      <c r="B1843" s="19" t="s">
        <v>61</v>
      </c>
      <c r="C1843" s="19" t="s">
        <v>103</v>
      </c>
      <c r="D1843" s="19" t="s">
        <v>51</v>
      </c>
      <c r="E1843" s="19" t="s">
        <v>224</v>
      </c>
      <c r="F1843" s="19" t="s">
        <v>225</v>
      </c>
      <c r="G1843" s="19" t="s">
        <v>128</v>
      </c>
      <c r="H1843" s="4">
        <v>45201</v>
      </c>
      <c r="I1843">
        <v>0</v>
      </c>
      <c r="J1843">
        <v>0.15722833281067142</v>
      </c>
      <c r="K1843">
        <v>0</v>
      </c>
      <c r="L1843">
        <v>1.2316229571170068E-2</v>
      </c>
      <c r="M1843">
        <v>0</v>
      </c>
      <c r="N1843">
        <v>1.651607881905659E-2</v>
      </c>
      <c r="O1843">
        <v>2.1634559934672559E-2</v>
      </c>
      <c r="P1843">
        <v>-5.1184811156159693E-3</v>
      </c>
      <c r="Q1843">
        <v>0</v>
      </c>
      <c r="R1843">
        <v>1.9542852809867521E-3</v>
      </c>
      <c r="S1843">
        <v>1.4785917855407245E-3</v>
      </c>
      <c r="T1843">
        <v>0</v>
      </c>
      <c r="U1843">
        <v>0</v>
      </c>
      <c r="V1843">
        <v>1.4785917855407245E-3</v>
      </c>
    </row>
    <row r="1844" spans="1:22" x14ac:dyDescent="0.25">
      <c r="A1844">
        <v>4</v>
      </c>
      <c r="B1844" s="19" t="s">
        <v>61</v>
      </c>
      <c r="C1844" s="19" t="s">
        <v>103</v>
      </c>
      <c r="D1844" s="19" t="s">
        <v>51</v>
      </c>
      <c r="E1844" s="19" t="s">
        <v>224</v>
      </c>
      <c r="F1844" s="19" t="s">
        <v>225</v>
      </c>
      <c r="G1844" s="19" t="s">
        <v>128</v>
      </c>
      <c r="H1844" s="4">
        <v>45202</v>
      </c>
      <c r="I1844">
        <v>0</v>
      </c>
      <c r="J1844">
        <v>0.15715036718598155</v>
      </c>
      <c r="K1844">
        <v>0</v>
      </c>
      <c r="L1844">
        <v>-8.3482173487237077E-3</v>
      </c>
      <c r="M1844">
        <v>0</v>
      </c>
      <c r="N1844">
        <v>1.7027546742330646E-2</v>
      </c>
      <c r="O1844">
        <v>1.2764057061043221E-3</v>
      </c>
      <c r="P1844">
        <v>1.5751141036226324E-2</v>
      </c>
      <c r="Q1844">
        <v>0</v>
      </c>
      <c r="R1844">
        <v>-1.3093063929817688E-3</v>
      </c>
      <c r="S1844">
        <v>1.5420359567565696E-3</v>
      </c>
      <c r="T1844">
        <v>0</v>
      </c>
      <c r="U1844">
        <v>0</v>
      </c>
      <c r="V1844">
        <v>1.5420359567565696E-3</v>
      </c>
    </row>
    <row r="1845" spans="1:22" x14ac:dyDescent="0.25">
      <c r="A1845">
        <v>4</v>
      </c>
      <c r="B1845" s="19" t="s">
        <v>61</v>
      </c>
      <c r="C1845" s="19" t="s">
        <v>103</v>
      </c>
      <c r="D1845" s="19" t="s">
        <v>51</v>
      </c>
      <c r="E1845" s="19" t="s">
        <v>224</v>
      </c>
      <c r="F1845" s="19" t="s">
        <v>225</v>
      </c>
      <c r="G1845" s="19" t="s">
        <v>128</v>
      </c>
      <c r="H1845" s="4">
        <v>45203</v>
      </c>
      <c r="I1845">
        <v>0</v>
      </c>
      <c r="J1845">
        <v>0.15617248430941633</v>
      </c>
      <c r="K1845">
        <v>0</v>
      </c>
      <c r="L1845">
        <v>6.1117474540579586E-3</v>
      </c>
      <c r="M1845">
        <v>0</v>
      </c>
      <c r="N1845">
        <v>4.4940175980261454E-2</v>
      </c>
      <c r="O1845">
        <v>2.223768355207878E-2</v>
      </c>
      <c r="P1845">
        <v>2.2702492428182675E-2</v>
      </c>
      <c r="Q1845">
        <v>0</v>
      </c>
      <c r="R1845">
        <v>9.7001921121759032E-4</v>
      </c>
      <c r="S1845">
        <v>2.5868246524601325E-3</v>
      </c>
      <c r="T1845">
        <v>0</v>
      </c>
      <c r="U1845">
        <v>0</v>
      </c>
      <c r="V1845">
        <v>2.5868246524601325E-3</v>
      </c>
    </row>
    <row r="1846" spans="1:22" x14ac:dyDescent="0.25">
      <c r="A1846">
        <v>4</v>
      </c>
      <c r="B1846" s="19" t="s">
        <v>61</v>
      </c>
      <c r="C1846" s="19" t="s">
        <v>103</v>
      </c>
      <c r="D1846" s="19" t="s">
        <v>51</v>
      </c>
      <c r="E1846" s="19" t="s">
        <v>224</v>
      </c>
      <c r="F1846" s="19" t="s">
        <v>225</v>
      </c>
      <c r="G1846" s="19" t="s">
        <v>128</v>
      </c>
      <c r="H1846" s="4">
        <v>45204</v>
      </c>
      <c r="I1846">
        <v>0</v>
      </c>
      <c r="J1846">
        <v>0.1572333980440101</v>
      </c>
      <c r="K1846">
        <v>0</v>
      </c>
      <c r="L1846">
        <v>1.6256250958702534E-2</v>
      </c>
      <c r="M1846">
        <v>0</v>
      </c>
      <c r="N1846">
        <v>5.0436694026305462E-2</v>
      </c>
      <c r="O1846">
        <v>2.5577809272522956E-2</v>
      </c>
      <c r="P1846">
        <v>2.4858884753782506E-2</v>
      </c>
      <c r="Q1846">
        <v>0</v>
      </c>
      <c r="R1846">
        <v>2.563731077159698E-3</v>
      </c>
      <c r="S1846">
        <v>1.4977715378234652E-3</v>
      </c>
      <c r="T1846">
        <v>0</v>
      </c>
      <c r="U1846">
        <v>0</v>
      </c>
      <c r="V1846">
        <v>1.4977715378234652E-3</v>
      </c>
    </row>
    <row r="1847" spans="1:22" x14ac:dyDescent="0.25">
      <c r="A1847">
        <v>4</v>
      </c>
      <c r="B1847" s="19" t="s">
        <v>61</v>
      </c>
      <c r="C1847" s="19" t="s">
        <v>103</v>
      </c>
      <c r="D1847" s="19" t="s">
        <v>51</v>
      </c>
      <c r="E1847" s="19" t="s">
        <v>224</v>
      </c>
      <c r="F1847" s="19" t="s">
        <v>225</v>
      </c>
      <c r="G1847" s="19" t="s">
        <v>128</v>
      </c>
      <c r="H1847" s="4">
        <v>45205</v>
      </c>
      <c r="I1847">
        <v>0</v>
      </c>
      <c r="J1847">
        <v>0.16417339952911753</v>
      </c>
      <c r="K1847">
        <v>0</v>
      </c>
      <c r="L1847">
        <v>6.5500411012962445E-2</v>
      </c>
      <c r="M1847">
        <v>0</v>
      </c>
      <c r="N1847">
        <v>4.4020371060942365E-2</v>
      </c>
      <c r="O1847">
        <v>2.981927458637057E-2</v>
      </c>
      <c r="P1847">
        <v>1.4201096474571795E-2</v>
      </c>
      <c r="Q1847">
        <v>0</v>
      </c>
      <c r="R1847">
        <v>1.0285117019699587E-2</v>
      </c>
      <c r="S1847">
        <v>-5.736820036788463E-3</v>
      </c>
      <c r="T1847">
        <v>0</v>
      </c>
      <c r="U1847">
        <v>0</v>
      </c>
      <c r="V1847">
        <v>-5.736820036788463E-3</v>
      </c>
    </row>
    <row r="1848" spans="1:22" x14ac:dyDescent="0.25">
      <c r="A1848">
        <v>4</v>
      </c>
      <c r="B1848" s="19" t="s">
        <v>61</v>
      </c>
      <c r="C1848" s="19" t="s">
        <v>103</v>
      </c>
      <c r="D1848" s="19" t="s">
        <v>51</v>
      </c>
      <c r="E1848" s="19" t="s">
        <v>224</v>
      </c>
      <c r="F1848" s="19" t="s">
        <v>225</v>
      </c>
      <c r="G1848" s="19" t="s">
        <v>128</v>
      </c>
      <c r="H1848" s="4">
        <v>45208</v>
      </c>
      <c r="I1848">
        <v>0</v>
      </c>
      <c r="J1848">
        <v>0.16448689266367794</v>
      </c>
      <c r="K1848">
        <v>0</v>
      </c>
      <c r="L1848">
        <v>8.3236199382147769E-2</v>
      </c>
      <c r="M1848">
        <v>0</v>
      </c>
      <c r="N1848">
        <v>5.5111291440077315E-2</v>
      </c>
      <c r="O1848">
        <v>4.4965744827347054E-2</v>
      </c>
      <c r="P1848">
        <v>1.0145546612730261E-2</v>
      </c>
      <c r="Q1848">
        <v>0</v>
      </c>
      <c r="R1848">
        <v>1.3134331984328897E-2</v>
      </c>
      <c r="S1848">
        <v>-6.1392872272302028E-3</v>
      </c>
      <c r="T1848">
        <v>0</v>
      </c>
      <c r="U1848">
        <v>0</v>
      </c>
      <c r="V1848">
        <v>-6.1392872272302028E-3</v>
      </c>
    </row>
    <row r="1849" spans="1:22" x14ac:dyDescent="0.25">
      <c r="A1849">
        <v>4</v>
      </c>
      <c r="B1849" s="19" t="s">
        <v>61</v>
      </c>
      <c r="C1849" s="19" t="s">
        <v>103</v>
      </c>
      <c r="D1849" s="19" t="s">
        <v>51</v>
      </c>
      <c r="E1849" s="19" t="s">
        <v>224</v>
      </c>
      <c r="F1849" s="19" t="s">
        <v>225</v>
      </c>
      <c r="G1849" s="19" t="s">
        <v>128</v>
      </c>
      <c r="H1849" s="4">
        <v>45209</v>
      </c>
      <c r="I1849">
        <v>0</v>
      </c>
      <c r="J1849">
        <v>0.16700539524573221</v>
      </c>
      <c r="K1849">
        <v>0</v>
      </c>
      <c r="L1849">
        <v>9.7729705115134013E-2</v>
      </c>
      <c r="M1849">
        <v>0</v>
      </c>
      <c r="N1849">
        <v>5.7255444892961416E-2</v>
      </c>
      <c r="O1849">
        <v>4.2977886802227694E-2</v>
      </c>
      <c r="P1849">
        <v>1.4277558090733722E-2</v>
      </c>
      <c r="Q1849">
        <v>0</v>
      </c>
      <c r="R1849">
        <v>1.5371650673775225E-2</v>
      </c>
      <c r="S1849">
        <v>-8.7791791354201731E-3</v>
      </c>
      <c r="T1849">
        <v>0</v>
      </c>
      <c r="U1849">
        <v>0</v>
      </c>
      <c r="V1849">
        <v>-8.7791791354201731E-3</v>
      </c>
    </row>
    <row r="1850" spans="1:22" x14ac:dyDescent="0.25">
      <c r="A1850">
        <v>4</v>
      </c>
      <c r="B1850" s="19" t="s">
        <v>61</v>
      </c>
      <c r="C1850" s="19" t="s">
        <v>103</v>
      </c>
      <c r="D1850" s="19" t="s">
        <v>51</v>
      </c>
      <c r="E1850" s="19" t="s">
        <v>224</v>
      </c>
      <c r="F1850" s="19" t="s">
        <v>225</v>
      </c>
      <c r="G1850" s="19" t="s">
        <v>128</v>
      </c>
      <c r="H1850" s="4">
        <v>45210</v>
      </c>
      <c r="I1850">
        <v>0</v>
      </c>
      <c r="J1850">
        <v>0.17099636752306127</v>
      </c>
      <c r="K1850">
        <v>0</v>
      </c>
      <c r="L1850">
        <v>0.13553092342660289</v>
      </c>
      <c r="M1850">
        <v>0</v>
      </c>
      <c r="N1850">
        <v>5.1143718538210647E-2</v>
      </c>
      <c r="O1850">
        <v>5.3712826346757669E-2</v>
      </c>
      <c r="P1850">
        <v>-2.569107808547022E-3</v>
      </c>
      <c r="Q1850">
        <v>0</v>
      </c>
      <c r="R1850">
        <v>2.1325070977610373E-2</v>
      </c>
      <c r="S1850">
        <v>-1.3032616215482823E-2</v>
      </c>
      <c r="T1850">
        <v>0</v>
      </c>
      <c r="U1850">
        <v>0</v>
      </c>
      <c r="V1850">
        <v>-1.3032616215482823E-2</v>
      </c>
    </row>
    <row r="1851" spans="1:22" x14ac:dyDescent="0.25">
      <c r="A1851">
        <v>4</v>
      </c>
      <c r="B1851" s="19" t="s">
        <v>61</v>
      </c>
      <c r="C1851" s="19" t="s">
        <v>103</v>
      </c>
      <c r="D1851" s="19" t="s">
        <v>51</v>
      </c>
      <c r="E1851" s="19" t="s">
        <v>224</v>
      </c>
      <c r="F1851" s="19" t="s">
        <v>225</v>
      </c>
      <c r="G1851" s="19" t="s">
        <v>128</v>
      </c>
      <c r="H1851" s="4">
        <v>45211</v>
      </c>
      <c r="I1851">
        <v>0</v>
      </c>
      <c r="J1851">
        <v>0.17239478181883688</v>
      </c>
      <c r="K1851">
        <v>0</v>
      </c>
      <c r="L1851">
        <v>0.14592415423321525</v>
      </c>
      <c r="M1851">
        <v>0</v>
      </c>
      <c r="N1851">
        <v>3.9500311048918046E-2</v>
      </c>
      <c r="O1851">
        <v>5.4731564795508669E-2</v>
      </c>
      <c r="P1851">
        <v>-1.5231253746590623E-2</v>
      </c>
      <c r="Q1851">
        <v>0</v>
      </c>
      <c r="R1851">
        <v>2.2942227744452502E-2</v>
      </c>
      <c r="S1851">
        <v>-1.4439765898077921E-2</v>
      </c>
      <c r="T1851">
        <v>0</v>
      </c>
      <c r="U1851">
        <v>0</v>
      </c>
      <c r="V1851">
        <v>-1.4439765898077921E-2</v>
      </c>
    </row>
    <row r="1852" spans="1:22" x14ac:dyDescent="0.25">
      <c r="A1852">
        <v>4</v>
      </c>
      <c r="B1852" s="19" t="s">
        <v>61</v>
      </c>
      <c r="C1852" s="19" t="s">
        <v>103</v>
      </c>
      <c r="D1852" s="19" t="s">
        <v>51</v>
      </c>
      <c r="E1852" s="19" t="s">
        <v>224</v>
      </c>
      <c r="F1852" s="19" t="s">
        <v>225</v>
      </c>
      <c r="G1852" s="19" t="s">
        <v>128</v>
      </c>
      <c r="H1852" s="4">
        <v>45212</v>
      </c>
      <c r="I1852">
        <v>0</v>
      </c>
      <c r="J1852">
        <v>0.17521949978799053</v>
      </c>
      <c r="K1852">
        <v>0</v>
      </c>
      <c r="L1852">
        <v>0.16275621665299567</v>
      </c>
      <c r="M1852">
        <v>0</v>
      </c>
      <c r="N1852">
        <v>4.0375943497606759E-2</v>
      </c>
      <c r="O1852">
        <v>5.2971022297686465E-2</v>
      </c>
      <c r="P1852">
        <v>-1.2595078800079706E-2</v>
      </c>
      <c r="Q1852">
        <v>0</v>
      </c>
      <c r="R1852">
        <v>2.5523811249729481E-2</v>
      </c>
      <c r="S1852">
        <v>-1.7386553772275711E-2</v>
      </c>
      <c r="T1852">
        <v>0</v>
      </c>
      <c r="U1852">
        <v>0</v>
      </c>
      <c r="V1852">
        <v>-1.7386553772275711E-2</v>
      </c>
    </row>
    <row r="1853" spans="1:22" x14ac:dyDescent="0.25">
      <c r="A1853">
        <v>4</v>
      </c>
      <c r="B1853" s="19" t="s">
        <v>61</v>
      </c>
      <c r="C1853" s="19" t="s">
        <v>103</v>
      </c>
      <c r="D1853" s="19" t="s">
        <v>51</v>
      </c>
      <c r="E1853" s="19" t="s">
        <v>224</v>
      </c>
      <c r="F1853" s="19" t="s">
        <v>225</v>
      </c>
      <c r="G1853" s="19" t="s">
        <v>128</v>
      </c>
      <c r="H1853" s="4">
        <v>45215</v>
      </c>
      <c r="I1853">
        <v>0</v>
      </c>
      <c r="J1853">
        <v>0.17457163672760501</v>
      </c>
      <c r="K1853">
        <v>0</v>
      </c>
      <c r="L1853">
        <v>0.17233753844096555</v>
      </c>
      <c r="M1853">
        <v>0</v>
      </c>
      <c r="N1853">
        <v>4.1893070452281744E-2</v>
      </c>
      <c r="O1853">
        <v>6.5587637352716666E-2</v>
      </c>
      <c r="P1853">
        <v>-2.3694566900434921E-2</v>
      </c>
      <c r="Q1853">
        <v>0</v>
      </c>
      <c r="R1853">
        <v>2.7159563449861798E-2</v>
      </c>
      <c r="S1853">
        <v>-1.6817192025178607E-2</v>
      </c>
      <c r="T1853">
        <v>0</v>
      </c>
      <c r="U1853">
        <v>0</v>
      </c>
      <c r="V1853">
        <v>-1.6817192025178607E-2</v>
      </c>
    </row>
    <row r="1854" spans="1:22" x14ac:dyDescent="0.25">
      <c r="A1854">
        <v>4</v>
      </c>
      <c r="B1854" s="19" t="s">
        <v>61</v>
      </c>
      <c r="C1854" s="19" t="s">
        <v>103</v>
      </c>
      <c r="D1854" s="19" t="s">
        <v>51</v>
      </c>
      <c r="E1854" s="19" t="s">
        <v>224</v>
      </c>
      <c r="F1854" s="19" t="s">
        <v>225</v>
      </c>
      <c r="G1854" s="19" t="s">
        <v>128</v>
      </c>
      <c r="H1854" s="4">
        <v>45216</v>
      </c>
      <c r="I1854">
        <v>0</v>
      </c>
      <c r="J1854">
        <v>0.17243496944034692</v>
      </c>
      <c r="K1854">
        <v>0</v>
      </c>
      <c r="L1854">
        <v>0.14271917085946528</v>
      </c>
      <c r="M1854">
        <v>0</v>
      </c>
      <c r="N1854">
        <v>3.9814870976240924E-2</v>
      </c>
      <c r="O1854">
        <v>5.1536506059935538E-2</v>
      </c>
      <c r="P1854">
        <v>-1.1721635083694615E-2</v>
      </c>
      <c r="Q1854">
        <v>0</v>
      </c>
      <c r="R1854">
        <v>2.2424978622305532E-2</v>
      </c>
      <c r="S1854">
        <v>-1.4467349122797304E-2</v>
      </c>
      <c r="T1854">
        <v>0</v>
      </c>
      <c r="U1854">
        <v>0</v>
      </c>
      <c r="V1854">
        <v>-1.4467349122797304E-2</v>
      </c>
    </row>
    <row r="1855" spans="1:22" x14ac:dyDescent="0.25">
      <c r="A1855">
        <v>4</v>
      </c>
      <c r="B1855" s="19" t="s">
        <v>61</v>
      </c>
      <c r="C1855" s="19" t="s">
        <v>103</v>
      </c>
      <c r="D1855" s="19" t="s">
        <v>51</v>
      </c>
      <c r="E1855" s="19" t="s">
        <v>224</v>
      </c>
      <c r="F1855" s="19" t="s">
        <v>225</v>
      </c>
      <c r="G1855" s="19" t="s">
        <v>128</v>
      </c>
      <c r="H1855" s="4">
        <v>45217</v>
      </c>
      <c r="I1855">
        <v>0</v>
      </c>
      <c r="J1855">
        <v>0.17707187603674637</v>
      </c>
      <c r="K1855">
        <v>0</v>
      </c>
      <c r="L1855">
        <v>0.14731578600056205</v>
      </c>
      <c r="M1855">
        <v>0</v>
      </c>
      <c r="N1855">
        <v>5.0699238020905923E-3</v>
      </c>
      <c r="O1855">
        <v>2.811942861429273E-2</v>
      </c>
      <c r="P1855">
        <v>-2.3049504812202137E-2</v>
      </c>
      <c r="Q1855">
        <v>0</v>
      </c>
      <c r="R1855">
        <v>2.2883535412249002E-2</v>
      </c>
      <c r="S1855">
        <v>-1.880527020482296E-2</v>
      </c>
      <c r="T1855">
        <v>0</v>
      </c>
      <c r="U1855">
        <v>0</v>
      </c>
      <c r="V1855">
        <v>-1.880527020482296E-2</v>
      </c>
    </row>
    <row r="1856" spans="1:22" x14ac:dyDescent="0.25">
      <c r="A1856">
        <v>4</v>
      </c>
      <c r="B1856" s="19" t="s">
        <v>61</v>
      </c>
      <c r="C1856" s="19" t="s">
        <v>103</v>
      </c>
      <c r="D1856" s="19" t="s">
        <v>51</v>
      </c>
      <c r="E1856" s="19" t="s">
        <v>224</v>
      </c>
      <c r="F1856" s="19" t="s">
        <v>225</v>
      </c>
      <c r="G1856" s="19" t="s">
        <v>128</v>
      </c>
      <c r="H1856" s="4">
        <v>45218</v>
      </c>
      <c r="I1856">
        <v>0</v>
      </c>
      <c r="J1856">
        <v>0.17586986940275848</v>
      </c>
      <c r="K1856">
        <v>0</v>
      </c>
      <c r="L1856">
        <v>0.10733296507504231</v>
      </c>
      <c r="M1856">
        <v>0</v>
      </c>
      <c r="N1856">
        <v>-4.4830605994625738E-2</v>
      </c>
      <c r="O1856">
        <v>-9.2757230868900642E-4</v>
      </c>
      <c r="P1856">
        <v>-4.3903033685936732E-2</v>
      </c>
      <c r="Q1856">
        <v>0</v>
      </c>
      <c r="R1856">
        <v>1.6300514335881183E-2</v>
      </c>
      <c r="S1856">
        <v>-1.6885376482600006E-2</v>
      </c>
      <c r="T1856">
        <v>0</v>
      </c>
      <c r="U1856">
        <v>0</v>
      </c>
      <c r="V1856">
        <v>-1.6885376482600006E-2</v>
      </c>
    </row>
    <row r="1857" spans="1:22" x14ac:dyDescent="0.25">
      <c r="A1857">
        <v>4</v>
      </c>
      <c r="B1857" s="19" t="s">
        <v>61</v>
      </c>
      <c r="C1857" s="19" t="s">
        <v>103</v>
      </c>
      <c r="D1857" s="19" t="s">
        <v>51</v>
      </c>
      <c r="E1857" s="19" t="s">
        <v>224</v>
      </c>
      <c r="F1857" s="19" t="s">
        <v>225</v>
      </c>
      <c r="G1857" s="19" t="s">
        <v>128</v>
      </c>
      <c r="H1857" s="4">
        <v>45219</v>
      </c>
      <c r="I1857">
        <v>0</v>
      </c>
      <c r="J1857">
        <v>0.17753512184411926</v>
      </c>
      <c r="K1857">
        <v>0</v>
      </c>
      <c r="L1857">
        <v>9.4315893943360374E-2</v>
      </c>
      <c r="M1857">
        <v>0</v>
      </c>
      <c r="N1857">
        <v>-7.0071661950387831E-2</v>
      </c>
      <c r="O1857">
        <v>-2.1932990876087799E-2</v>
      </c>
      <c r="P1857">
        <v>-4.8138671074300032E-2</v>
      </c>
      <c r="Q1857">
        <v>0</v>
      </c>
      <c r="R1857">
        <v>1.4062121635627494E-2</v>
      </c>
      <c r="S1857">
        <v>-1.807777202097709E-2</v>
      </c>
      <c r="T1857">
        <v>0</v>
      </c>
      <c r="U1857">
        <v>0</v>
      </c>
      <c r="V1857">
        <v>-1.807777202097709E-2</v>
      </c>
    </row>
    <row r="1858" spans="1:22" x14ac:dyDescent="0.25">
      <c r="A1858">
        <v>4</v>
      </c>
      <c r="B1858" s="19" t="s">
        <v>61</v>
      </c>
      <c r="C1858" s="19" t="s">
        <v>103</v>
      </c>
      <c r="D1858" s="19" t="s">
        <v>51</v>
      </c>
      <c r="E1858" s="19" t="s">
        <v>224</v>
      </c>
      <c r="F1858" s="19" t="s">
        <v>225</v>
      </c>
      <c r="G1858" s="19" t="s">
        <v>128</v>
      </c>
      <c r="H1858" s="4">
        <v>45222</v>
      </c>
      <c r="I1858">
        <v>0</v>
      </c>
      <c r="J1858">
        <v>0.17535125263654849</v>
      </c>
      <c r="K1858">
        <v>0</v>
      </c>
      <c r="L1858">
        <v>7.7992364467328601E-2</v>
      </c>
      <c r="M1858">
        <v>0</v>
      </c>
      <c r="N1858">
        <v>-8.5283844691289246E-2</v>
      </c>
      <c r="O1858">
        <v>-2.4523081452286433E-2</v>
      </c>
      <c r="P1858">
        <v>-6.0760763239002813E-2</v>
      </c>
      <c r="Q1858">
        <v>0</v>
      </c>
      <c r="R1858">
        <v>1.1424469420867099E-2</v>
      </c>
      <c r="S1858">
        <v>-1.5829160964198119E-2</v>
      </c>
      <c r="T1858">
        <v>0</v>
      </c>
      <c r="U1858">
        <v>0</v>
      </c>
      <c r="V1858">
        <v>-1.5829160964198119E-2</v>
      </c>
    </row>
    <row r="1859" spans="1:22" x14ac:dyDescent="0.25">
      <c r="A1859">
        <v>4</v>
      </c>
      <c r="B1859" s="19" t="s">
        <v>61</v>
      </c>
      <c r="C1859" s="19" t="s">
        <v>103</v>
      </c>
      <c r="D1859" s="19" t="s">
        <v>51</v>
      </c>
      <c r="E1859" s="19" t="s">
        <v>224</v>
      </c>
      <c r="F1859" s="19" t="s">
        <v>225</v>
      </c>
      <c r="G1859" s="19" t="s">
        <v>128</v>
      </c>
      <c r="H1859" s="4">
        <v>45223</v>
      </c>
      <c r="I1859">
        <v>0</v>
      </c>
      <c r="J1859">
        <v>0.17600213773106979</v>
      </c>
      <c r="K1859">
        <v>0</v>
      </c>
      <c r="L1859">
        <v>0.1001687534879292</v>
      </c>
      <c r="M1859">
        <v>0</v>
      </c>
      <c r="N1859">
        <v>-6.4007526331840703E-2</v>
      </c>
      <c r="O1859">
        <v>-8.1373217115403573E-3</v>
      </c>
      <c r="P1859">
        <v>-5.5870204620300346E-2</v>
      </c>
      <c r="Q1859">
        <v>0</v>
      </c>
      <c r="R1859">
        <v>1.5082535853883184E-2</v>
      </c>
      <c r="S1859">
        <v>-1.6770844373354701E-2</v>
      </c>
      <c r="T1859">
        <v>0</v>
      </c>
      <c r="U1859">
        <v>0</v>
      </c>
      <c r="V1859">
        <v>-1.6770844373354701E-2</v>
      </c>
    </row>
    <row r="1860" spans="1:22" x14ac:dyDescent="0.25">
      <c r="A1860">
        <v>4</v>
      </c>
      <c r="B1860" s="19" t="s">
        <v>61</v>
      </c>
      <c r="C1860" s="19" t="s">
        <v>103</v>
      </c>
      <c r="D1860" s="19" t="s">
        <v>51</v>
      </c>
      <c r="E1860" s="19" t="s">
        <v>224</v>
      </c>
      <c r="F1860" s="19" t="s">
        <v>225</v>
      </c>
      <c r="G1860" s="19" t="s">
        <v>128</v>
      </c>
      <c r="H1860" s="4">
        <v>45224</v>
      </c>
      <c r="I1860">
        <v>0</v>
      </c>
      <c r="J1860">
        <v>0.18014395850223158</v>
      </c>
      <c r="K1860">
        <v>0</v>
      </c>
      <c r="L1860">
        <v>9.9594711939129166E-2</v>
      </c>
      <c r="M1860">
        <v>0</v>
      </c>
      <c r="N1860">
        <v>-6.8512217397874942E-2</v>
      </c>
      <c r="O1860">
        <v>-3.1447589082232552E-2</v>
      </c>
      <c r="P1860">
        <v>-3.7064628315642389E-2</v>
      </c>
      <c r="Q1860">
        <v>0</v>
      </c>
      <c r="R1860">
        <v>1.4813382553464599E-2</v>
      </c>
      <c r="S1860">
        <v>-2.0428546957082318E-2</v>
      </c>
      <c r="T1860">
        <v>0</v>
      </c>
      <c r="U1860">
        <v>0</v>
      </c>
      <c r="V1860">
        <v>-2.0428546957082318E-2</v>
      </c>
    </row>
    <row r="1861" spans="1:22" x14ac:dyDescent="0.25">
      <c r="A1861">
        <v>4</v>
      </c>
      <c r="B1861" s="19" t="s">
        <v>61</v>
      </c>
      <c r="C1861" s="19" t="s">
        <v>103</v>
      </c>
      <c r="D1861" s="19" t="s">
        <v>51</v>
      </c>
      <c r="E1861" s="19" t="s">
        <v>224</v>
      </c>
      <c r="F1861" s="19" t="s">
        <v>225</v>
      </c>
      <c r="G1861" s="19" t="s">
        <v>128</v>
      </c>
      <c r="H1861" s="4">
        <v>45225</v>
      </c>
      <c r="I1861">
        <v>0</v>
      </c>
      <c r="J1861">
        <v>0.17846807797323469</v>
      </c>
      <c r="K1861">
        <v>0</v>
      </c>
      <c r="L1861">
        <v>7.1338346482398007E-2</v>
      </c>
      <c r="M1861">
        <v>0</v>
      </c>
      <c r="N1861">
        <v>-8.4326889319767284E-2</v>
      </c>
      <c r="O1861">
        <v>-4.7475206036118101E-2</v>
      </c>
      <c r="P1861">
        <v>-3.6851683283649184E-2</v>
      </c>
      <c r="Q1861">
        <v>0</v>
      </c>
      <c r="R1861">
        <v>1.0134929304440229E-2</v>
      </c>
      <c r="S1861">
        <v>-1.8520555380385502E-2</v>
      </c>
      <c r="T1861">
        <v>0</v>
      </c>
      <c r="U1861">
        <v>0</v>
      </c>
      <c r="V1861">
        <v>-1.8520555380385502E-2</v>
      </c>
    </row>
    <row r="1862" spans="1:22" x14ac:dyDescent="0.25">
      <c r="A1862">
        <v>4</v>
      </c>
      <c r="B1862" s="19" t="s">
        <v>61</v>
      </c>
      <c r="C1862" s="19" t="s">
        <v>103</v>
      </c>
      <c r="D1862" s="19" t="s">
        <v>51</v>
      </c>
      <c r="E1862" s="19" t="s">
        <v>224</v>
      </c>
      <c r="F1862" s="19" t="s">
        <v>225</v>
      </c>
      <c r="G1862" s="19" t="s">
        <v>128</v>
      </c>
      <c r="H1862" s="4">
        <v>45226</v>
      </c>
      <c r="I1862">
        <v>0</v>
      </c>
      <c r="J1862">
        <v>0.17047763417525053</v>
      </c>
      <c r="K1862">
        <v>0</v>
      </c>
      <c r="L1862">
        <v>5.0596067123813926E-2</v>
      </c>
      <c r="M1862">
        <v>0</v>
      </c>
      <c r="N1862">
        <v>-8.5278492058375677E-2</v>
      </c>
      <c r="O1862">
        <v>-2.2135800345806755E-2</v>
      </c>
      <c r="P1862">
        <v>-6.3142691712568921E-2</v>
      </c>
      <c r="Q1862">
        <v>0</v>
      </c>
      <c r="R1862">
        <v>6.8957616576682552E-3</v>
      </c>
      <c r="S1862">
        <v>-1.1095680582225324E-2</v>
      </c>
      <c r="T1862">
        <v>0</v>
      </c>
      <c r="U1862">
        <v>0</v>
      </c>
      <c r="V1862">
        <v>-1.1095680582225324E-2</v>
      </c>
    </row>
    <row r="1863" spans="1:22" x14ac:dyDescent="0.25">
      <c r="A1863">
        <v>4</v>
      </c>
      <c r="B1863" s="19" t="s">
        <v>61</v>
      </c>
      <c r="C1863" s="19" t="s">
        <v>103</v>
      </c>
      <c r="D1863" s="19" t="s">
        <v>51</v>
      </c>
      <c r="E1863" s="19" t="s">
        <v>224</v>
      </c>
      <c r="F1863" s="19" t="s">
        <v>225</v>
      </c>
      <c r="G1863" s="19" t="s">
        <v>128</v>
      </c>
      <c r="H1863" s="4">
        <v>45229</v>
      </c>
      <c r="I1863">
        <v>0</v>
      </c>
      <c r="J1863">
        <v>0.1725497570018085</v>
      </c>
      <c r="K1863">
        <v>0</v>
      </c>
      <c r="L1863">
        <v>6.6986831415636994E-2</v>
      </c>
      <c r="M1863">
        <v>0</v>
      </c>
      <c r="N1863">
        <v>-0.11407117894151286</v>
      </c>
      <c r="O1863">
        <v>-1.880597909665882E-2</v>
      </c>
      <c r="P1863">
        <v>-9.5265199844854043E-2</v>
      </c>
      <c r="Q1863">
        <v>0</v>
      </c>
      <c r="R1863">
        <v>9.537577170088794E-3</v>
      </c>
      <c r="S1863">
        <v>-1.2908123274287517E-2</v>
      </c>
      <c r="T1863">
        <v>0</v>
      </c>
      <c r="U1863">
        <v>0</v>
      </c>
      <c r="V1863">
        <v>-1.2908123274287517E-2</v>
      </c>
    </row>
    <row r="1864" spans="1:22" x14ac:dyDescent="0.25">
      <c r="A1864">
        <v>4</v>
      </c>
      <c r="B1864" s="19" t="s">
        <v>61</v>
      </c>
      <c r="C1864" s="19" t="s">
        <v>103</v>
      </c>
      <c r="D1864" s="19" t="s">
        <v>51</v>
      </c>
      <c r="E1864" s="19" t="s">
        <v>224</v>
      </c>
      <c r="F1864" s="19" t="s">
        <v>225</v>
      </c>
      <c r="G1864" s="19" t="s">
        <v>128</v>
      </c>
      <c r="H1864" s="4">
        <v>45230</v>
      </c>
      <c r="I1864">
        <v>0</v>
      </c>
      <c r="J1864">
        <v>0.16978287373927939</v>
      </c>
      <c r="K1864">
        <v>0</v>
      </c>
      <c r="L1864">
        <v>4.4959857952521665E-2</v>
      </c>
      <c r="M1864">
        <v>0</v>
      </c>
      <c r="N1864">
        <v>-0.10263262890299385</v>
      </c>
      <c r="O1864">
        <v>-2.340181490101112E-2</v>
      </c>
      <c r="P1864">
        <v>-7.923081400198273E-2</v>
      </c>
      <c r="Q1864">
        <v>0</v>
      </c>
      <c r="R1864">
        <v>5.9867352881104738E-3</v>
      </c>
      <c r="S1864">
        <v>-1.0390618298263449E-2</v>
      </c>
      <c r="T1864">
        <v>0</v>
      </c>
      <c r="U1864">
        <v>0</v>
      </c>
      <c r="V1864">
        <v>-1.0390618298263449E-2</v>
      </c>
    </row>
    <row r="1865" spans="1:22" x14ac:dyDescent="0.25">
      <c r="A1865">
        <v>4</v>
      </c>
      <c r="B1865" s="19" t="s">
        <v>61</v>
      </c>
      <c r="C1865" s="19" t="s">
        <v>103</v>
      </c>
      <c r="D1865" s="19" t="s">
        <v>51</v>
      </c>
      <c r="E1865" s="19" t="s">
        <v>226</v>
      </c>
      <c r="F1865" s="19" t="s">
        <v>227</v>
      </c>
      <c r="G1865" s="19" t="s">
        <v>128</v>
      </c>
      <c r="H1865" s="4">
        <v>45198</v>
      </c>
      <c r="I1865">
        <v>0</v>
      </c>
      <c r="J1865">
        <v>0.41898411608396036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1:22" x14ac:dyDescent="0.25">
      <c r="A1866">
        <v>4</v>
      </c>
      <c r="B1866" s="19" t="s">
        <v>61</v>
      </c>
      <c r="C1866" s="19" t="s">
        <v>103</v>
      </c>
      <c r="D1866" s="19" t="s">
        <v>51</v>
      </c>
      <c r="E1866" s="19" t="s">
        <v>226</v>
      </c>
      <c r="F1866" s="19" t="s">
        <v>227</v>
      </c>
      <c r="G1866" s="19" t="s">
        <v>128</v>
      </c>
      <c r="H1866" s="4">
        <v>45201</v>
      </c>
      <c r="I1866">
        <v>0</v>
      </c>
      <c r="J1866">
        <v>0.42263923120819558</v>
      </c>
      <c r="K1866">
        <v>0</v>
      </c>
      <c r="L1866">
        <v>3.0547050380277829E-2</v>
      </c>
      <c r="M1866">
        <v>0</v>
      </c>
      <c r="N1866">
        <v>1.651607881905659E-2</v>
      </c>
      <c r="O1866">
        <v>2.1634559934672559E-2</v>
      </c>
      <c r="P1866">
        <v>-5.1184811156159693E-3</v>
      </c>
      <c r="Q1866">
        <v>0</v>
      </c>
      <c r="R1866">
        <v>1.2798728902552795E-2</v>
      </c>
      <c r="S1866">
        <v>-3.7341919314585531E-3</v>
      </c>
      <c r="T1866">
        <v>0</v>
      </c>
      <c r="U1866">
        <v>0</v>
      </c>
      <c r="V1866">
        <v>-3.7341919314585531E-3</v>
      </c>
    </row>
    <row r="1867" spans="1:22" x14ac:dyDescent="0.25">
      <c r="A1867">
        <v>4</v>
      </c>
      <c r="B1867" s="19" t="s">
        <v>61</v>
      </c>
      <c r="C1867" s="19" t="s">
        <v>103</v>
      </c>
      <c r="D1867" s="19" t="s">
        <v>51</v>
      </c>
      <c r="E1867" s="19" t="s">
        <v>226</v>
      </c>
      <c r="F1867" s="19" t="s">
        <v>227</v>
      </c>
      <c r="G1867" s="19" t="s">
        <v>128</v>
      </c>
      <c r="H1867" s="4">
        <v>45202</v>
      </c>
      <c r="I1867">
        <v>0</v>
      </c>
      <c r="J1867">
        <v>0.41394484046463315</v>
      </c>
      <c r="K1867">
        <v>0</v>
      </c>
      <c r="L1867">
        <v>-1.0766312826144708E-2</v>
      </c>
      <c r="M1867">
        <v>0</v>
      </c>
      <c r="N1867">
        <v>1.7027546742330646E-2</v>
      </c>
      <c r="O1867">
        <v>1.2764057061043221E-3</v>
      </c>
      <c r="P1867">
        <v>1.5751141036226324E-2</v>
      </c>
      <c r="Q1867">
        <v>0</v>
      </c>
      <c r="R1867">
        <v>-4.4547704004633927E-3</v>
      </c>
      <c r="S1867">
        <v>4.985824850056342E-3</v>
      </c>
      <c r="T1867">
        <v>0</v>
      </c>
      <c r="U1867">
        <v>0</v>
      </c>
      <c r="V1867">
        <v>4.985824850056342E-3</v>
      </c>
    </row>
    <row r="1868" spans="1:22" x14ac:dyDescent="0.25">
      <c r="A1868">
        <v>4</v>
      </c>
      <c r="B1868" s="19" t="s">
        <v>61</v>
      </c>
      <c r="C1868" s="19" t="s">
        <v>103</v>
      </c>
      <c r="D1868" s="19" t="s">
        <v>51</v>
      </c>
      <c r="E1868" s="19" t="s">
        <v>226</v>
      </c>
      <c r="F1868" s="19" t="s">
        <v>227</v>
      </c>
      <c r="G1868" s="19" t="s">
        <v>128</v>
      </c>
      <c r="H1868" s="4">
        <v>45203</v>
      </c>
      <c r="I1868">
        <v>0</v>
      </c>
      <c r="J1868">
        <v>0.41190455410297661</v>
      </c>
      <c r="K1868">
        <v>0</v>
      </c>
      <c r="L1868">
        <v>4.9649642240889857E-3</v>
      </c>
      <c r="M1868">
        <v>0</v>
      </c>
      <c r="N1868">
        <v>4.4940175980261454E-2</v>
      </c>
      <c r="O1868">
        <v>2.223768355207878E-2</v>
      </c>
      <c r="P1868">
        <v>2.2702492428182675E-2</v>
      </c>
      <c r="Q1868">
        <v>0</v>
      </c>
      <c r="R1868">
        <v>2.0857190690868623E-3</v>
      </c>
      <c r="S1868">
        <v>7.2084937440097183E-3</v>
      </c>
      <c r="T1868">
        <v>0</v>
      </c>
      <c r="U1868">
        <v>0</v>
      </c>
      <c r="V1868">
        <v>7.2084937440097183E-3</v>
      </c>
    </row>
    <row r="1869" spans="1:22" x14ac:dyDescent="0.25">
      <c r="A1869">
        <v>4</v>
      </c>
      <c r="B1869" s="19" t="s">
        <v>61</v>
      </c>
      <c r="C1869" s="19" t="s">
        <v>103</v>
      </c>
      <c r="D1869" s="19" t="s">
        <v>51</v>
      </c>
      <c r="E1869" s="19" t="s">
        <v>226</v>
      </c>
      <c r="F1869" s="19" t="s">
        <v>227</v>
      </c>
      <c r="G1869" s="19" t="s">
        <v>128</v>
      </c>
      <c r="H1869" s="4">
        <v>45204</v>
      </c>
      <c r="I1869">
        <v>0</v>
      </c>
      <c r="J1869">
        <v>0.4100770999303377</v>
      </c>
      <c r="K1869">
        <v>0</v>
      </c>
      <c r="L1869">
        <v>3.7754598198369571E-3</v>
      </c>
      <c r="M1869">
        <v>0</v>
      </c>
      <c r="N1869">
        <v>5.0436694026305462E-2</v>
      </c>
      <c r="O1869">
        <v>2.5577809272522956E-2</v>
      </c>
      <c r="P1869">
        <v>2.4858884753782506E-2</v>
      </c>
      <c r="Q1869">
        <v>0</v>
      </c>
      <c r="R1869">
        <v>1.5961915849994179E-3</v>
      </c>
      <c r="S1869">
        <v>9.1341920100292406E-3</v>
      </c>
      <c r="T1869">
        <v>0</v>
      </c>
      <c r="U1869">
        <v>0</v>
      </c>
      <c r="V1869">
        <v>9.1341920100292406E-3</v>
      </c>
    </row>
    <row r="1870" spans="1:22" x14ac:dyDescent="0.25">
      <c r="A1870">
        <v>4</v>
      </c>
      <c r="B1870" s="19" t="s">
        <v>61</v>
      </c>
      <c r="C1870" s="19" t="s">
        <v>103</v>
      </c>
      <c r="D1870" s="19" t="s">
        <v>51</v>
      </c>
      <c r="E1870" s="19" t="s">
        <v>226</v>
      </c>
      <c r="F1870" s="19" t="s">
        <v>227</v>
      </c>
      <c r="G1870" s="19" t="s">
        <v>128</v>
      </c>
      <c r="H1870" s="4">
        <v>45205</v>
      </c>
      <c r="I1870">
        <v>0</v>
      </c>
      <c r="J1870">
        <v>0.40769395107378936</v>
      </c>
      <c r="K1870">
        <v>0</v>
      </c>
      <c r="L1870">
        <v>2.0692260895325276E-3</v>
      </c>
      <c r="M1870">
        <v>0</v>
      </c>
      <c r="N1870">
        <v>4.4020371060942365E-2</v>
      </c>
      <c r="O1870">
        <v>2.981927458637057E-2</v>
      </c>
      <c r="P1870">
        <v>1.4201096474571795E-2</v>
      </c>
      <c r="Q1870">
        <v>0</v>
      </c>
      <c r="R1870">
        <v>8.9356501945433964E-4</v>
      </c>
      <c r="S1870">
        <v>1.1608703223241297E-2</v>
      </c>
      <c r="T1870">
        <v>0</v>
      </c>
      <c r="U1870">
        <v>0</v>
      </c>
      <c r="V1870">
        <v>1.1608703223241297E-2</v>
      </c>
    </row>
    <row r="1871" spans="1:22" x14ac:dyDescent="0.25">
      <c r="A1871">
        <v>4</v>
      </c>
      <c r="B1871" s="19" t="s">
        <v>61</v>
      </c>
      <c r="C1871" s="19" t="s">
        <v>103</v>
      </c>
      <c r="D1871" s="19" t="s">
        <v>51</v>
      </c>
      <c r="E1871" s="19" t="s">
        <v>226</v>
      </c>
      <c r="F1871" s="19" t="s">
        <v>227</v>
      </c>
      <c r="G1871" s="19" t="s">
        <v>128</v>
      </c>
      <c r="H1871" s="4">
        <v>45208</v>
      </c>
      <c r="I1871">
        <v>0</v>
      </c>
      <c r="J1871">
        <v>0.40908136459583089</v>
      </c>
      <c r="K1871">
        <v>0</v>
      </c>
      <c r="L1871">
        <v>2.0267825055706457E-2</v>
      </c>
      <c r="M1871">
        <v>0</v>
      </c>
      <c r="N1871">
        <v>5.5111291440077315E-2</v>
      </c>
      <c r="O1871">
        <v>4.4965744827347054E-2</v>
      </c>
      <c r="P1871">
        <v>1.0145546612730261E-2</v>
      </c>
      <c r="Q1871">
        <v>0</v>
      </c>
      <c r="R1871">
        <v>8.4144113525829005E-3</v>
      </c>
      <c r="S1871">
        <v>1.0295897835851541E-2</v>
      </c>
      <c r="T1871">
        <v>0</v>
      </c>
      <c r="U1871">
        <v>0</v>
      </c>
      <c r="V1871">
        <v>1.0295897835851541E-2</v>
      </c>
    </row>
    <row r="1872" spans="1:22" x14ac:dyDescent="0.25">
      <c r="A1872">
        <v>4</v>
      </c>
      <c r="B1872" s="19" t="s">
        <v>61</v>
      </c>
      <c r="C1872" s="19" t="s">
        <v>103</v>
      </c>
      <c r="D1872" s="19" t="s">
        <v>51</v>
      </c>
      <c r="E1872" s="19" t="s">
        <v>226</v>
      </c>
      <c r="F1872" s="19" t="s">
        <v>227</v>
      </c>
      <c r="G1872" s="19" t="s">
        <v>128</v>
      </c>
      <c r="H1872" s="4">
        <v>45209</v>
      </c>
      <c r="I1872">
        <v>0</v>
      </c>
      <c r="J1872">
        <v>0.40479352926080575</v>
      </c>
      <c r="K1872">
        <v>0</v>
      </c>
      <c r="L1872">
        <v>7.6532344129436325E-3</v>
      </c>
      <c r="M1872">
        <v>0</v>
      </c>
      <c r="N1872">
        <v>5.7255444892961416E-2</v>
      </c>
      <c r="O1872">
        <v>4.2977886802227694E-2</v>
      </c>
      <c r="P1872">
        <v>1.4277558090733722E-2</v>
      </c>
      <c r="Q1872">
        <v>0</v>
      </c>
      <c r="R1872">
        <v>3.2356189699266997E-3</v>
      </c>
      <c r="S1872">
        <v>1.4790392130348612E-2</v>
      </c>
      <c r="T1872">
        <v>0</v>
      </c>
      <c r="U1872">
        <v>0</v>
      </c>
      <c r="V1872">
        <v>1.4790392130348612E-2</v>
      </c>
    </row>
    <row r="1873" spans="1:22" x14ac:dyDescent="0.25">
      <c r="A1873">
        <v>4</v>
      </c>
      <c r="B1873" s="19" t="s">
        <v>61</v>
      </c>
      <c r="C1873" s="19" t="s">
        <v>103</v>
      </c>
      <c r="D1873" s="19" t="s">
        <v>51</v>
      </c>
      <c r="E1873" s="19" t="s">
        <v>226</v>
      </c>
      <c r="F1873" s="19" t="s">
        <v>227</v>
      </c>
      <c r="G1873" s="19" t="s">
        <v>128</v>
      </c>
      <c r="H1873" s="4">
        <v>45210</v>
      </c>
      <c r="I1873">
        <v>0</v>
      </c>
      <c r="J1873">
        <v>0.40756769193216141</v>
      </c>
      <c r="K1873">
        <v>0</v>
      </c>
      <c r="L1873">
        <v>2.5001397684018656E-2</v>
      </c>
      <c r="M1873">
        <v>0</v>
      </c>
      <c r="N1873">
        <v>5.1143718538210647E-2</v>
      </c>
      <c r="O1873">
        <v>5.3712826346757669E-2</v>
      </c>
      <c r="P1873">
        <v>-2.569107808547022E-3</v>
      </c>
      <c r="Q1873">
        <v>0</v>
      </c>
      <c r="R1873">
        <v>1.0370410593866465E-2</v>
      </c>
      <c r="S1873">
        <v>1.1880091052553703E-2</v>
      </c>
      <c r="T1873">
        <v>0</v>
      </c>
      <c r="U1873">
        <v>0</v>
      </c>
      <c r="V1873">
        <v>1.1880091052553703E-2</v>
      </c>
    </row>
    <row r="1874" spans="1:22" x14ac:dyDescent="0.25">
      <c r="A1874">
        <v>4</v>
      </c>
      <c r="B1874" s="19" t="s">
        <v>61</v>
      </c>
      <c r="C1874" s="19" t="s">
        <v>103</v>
      </c>
      <c r="D1874" s="19" t="s">
        <v>51</v>
      </c>
      <c r="E1874" s="19" t="s">
        <v>226</v>
      </c>
      <c r="F1874" s="19" t="s">
        <v>227</v>
      </c>
      <c r="G1874" s="19" t="s">
        <v>128</v>
      </c>
      <c r="H1874" s="4">
        <v>45211</v>
      </c>
      <c r="I1874">
        <v>0</v>
      </c>
      <c r="J1874">
        <v>0.41135605413313325</v>
      </c>
      <c r="K1874">
        <v>0</v>
      </c>
      <c r="L1874">
        <v>3.5529028448902489E-2</v>
      </c>
      <c r="M1874">
        <v>0</v>
      </c>
      <c r="N1874">
        <v>3.9500311048918046E-2</v>
      </c>
      <c r="O1874">
        <v>5.4731564795508669E-2</v>
      </c>
      <c r="P1874">
        <v>-1.5231253746590623E-2</v>
      </c>
      <c r="Q1874">
        <v>0</v>
      </c>
      <c r="R1874">
        <v>1.4672991811606308E-2</v>
      </c>
      <c r="S1874">
        <v>7.8290794808188059E-3</v>
      </c>
      <c r="T1874">
        <v>0</v>
      </c>
      <c r="U1874">
        <v>0</v>
      </c>
      <c r="V1874">
        <v>7.8290794808188059E-3</v>
      </c>
    </row>
    <row r="1875" spans="1:22" x14ac:dyDescent="0.25">
      <c r="A1875">
        <v>4</v>
      </c>
      <c r="B1875" s="19" t="s">
        <v>61</v>
      </c>
      <c r="C1875" s="19" t="s">
        <v>103</v>
      </c>
      <c r="D1875" s="19" t="s">
        <v>51</v>
      </c>
      <c r="E1875" s="19" t="s">
        <v>226</v>
      </c>
      <c r="F1875" s="19" t="s">
        <v>227</v>
      </c>
      <c r="G1875" s="19" t="s">
        <v>128</v>
      </c>
      <c r="H1875" s="4">
        <v>45212</v>
      </c>
      <c r="I1875">
        <v>0</v>
      </c>
      <c r="J1875">
        <v>0.40781261788606477</v>
      </c>
      <c r="K1875">
        <v>0</v>
      </c>
      <c r="L1875">
        <v>2.4895342513019836E-2</v>
      </c>
      <c r="M1875">
        <v>0</v>
      </c>
      <c r="N1875">
        <v>4.0375943497606759E-2</v>
      </c>
      <c r="O1875">
        <v>5.2971022297686465E-2</v>
      </c>
      <c r="P1875">
        <v>-1.2595078800079706E-2</v>
      </c>
      <c r="Q1875">
        <v>0</v>
      </c>
      <c r="R1875">
        <v>1.0321944135860978E-2</v>
      </c>
      <c r="S1875">
        <v>1.1529933532181508E-2</v>
      </c>
      <c r="T1875">
        <v>0</v>
      </c>
      <c r="U1875">
        <v>0</v>
      </c>
      <c r="V1875">
        <v>1.1529933532181508E-2</v>
      </c>
    </row>
    <row r="1876" spans="1:22" x14ac:dyDescent="0.25">
      <c r="A1876">
        <v>4</v>
      </c>
      <c r="B1876" s="19" t="s">
        <v>61</v>
      </c>
      <c r="C1876" s="19" t="s">
        <v>103</v>
      </c>
      <c r="D1876" s="19" t="s">
        <v>51</v>
      </c>
      <c r="E1876" s="19" t="s">
        <v>226</v>
      </c>
      <c r="F1876" s="19" t="s">
        <v>227</v>
      </c>
      <c r="G1876" s="19" t="s">
        <v>128</v>
      </c>
      <c r="H1876" s="4">
        <v>45215</v>
      </c>
      <c r="I1876">
        <v>0</v>
      </c>
      <c r="J1876">
        <v>0.41268283149837465</v>
      </c>
      <c r="K1876">
        <v>0</v>
      </c>
      <c r="L1876">
        <v>4.9561800820775659E-2</v>
      </c>
      <c r="M1876">
        <v>0</v>
      </c>
      <c r="N1876">
        <v>4.1893070452281744E-2</v>
      </c>
      <c r="O1876">
        <v>6.5587637352716666E-2</v>
      </c>
      <c r="P1876">
        <v>-2.3694566900434921E-2</v>
      </c>
      <c r="Q1876">
        <v>0</v>
      </c>
      <c r="R1876">
        <v>2.0457371880897992E-2</v>
      </c>
      <c r="S1876">
        <v>6.4488382469403086E-3</v>
      </c>
      <c r="T1876">
        <v>0</v>
      </c>
      <c r="U1876">
        <v>0</v>
      </c>
      <c r="V1876">
        <v>6.4488382469403086E-3</v>
      </c>
    </row>
    <row r="1877" spans="1:22" x14ac:dyDescent="0.25">
      <c r="A1877">
        <v>4</v>
      </c>
      <c r="B1877" s="19" t="s">
        <v>61</v>
      </c>
      <c r="C1877" s="19" t="s">
        <v>103</v>
      </c>
      <c r="D1877" s="19" t="s">
        <v>51</v>
      </c>
      <c r="E1877" s="19" t="s">
        <v>226</v>
      </c>
      <c r="F1877" s="19" t="s">
        <v>227</v>
      </c>
      <c r="G1877" s="19" t="s">
        <v>128</v>
      </c>
      <c r="H1877" s="4">
        <v>45216</v>
      </c>
      <c r="I1877">
        <v>0</v>
      </c>
      <c r="J1877">
        <v>0.41013971769152069</v>
      </c>
      <c r="K1877">
        <v>0</v>
      </c>
      <c r="L1877">
        <v>2.9339464628598044E-2</v>
      </c>
      <c r="M1877">
        <v>0</v>
      </c>
      <c r="N1877">
        <v>3.9814870976240924E-2</v>
      </c>
      <c r="O1877">
        <v>5.1536506059935538E-2</v>
      </c>
      <c r="P1877">
        <v>-1.1721635083694615E-2</v>
      </c>
      <c r="Q1877">
        <v>0</v>
      </c>
      <c r="R1877">
        <v>1.2112021508568188E-2</v>
      </c>
      <c r="S1877">
        <v>9.0439635456424968E-3</v>
      </c>
      <c r="T1877">
        <v>0</v>
      </c>
      <c r="U1877">
        <v>0</v>
      </c>
      <c r="V1877">
        <v>9.0439635456424968E-3</v>
      </c>
    </row>
    <row r="1878" spans="1:22" x14ac:dyDescent="0.25">
      <c r="A1878">
        <v>4</v>
      </c>
      <c r="B1878" s="19" t="s">
        <v>61</v>
      </c>
      <c r="C1878" s="19" t="s">
        <v>103</v>
      </c>
      <c r="D1878" s="19" t="s">
        <v>51</v>
      </c>
      <c r="E1878" s="19" t="s">
        <v>226</v>
      </c>
      <c r="F1878" s="19" t="s">
        <v>227</v>
      </c>
      <c r="G1878" s="19" t="s">
        <v>128</v>
      </c>
      <c r="H1878" s="4">
        <v>45217</v>
      </c>
      <c r="I1878">
        <v>0</v>
      </c>
      <c r="J1878">
        <v>0.41043876138402657</v>
      </c>
      <c r="K1878">
        <v>0</v>
      </c>
      <c r="L1878">
        <v>7.1505067527253274E-3</v>
      </c>
      <c r="M1878">
        <v>0</v>
      </c>
      <c r="N1878">
        <v>5.0699238020905923E-3</v>
      </c>
      <c r="O1878">
        <v>2.811942861429273E-2</v>
      </c>
      <c r="P1878">
        <v>-2.3049504812202137E-2</v>
      </c>
      <c r="Q1878">
        <v>0</v>
      </c>
      <c r="R1878">
        <v>2.9092860583492452E-3</v>
      </c>
      <c r="S1878">
        <v>8.4864205425704275E-3</v>
      </c>
      <c r="T1878">
        <v>0</v>
      </c>
      <c r="U1878">
        <v>0</v>
      </c>
      <c r="V1878">
        <v>8.4864205425704275E-3</v>
      </c>
    </row>
    <row r="1879" spans="1:22" x14ac:dyDescent="0.25">
      <c r="A1879">
        <v>4</v>
      </c>
      <c r="B1879" s="19" t="s">
        <v>61</v>
      </c>
      <c r="C1879" s="19" t="s">
        <v>103</v>
      </c>
      <c r="D1879" s="19" t="s">
        <v>51</v>
      </c>
      <c r="E1879" s="19" t="s">
        <v>226</v>
      </c>
      <c r="F1879" s="19" t="s">
        <v>227</v>
      </c>
      <c r="G1879" s="19" t="s">
        <v>128</v>
      </c>
      <c r="H1879" s="4">
        <v>45218</v>
      </c>
      <c r="I1879">
        <v>0</v>
      </c>
      <c r="J1879">
        <v>0.42110019582929997</v>
      </c>
      <c r="K1879">
        <v>0</v>
      </c>
      <c r="L1879">
        <v>4.1182441010700899E-3</v>
      </c>
      <c r="M1879">
        <v>0</v>
      </c>
      <c r="N1879">
        <v>-4.4830605994625738E-2</v>
      </c>
      <c r="O1879">
        <v>-9.2757230868900642E-4</v>
      </c>
      <c r="P1879">
        <v>-4.3903033685936732E-2</v>
      </c>
      <c r="Q1879">
        <v>0</v>
      </c>
      <c r="R1879">
        <v>1.614869730571962E-3</v>
      </c>
      <c r="S1879">
        <v>-2.3762631940807731E-3</v>
      </c>
      <c r="T1879">
        <v>0</v>
      </c>
      <c r="U1879">
        <v>0</v>
      </c>
      <c r="V1879">
        <v>-2.3762631940807731E-3</v>
      </c>
    </row>
    <row r="1880" spans="1:22" x14ac:dyDescent="0.25">
      <c r="A1880">
        <v>4</v>
      </c>
      <c r="B1880" s="19" t="s">
        <v>61</v>
      </c>
      <c r="C1880" s="19" t="s">
        <v>103</v>
      </c>
      <c r="D1880" s="19" t="s">
        <v>51</v>
      </c>
      <c r="E1880" s="19" t="s">
        <v>226</v>
      </c>
      <c r="F1880" s="19" t="s">
        <v>227</v>
      </c>
      <c r="G1880" s="19" t="s">
        <v>128</v>
      </c>
      <c r="H1880" s="4">
        <v>45219</v>
      </c>
      <c r="I1880">
        <v>0</v>
      </c>
      <c r="J1880">
        <v>0.42174379225573821</v>
      </c>
      <c r="K1880">
        <v>0</v>
      </c>
      <c r="L1880">
        <v>-1.5490865468783754E-2</v>
      </c>
      <c r="M1880">
        <v>0</v>
      </c>
      <c r="N1880">
        <v>-7.0071661950387831E-2</v>
      </c>
      <c r="O1880">
        <v>-2.1932990876087799E-2</v>
      </c>
      <c r="P1880">
        <v>-4.8138671074300032E-2</v>
      </c>
      <c r="Q1880">
        <v>0</v>
      </c>
      <c r="R1880">
        <v>-6.621896337445656E-3</v>
      </c>
      <c r="S1880">
        <v>-2.9354864282515125E-3</v>
      </c>
      <c r="T1880">
        <v>0</v>
      </c>
      <c r="U1880">
        <v>0</v>
      </c>
      <c r="V1880">
        <v>-2.9354864282515125E-3</v>
      </c>
    </row>
    <row r="1881" spans="1:22" x14ac:dyDescent="0.25">
      <c r="A1881">
        <v>4</v>
      </c>
      <c r="B1881" s="19" t="s">
        <v>61</v>
      </c>
      <c r="C1881" s="19" t="s">
        <v>103</v>
      </c>
      <c r="D1881" s="19" t="s">
        <v>51</v>
      </c>
      <c r="E1881" s="19" t="s">
        <v>226</v>
      </c>
      <c r="F1881" s="19" t="s">
        <v>227</v>
      </c>
      <c r="G1881" s="19" t="s">
        <v>128</v>
      </c>
      <c r="H1881" s="4">
        <v>45222</v>
      </c>
      <c r="I1881">
        <v>0</v>
      </c>
      <c r="J1881">
        <v>0.42942929527148244</v>
      </c>
      <c r="K1881">
        <v>0</v>
      </c>
      <c r="L1881">
        <v>-2.0466264740504059E-4</v>
      </c>
      <c r="M1881">
        <v>0</v>
      </c>
      <c r="N1881">
        <v>-8.5283844691289246E-2</v>
      </c>
      <c r="O1881">
        <v>-2.4523081452286433E-2</v>
      </c>
      <c r="P1881">
        <v>-6.0760763239002813E-2</v>
      </c>
      <c r="Q1881">
        <v>0</v>
      </c>
      <c r="R1881">
        <v>-1.3690251849849731E-4</v>
      </c>
      <c r="S1881">
        <v>-1.0219121905550309E-2</v>
      </c>
      <c r="T1881">
        <v>0</v>
      </c>
      <c r="U1881">
        <v>0</v>
      </c>
      <c r="V1881">
        <v>-1.0219121905550309E-2</v>
      </c>
    </row>
    <row r="1882" spans="1:22" x14ac:dyDescent="0.25">
      <c r="A1882">
        <v>4</v>
      </c>
      <c r="B1882" s="19" t="s">
        <v>61</v>
      </c>
      <c r="C1882" s="19" t="s">
        <v>103</v>
      </c>
      <c r="D1882" s="19" t="s">
        <v>51</v>
      </c>
      <c r="E1882" s="19" t="s">
        <v>226</v>
      </c>
      <c r="F1882" s="19" t="s">
        <v>227</v>
      </c>
      <c r="G1882" s="19" t="s">
        <v>128</v>
      </c>
      <c r="H1882" s="4">
        <v>45223</v>
      </c>
      <c r="I1882">
        <v>0</v>
      </c>
      <c r="J1882">
        <v>0.42622842117064769</v>
      </c>
      <c r="K1882">
        <v>0</v>
      </c>
      <c r="L1882">
        <v>9.012149043528872E-3</v>
      </c>
      <c r="M1882">
        <v>0</v>
      </c>
      <c r="N1882">
        <v>-6.4007526331840703E-2</v>
      </c>
      <c r="O1882">
        <v>-8.1373217115403573E-3</v>
      </c>
      <c r="P1882">
        <v>-5.5870204620300346E-2</v>
      </c>
      <c r="Q1882">
        <v>0</v>
      </c>
      <c r="R1882">
        <v>3.7718584106190135E-3</v>
      </c>
      <c r="S1882">
        <v>-7.3486243214961507E-3</v>
      </c>
      <c r="T1882">
        <v>0</v>
      </c>
      <c r="U1882">
        <v>0</v>
      </c>
      <c r="V1882">
        <v>-7.3486243214961507E-3</v>
      </c>
    </row>
    <row r="1883" spans="1:22" x14ac:dyDescent="0.25">
      <c r="A1883">
        <v>4</v>
      </c>
      <c r="B1883" s="19" t="s">
        <v>61</v>
      </c>
      <c r="C1883" s="19" t="s">
        <v>103</v>
      </c>
      <c r="D1883" s="19" t="s">
        <v>51</v>
      </c>
      <c r="E1883" s="19" t="s">
        <v>226</v>
      </c>
      <c r="F1883" s="19" t="s">
        <v>227</v>
      </c>
      <c r="G1883" s="19" t="s">
        <v>128</v>
      </c>
      <c r="H1883" s="4">
        <v>45224</v>
      </c>
      <c r="I1883">
        <v>0</v>
      </c>
      <c r="J1883">
        <v>0.41452393900965662</v>
      </c>
      <c r="K1883">
        <v>0</v>
      </c>
      <c r="L1883">
        <v>-4.1758040224899151E-2</v>
      </c>
      <c r="M1883">
        <v>0</v>
      </c>
      <c r="N1883">
        <v>-6.8512217397874942E-2</v>
      </c>
      <c r="O1883">
        <v>-3.1447589082232552E-2</v>
      </c>
      <c r="P1883">
        <v>-3.7064628315642389E-2</v>
      </c>
      <c r="Q1883">
        <v>0</v>
      </c>
      <c r="R1883">
        <v>-1.7631967204653841E-2</v>
      </c>
      <c r="S1883">
        <v>3.7693204819834979E-3</v>
      </c>
      <c r="T1883">
        <v>0</v>
      </c>
      <c r="U1883">
        <v>0</v>
      </c>
      <c r="V1883">
        <v>3.7693204819834979E-3</v>
      </c>
    </row>
    <row r="1884" spans="1:22" x14ac:dyDescent="0.25">
      <c r="A1884">
        <v>4</v>
      </c>
      <c r="B1884" s="19" t="s">
        <v>61</v>
      </c>
      <c r="C1884" s="19" t="s">
        <v>103</v>
      </c>
      <c r="D1884" s="19" t="s">
        <v>51</v>
      </c>
      <c r="E1884" s="19" t="s">
        <v>226</v>
      </c>
      <c r="F1884" s="19" t="s">
        <v>227</v>
      </c>
      <c r="G1884" s="19" t="s">
        <v>128</v>
      </c>
      <c r="H1884" s="4">
        <v>45225</v>
      </c>
      <c r="I1884">
        <v>0</v>
      </c>
      <c r="J1884">
        <v>0.41652146792875533</v>
      </c>
      <c r="K1884">
        <v>0</v>
      </c>
      <c r="L1884">
        <v>-5.3073827407655094E-2</v>
      </c>
      <c r="M1884">
        <v>0</v>
      </c>
      <c r="N1884">
        <v>-8.4326889319767284E-2</v>
      </c>
      <c r="O1884">
        <v>-4.7475206036118101E-2</v>
      </c>
      <c r="P1884">
        <v>-3.6851683283649184E-2</v>
      </c>
      <c r="Q1884">
        <v>0</v>
      </c>
      <c r="R1884">
        <v>-2.2304359768802323E-2</v>
      </c>
      <c r="S1884">
        <v>1.8400853313092613E-3</v>
      </c>
      <c r="T1884">
        <v>0</v>
      </c>
      <c r="U1884">
        <v>0</v>
      </c>
      <c r="V1884">
        <v>1.8400853313092613E-3</v>
      </c>
    </row>
    <row r="1885" spans="1:22" x14ac:dyDescent="0.25">
      <c r="A1885">
        <v>4</v>
      </c>
      <c r="B1885" s="19" t="s">
        <v>61</v>
      </c>
      <c r="C1885" s="19" t="s">
        <v>103</v>
      </c>
      <c r="D1885" s="19" t="s">
        <v>51</v>
      </c>
      <c r="E1885" s="19" t="s">
        <v>226</v>
      </c>
      <c r="F1885" s="19" t="s">
        <v>227</v>
      </c>
      <c r="G1885" s="19" t="s">
        <v>128</v>
      </c>
      <c r="H1885" s="4">
        <v>45226</v>
      </c>
      <c r="I1885">
        <v>0</v>
      </c>
      <c r="J1885">
        <v>0.43545419227676335</v>
      </c>
      <c r="K1885">
        <v>0</v>
      </c>
      <c r="L1885">
        <v>1.6303599278811642E-2</v>
      </c>
      <c r="M1885">
        <v>0</v>
      </c>
      <c r="N1885">
        <v>-8.5278492058375677E-2</v>
      </c>
      <c r="O1885">
        <v>-2.2135800345806755E-2</v>
      </c>
      <c r="P1885">
        <v>-6.3142691712568921E-2</v>
      </c>
      <c r="Q1885">
        <v>0</v>
      </c>
      <c r="R1885">
        <v>7.1860635194573958E-3</v>
      </c>
      <c r="S1885">
        <v>-1.629111973086822E-2</v>
      </c>
      <c r="T1885">
        <v>0</v>
      </c>
      <c r="U1885">
        <v>0</v>
      </c>
      <c r="V1885">
        <v>-1.629111973086822E-2</v>
      </c>
    </row>
    <row r="1886" spans="1:22" x14ac:dyDescent="0.25">
      <c r="A1886">
        <v>4</v>
      </c>
      <c r="B1886" s="19" t="s">
        <v>61</v>
      </c>
      <c r="C1886" s="19" t="s">
        <v>103</v>
      </c>
      <c r="D1886" s="19" t="s">
        <v>51</v>
      </c>
      <c r="E1886" s="19" t="s">
        <v>226</v>
      </c>
      <c r="F1886" s="19" t="s">
        <v>227</v>
      </c>
      <c r="G1886" s="19" t="s">
        <v>128</v>
      </c>
      <c r="H1886" s="4">
        <v>45229</v>
      </c>
      <c r="I1886">
        <v>0</v>
      </c>
      <c r="J1886">
        <v>0.44728775693878958</v>
      </c>
      <c r="K1886">
        <v>0</v>
      </c>
      <c r="L1886">
        <v>4.7476636664815164E-2</v>
      </c>
      <c r="M1886">
        <v>0</v>
      </c>
      <c r="N1886">
        <v>-0.11407117894151286</v>
      </c>
      <c r="O1886">
        <v>-1.880597909665882E-2</v>
      </c>
      <c r="P1886">
        <v>-9.5265199844854043E-2</v>
      </c>
      <c r="Q1886">
        <v>0</v>
      </c>
      <c r="R1886">
        <v>2.0406448442745116E-2</v>
      </c>
      <c r="S1886">
        <v>-2.7298134000396258E-2</v>
      </c>
      <c r="T1886">
        <v>0</v>
      </c>
      <c r="U1886">
        <v>0</v>
      </c>
      <c r="V1886">
        <v>-2.7298134000396258E-2</v>
      </c>
    </row>
    <row r="1887" spans="1:22" x14ac:dyDescent="0.25">
      <c r="A1887">
        <v>4</v>
      </c>
      <c r="B1887" s="19" t="s">
        <v>61</v>
      </c>
      <c r="C1887" s="19" t="s">
        <v>103</v>
      </c>
      <c r="D1887" s="19" t="s">
        <v>51</v>
      </c>
      <c r="E1887" s="19" t="s">
        <v>226</v>
      </c>
      <c r="F1887" s="19" t="s">
        <v>227</v>
      </c>
      <c r="G1887" s="19" t="s">
        <v>128</v>
      </c>
      <c r="H1887" s="4">
        <v>45230</v>
      </c>
      <c r="I1887">
        <v>0</v>
      </c>
      <c r="J1887">
        <v>0.44329303807690651</v>
      </c>
      <c r="K1887">
        <v>0</v>
      </c>
      <c r="L1887">
        <v>3.3259161467044995E-2</v>
      </c>
      <c r="M1887">
        <v>0</v>
      </c>
      <c r="N1887">
        <v>-0.10263262890299385</v>
      </c>
      <c r="O1887">
        <v>-2.340181490101112E-2</v>
      </c>
      <c r="P1887">
        <v>-7.923081400198273E-2</v>
      </c>
      <c r="Q1887">
        <v>0</v>
      </c>
      <c r="R1887">
        <v>1.4344924650689362E-2</v>
      </c>
      <c r="S1887">
        <v>-2.369757097454319E-2</v>
      </c>
      <c r="T1887">
        <v>0</v>
      </c>
      <c r="U1887">
        <v>0</v>
      </c>
      <c r="V1887">
        <v>-2.369757097454319E-2</v>
      </c>
    </row>
    <row r="1888" spans="1:22" x14ac:dyDescent="0.25">
      <c r="A1888">
        <v>4</v>
      </c>
      <c r="B1888" s="19" t="s">
        <v>61</v>
      </c>
      <c r="C1888" s="19" t="s">
        <v>103</v>
      </c>
      <c r="D1888" s="19" t="s">
        <v>51</v>
      </c>
      <c r="E1888" s="19" t="s">
        <v>228</v>
      </c>
      <c r="F1888" s="19" t="s">
        <v>229</v>
      </c>
      <c r="G1888" s="19" t="s">
        <v>128</v>
      </c>
      <c r="H1888" s="4">
        <v>45198</v>
      </c>
      <c r="I1888">
        <v>0.37756534537983122</v>
      </c>
      <c r="J1888">
        <v>0.15512528262534905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1:22" x14ac:dyDescent="0.25">
      <c r="A1889">
        <v>4</v>
      </c>
      <c r="B1889" s="19" t="s">
        <v>61</v>
      </c>
      <c r="C1889" s="19" t="s">
        <v>103</v>
      </c>
      <c r="D1889" s="19" t="s">
        <v>51</v>
      </c>
      <c r="E1889" s="19" t="s">
        <v>228</v>
      </c>
      <c r="F1889" s="19" t="s">
        <v>229</v>
      </c>
      <c r="G1889" s="19" t="s">
        <v>128</v>
      </c>
      <c r="H1889" s="4">
        <v>45201</v>
      </c>
      <c r="I1889">
        <v>0.38257056616427704</v>
      </c>
      <c r="J1889">
        <v>0.15639422426299818</v>
      </c>
      <c r="K1889">
        <v>2.9991593634406177E-2</v>
      </c>
      <c r="L1889">
        <v>2.9991641447255191E-2</v>
      </c>
      <c r="M1889">
        <v>-4.7812849013340042E-8</v>
      </c>
      <c r="N1889">
        <v>1.651607881905659E-2</v>
      </c>
      <c r="O1889">
        <v>2.1634559934672559E-2</v>
      </c>
      <c r="P1889">
        <v>-5.1184811156159693E-3</v>
      </c>
      <c r="Q1889">
        <v>1.1323786409066228E-2</v>
      </c>
      <c r="R1889">
        <v>4.6524618559035703E-3</v>
      </c>
      <c r="S1889">
        <v>1.8589497361031703E-3</v>
      </c>
      <c r="T1889">
        <v>-7.4169816818728401E-9</v>
      </c>
      <c r="U1889">
        <v>-1.0635493085606404E-8</v>
      </c>
      <c r="V1889">
        <v>1.8589316836284029E-3</v>
      </c>
    </row>
    <row r="1890" spans="1:22" x14ac:dyDescent="0.25">
      <c r="A1890">
        <v>4</v>
      </c>
      <c r="B1890" s="19" t="s">
        <v>61</v>
      </c>
      <c r="C1890" s="19" t="s">
        <v>103</v>
      </c>
      <c r="D1890" s="19" t="s">
        <v>51</v>
      </c>
      <c r="E1890" s="19" t="s">
        <v>228</v>
      </c>
      <c r="F1890" s="19" t="s">
        <v>229</v>
      </c>
      <c r="G1890" s="19" t="s">
        <v>128</v>
      </c>
      <c r="H1890" s="4">
        <v>45202</v>
      </c>
      <c r="I1890">
        <v>0.38179889909155645</v>
      </c>
      <c r="J1890">
        <v>0.15933231727519345</v>
      </c>
      <c r="K1890">
        <v>2.8431243607323076E-2</v>
      </c>
      <c r="L1890">
        <v>2.8431260553659188E-2</v>
      </c>
      <c r="M1890">
        <v>-1.6946336112155791E-8</v>
      </c>
      <c r="N1890">
        <v>1.7027546742330646E-2</v>
      </c>
      <c r="O1890">
        <v>1.2764057061043221E-3</v>
      </c>
      <c r="P1890">
        <v>1.5751141036226324E-2</v>
      </c>
      <c r="Q1890">
        <v>1.0742307387893765E-2</v>
      </c>
      <c r="R1890">
        <v>4.3663122279489555E-3</v>
      </c>
      <c r="S1890">
        <v>6.0845864320240722E-3</v>
      </c>
      <c r="T1890">
        <v>-2.5797016154468148E-9</v>
      </c>
      <c r="U1890">
        <v>-3.6407359035484873E-9</v>
      </c>
      <c r="V1890">
        <v>6.084580211586553E-3</v>
      </c>
    </row>
    <row r="1891" spans="1:22" x14ac:dyDescent="0.25">
      <c r="A1891">
        <v>4</v>
      </c>
      <c r="B1891" s="19" t="s">
        <v>61</v>
      </c>
      <c r="C1891" s="19" t="s">
        <v>103</v>
      </c>
      <c r="D1891" s="19" t="s">
        <v>51</v>
      </c>
      <c r="E1891" s="19" t="s">
        <v>228</v>
      </c>
      <c r="F1891" s="19" t="s">
        <v>229</v>
      </c>
      <c r="G1891" s="19" t="s">
        <v>128</v>
      </c>
      <c r="H1891" s="4">
        <v>45203</v>
      </c>
      <c r="I1891">
        <v>0.36679687528726496</v>
      </c>
      <c r="J1891">
        <v>0.15404785237804586</v>
      </c>
      <c r="K1891">
        <v>1.5137634059353644E-2</v>
      </c>
      <c r="L1891">
        <v>1.5137681659723512E-2</v>
      </c>
      <c r="M1891">
        <v>-4.7600369867950576E-8</v>
      </c>
      <c r="N1891">
        <v>4.4940175980261454E-2</v>
      </c>
      <c r="O1891">
        <v>2.223768355207878E-2</v>
      </c>
      <c r="P1891">
        <v>2.2702492428182675E-2</v>
      </c>
      <c r="Q1891">
        <v>5.9122092393901569E-3</v>
      </c>
      <c r="R1891">
        <v>2.351007496970241E-3</v>
      </c>
      <c r="S1891">
        <v>-1.369905249490004E-3</v>
      </c>
      <c r="T1891">
        <v>-7.4689246963079634E-9</v>
      </c>
      <c r="U1891">
        <v>-1.0468217731971735E-8</v>
      </c>
      <c r="V1891">
        <v>-1.3699231866324323E-3</v>
      </c>
    </row>
    <row r="1892" spans="1:22" x14ac:dyDescent="0.25">
      <c r="A1892">
        <v>4</v>
      </c>
      <c r="B1892" s="19" t="s">
        <v>61</v>
      </c>
      <c r="C1892" s="19" t="s">
        <v>103</v>
      </c>
      <c r="D1892" s="19" t="s">
        <v>51</v>
      </c>
      <c r="E1892" s="19" t="s">
        <v>228</v>
      </c>
      <c r="F1892" s="19" t="s">
        <v>229</v>
      </c>
      <c r="G1892" s="19" t="s">
        <v>128</v>
      </c>
      <c r="H1892" s="4">
        <v>45204</v>
      </c>
      <c r="I1892">
        <v>0.37162988326550644</v>
      </c>
      <c r="J1892">
        <v>0.1563876180469731</v>
      </c>
      <c r="K1892">
        <v>3.3923453928442315E-2</v>
      </c>
      <c r="L1892">
        <v>3.392347140035934E-2</v>
      </c>
      <c r="M1892">
        <v>-1.747191702428097E-8</v>
      </c>
      <c r="N1892">
        <v>5.0436694026305462E-2</v>
      </c>
      <c r="O1892">
        <v>2.5577809272522956E-2</v>
      </c>
      <c r="P1892">
        <v>2.4858884753782506E-2</v>
      </c>
      <c r="Q1892">
        <v>1.2867226437166014E-2</v>
      </c>
      <c r="R1892">
        <v>5.2372152783191012E-3</v>
      </c>
      <c r="S1892">
        <v>1.9749294472634908E-3</v>
      </c>
      <c r="T1892">
        <v>-2.6372267834847991E-9</v>
      </c>
      <c r="U1892">
        <v>-3.7960162694493819E-9</v>
      </c>
      <c r="V1892">
        <v>1.974923014020438E-3</v>
      </c>
    </row>
    <row r="1893" spans="1:22" x14ac:dyDescent="0.25">
      <c r="A1893">
        <v>4</v>
      </c>
      <c r="B1893" s="19" t="s">
        <v>61</v>
      </c>
      <c r="C1893" s="19" t="s">
        <v>103</v>
      </c>
      <c r="D1893" s="19" t="s">
        <v>51</v>
      </c>
      <c r="E1893" s="19" t="s">
        <v>228</v>
      </c>
      <c r="F1893" s="19" t="s">
        <v>229</v>
      </c>
      <c r="G1893" s="19" t="s">
        <v>128</v>
      </c>
      <c r="H1893" s="4">
        <v>45205</v>
      </c>
      <c r="I1893">
        <v>0.37925748515274116</v>
      </c>
      <c r="J1893">
        <v>0.15796925929784641</v>
      </c>
      <c r="K1893">
        <v>4.8699371438541084E-2</v>
      </c>
      <c r="L1893">
        <v>4.8699381969544708E-2</v>
      </c>
      <c r="M1893">
        <v>-1.0531003624691948E-8</v>
      </c>
      <c r="N1893">
        <v>4.4020371060942365E-2</v>
      </c>
      <c r="O1893">
        <v>2.981927458637057E-2</v>
      </c>
      <c r="P1893">
        <v>1.4201096474571795E-2</v>
      </c>
      <c r="Q1893">
        <v>1.827127048085557E-2</v>
      </c>
      <c r="R1893">
        <v>7.5115172084198297E-3</v>
      </c>
      <c r="S1893">
        <v>4.2417244762295312E-3</v>
      </c>
      <c r="T1893">
        <v>-1.5056622998653198E-9</v>
      </c>
      <c r="U1893">
        <v>-2.2384318803765506E-9</v>
      </c>
      <c r="V1893">
        <v>4.2417207321353515E-3</v>
      </c>
    </row>
    <row r="1894" spans="1:22" x14ac:dyDescent="0.25">
      <c r="A1894">
        <v>4</v>
      </c>
      <c r="B1894" s="19" t="s">
        <v>61</v>
      </c>
      <c r="C1894" s="19" t="s">
        <v>103</v>
      </c>
      <c r="D1894" s="19" t="s">
        <v>51</v>
      </c>
      <c r="E1894" s="19" t="s">
        <v>228</v>
      </c>
      <c r="F1894" s="19" t="s">
        <v>229</v>
      </c>
      <c r="G1894" s="19" t="s">
        <v>128</v>
      </c>
      <c r="H1894" s="4">
        <v>45208</v>
      </c>
      <c r="I1894">
        <v>0.37804952809202991</v>
      </c>
      <c r="J1894">
        <v>0.15683225707911638</v>
      </c>
      <c r="K1894">
        <v>5.64643463562986E-2</v>
      </c>
      <c r="L1894">
        <v>5.6464385160465591E-2</v>
      </c>
      <c r="M1894">
        <v>-3.8804166990757949E-8</v>
      </c>
      <c r="N1894">
        <v>5.5111291440077315E-2</v>
      </c>
      <c r="O1894">
        <v>4.4965744827347054E-2</v>
      </c>
      <c r="P1894">
        <v>1.0145546612730261E-2</v>
      </c>
      <c r="Q1894">
        <v>2.1238488966690925E-2</v>
      </c>
      <c r="R1894">
        <v>8.75395859186817E-3</v>
      </c>
      <c r="S1894">
        <v>2.6196140110326723E-3</v>
      </c>
      <c r="T1894">
        <v>-5.928577723933001E-9</v>
      </c>
      <c r="U1894">
        <v>-8.4358249393939992E-9</v>
      </c>
      <c r="V1894">
        <v>2.6195996466300093E-3</v>
      </c>
    </row>
    <row r="1895" spans="1:22" x14ac:dyDescent="0.25">
      <c r="A1895">
        <v>4</v>
      </c>
      <c r="B1895" s="19" t="s">
        <v>61</v>
      </c>
      <c r="C1895" s="19" t="s">
        <v>103</v>
      </c>
      <c r="D1895" s="19" t="s">
        <v>51</v>
      </c>
      <c r="E1895" s="19" t="s">
        <v>228</v>
      </c>
      <c r="F1895" s="19" t="s">
        <v>229</v>
      </c>
      <c r="G1895" s="19" t="s">
        <v>128</v>
      </c>
      <c r="H1895" s="4">
        <v>45209</v>
      </c>
      <c r="I1895">
        <v>0.37332577962527941</v>
      </c>
      <c r="J1895">
        <v>0.15548313622610685</v>
      </c>
      <c r="K1895">
        <v>4.5383846948842788E-2</v>
      </c>
      <c r="L1895">
        <v>4.538389945204413E-2</v>
      </c>
      <c r="M1895">
        <v>-5.2503201342091188E-8</v>
      </c>
      <c r="N1895">
        <v>5.7255444892961416E-2</v>
      </c>
      <c r="O1895">
        <v>4.2977886802227694E-2</v>
      </c>
      <c r="P1895">
        <v>1.4277558090733722E-2</v>
      </c>
      <c r="Q1895">
        <v>1.7186842548005253E-2</v>
      </c>
      <c r="R1895">
        <v>7.0639699192890744E-3</v>
      </c>
      <c r="S1895">
        <v>6.2539587757305757E-4</v>
      </c>
      <c r="T1895">
        <v>-8.1277870721537935E-9</v>
      </c>
      <c r="U1895">
        <v>-1.1537889961064018E-8</v>
      </c>
      <c r="V1895">
        <v>6.2537621189602435E-4</v>
      </c>
    </row>
    <row r="1896" spans="1:22" x14ac:dyDescent="0.25">
      <c r="A1896">
        <v>4</v>
      </c>
      <c r="B1896" s="19" t="s">
        <v>61</v>
      </c>
      <c r="C1896" s="19" t="s">
        <v>103</v>
      </c>
      <c r="D1896" s="19" t="s">
        <v>51</v>
      </c>
      <c r="E1896" s="19" t="s">
        <v>228</v>
      </c>
      <c r="F1896" s="19" t="s">
        <v>229</v>
      </c>
      <c r="G1896" s="19" t="s">
        <v>128</v>
      </c>
      <c r="H1896" s="4">
        <v>45210</v>
      </c>
      <c r="I1896">
        <v>0.37075206307792513</v>
      </c>
      <c r="J1896">
        <v>0.15195460809998262</v>
      </c>
      <c r="K1896">
        <v>3.2175508182274992E-2</v>
      </c>
      <c r="L1896">
        <v>3.2175522053050631E-2</v>
      </c>
      <c r="M1896">
        <v>-1.3870775639190924E-8</v>
      </c>
      <c r="N1896">
        <v>5.1143718538210647E-2</v>
      </c>
      <c r="O1896">
        <v>5.3712826346757669E-2</v>
      </c>
      <c r="P1896">
        <v>-2.569107808547022E-3</v>
      </c>
      <c r="Q1896">
        <v>1.2286064937875613E-2</v>
      </c>
      <c r="R1896">
        <v>5.0940023338852244E-3</v>
      </c>
      <c r="S1896">
        <v>-4.6179503893632075E-3</v>
      </c>
      <c r="T1896">
        <v>-2.2157247160943305E-9</v>
      </c>
      <c r="U1896">
        <v>-3.2550141938667089E-9</v>
      </c>
      <c r="V1896">
        <v>-4.6179558601021171E-3</v>
      </c>
    </row>
    <row r="1897" spans="1:22" x14ac:dyDescent="0.25">
      <c r="A1897">
        <v>4</v>
      </c>
      <c r="B1897" s="19" t="s">
        <v>61</v>
      </c>
      <c r="C1897" s="19" t="s">
        <v>103</v>
      </c>
      <c r="D1897" s="19" t="s">
        <v>51</v>
      </c>
      <c r="E1897" s="19" t="s">
        <v>228</v>
      </c>
      <c r="F1897" s="19" t="s">
        <v>229</v>
      </c>
      <c r="G1897" s="19" t="s">
        <v>128</v>
      </c>
      <c r="H1897" s="4">
        <v>45211</v>
      </c>
      <c r="I1897">
        <v>0.3771334695093953</v>
      </c>
      <c r="J1897">
        <v>0.15271026608190133</v>
      </c>
      <c r="K1897">
        <v>3.8311284812410529E-2</v>
      </c>
      <c r="L1897">
        <v>3.8311326039009774E-2</v>
      </c>
      <c r="M1897">
        <v>-4.1226599245547391E-8</v>
      </c>
      <c r="N1897">
        <v>3.9500311048918046E-2</v>
      </c>
      <c r="O1897">
        <v>5.4731564795508669E-2</v>
      </c>
      <c r="P1897">
        <v>-1.5231253746590623E-2</v>
      </c>
      <c r="Q1897">
        <v>1.4477051935852636E-2</v>
      </c>
      <c r="R1897">
        <v>6.023837187532831E-3</v>
      </c>
      <c r="S1897">
        <v>-3.4483450404096793E-3</v>
      </c>
      <c r="T1897">
        <v>-6.4301423968464312E-9</v>
      </c>
      <c r="U1897">
        <v>-9.3229718634228834E-9</v>
      </c>
      <c r="V1897">
        <v>-3.4483607935239394E-3</v>
      </c>
    </row>
    <row r="1898" spans="1:22" x14ac:dyDescent="0.25">
      <c r="A1898">
        <v>4</v>
      </c>
      <c r="B1898" s="19" t="s">
        <v>61</v>
      </c>
      <c r="C1898" s="19" t="s">
        <v>103</v>
      </c>
      <c r="D1898" s="19" t="s">
        <v>51</v>
      </c>
      <c r="E1898" s="19" t="s">
        <v>228</v>
      </c>
      <c r="F1898" s="19" t="s">
        <v>229</v>
      </c>
      <c r="G1898" s="19" t="s">
        <v>128</v>
      </c>
      <c r="H1898" s="4">
        <v>45212</v>
      </c>
      <c r="I1898">
        <v>0.39515241162725578</v>
      </c>
      <c r="J1898">
        <v>0.16040909578791818</v>
      </c>
      <c r="K1898">
        <v>8.8836854607211801E-2</v>
      </c>
      <c r="L1898">
        <v>8.8836885381124553E-2</v>
      </c>
      <c r="M1898">
        <v>-3.0773912751413945E-8</v>
      </c>
      <c r="N1898">
        <v>4.0375943497606759E-2</v>
      </c>
      <c r="O1898">
        <v>5.2971022297686465E-2</v>
      </c>
      <c r="P1898">
        <v>-1.2595078800079706E-2</v>
      </c>
      <c r="Q1898">
        <v>3.319515183513868E-2</v>
      </c>
      <c r="R1898">
        <v>1.3651335563679428E-2</v>
      </c>
      <c r="S1898">
        <v>8.3803626272600691E-3</v>
      </c>
      <c r="T1898">
        <v>-4.5087766837855064E-9</v>
      </c>
      <c r="U1898">
        <v>-6.4993832030579367E-9</v>
      </c>
      <c r="V1898">
        <v>8.380351619100182E-3</v>
      </c>
    </row>
    <row r="1899" spans="1:22" x14ac:dyDescent="0.25">
      <c r="A1899">
        <v>4</v>
      </c>
      <c r="B1899" s="19" t="s">
        <v>61</v>
      </c>
      <c r="C1899" s="19" t="s">
        <v>103</v>
      </c>
      <c r="D1899" s="19" t="s">
        <v>51</v>
      </c>
      <c r="E1899" s="19" t="s">
        <v>228</v>
      </c>
      <c r="F1899" s="19" t="s">
        <v>229</v>
      </c>
      <c r="G1899" s="19" t="s">
        <v>128</v>
      </c>
      <c r="H1899" s="4">
        <v>45215</v>
      </c>
      <c r="I1899">
        <v>0.38884705205184134</v>
      </c>
      <c r="J1899">
        <v>0.15620799171010596</v>
      </c>
      <c r="K1899">
        <v>7.3024984830222683E-2</v>
      </c>
      <c r="L1899">
        <v>7.302498989796824E-2</v>
      </c>
      <c r="M1899">
        <v>-5.0677455565306673E-9</v>
      </c>
      <c r="N1899">
        <v>4.1893070452281744E-2</v>
      </c>
      <c r="O1899">
        <v>6.5587637352716666E-2</v>
      </c>
      <c r="P1899">
        <v>-2.3694566900434921E-2</v>
      </c>
      <c r="Q1899">
        <v>2.7366076143107584E-2</v>
      </c>
      <c r="R1899">
        <v>1.1342941062960183E-2</v>
      </c>
      <c r="S1899">
        <v>1.924742262355746E-3</v>
      </c>
      <c r="T1899">
        <v>-6.4417098293714556E-10</v>
      </c>
      <c r="U1899">
        <v>-8.4323974116941352E-10</v>
      </c>
      <c r="V1899">
        <v>1.9247407749450219E-3</v>
      </c>
    </row>
    <row r="1900" spans="1:22" x14ac:dyDescent="0.25">
      <c r="A1900">
        <v>4</v>
      </c>
      <c r="B1900" s="19" t="s">
        <v>61</v>
      </c>
      <c r="C1900" s="19" t="s">
        <v>103</v>
      </c>
      <c r="D1900" s="19" t="s">
        <v>51</v>
      </c>
      <c r="E1900" s="19" t="s">
        <v>228</v>
      </c>
      <c r="F1900" s="19" t="s">
        <v>229</v>
      </c>
      <c r="G1900" s="19" t="s">
        <v>128</v>
      </c>
      <c r="H1900" s="4">
        <v>45216</v>
      </c>
      <c r="I1900">
        <v>0.38891541160992177</v>
      </c>
      <c r="J1900">
        <v>0.15800734817048467</v>
      </c>
      <c r="K1900">
        <v>7.1072950662396162E-2</v>
      </c>
      <c r="L1900">
        <v>7.1072954808183875E-2</v>
      </c>
      <c r="M1900">
        <v>-4.145787713127902E-9</v>
      </c>
      <c r="N1900">
        <v>3.9814870976240924E-2</v>
      </c>
      <c r="O1900">
        <v>5.1536506059935538E-2</v>
      </c>
      <c r="P1900">
        <v>-1.1721635083694615E-2</v>
      </c>
      <c r="Q1900">
        <v>2.6616490785083532E-2</v>
      </c>
      <c r="R1900">
        <v>1.0973826662636124E-2</v>
      </c>
      <c r="S1900">
        <v>4.6964363560889847E-3</v>
      </c>
      <c r="T1900">
        <v>-4.9925540239499669E-10</v>
      </c>
      <c r="U1900">
        <v>-6.283034046620122E-10</v>
      </c>
      <c r="V1900">
        <v>4.6964352285301771E-3</v>
      </c>
    </row>
    <row r="1901" spans="1:22" x14ac:dyDescent="0.25">
      <c r="A1901">
        <v>4</v>
      </c>
      <c r="B1901" s="19" t="s">
        <v>61</v>
      </c>
      <c r="C1901" s="19" t="s">
        <v>103</v>
      </c>
      <c r="D1901" s="19" t="s">
        <v>51</v>
      </c>
      <c r="E1901" s="19" t="s">
        <v>228</v>
      </c>
      <c r="F1901" s="19" t="s">
        <v>229</v>
      </c>
      <c r="G1901" s="19" t="s">
        <v>128</v>
      </c>
      <c r="H1901" s="4">
        <v>45217</v>
      </c>
      <c r="I1901">
        <v>0.3987692463608003</v>
      </c>
      <c r="J1901">
        <v>0.16016397174548883</v>
      </c>
      <c r="K1901">
        <v>6.1514201339825103E-2</v>
      </c>
      <c r="L1901">
        <v>6.1514205348879303E-2</v>
      </c>
      <c r="M1901">
        <v>-4.0090541997273021E-9</v>
      </c>
      <c r="N1901">
        <v>5.0699238020905923E-3</v>
      </c>
      <c r="O1901">
        <v>2.811942861429273E-2</v>
      </c>
      <c r="P1901">
        <v>-2.3049504812202137E-2</v>
      </c>
      <c r="Q1901">
        <v>2.2627273902222734E-2</v>
      </c>
      <c r="R1901">
        <v>9.4041280743221364E-3</v>
      </c>
      <c r="S1901">
        <v>7.7878771670659439E-3</v>
      </c>
      <c r="T1901">
        <v>-4.6996988134745206E-10</v>
      </c>
      <c r="U1901">
        <v>-5.8832657215504486E-10</v>
      </c>
      <c r="V1901">
        <v>7.7878761087694899E-3</v>
      </c>
    </row>
    <row r="1902" spans="1:22" x14ac:dyDescent="0.25">
      <c r="A1902">
        <v>4</v>
      </c>
      <c r="B1902" s="19" t="s">
        <v>61</v>
      </c>
      <c r="C1902" s="19" t="s">
        <v>103</v>
      </c>
      <c r="D1902" s="19" t="s">
        <v>51</v>
      </c>
      <c r="E1902" s="19" t="s">
        <v>228</v>
      </c>
      <c r="F1902" s="19" t="s">
        <v>229</v>
      </c>
      <c r="G1902" s="19" t="s">
        <v>128</v>
      </c>
      <c r="H1902" s="4">
        <v>45218</v>
      </c>
      <c r="I1902">
        <v>0.42014819705603307</v>
      </c>
      <c r="J1902">
        <v>0.16503512485309957</v>
      </c>
      <c r="K1902">
        <v>6.2896009088812654E-2</v>
      </c>
      <c r="L1902">
        <v>6.289600283623531E-2</v>
      </c>
      <c r="M1902">
        <v>6.2525773447674737E-9</v>
      </c>
      <c r="N1902">
        <v>-4.4830605994625738E-2</v>
      </c>
      <c r="O1902">
        <v>-9.2757230868900642E-4</v>
      </c>
      <c r="P1902">
        <v>-4.3903033685936732E-2</v>
      </c>
      <c r="Q1902">
        <v>2.2580719223210682E-2</v>
      </c>
      <c r="R1902">
        <v>9.4814271232479472E-3</v>
      </c>
      <c r="S1902">
        <v>1.4653363283861305E-2</v>
      </c>
      <c r="T1902">
        <v>1.1231293781896428E-9</v>
      </c>
      <c r="U1902">
        <v>1.7806478240117179E-9</v>
      </c>
      <c r="V1902">
        <v>1.4653366187638506E-2</v>
      </c>
    </row>
    <row r="1903" spans="1:22" x14ac:dyDescent="0.25">
      <c r="A1903">
        <v>4</v>
      </c>
      <c r="B1903" s="19" t="s">
        <v>61</v>
      </c>
      <c r="C1903" s="19" t="s">
        <v>103</v>
      </c>
      <c r="D1903" s="19" t="s">
        <v>51</v>
      </c>
      <c r="E1903" s="19" t="s">
        <v>228</v>
      </c>
      <c r="F1903" s="19" t="s">
        <v>229</v>
      </c>
      <c r="G1903" s="19" t="s">
        <v>128</v>
      </c>
      <c r="H1903" s="4">
        <v>45219</v>
      </c>
      <c r="I1903">
        <v>0.42501769958558783</v>
      </c>
      <c r="J1903">
        <v>0.16602685844955065</v>
      </c>
      <c r="K1903">
        <v>4.6801587734931704E-2</v>
      </c>
      <c r="L1903">
        <v>4.6801592427562877E-2</v>
      </c>
      <c r="M1903">
        <v>-4.6926311725314918E-9</v>
      </c>
      <c r="N1903">
        <v>-7.0071661950387831E-2</v>
      </c>
      <c r="O1903">
        <v>-2.1932990876087799E-2</v>
      </c>
      <c r="P1903">
        <v>-4.8138671074300032E-2</v>
      </c>
      <c r="Q1903">
        <v>1.6064465967312064E-2</v>
      </c>
      <c r="R1903">
        <v>6.8836035459948182E-3</v>
      </c>
      <c r="S1903">
        <v>1.577221455731186E-2</v>
      </c>
      <c r="T1903">
        <v>-5.4946333341521444E-10</v>
      </c>
      <c r="U1903">
        <v>-8.0591903451398712E-10</v>
      </c>
      <c r="V1903">
        <v>1.5772213201929494E-2</v>
      </c>
    </row>
    <row r="1904" spans="1:22" x14ac:dyDescent="0.25">
      <c r="A1904">
        <v>4</v>
      </c>
      <c r="B1904" s="19" t="s">
        <v>61</v>
      </c>
      <c r="C1904" s="19" t="s">
        <v>103</v>
      </c>
      <c r="D1904" s="19" t="s">
        <v>51</v>
      </c>
      <c r="E1904" s="19" t="s">
        <v>228</v>
      </c>
      <c r="F1904" s="19" t="s">
        <v>229</v>
      </c>
      <c r="G1904" s="19" t="s">
        <v>128</v>
      </c>
      <c r="H1904" s="4">
        <v>45222</v>
      </c>
      <c r="I1904">
        <v>0.42461618869872314</v>
      </c>
      <c r="J1904">
        <v>0.16358985919718128</v>
      </c>
      <c r="K1904">
        <v>2.8704811924939788E-2</v>
      </c>
      <c r="L1904">
        <v>2.870485748429541E-2</v>
      </c>
      <c r="M1904">
        <v>-4.5559355621449527E-8</v>
      </c>
      <c r="N1904">
        <v>-8.5283844691289246E-2</v>
      </c>
      <c r="O1904">
        <v>-2.4523081452286433E-2</v>
      </c>
      <c r="P1904">
        <v>-6.0760763239002813E-2</v>
      </c>
      <c r="Q1904">
        <v>8.846566077556248E-3</v>
      </c>
      <c r="R1904">
        <v>4.0358838443839279E-3</v>
      </c>
      <c r="S1904">
        <v>1.2006471418097875E-2</v>
      </c>
      <c r="T1904">
        <v>-6.7390389271516262E-9</v>
      </c>
      <c r="U1904">
        <v>-1.0461729205243441E-8</v>
      </c>
      <c r="V1904">
        <v>1.2006454217329742E-2</v>
      </c>
    </row>
    <row r="1905" spans="1:22" x14ac:dyDescent="0.25">
      <c r="A1905">
        <v>4</v>
      </c>
      <c r="B1905" s="19" t="s">
        <v>61</v>
      </c>
      <c r="C1905" s="19" t="s">
        <v>103</v>
      </c>
      <c r="D1905" s="19" t="s">
        <v>51</v>
      </c>
      <c r="E1905" s="19" t="s">
        <v>228</v>
      </c>
      <c r="F1905" s="19" t="s">
        <v>229</v>
      </c>
      <c r="G1905" s="19" t="s">
        <v>128</v>
      </c>
      <c r="H1905" s="4">
        <v>45223</v>
      </c>
      <c r="I1905">
        <v>0.42242505448237211</v>
      </c>
      <c r="J1905">
        <v>0.16378003374267955</v>
      </c>
      <c r="K1905">
        <v>4.7200640955549433E-2</v>
      </c>
      <c r="L1905">
        <v>4.7200689461583067E-2</v>
      </c>
      <c r="M1905">
        <v>-4.8506033634154733E-8</v>
      </c>
      <c r="N1905">
        <v>-6.4007526331840703E-2</v>
      </c>
      <c r="O1905">
        <v>-8.1373217115403573E-3</v>
      </c>
      <c r="P1905">
        <v>-5.5870204620300346E-2</v>
      </c>
      <c r="Q1905">
        <v>1.6250378844261764E-2</v>
      </c>
      <c r="R1905">
        <v>6.9745329109475208E-3</v>
      </c>
      <c r="S1905">
        <v>1.2537982552324696E-2</v>
      </c>
      <c r="T1905">
        <v>-7.1933924031992679E-9</v>
      </c>
      <c r="U1905">
        <v>-1.1180881251484722E-8</v>
      </c>
      <c r="V1905">
        <v>1.2537964178051041E-2</v>
      </c>
    </row>
    <row r="1906" spans="1:22" x14ac:dyDescent="0.25">
      <c r="A1906">
        <v>4</v>
      </c>
      <c r="B1906" s="19" t="s">
        <v>61</v>
      </c>
      <c r="C1906" s="19" t="s">
        <v>103</v>
      </c>
      <c r="D1906" s="19" t="s">
        <v>51</v>
      </c>
      <c r="E1906" s="19" t="s">
        <v>228</v>
      </c>
      <c r="F1906" s="19" t="s">
        <v>229</v>
      </c>
      <c r="G1906" s="19" t="s">
        <v>128</v>
      </c>
      <c r="H1906" s="4">
        <v>45224</v>
      </c>
      <c r="I1906">
        <v>0.4252468495267232</v>
      </c>
      <c r="J1906">
        <v>0.16802953160798095</v>
      </c>
      <c r="K1906">
        <v>4.9122356623322094E-2</v>
      </c>
      <c r="L1906">
        <v>4.9122394428430471E-2</v>
      </c>
      <c r="M1906">
        <v>-3.780510837714246E-8</v>
      </c>
      <c r="N1906">
        <v>-6.8512217397874942E-2</v>
      </c>
      <c r="O1906">
        <v>-3.1447589082232552E-2</v>
      </c>
      <c r="P1906">
        <v>-3.7064628315642389E-2</v>
      </c>
      <c r="Q1906">
        <v>1.6961802772977781E-2</v>
      </c>
      <c r="R1906">
        <v>7.1916947017354209E-3</v>
      </c>
      <c r="S1906">
        <v>1.8673426111737806E-2</v>
      </c>
      <c r="T1906">
        <v>-5.4646460697983166E-9</v>
      </c>
      <c r="U1906">
        <v>-8.45336387185802E-9</v>
      </c>
      <c r="V1906">
        <v>1.8673412193727864E-2</v>
      </c>
    </row>
    <row r="1907" spans="1:22" x14ac:dyDescent="0.25">
      <c r="A1907">
        <v>4</v>
      </c>
      <c r="B1907" s="19" t="s">
        <v>61</v>
      </c>
      <c r="C1907" s="19" t="s">
        <v>103</v>
      </c>
      <c r="D1907" s="19" t="s">
        <v>51</v>
      </c>
      <c r="E1907" s="19" t="s">
        <v>228</v>
      </c>
      <c r="F1907" s="19" t="s">
        <v>229</v>
      </c>
      <c r="G1907" s="19" t="s">
        <v>128</v>
      </c>
      <c r="H1907" s="4">
        <v>45225</v>
      </c>
      <c r="I1907">
        <v>0.43339347134130296</v>
      </c>
      <c r="J1907">
        <v>0.17117368368494956</v>
      </c>
      <c r="K1907">
        <v>5.1067723528405384E-2</v>
      </c>
      <c r="L1907">
        <v>5.1067724258906599E-2</v>
      </c>
      <c r="M1907">
        <v>-7.3050121507378662E-10</v>
      </c>
      <c r="N1907">
        <v>-8.4326889319767284E-2</v>
      </c>
      <c r="O1907">
        <v>-4.7475206036118101E-2</v>
      </c>
      <c r="P1907">
        <v>-3.6851683283649184E-2</v>
      </c>
      <c r="Q1907">
        <v>1.7580379916238658E-2</v>
      </c>
      <c r="R1907">
        <v>7.4389983784515492E-3</v>
      </c>
      <c r="S1907">
        <v>2.2856671716835666E-2</v>
      </c>
      <c r="T1907">
        <v>2.7807246174623556E-10</v>
      </c>
      <c r="U1907">
        <v>3.3898909026418191E-10</v>
      </c>
      <c r="V1907">
        <v>2.2856672333897217E-2</v>
      </c>
    </row>
    <row r="1908" spans="1:22" x14ac:dyDescent="0.25">
      <c r="A1908">
        <v>4</v>
      </c>
      <c r="B1908" s="19" t="s">
        <v>61</v>
      </c>
      <c r="C1908" s="19" t="s">
        <v>103</v>
      </c>
      <c r="D1908" s="19" t="s">
        <v>51</v>
      </c>
      <c r="E1908" s="19" t="s">
        <v>228</v>
      </c>
      <c r="F1908" s="19" t="s">
        <v>229</v>
      </c>
      <c r="G1908" s="19" t="s">
        <v>128</v>
      </c>
      <c r="H1908" s="4">
        <v>45226</v>
      </c>
      <c r="I1908">
        <v>0.43555102293848003</v>
      </c>
      <c r="J1908">
        <v>0.16739398235414157</v>
      </c>
      <c r="K1908">
        <v>5.5202479154978779E-2</v>
      </c>
      <c r="L1908">
        <v>5.5202477709539011E-2</v>
      </c>
      <c r="M1908">
        <v>1.4454397678775877E-9</v>
      </c>
      <c r="N1908">
        <v>-8.5278492058375677E-2</v>
      </c>
      <c r="O1908">
        <v>-2.2135800345806755E-2</v>
      </c>
      <c r="P1908">
        <v>-6.3142691712568921E-2</v>
      </c>
      <c r="Q1908">
        <v>1.920335979560717E-2</v>
      </c>
      <c r="R1908">
        <v>8.1939003551196096E-3</v>
      </c>
      <c r="S1908">
        <v>1.7597273540122204E-2</v>
      </c>
      <c r="T1908">
        <v>6.1307224757068172E-10</v>
      </c>
      <c r="U1908">
        <v>8.510586742014189E-10</v>
      </c>
      <c r="V1908">
        <v>1.7597275004253128E-2</v>
      </c>
    </row>
    <row r="1909" spans="1:22" x14ac:dyDescent="0.25">
      <c r="A1909">
        <v>4</v>
      </c>
      <c r="B1909" s="19" t="s">
        <v>61</v>
      </c>
      <c r="C1909" s="19" t="s">
        <v>103</v>
      </c>
      <c r="D1909" s="19" t="s">
        <v>51</v>
      </c>
      <c r="E1909" s="19" t="s">
        <v>228</v>
      </c>
      <c r="F1909" s="19" t="s">
        <v>229</v>
      </c>
      <c r="G1909" s="19" t="s">
        <v>128</v>
      </c>
      <c r="H1909" s="4">
        <v>45229</v>
      </c>
      <c r="I1909">
        <v>0.44794015260530518</v>
      </c>
      <c r="J1909">
        <v>0.16617067527176224</v>
      </c>
      <c r="K1909">
        <v>5.105803845199941E-2</v>
      </c>
      <c r="L1909">
        <v>5.1058023983774126E-2</v>
      </c>
      <c r="M1909">
        <v>1.4468225284502978E-8</v>
      </c>
      <c r="N1909">
        <v>-0.11407117894151286</v>
      </c>
      <c r="O1909">
        <v>-1.880597909665882E-2</v>
      </c>
      <c r="P1909">
        <v>-9.5265199844854043E-2</v>
      </c>
      <c r="Q1909">
        <v>1.7266961544379084E-2</v>
      </c>
      <c r="R1909">
        <v>7.5576363102759069E-3</v>
      </c>
      <c r="S1909">
        <v>1.5491464374459498E-2</v>
      </c>
      <c r="T1909">
        <v>2.5599745236631492E-9</v>
      </c>
      <c r="U1909">
        <v>3.9717291920598458E-9</v>
      </c>
      <c r="V1909">
        <v>1.5491470906163214E-2</v>
      </c>
    </row>
    <row r="1910" spans="1:22" x14ac:dyDescent="0.25">
      <c r="A1910">
        <v>4</v>
      </c>
      <c r="B1910" s="19" t="s">
        <v>61</v>
      </c>
      <c r="C1910" s="19" t="s">
        <v>103</v>
      </c>
      <c r="D1910" s="19" t="s">
        <v>51</v>
      </c>
      <c r="E1910" s="19" t="s">
        <v>228</v>
      </c>
      <c r="F1910" s="19" t="s">
        <v>229</v>
      </c>
      <c r="G1910" s="19" t="s">
        <v>128</v>
      </c>
      <c r="H1910" s="4">
        <v>45230</v>
      </c>
      <c r="I1910">
        <v>0.4455181215005049</v>
      </c>
      <c r="J1910">
        <v>0.16819388436075824</v>
      </c>
      <c r="K1910">
        <v>5.8872140568918541E-2</v>
      </c>
      <c r="L1910">
        <v>5.8872154374559393E-2</v>
      </c>
      <c r="M1910">
        <v>-1.3805640852737611E-8</v>
      </c>
      <c r="N1910">
        <v>-0.10263262890299385</v>
      </c>
      <c r="O1910">
        <v>-2.340181490101112E-2</v>
      </c>
      <c r="P1910">
        <v>-7.923081400198273E-2</v>
      </c>
      <c r="Q1910">
        <v>2.0511979345910796E-2</v>
      </c>
      <c r="R1910">
        <v>8.763736769453398E-3</v>
      </c>
      <c r="S1910">
        <v>1.873698131598809E-2</v>
      </c>
      <c r="T1910">
        <v>-1.6146289332090454E-9</v>
      </c>
      <c r="U1910">
        <v>-3.1084454468266822E-9</v>
      </c>
      <c r="V1910">
        <v>1.873697659291371E-2</v>
      </c>
    </row>
    <row r="1911" spans="1:22" x14ac:dyDescent="0.25">
      <c r="A1911">
        <v>4</v>
      </c>
      <c r="B1911" s="19" t="s">
        <v>61</v>
      </c>
      <c r="C1911" s="19" t="s">
        <v>103</v>
      </c>
      <c r="D1911" s="19" t="s">
        <v>51</v>
      </c>
      <c r="E1911" s="19" t="s">
        <v>230</v>
      </c>
      <c r="F1911" s="19" t="s">
        <v>231</v>
      </c>
      <c r="G1911" s="19" t="s">
        <v>128</v>
      </c>
      <c r="H1911" s="4">
        <v>45198</v>
      </c>
      <c r="I1911">
        <v>0.62243465462016878</v>
      </c>
      <c r="J1911">
        <v>0.26721498797138471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1:22" x14ac:dyDescent="0.25">
      <c r="A1912">
        <v>4</v>
      </c>
      <c r="B1912" s="19" t="s">
        <v>61</v>
      </c>
      <c r="C1912" s="19" t="s">
        <v>103</v>
      </c>
      <c r="D1912" s="19" t="s">
        <v>51</v>
      </c>
      <c r="E1912" s="19" t="s">
        <v>230</v>
      </c>
      <c r="F1912" s="19" t="s">
        <v>231</v>
      </c>
      <c r="G1912" s="19" t="s">
        <v>128</v>
      </c>
      <c r="H1912" s="4">
        <v>45201</v>
      </c>
      <c r="I1912">
        <v>0.61742943383572291</v>
      </c>
      <c r="J1912">
        <v>0.26373821171813489</v>
      </c>
      <c r="K1912">
        <v>8.3419076548025828E-3</v>
      </c>
      <c r="L1912">
        <v>8.3419119269920738E-3</v>
      </c>
      <c r="M1912">
        <v>-4.27218949106134E-9</v>
      </c>
      <c r="N1912">
        <v>1.651607881905659E-2</v>
      </c>
      <c r="O1912">
        <v>2.1634559934672559E-2</v>
      </c>
      <c r="P1912">
        <v>-5.1184811156159693E-3</v>
      </c>
      <c r="Q1912">
        <v>5.1922924099904021E-3</v>
      </c>
      <c r="R1912">
        <v>2.2290838952295244E-3</v>
      </c>
      <c r="S1912">
        <v>-4.721809994167981E-3</v>
      </c>
      <c r="T1912">
        <v>-1.1415930611477201E-9</v>
      </c>
      <c r="U1912">
        <v>-1.5175657237942195E-9</v>
      </c>
      <c r="V1912">
        <v>-4.7218126533267665E-3</v>
      </c>
    </row>
    <row r="1913" spans="1:22" x14ac:dyDescent="0.25">
      <c r="A1913">
        <v>4</v>
      </c>
      <c r="B1913" s="19" t="s">
        <v>61</v>
      </c>
      <c r="C1913" s="19" t="s">
        <v>103</v>
      </c>
      <c r="D1913" s="19" t="s">
        <v>51</v>
      </c>
      <c r="E1913" s="19" t="s">
        <v>230</v>
      </c>
      <c r="F1913" s="19" t="s">
        <v>231</v>
      </c>
      <c r="G1913" s="19" t="s">
        <v>128</v>
      </c>
      <c r="H1913" s="4">
        <v>45202</v>
      </c>
      <c r="I1913">
        <v>0.6182011009084436</v>
      </c>
      <c r="J1913">
        <v>0.2695724750741918</v>
      </c>
      <c r="K1913">
        <v>1.0110128643132432E-2</v>
      </c>
      <c r="L1913">
        <v>1.0110102613292815E-2</v>
      </c>
      <c r="M1913">
        <v>2.6029839617081052E-8</v>
      </c>
      <c r="N1913">
        <v>1.7027546742330646E-2</v>
      </c>
      <c r="O1913">
        <v>1.2764057061043221E-3</v>
      </c>
      <c r="P1913">
        <v>1.5751141036226324E-2</v>
      </c>
      <c r="Q1913">
        <v>6.2852393544369257E-3</v>
      </c>
      <c r="R1913">
        <v>2.6741702716005875E-3</v>
      </c>
      <c r="S1913">
        <v>3.138683738053526E-3</v>
      </c>
      <c r="T1913">
        <v>6.9483265891441431E-9</v>
      </c>
      <c r="U1913">
        <v>9.3314466303948089E-9</v>
      </c>
      <c r="V1913">
        <v>3.1387000178267456E-3</v>
      </c>
    </row>
    <row r="1914" spans="1:22" x14ac:dyDescent="0.25">
      <c r="A1914">
        <v>4</v>
      </c>
      <c r="B1914" s="19" t="s">
        <v>61</v>
      </c>
      <c r="C1914" s="19" t="s">
        <v>103</v>
      </c>
      <c r="D1914" s="19" t="s">
        <v>51</v>
      </c>
      <c r="E1914" s="19" t="s">
        <v>230</v>
      </c>
      <c r="F1914" s="19" t="s">
        <v>231</v>
      </c>
      <c r="G1914" s="19" t="s">
        <v>128</v>
      </c>
      <c r="H1914" s="4">
        <v>45203</v>
      </c>
      <c r="I1914">
        <v>0.63320312471273499</v>
      </c>
      <c r="J1914">
        <v>0.27787510920956121</v>
      </c>
      <c r="K1914">
        <v>6.3018229555910743E-2</v>
      </c>
      <c r="L1914">
        <v>6.3018246512360321E-2</v>
      </c>
      <c r="M1914">
        <v>-1.6956449577776311E-8</v>
      </c>
      <c r="N1914">
        <v>4.4940175980261454E-2</v>
      </c>
      <c r="O1914">
        <v>2.223768355207878E-2</v>
      </c>
      <c r="P1914">
        <v>2.2702492428182675E-2</v>
      </c>
      <c r="Q1914">
        <v>3.9027966740871251E-2</v>
      </c>
      <c r="R1914">
        <v>1.6830937774804083E-2</v>
      </c>
      <c r="S1914">
        <v>1.4277107935377531E-2</v>
      </c>
      <c r="T1914">
        <v>-4.8275319264047946E-9</v>
      </c>
      <c r="U1914">
        <v>-5.8895006996184503E-9</v>
      </c>
      <c r="V1914">
        <v>1.4277097218344905E-2</v>
      </c>
    </row>
    <row r="1915" spans="1:22" x14ac:dyDescent="0.25">
      <c r="A1915">
        <v>4</v>
      </c>
      <c r="B1915" s="19" t="s">
        <v>61</v>
      </c>
      <c r="C1915" s="19" t="s">
        <v>103</v>
      </c>
      <c r="D1915" s="19" t="s">
        <v>51</v>
      </c>
      <c r="E1915" s="19" t="s">
        <v>230</v>
      </c>
      <c r="F1915" s="19" t="s">
        <v>231</v>
      </c>
      <c r="G1915" s="19" t="s">
        <v>128</v>
      </c>
      <c r="H1915" s="4">
        <v>45204</v>
      </c>
      <c r="I1915">
        <v>0.6283701167344935</v>
      </c>
      <c r="J1915">
        <v>0.27630188397867911</v>
      </c>
      <c r="K1915">
        <v>6.0453532186922176E-2</v>
      </c>
      <c r="L1915">
        <v>6.0453543493113049E-2</v>
      </c>
      <c r="M1915">
        <v>-1.1306190872417687E-8</v>
      </c>
      <c r="N1915">
        <v>5.0436694026305462E-2</v>
      </c>
      <c r="O1915">
        <v>2.5577809272522956E-2</v>
      </c>
      <c r="P1915">
        <v>2.4858884753782506E-2</v>
      </c>
      <c r="Q1915">
        <v>3.7569467589139309E-2</v>
      </c>
      <c r="R1915">
        <v>1.6180671332044837E-2</v>
      </c>
      <c r="S1915">
        <v>1.2252005501273699E-2</v>
      </c>
      <c r="T1915">
        <v>-3.3326406915517331E-9</v>
      </c>
      <c r="U1915">
        <v>-3.9767239998927531E-9</v>
      </c>
      <c r="V1915">
        <v>1.2251998191909008E-2</v>
      </c>
    </row>
    <row r="1916" spans="1:22" x14ac:dyDescent="0.25">
      <c r="A1916">
        <v>4</v>
      </c>
      <c r="B1916" s="19" t="s">
        <v>61</v>
      </c>
      <c r="C1916" s="19" t="s">
        <v>103</v>
      </c>
      <c r="D1916" s="19" t="s">
        <v>51</v>
      </c>
      <c r="E1916" s="19" t="s">
        <v>230</v>
      </c>
      <c r="F1916" s="19" t="s">
        <v>231</v>
      </c>
      <c r="G1916" s="19" t="s">
        <v>128</v>
      </c>
      <c r="H1916" s="4">
        <v>45205</v>
      </c>
      <c r="I1916">
        <v>0.62074251484725895</v>
      </c>
      <c r="J1916">
        <v>0.27016339009924673</v>
      </c>
      <c r="K1916">
        <v>4.1182115863409363E-2</v>
      </c>
      <c r="L1916">
        <v>4.1182115284621013E-2</v>
      </c>
      <c r="M1916">
        <v>5.7878835058033928E-10</v>
      </c>
      <c r="N1916">
        <v>4.4020371060942365E-2</v>
      </c>
      <c r="O1916">
        <v>2.981927458637057E-2</v>
      </c>
      <c r="P1916">
        <v>1.4201096474571795E-2</v>
      </c>
      <c r="Q1916">
        <v>2.5749100580086622E-2</v>
      </c>
      <c r="R1916">
        <v>1.1129075338796951E-2</v>
      </c>
      <c r="S1916">
        <v>4.0874926747019808E-3</v>
      </c>
      <c r="T1916">
        <v>-1.7070682064689755E-10</v>
      </c>
      <c r="U1916">
        <v>5.1988217550057321E-11</v>
      </c>
      <c r="V1916">
        <v>4.0874925559833773E-3</v>
      </c>
    </row>
    <row r="1917" spans="1:22" x14ac:dyDescent="0.25">
      <c r="A1917">
        <v>4</v>
      </c>
      <c r="B1917" s="19" t="s">
        <v>61</v>
      </c>
      <c r="C1917" s="19" t="s">
        <v>103</v>
      </c>
      <c r="D1917" s="19" t="s">
        <v>51</v>
      </c>
      <c r="E1917" s="19" t="s">
        <v>230</v>
      </c>
      <c r="F1917" s="19" t="s">
        <v>231</v>
      </c>
      <c r="G1917" s="19" t="s">
        <v>128</v>
      </c>
      <c r="H1917" s="4">
        <v>45208</v>
      </c>
      <c r="I1917">
        <v>0.62195047190797004</v>
      </c>
      <c r="J1917">
        <v>0.26959948566137476</v>
      </c>
      <c r="K1917">
        <v>5.4290535971259768E-2</v>
      </c>
      <c r="L1917">
        <v>5.4290515206343759E-2</v>
      </c>
      <c r="M1917">
        <v>2.0764916008886303E-8</v>
      </c>
      <c r="N1917">
        <v>5.5111291440077315E-2</v>
      </c>
      <c r="O1917">
        <v>4.4965744827347054E-2</v>
      </c>
      <c r="P1917">
        <v>1.0145546612730261E-2</v>
      </c>
      <c r="Q1917">
        <v>3.3872802473386247E-2</v>
      </c>
      <c r="R1917">
        <v>1.466304289856721E-2</v>
      </c>
      <c r="S1917">
        <v>3.3693240033653873E-3</v>
      </c>
      <c r="T1917">
        <v>5.2562891314403364E-9</v>
      </c>
      <c r="U1917">
        <v>7.0978241621259031E-9</v>
      </c>
      <c r="V1917">
        <v>3.3693363574786809E-3</v>
      </c>
    </row>
    <row r="1918" spans="1:22" x14ac:dyDescent="0.25">
      <c r="A1918">
        <v>4</v>
      </c>
      <c r="B1918" s="19" t="s">
        <v>61</v>
      </c>
      <c r="C1918" s="19" t="s">
        <v>103</v>
      </c>
      <c r="D1918" s="19" t="s">
        <v>51</v>
      </c>
      <c r="E1918" s="19" t="s">
        <v>230</v>
      </c>
      <c r="F1918" s="19" t="s">
        <v>231</v>
      </c>
      <c r="G1918" s="19" t="s">
        <v>128</v>
      </c>
      <c r="H1918" s="4">
        <v>45209</v>
      </c>
      <c r="I1918">
        <v>0.62667422037472054</v>
      </c>
      <c r="J1918">
        <v>0.27271793926735521</v>
      </c>
      <c r="K1918">
        <v>6.4456689143599588E-2</v>
      </c>
      <c r="L1918">
        <v>6.4456683921428004E-2</v>
      </c>
      <c r="M1918">
        <v>5.2221715840516936E-9</v>
      </c>
      <c r="N1918">
        <v>5.7255444892961416E-2</v>
      </c>
      <c r="O1918">
        <v>4.2977886802227694E-2</v>
      </c>
      <c r="P1918">
        <v>1.4277558090733722E-2</v>
      </c>
      <c r="Q1918">
        <v>4.0068602344956107E-2</v>
      </c>
      <c r="R1918">
        <v>1.7306647239236854E-2</v>
      </c>
      <c r="S1918">
        <v>7.6409662807861165E-3</v>
      </c>
      <c r="T1918">
        <v>1.0294797821697346E-9</v>
      </c>
      <c r="U1918">
        <v>1.5736432445415503E-9</v>
      </c>
      <c r="V1918">
        <v>7.6409688839091426E-3</v>
      </c>
    </row>
    <row r="1919" spans="1:22" x14ac:dyDescent="0.25">
      <c r="A1919">
        <v>4</v>
      </c>
      <c r="B1919" s="19" t="s">
        <v>61</v>
      </c>
      <c r="C1919" s="19" t="s">
        <v>103</v>
      </c>
      <c r="D1919" s="19" t="s">
        <v>51</v>
      </c>
      <c r="E1919" s="19" t="s">
        <v>230</v>
      </c>
      <c r="F1919" s="19" t="s">
        <v>231</v>
      </c>
      <c r="G1919" s="19" t="s">
        <v>128</v>
      </c>
      <c r="H1919" s="4">
        <v>45210</v>
      </c>
      <c r="I1919">
        <v>0.62924793692207481</v>
      </c>
      <c r="J1919">
        <v>0.26948133244479472</v>
      </c>
      <c r="K1919">
        <v>6.2649727789328535E-2</v>
      </c>
      <c r="L1919">
        <v>6.2649736131204392E-2</v>
      </c>
      <c r="M1919">
        <v>-8.341875856743286E-9</v>
      </c>
      <c r="N1919">
        <v>5.1143718538210647E-2</v>
      </c>
      <c r="O1919">
        <v>5.3712826346757669E-2</v>
      </c>
      <c r="P1919">
        <v>-2.569107808547022E-3</v>
      </c>
      <c r="Q1919">
        <v>3.885765360033494E-2</v>
      </c>
      <c r="R1919">
        <v>1.6923342441395713E-2</v>
      </c>
      <c r="S1919">
        <v>3.2013789855564428E-3</v>
      </c>
      <c r="T1919">
        <v>-2.6150564204700822E-9</v>
      </c>
      <c r="U1919">
        <v>-3.1560160485296348E-9</v>
      </c>
      <c r="V1919">
        <v>3.201373214483974E-3</v>
      </c>
    </row>
    <row r="1920" spans="1:22" x14ac:dyDescent="0.25">
      <c r="A1920">
        <v>4</v>
      </c>
      <c r="B1920" s="19" t="s">
        <v>61</v>
      </c>
      <c r="C1920" s="19" t="s">
        <v>103</v>
      </c>
      <c r="D1920" s="19" t="s">
        <v>51</v>
      </c>
      <c r="E1920" s="19" t="s">
        <v>230</v>
      </c>
      <c r="F1920" s="19" t="s">
        <v>231</v>
      </c>
      <c r="G1920" s="19" t="s">
        <v>128</v>
      </c>
      <c r="H1920" s="4">
        <v>45211</v>
      </c>
      <c r="I1920">
        <v>0.62286653049060481</v>
      </c>
      <c r="J1920">
        <v>0.2635388979661285</v>
      </c>
      <c r="K1920">
        <v>4.0221567647213519E-2</v>
      </c>
      <c r="L1920">
        <v>4.022156970500812E-2</v>
      </c>
      <c r="M1920">
        <v>-2.0577946013844439E-9</v>
      </c>
      <c r="N1920">
        <v>3.9500311048918046E-2</v>
      </c>
      <c r="O1920">
        <v>5.4731564795508669E-2</v>
      </c>
      <c r="P1920">
        <v>-1.5231253746590623E-2</v>
      </c>
      <c r="Q1920">
        <v>2.5023259113065355E-2</v>
      </c>
      <c r="R1920">
        <v>1.1092508051917032E-2</v>
      </c>
      <c r="S1920">
        <v>-5.1722046004601249E-3</v>
      </c>
      <c r="T1920">
        <v>-9.716442503365534E-10</v>
      </c>
      <c r="U1920">
        <v>-9.6370331798720052E-10</v>
      </c>
      <c r="V1920">
        <v>-5.1722065358076929E-3</v>
      </c>
    </row>
    <row r="1921" spans="1:22" x14ac:dyDescent="0.25">
      <c r="A1921">
        <v>4</v>
      </c>
      <c r="B1921" s="19" t="s">
        <v>61</v>
      </c>
      <c r="C1921" s="19" t="s">
        <v>103</v>
      </c>
      <c r="D1921" s="19" t="s">
        <v>51</v>
      </c>
      <c r="E1921" s="19" t="s">
        <v>230</v>
      </c>
      <c r="F1921" s="19" t="s">
        <v>231</v>
      </c>
      <c r="G1921" s="19" t="s">
        <v>128</v>
      </c>
      <c r="H1921" s="4">
        <v>45212</v>
      </c>
      <c r="I1921">
        <v>0.60484758837274422</v>
      </c>
      <c r="J1921">
        <v>0.25655878653802666</v>
      </c>
      <c r="K1921">
        <v>1.0979828572603267E-2</v>
      </c>
      <c r="L1921">
        <v>1.0979847318030478E-2</v>
      </c>
      <c r="M1921">
        <v>-1.8745427210475896E-8</v>
      </c>
      <c r="N1921">
        <v>4.0375943497606759E-2</v>
      </c>
      <c r="O1921">
        <v>5.2971022297686465E-2</v>
      </c>
      <c r="P1921">
        <v>-1.2595078800079706E-2</v>
      </c>
      <c r="Q1921">
        <v>7.1807916624680689E-3</v>
      </c>
      <c r="R1921">
        <v>3.473931348416576E-3</v>
      </c>
      <c r="S1921">
        <v>-1.5118797745434679E-2</v>
      </c>
      <c r="T1921">
        <v>-5.4134813592603711E-9</v>
      </c>
      <c r="U1921">
        <v>-7.0201697716797732E-9</v>
      </c>
      <c r="V1921">
        <v>-1.511881017908581E-2</v>
      </c>
    </row>
    <row r="1922" spans="1:22" x14ac:dyDescent="0.25">
      <c r="A1922">
        <v>4</v>
      </c>
      <c r="B1922" s="19" t="s">
        <v>61</v>
      </c>
      <c r="C1922" s="19" t="s">
        <v>103</v>
      </c>
      <c r="D1922" s="19" t="s">
        <v>51</v>
      </c>
      <c r="E1922" s="19" t="s">
        <v>230</v>
      </c>
      <c r="F1922" s="19" t="s">
        <v>231</v>
      </c>
      <c r="G1922" s="19" t="s">
        <v>128</v>
      </c>
      <c r="H1922" s="4">
        <v>45215</v>
      </c>
      <c r="I1922">
        <v>0.61115294794815878</v>
      </c>
      <c r="J1922">
        <v>0.25653754006391427</v>
      </c>
      <c r="K1922">
        <v>2.3008627053776598E-2</v>
      </c>
      <c r="L1922">
        <v>2.300860174152386E-2</v>
      </c>
      <c r="M1922">
        <v>2.531225273827431E-8</v>
      </c>
      <c r="N1922">
        <v>4.1893070452281744E-2</v>
      </c>
      <c r="O1922">
        <v>6.5587637352716666E-2</v>
      </c>
      <c r="P1922">
        <v>-2.3694566900434921E-2</v>
      </c>
      <c r="Q1922">
        <v>1.4526994309174089E-2</v>
      </c>
      <c r="R1922">
        <v>6.6277609589967526E-3</v>
      </c>
      <c r="S1922">
        <v>-1.5250969108561588E-2</v>
      </c>
      <c r="T1922">
        <v>6.3118175610447449E-9</v>
      </c>
      <c r="U1922">
        <v>8.8996022576530999E-9</v>
      </c>
      <c r="V1922">
        <v>-1.5250953897141768E-2</v>
      </c>
    </row>
    <row r="1923" spans="1:22" x14ac:dyDescent="0.25">
      <c r="A1923">
        <v>4</v>
      </c>
      <c r="B1923" s="19" t="s">
        <v>61</v>
      </c>
      <c r="C1923" s="19" t="s">
        <v>103</v>
      </c>
      <c r="D1923" s="19" t="s">
        <v>51</v>
      </c>
      <c r="E1923" s="19" t="s">
        <v>230</v>
      </c>
      <c r="F1923" s="19" t="s">
        <v>231</v>
      </c>
      <c r="G1923" s="19" t="s">
        <v>128</v>
      </c>
      <c r="H1923" s="4">
        <v>45216</v>
      </c>
      <c r="I1923">
        <v>0.61108458839007829</v>
      </c>
      <c r="J1923">
        <v>0.25941796469764766</v>
      </c>
      <c r="K1923">
        <v>2.0853896414476658E-2</v>
      </c>
      <c r="L1923">
        <v>2.0853891012117209E-2</v>
      </c>
      <c r="M1923">
        <v>5.4023594486807269E-9</v>
      </c>
      <c r="N1923">
        <v>3.9814870976240924E-2</v>
      </c>
      <c r="O1923">
        <v>5.1536506059935538E-2</v>
      </c>
      <c r="P1923">
        <v>-1.1721635083694615E-2</v>
      </c>
      <c r="Q1923">
        <v>1.3198380191157363E-2</v>
      </c>
      <c r="R1923">
        <v>6.025679266425772E-3</v>
      </c>
      <c r="S1923">
        <v>-1.0994687331379009E-2</v>
      </c>
      <c r="T1923">
        <v>1.0170579441864576E-9</v>
      </c>
      <c r="U1923">
        <v>1.5792509633505369E-9</v>
      </c>
      <c r="V1923">
        <v>-1.0994684735070101E-2</v>
      </c>
    </row>
    <row r="1924" spans="1:22" x14ac:dyDescent="0.25">
      <c r="A1924">
        <v>4</v>
      </c>
      <c r="B1924" s="19" t="s">
        <v>61</v>
      </c>
      <c r="C1924" s="19" t="s">
        <v>103</v>
      </c>
      <c r="D1924" s="19" t="s">
        <v>51</v>
      </c>
      <c r="E1924" s="19" t="s">
        <v>230</v>
      </c>
      <c r="F1924" s="19" t="s">
        <v>231</v>
      </c>
      <c r="G1924" s="19" t="s">
        <v>128</v>
      </c>
      <c r="H1924" s="4">
        <v>45217</v>
      </c>
      <c r="I1924">
        <v>0.60123075363919964</v>
      </c>
      <c r="J1924">
        <v>0.25232539083373823</v>
      </c>
      <c r="K1924">
        <v>-2.9168856100443619E-2</v>
      </c>
      <c r="L1924">
        <v>-2.9168840347227443E-2</v>
      </c>
      <c r="M1924">
        <v>-1.575321617597325E-8</v>
      </c>
      <c r="N1924">
        <v>5.0699238020905923E-3</v>
      </c>
      <c r="O1924">
        <v>2.811942861429273E-2</v>
      </c>
      <c r="P1924">
        <v>-2.3049504812202137E-2</v>
      </c>
      <c r="Q1924">
        <v>-1.7557350100132194E-2</v>
      </c>
      <c r="R1924">
        <v>-7.0775209306275892E-3</v>
      </c>
      <c r="S1924">
        <v>-2.0518520706254477E-2</v>
      </c>
      <c r="T1924">
        <v>-4.5624964851019131E-9</v>
      </c>
      <c r="U1924">
        <v>-5.9899682397659734E-9</v>
      </c>
      <c r="V1924">
        <v>-2.0518531258719202E-2</v>
      </c>
    </row>
    <row r="1925" spans="1:22" x14ac:dyDescent="0.25">
      <c r="A1925">
        <v>4</v>
      </c>
      <c r="B1925" s="19" t="s">
        <v>61</v>
      </c>
      <c r="C1925" s="19" t="s">
        <v>103</v>
      </c>
      <c r="D1925" s="19" t="s">
        <v>51</v>
      </c>
      <c r="E1925" s="19" t="s">
        <v>230</v>
      </c>
      <c r="F1925" s="19" t="s">
        <v>231</v>
      </c>
      <c r="G1925" s="19" t="s">
        <v>128</v>
      </c>
      <c r="H1925" s="4">
        <v>45218</v>
      </c>
      <c r="I1925">
        <v>0.57985180294396699</v>
      </c>
      <c r="J1925">
        <v>0.23799480991484198</v>
      </c>
      <c r="K1925">
        <v>-0.11017696216015638</v>
      </c>
      <c r="L1925">
        <v>-0.11017696153699352</v>
      </c>
      <c r="M1925">
        <v>-6.2316285465158217E-10</v>
      </c>
      <c r="N1925">
        <v>-4.4830605994625738E-2</v>
      </c>
      <c r="O1925">
        <v>-9.2757230868900642E-4</v>
      </c>
      <c r="P1925">
        <v>-4.3903033685936732E-2</v>
      </c>
      <c r="Q1925">
        <v>-6.7411325217836465E-2</v>
      </c>
      <c r="R1925">
        <v>-2.8324383498390036E-2</v>
      </c>
      <c r="S1925">
        <v>-3.9294758753337322E-2</v>
      </c>
      <c r="T1925">
        <v>-7.3444464224911514E-10</v>
      </c>
      <c r="U1925">
        <v>-7.0911259086490853E-10</v>
      </c>
      <c r="V1925">
        <v>-3.9294760196894554E-2</v>
      </c>
    </row>
    <row r="1926" spans="1:22" x14ac:dyDescent="0.25">
      <c r="A1926">
        <v>4</v>
      </c>
      <c r="B1926" s="19" t="s">
        <v>61</v>
      </c>
      <c r="C1926" s="19" t="s">
        <v>103</v>
      </c>
      <c r="D1926" s="19" t="s">
        <v>51</v>
      </c>
      <c r="E1926" s="19" t="s">
        <v>230</v>
      </c>
      <c r="F1926" s="19" t="s">
        <v>231</v>
      </c>
      <c r="G1926" s="19" t="s">
        <v>128</v>
      </c>
      <c r="H1926" s="4">
        <v>45219</v>
      </c>
      <c r="I1926">
        <v>0.57498230041441223</v>
      </c>
      <c r="J1926">
        <v>0.23469422745059201</v>
      </c>
      <c r="K1926">
        <v>-0.14096631499638324</v>
      </c>
      <c r="L1926">
        <v>-0.14096629517716563</v>
      </c>
      <c r="M1926">
        <v>-1.9819217600414163E-8</v>
      </c>
      <c r="N1926">
        <v>-7.0071661950387831E-2</v>
      </c>
      <c r="O1926">
        <v>-2.1932990876087799E-2</v>
      </c>
      <c r="P1926">
        <v>-4.8138671074300032E-2</v>
      </c>
      <c r="Q1926">
        <v>-8.6136127917699909E-2</v>
      </c>
      <c r="R1926">
        <v>-3.6256819720264344E-2</v>
      </c>
      <c r="S1926">
        <v>-4.289761218285993E-2</v>
      </c>
      <c r="T1926">
        <v>-5.7386961539292891E-9</v>
      </c>
      <c r="U1926">
        <v>-7.9054449182768003E-9</v>
      </c>
      <c r="V1926">
        <v>-4.2897625827001004E-2</v>
      </c>
    </row>
    <row r="1927" spans="1:22" x14ac:dyDescent="0.25">
      <c r="A1927">
        <v>4</v>
      </c>
      <c r="B1927" s="19" t="s">
        <v>61</v>
      </c>
      <c r="C1927" s="19" t="s">
        <v>103</v>
      </c>
      <c r="D1927" s="19" t="s">
        <v>51</v>
      </c>
      <c r="E1927" s="19" t="s">
        <v>230</v>
      </c>
      <c r="F1927" s="19" t="s">
        <v>231</v>
      </c>
      <c r="G1927" s="19" t="s">
        <v>128</v>
      </c>
      <c r="H1927" s="4">
        <v>45222</v>
      </c>
      <c r="I1927">
        <v>0.5753838113012768</v>
      </c>
      <c r="J1927">
        <v>0.23162959289478785</v>
      </c>
      <c r="K1927">
        <v>-0.15442871987654538</v>
      </c>
      <c r="L1927">
        <v>-0.15442871211376319</v>
      </c>
      <c r="M1927">
        <v>-7.7627821948311748E-9</v>
      </c>
      <c r="N1927">
        <v>-8.5283844691289246E-2</v>
      </c>
      <c r="O1927">
        <v>-2.4523081452286433E-2</v>
      </c>
      <c r="P1927">
        <v>-6.0760763239002813E-2</v>
      </c>
      <c r="Q1927">
        <v>-9.4130410768845527E-2</v>
      </c>
      <c r="R1927">
        <v>-3.984653219903881E-2</v>
      </c>
      <c r="S1927">
        <v>-4.6718928570628537E-2</v>
      </c>
      <c r="T1927">
        <v>-2.6234471367269354E-9</v>
      </c>
      <c r="U1927">
        <v>-3.3925086613184615E-9</v>
      </c>
      <c r="V1927">
        <v>-4.671893458658434E-2</v>
      </c>
    </row>
    <row r="1928" spans="1:22" x14ac:dyDescent="0.25">
      <c r="A1928">
        <v>4</v>
      </c>
      <c r="B1928" s="19" t="s">
        <v>61</v>
      </c>
      <c r="C1928" s="19" t="s">
        <v>103</v>
      </c>
      <c r="D1928" s="19" t="s">
        <v>51</v>
      </c>
      <c r="E1928" s="19" t="s">
        <v>230</v>
      </c>
      <c r="F1928" s="19" t="s">
        <v>231</v>
      </c>
      <c r="G1928" s="19" t="s">
        <v>128</v>
      </c>
      <c r="H1928" s="4">
        <v>45223</v>
      </c>
      <c r="I1928">
        <v>0.57757494551762789</v>
      </c>
      <c r="J1928">
        <v>0.23398940735560295</v>
      </c>
      <c r="K1928">
        <v>-0.13146577239711488</v>
      </c>
      <c r="L1928">
        <v>-0.13146578329015313</v>
      </c>
      <c r="M1928">
        <v>1.089303824919341E-8</v>
      </c>
      <c r="N1928">
        <v>-6.4007526331840703E-2</v>
      </c>
      <c r="O1928">
        <v>-8.1373217115403573E-3</v>
      </c>
      <c r="P1928">
        <v>-5.5870204620300346E-2</v>
      </c>
      <c r="Q1928">
        <v>-8.0257905176102429E-2</v>
      </c>
      <c r="R1928">
        <v>-3.3966248886989958E-2</v>
      </c>
      <c r="S1928">
        <v>-4.4288706095961548E-2</v>
      </c>
      <c r="T1928">
        <v>2.2066947526956938E-9</v>
      </c>
      <c r="U1928">
        <v>3.7857662551784235E-9</v>
      </c>
      <c r="V1928">
        <v>-4.4288700103500542E-2</v>
      </c>
    </row>
    <row r="1929" spans="1:22" x14ac:dyDescent="0.25">
      <c r="A1929">
        <v>4</v>
      </c>
      <c r="B1929" s="19" t="s">
        <v>61</v>
      </c>
      <c r="C1929" s="19" t="s">
        <v>103</v>
      </c>
      <c r="D1929" s="19" t="s">
        <v>51</v>
      </c>
      <c r="E1929" s="19" t="s">
        <v>230</v>
      </c>
      <c r="F1929" s="19" t="s">
        <v>231</v>
      </c>
      <c r="G1929" s="19" t="s">
        <v>128</v>
      </c>
      <c r="H1929" s="4">
        <v>45224</v>
      </c>
      <c r="I1929">
        <v>0.5747531504732768</v>
      </c>
      <c r="J1929">
        <v>0.23730257088013088</v>
      </c>
      <c r="K1929">
        <v>-0.13986868548531772</v>
      </c>
      <c r="L1929">
        <v>-0.13986869191802942</v>
      </c>
      <c r="M1929">
        <v>6.4327116966467202E-9</v>
      </c>
      <c r="N1929">
        <v>-6.8512217397874942E-2</v>
      </c>
      <c r="O1929">
        <v>-3.1447589082232552E-2</v>
      </c>
      <c r="P1929">
        <v>-3.7064628315642389E-2</v>
      </c>
      <c r="Q1929">
        <v>-8.5474020170852663E-2</v>
      </c>
      <c r="R1929">
        <v>-3.5820699132778598E-2</v>
      </c>
      <c r="S1929">
        <v>-3.9078817150650265E-2</v>
      </c>
      <c r="T1929">
        <v>1.0446802824107519E-9</v>
      </c>
      <c r="U1929">
        <v>2.0716985496704506E-9</v>
      </c>
      <c r="V1929">
        <v>-3.9078814034271436E-2</v>
      </c>
    </row>
    <row r="1930" spans="1:22" x14ac:dyDescent="0.25">
      <c r="A1930">
        <v>4</v>
      </c>
      <c r="B1930" s="19" t="s">
        <v>61</v>
      </c>
      <c r="C1930" s="19" t="s">
        <v>103</v>
      </c>
      <c r="D1930" s="19" t="s">
        <v>51</v>
      </c>
      <c r="E1930" s="19" t="s">
        <v>230</v>
      </c>
      <c r="F1930" s="19" t="s">
        <v>231</v>
      </c>
      <c r="G1930" s="19" t="s">
        <v>128</v>
      </c>
      <c r="H1930" s="4">
        <v>45225</v>
      </c>
      <c r="I1930">
        <v>0.5666065286586971</v>
      </c>
      <c r="J1930">
        <v>0.23383677041306042</v>
      </c>
      <c r="K1930">
        <v>-0.1664564966337817</v>
      </c>
      <c r="L1930">
        <v>-0.1664564804174381</v>
      </c>
      <c r="M1930">
        <v>-1.6216343601271888E-8</v>
      </c>
      <c r="N1930">
        <v>-8.4326889319767284E-2</v>
      </c>
      <c r="O1930">
        <v>-4.7475206036118101E-2</v>
      </c>
      <c r="P1930">
        <v>-3.6851683283649184E-2</v>
      </c>
      <c r="Q1930">
        <v>-0.10190726923600583</v>
      </c>
      <c r="R1930">
        <v>-4.2744773950207482E-2</v>
      </c>
      <c r="S1930">
        <v>-4.3027874382597295E-2</v>
      </c>
      <c r="T1930">
        <v>-4.8563394135480294E-9</v>
      </c>
      <c r="U1930">
        <v>-6.3295332525671165E-9</v>
      </c>
      <c r="V1930">
        <v>-4.302788556846996E-2</v>
      </c>
    </row>
    <row r="1931" spans="1:22" x14ac:dyDescent="0.25">
      <c r="A1931">
        <v>4</v>
      </c>
      <c r="B1931" s="19" t="s">
        <v>61</v>
      </c>
      <c r="C1931" s="19" t="s">
        <v>103</v>
      </c>
      <c r="D1931" s="19" t="s">
        <v>51</v>
      </c>
      <c r="E1931" s="19" t="s">
        <v>230</v>
      </c>
      <c r="F1931" s="19" t="s">
        <v>231</v>
      </c>
      <c r="G1931" s="19" t="s">
        <v>128</v>
      </c>
      <c r="H1931" s="4">
        <v>45226</v>
      </c>
      <c r="I1931">
        <v>0.56444897706152009</v>
      </c>
      <c r="J1931">
        <v>0.22667419119384466</v>
      </c>
      <c r="K1931">
        <v>-0.17049345562403917</v>
      </c>
      <c r="L1931">
        <v>-0.17049347330110431</v>
      </c>
      <c r="M1931">
        <v>1.7677065144994231E-8</v>
      </c>
      <c r="N1931">
        <v>-8.5278492058375677E-2</v>
      </c>
      <c r="O1931">
        <v>-2.2135800345806755E-2</v>
      </c>
      <c r="P1931">
        <v>-6.3142691712568921E-2</v>
      </c>
      <c r="Q1931">
        <v>-0.10448185185398273</v>
      </c>
      <c r="R1931">
        <v>-4.4411525878051979E-2</v>
      </c>
      <c r="S1931">
        <v>-5.3353176544792109E-2</v>
      </c>
      <c r="T1931">
        <v>3.9421477871583194E-9</v>
      </c>
      <c r="U1931">
        <v>6.198916019295324E-9</v>
      </c>
      <c r="V1931">
        <v>-5.3353166403728301E-2</v>
      </c>
    </row>
    <row r="1932" spans="1:22" x14ac:dyDescent="0.25">
      <c r="A1932">
        <v>4</v>
      </c>
      <c r="B1932" s="19" t="s">
        <v>61</v>
      </c>
      <c r="C1932" s="19" t="s">
        <v>103</v>
      </c>
      <c r="D1932" s="19" t="s">
        <v>51</v>
      </c>
      <c r="E1932" s="19" t="s">
        <v>230</v>
      </c>
      <c r="F1932" s="19" t="s">
        <v>231</v>
      </c>
      <c r="G1932" s="19" t="s">
        <v>128</v>
      </c>
      <c r="H1932" s="4">
        <v>45229</v>
      </c>
      <c r="I1932">
        <v>0.55205984739469482</v>
      </c>
      <c r="J1932">
        <v>0.2139918107876396</v>
      </c>
      <c r="K1932">
        <v>-0.21423762940293334</v>
      </c>
      <c r="L1932">
        <v>-0.21423761870125368</v>
      </c>
      <c r="M1932">
        <v>-1.0701679653557505E-8</v>
      </c>
      <c r="N1932">
        <v>-0.11407117894151286</v>
      </c>
      <c r="O1932">
        <v>-1.880597909665882E-2</v>
      </c>
      <c r="P1932">
        <v>-9.5265199844854043E-2</v>
      </c>
      <c r="Q1932">
        <v>-0.13133814048589187</v>
      </c>
      <c r="R1932">
        <v>-5.6307641019768678E-2</v>
      </c>
      <c r="S1932">
        <v>-7.0550405805747882E-2</v>
      </c>
      <c r="T1932">
        <v>-3.2089239986543886E-9</v>
      </c>
      <c r="U1932">
        <v>-4.4616612947549272E-9</v>
      </c>
      <c r="V1932">
        <v>-7.0550413476333174E-2</v>
      </c>
    </row>
    <row r="1933" spans="1:22" x14ac:dyDescent="0.25">
      <c r="A1933">
        <v>4</v>
      </c>
      <c r="B1933" s="19" t="s">
        <v>61</v>
      </c>
      <c r="C1933" s="19" t="s">
        <v>103</v>
      </c>
      <c r="D1933" s="19" t="s">
        <v>51</v>
      </c>
      <c r="E1933" s="19" t="s">
        <v>230</v>
      </c>
      <c r="F1933" s="19" t="s">
        <v>231</v>
      </c>
      <c r="G1933" s="19" t="s">
        <v>128</v>
      </c>
      <c r="H1933" s="4">
        <v>45230</v>
      </c>
      <c r="I1933">
        <v>0.55448187849949515</v>
      </c>
      <c r="J1933">
        <v>0.21873020382305586</v>
      </c>
      <c r="K1933">
        <v>-0.20060050972955801</v>
      </c>
      <c r="L1933">
        <v>-0.20060052880415769</v>
      </c>
      <c r="M1933">
        <v>1.9074599677537663E-8</v>
      </c>
      <c r="N1933">
        <v>-0.10263262890299385</v>
      </c>
      <c r="O1933">
        <v>-2.340181490101112E-2</v>
      </c>
      <c r="P1933">
        <v>-7.923081400198273E-2</v>
      </c>
      <c r="Q1933">
        <v>-0.1231446082489045</v>
      </c>
      <c r="R1933">
        <v>-5.2497211609264363E-2</v>
      </c>
      <c r="S1933">
        <v>-6.3879613253392892E-2</v>
      </c>
      <c r="T1933">
        <v>4.3883164442635629E-9</v>
      </c>
      <c r="U1933">
        <v>7.5429870514258047E-9</v>
      </c>
      <c r="V1933">
        <v>-6.3879601322089391E-2</v>
      </c>
    </row>
    <row r="1934" spans="1:22" x14ac:dyDescent="0.25">
      <c r="A1934">
        <v>4</v>
      </c>
      <c r="B1934" s="19" t="s">
        <v>61</v>
      </c>
      <c r="C1934" s="19" t="s">
        <v>103</v>
      </c>
      <c r="D1934" s="19" t="s">
        <v>53</v>
      </c>
      <c r="E1934" s="19" t="s">
        <v>232</v>
      </c>
      <c r="F1934" s="19" t="s">
        <v>233</v>
      </c>
      <c r="G1934" s="19" t="s">
        <v>129</v>
      </c>
      <c r="H1934" s="4">
        <v>45198</v>
      </c>
      <c r="I1934">
        <v>0.29933860893220954</v>
      </c>
      <c r="J1934">
        <v>0.41236317749204632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2" x14ac:dyDescent="0.25">
      <c r="A1935">
        <v>4</v>
      </c>
      <c r="B1935" s="19" t="s">
        <v>61</v>
      </c>
      <c r="C1935" s="19" t="s">
        <v>103</v>
      </c>
      <c r="D1935" s="19" t="s">
        <v>53</v>
      </c>
      <c r="E1935" s="19" t="s">
        <v>232</v>
      </c>
      <c r="F1935" s="19" t="s">
        <v>233</v>
      </c>
      <c r="G1935" s="19" t="s">
        <v>129</v>
      </c>
      <c r="H1935" s="4">
        <v>45201</v>
      </c>
      <c r="I1935">
        <v>0.29860279064735323</v>
      </c>
      <c r="J1935">
        <v>0.41258155221083082</v>
      </c>
      <c r="K1935">
        <v>1.8977810970211229E-2</v>
      </c>
      <c r="L1935">
        <v>1.8977817670701835E-2</v>
      </c>
      <c r="M1935">
        <v>-6.7004906068035552E-9</v>
      </c>
      <c r="N1935">
        <v>2.148878048777414E-2</v>
      </c>
      <c r="O1935">
        <v>1.8438484311783965E-2</v>
      </c>
      <c r="P1935">
        <v>3.0502961759901748E-3</v>
      </c>
      <c r="Q1935">
        <v>5.6807915364015292E-3</v>
      </c>
      <c r="R1935">
        <v>7.8257531965553618E-3</v>
      </c>
      <c r="S1935">
        <v>-6.0957920201628877E-5</v>
      </c>
      <c r="T1935">
        <v>-2.7630355773477638E-9</v>
      </c>
      <c r="U1935">
        <v>7.5732005448336611E-10</v>
      </c>
      <c r="V1935">
        <v>-6.0959925917151738E-5</v>
      </c>
    </row>
    <row r="1936" spans="1:22" x14ac:dyDescent="0.25">
      <c r="A1936">
        <v>4</v>
      </c>
      <c r="B1936" s="19" t="s">
        <v>61</v>
      </c>
      <c r="C1936" s="19" t="s">
        <v>103</v>
      </c>
      <c r="D1936" s="19" t="s">
        <v>53</v>
      </c>
      <c r="E1936" s="19" t="s">
        <v>232</v>
      </c>
      <c r="F1936" s="19" t="s">
        <v>233</v>
      </c>
      <c r="G1936" s="19" t="s">
        <v>129</v>
      </c>
      <c r="H1936" s="4">
        <v>45202</v>
      </c>
      <c r="I1936">
        <v>0.30181981073636349</v>
      </c>
      <c r="J1936">
        <v>0.41614621222886111</v>
      </c>
      <c r="K1936">
        <v>2.1241804038000911E-2</v>
      </c>
      <c r="L1936">
        <v>2.1241803761203437E-2</v>
      </c>
      <c r="M1936">
        <v>2.7679747383047015E-10</v>
      </c>
      <c r="N1936">
        <v>1.2846374326232146E-2</v>
      </c>
      <c r="O1936">
        <v>1.1958063804461183E-2</v>
      </c>
      <c r="P1936">
        <v>8.8831052177096304E-4</v>
      </c>
      <c r="Q1936">
        <v>6.3271777847345645E-3</v>
      </c>
      <c r="R1936">
        <v>8.7258515439700961E-3</v>
      </c>
      <c r="S1936">
        <v>-1.0585371936862617E-3</v>
      </c>
      <c r="T1936">
        <v>1.450759722602196E-10</v>
      </c>
      <c r="U1936">
        <v>-4.6023269024680135E-11</v>
      </c>
      <c r="V1936">
        <v>-1.0585370946335584E-3</v>
      </c>
    </row>
    <row r="1937" spans="1:22" x14ac:dyDescent="0.25">
      <c r="A1937">
        <v>4</v>
      </c>
      <c r="B1937" s="19" t="s">
        <v>61</v>
      </c>
      <c r="C1937" s="19" t="s">
        <v>103</v>
      </c>
      <c r="D1937" s="19" t="s">
        <v>53</v>
      </c>
      <c r="E1937" s="19" t="s">
        <v>232</v>
      </c>
      <c r="F1937" s="19" t="s">
        <v>233</v>
      </c>
      <c r="G1937" s="19" t="s">
        <v>129</v>
      </c>
      <c r="H1937" s="4">
        <v>45203</v>
      </c>
      <c r="I1937">
        <v>0.30002155870555453</v>
      </c>
      <c r="J1937">
        <v>0.41372470578792492</v>
      </c>
      <c r="K1937">
        <v>3.3999038231187884E-2</v>
      </c>
      <c r="L1937">
        <v>3.3999042273079372E-2</v>
      </c>
      <c r="M1937">
        <v>-4.0418914881712453E-9</v>
      </c>
      <c r="N1937">
        <v>3.1645309346351347E-2</v>
      </c>
      <c r="O1937">
        <v>3.0596250672116243E-2</v>
      </c>
      <c r="P1937">
        <v>1.0490586742351038E-3</v>
      </c>
      <c r="Q1937">
        <v>1.0180378634538082E-2</v>
      </c>
      <c r="R1937">
        <v>1.4035689107454008E-2</v>
      </c>
      <c r="S1937">
        <v>-3.9220159122196744E-4</v>
      </c>
      <c r="T1937">
        <v>-1.6353181015332309E-9</v>
      </c>
      <c r="U1937">
        <v>4.429841784589905E-10</v>
      </c>
      <c r="V1937">
        <v>-3.922027835558905E-4</v>
      </c>
    </row>
    <row r="1938" spans="1:22" x14ac:dyDescent="0.25">
      <c r="A1938">
        <v>4</v>
      </c>
      <c r="B1938" s="19" t="s">
        <v>61</v>
      </c>
      <c r="C1938" s="19" t="s">
        <v>103</v>
      </c>
      <c r="D1938" s="19" t="s">
        <v>53</v>
      </c>
      <c r="E1938" s="19" t="s">
        <v>232</v>
      </c>
      <c r="F1938" s="19" t="s">
        <v>233</v>
      </c>
      <c r="G1938" s="19" t="s">
        <v>129</v>
      </c>
      <c r="H1938" s="4">
        <v>45204</v>
      </c>
      <c r="I1938">
        <v>0.30040850741285868</v>
      </c>
      <c r="J1938">
        <v>0.4144773545555413</v>
      </c>
      <c r="K1938">
        <v>3.0502105002566227E-2</v>
      </c>
      <c r="L1938">
        <v>3.0502099490702372E-2</v>
      </c>
      <c r="M1938">
        <v>5.5118638542239751E-9</v>
      </c>
      <c r="N1938">
        <v>2.6831993773216878E-2</v>
      </c>
      <c r="O1938">
        <v>2.5245687098853553E-2</v>
      </c>
      <c r="P1938">
        <v>1.5863066743633247E-3</v>
      </c>
      <c r="Q1938">
        <v>9.1258709997522561E-3</v>
      </c>
      <c r="R1938">
        <v>1.2578560620736907E-2</v>
      </c>
      <c r="S1938">
        <v>-6.0244750970475517E-4</v>
      </c>
      <c r="T1938">
        <v>2.3087239879085438E-9</v>
      </c>
      <c r="U1938">
        <v>-6.4091737539731582E-10</v>
      </c>
      <c r="V1938">
        <v>-6.0244584189814263E-4</v>
      </c>
    </row>
    <row r="1939" spans="1:22" x14ac:dyDescent="0.25">
      <c r="A1939">
        <v>4</v>
      </c>
      <c r="B1939" s="19" t="s">
        <v>61</v>
      </c>
      <c r="C1939" s="19" t="s">
        <v>103</v>
      </c>
      <c r="D1939" s="19" t="s">
        <v>53</v>
      </c>
      <c r="E1939" s="19" t="s">
        <v>232</v>
      </c>
      <c r="F1939" s="19" t="s">
        <v>233</v>
      </c>
      <c r="G1939" s="19" t="s">
        <v>129</v>
      </c>
      <c r="H1939" s="4">
        <v>45205</v>
      </c>
      <c r="I1939">
        <v>0.29647383397063604</v>
      </c>
      <c r="J1939">
        <v>0.41010766378971286</v>
      </c>
      <c r="K1939">
        <v>3.7990514730279923E-2</v>
      </c>
      <c r="L1939">
        <v>3.7990515288439219E-2</v>
      </c>
      <c r="M1939">
        <v>-5.5815929655977925E-10</v>
      </c>
      <c r="N1939">
        <v>4.8020436079914797E-2</v>
      </c>
      <c r="O1939">
        <v>4.3699264567813811E-2</v>
      </c>
      <c r="P1939">
        <v>4.3211715121009853E-3</v>
      </c>
      <c r="Q1939">
        <v>1.1432374654860782E-2</v>
      </c>
      <c r="R1939">
        <v>1.5741779436873177E-2</v>
      </c>
      <c r="S1939">
        <v>6.420267897264629E-4</v>
      </c>
      <c r="T1939">
        <v>-1.6819902239510351E-10</v>
      </c>
      <c r="U1939">
        <v>4.0652969146483319E-11</v>
      </c>
      <c r="V1939">
        <v>6.4202666218040965E-4</v>
      </c>
    </row>
    <row r="1940" spans="1:22" x14ac:dyDescent="0.25">
      <c r="A1940">
        <v>4</v>
      </c>
      <c r="B1940" s="19" t="s">
        <v>61</v>
      </c>
      <c r="C1940" s="19" t="s">
        <v>103</v>
      </c>
      <c r="D1940" s="19" t="s">
        <v>53</v>
      </c>
      <c r="E1940" s="19" t="s">
        <v>232</v>
      </c>
      <c r="F1940" s="19" t="s">
        <v>233</v>
      </c>
      <c r="G1940" s="19" t="s">
        <v>129</v>
      </c>
      <c r="H1940" s="4">
        <v>45208</v>
      </c>
      <c r="I1940">
        <v>0.30011865065544058</v>
      </c>
      <c r="J1940">
        <v>0.41371718164177868</v>
      </c>
      <c r="K1940">
        <v>5.86962842227301E-2</v>
      </c>
      <c r="L1940">
        <v>5.8696281794210048E-2</v>
      </c>
      <c r="M1940">
        <v>2.4285200517226713E-9</v>
      </c>
      <c r="N1940">
        <v>5.5944614934200887E-2</v>
      </c>
      <c r="O1940">
        <v>5.523140476597832E-2</v>
      </c>
      <c r="P1940">
        <v>7.1321016822256667E-4</v>
      </c>
      <c r="Q1940">
        <v>1.7530985962889507E-2</v>
      </c>
      <c r="R1940">
        <v>2.4187809242611241E-2</v>
      </c>
      <c r="S1940">
        <v>-4.0955709158437643E-4</v>
      </c>
      <c r="T1940">
        <v>1.0689799263842917E-9</v>
      </c>
      <c r="U1940">
        <v>-3.0220356140387681E-10</v>
      </c>
      <c r="V1940">
        <v>-4.0955632480801143E-4</v>
      </c>
    </row>
    <row r="1941" spans="1:22" x14ac:dyDescent="0.25">
      <c r="A1941">
        <v>4</v>
      </c>
      <c r="B1941" s="19" t="s">
        <v>61</v>
      </c>
      <c r="C1941" s="19" t="s">
        <v>103</v>
      </c>
      <c r="D1941" s="19" t="s">
        <v>53</v>
      </c>
      <c r="E1941" s="19" t="s">
        <v>232</v>
      </c>
      <c r="F1941" s="19" t="s">
        <v>233</v>
      </c>
      <c r="G1941" s="19" t="s">
        <v>129</v>
      </c>
      <c r="H1941" s="4">
        <v>45209</v>
      </c>
      <c r="I1941">
        <v>0.30051596126733343</v>
      </c>
      <c r="J1941">
        <v>0.4155995756016399</v>
      </c>
      <c r="K1941">
        <v>5.2362992121131269E-2</v>
      </c>
      <c r="L1941">
        <v>5.2362988909195662E-2</v>
      </c>
      <c r="M1941">
        <v>3.2119356063731175E-9</v>
      </c>
      <c r="N1941">
        <v>4.8240076250218422E-2</v>
      </c>
      <c r="O1941">
        <v>4.4167923784354635E-2</v>
      </c>
      <c r="P1941">
        <v>4.0721524658637875E-3</v>
      </c>
      <c r="Q1941">
        <v>1.5621309968987966E-2</v>
      </c>
      <c r="R1941">
        <v>2.1517115364509738E-2</v>
      </c>
      <c r="S1941">
        <v>-9.4579518723729634E-4</v>
      </c>
      <c r="T1941">
        <v>1.3886292457764011E-9</v>
      </c>
      <c r="U1941">
        <v>-3.8989572352535705E-10</v>
      </c>
      <c r="V1941">
        <v>-9.4579418850377413E-4</v>
      </c>
    </row>
    <row r="1942" spans="1:22" x14ac:dyDescent="0.25">
      <c r="A1942">
        <v>4</v>
      </c>
      <c r="B1942" s="19" t="s">
        <v>61</v>
      </c>
      <c r="C1942" s="19" t="s">
        <v>103</v>
      </c>
      <c r="D1942" s="19" t="s">
        <v>53</v>
      </c>
      <c r="E1942" s="19" t="s">
        <v>232</v>
      </c>
      <c r="F1942" s="19" t="s">
        <v>233</v>
      </c>
      <c r="G1942" s="19" t="s">
        <v>129</v>
      </c>
      <c r="H1942" s="4">
        <v>45210</v>
      </c>
      <c r="I1942">
        <v>0.29609399300594313</v>
      </c>
      <c r="J1942">
        <v>0.41073851245059939</v>
      </c>
      <c r="K1942">
        <v>4.9536240642638285E-2</v>
      </c>
      <c r="L1942">
        <v>4.9536243484980202E-2</v>
      </c>
      <c r="M1942">
        <v>-2.842341917386193E-9</v>
      </c>
      <c r="N1942">
        <v>6.1037122396475851E-2</v>
      </c>
      <c r="O1942">
        <v>5.3687655619061525E-2</v>
      </c>
      <c r="P1942">
        <v>7.3494667774143263E-3</v>
      </c>
      <c r="Q1942">
        <v>1.4890647006407846E-2</v>
      </c>
      <c r="R1942">
        <v>2.0474907608750058E-2</v>
      </c>
      <c r="S1942">
        <v>4.6522922682456851E-4</v>
      </c>
      <c r="T1942">
        <v>-1.0944280661877223E-9</v>
      </c>
      <c r="U1942">
        <v>2.9763002769287159E-10</v>
      </c>
      <c r="V1942">
        <v>4.6522843002653005E-4</v>
      </c>
    </row>
    <row r="1943" spans="1:22" x14ac:dyDescent="0.25">
      <c r="A1943">
        <v>4</v>
      </c>
      <c r="B1943" s="19" t="s">
        <v>61</v>
      </c>
      <c r="C1943" s="19" t="s">
        <v>103</v>
      </c>
      <c r="D1943" s="19" t="s">
        <v>53</v>
      </c>
      <c r="E1943" s="19" t="s">
        <v>232</v>
      </c>
      <c r="F1943" s="19" t="s">
        <v>233</v>
      </c>
      <c r="G1943" s="19" t="s">
        <v>129</v>
      </c>
      <c r="H1943" s="4">
        <v>45211</v>
      </c>
      <c r="I1943">
        <v>0.29826364123410215</v>
      </c>
      <c r="J1943">
        <v>0.41231323354459204</v>
      </c>
      <c r="K1943">
        <v>5.5238163284188291E-2</v>
      </c>
      <c r="L1943">
        <v>5.5238158556695671E-2</v>
      </c>
      <c r="M1943">
        <v>4.7274926195939315E-9</v>
      </c>
      <c r="N1943">
        <v>5.9041331966255051E-2</v>
      </c>
      <c r="O1943">
        <v>5.53659806949518E-2</v>
      </c>
      <c r="P1943">
        <v>3.675351271303251E-3</v>
      </c>
      <c r="Q1943">
        <v>1.6533712504000521E-2</v>
      </c>
      <c r="R1943">
        <v>2.2782204486448094E-2</v>
      </c>
      <c r="S1943">
        <v>-3.223459222300748E-7</v>
      </c>
      <c r="T1943">
        <v>2.0445112494801732E-9</v>
      </c>
      <c r="U1943">
        <v>-5.7850333824999241E-10</v>
      </c>
      <c r="V1943">
        <v>-3.2087991431884465E-7</v>
      </c>
    </row>
    <row r="1944" spans="1:22" x14ac:dyDescent="0.25">
      <c r="A1944">
        <v>4</v>
      </c>
      <c r="B1944" s="19" t="s">
        <v>61</v>
      </c>
      <c r="C1944" s="19" t="s">
        <v>103</v>
      </c>
      <c r="D1944" s="19" t="s">
        <v>53</v>
      </c>
      <c r="E1944" s="19" t="s">
        <v>232</v>
      </c>
      <c r="F1944" s="19" t="s">
        <v>233</v>
      </c>
      <c r="G1944" s="19" t="s">
        <v>129</v>
      </c>
      <c r="H1944" s="4">
        <v>45212</v>
      </c>
      <c r="I1944">
        <v>0.30214084908366584</v>
      </c>
      <c r="J1944">
        <v>0.41657863650183846</v>
      </c>
      <c r="K1944">
        <v>6.4410150122532928E-2</v>
      </c>
      <c r="L1944">
        <v>6.4410153087235855E-2</v>
      </c>
      <c r="M1944">
        <v>-2.9647029275992054E-9</v>
      </c>
      <c r="N1944">
        <v>5.4538155424242341E-2</v>
      </c>
      <c r="O1944">
        <v>5.3639131779892102E-2</v>
      </c>
      <c r="P1944">
        <v>8.9902364435023863E-4</v>
      </c>
      <c r="Q1944">
        <v>1.9166412201199828E-2</v>
      </c>
      <c r="R1944">
        <v>2.6445458424588734E-2</v>
      </c>
      <c r="S1944">
        <v>-1.2456191905447043E-3</v>
      </c>
      <c r="T1944">
        <v>-1.1559805629213329E-9</v>
      </c>
      <c r="U1944">
        <v>3.0682003246952343E-10</v>
      </c>
      <c r="V1944">
        <v>-1.2456200397052348E-3</v>
      </c>
    </row>
    <row r="1945" spans="1:22" x14ac:dyDescent="0.25">
      <c r="A1945">
        <v>4</v>
      </c>
      <c r="B1945" s="19" t="s">
        <v>61</v>
      </c>
      <c r="C1945" s="19" t="s">
        <v>103</v>
      </c>
      <c r="D1945" s="19" t="s">
        <v>53</v>
      </c>
      <c r="E1945" s="19" t="s">
        <v>232</v>
      </c>
      <c r="F1945" s="19" t="s">
        <v>233</v>
      </c>
      <c r="G1945" s="19" t="s">
        <v>129</v>
      </c>
      <c r="H1945" s="4">
        <v>45215</v>
      </c>
      <c r="I1945">
        <v>0.29427347287094163</v>
      </c>
      <c r="J1945">
        <v>0.41185055283080479</v>
      </c>
      <c r="K1945">
        <v>5.9641081730857026E-2</v>
      </c>
      <c r="L1945">
        <v>5.9641086681103905E-2</v>
      </c>
      <c r="M1945">
        <v>-4.9502468790763032E-9</v>
      </c>
      <c r="N1945">
        <v>6.2135516815770009E-2</v>
      </c>
      <c r="O1945">
        <v>6.0960007220032697E-2</v>
      </c>
      <c r="P1945">
        <v>1.1755095957373118E-3</v>
      </c>
      <c r="Q1945">
        <v>1.784561367012949E-2</v>
      </c>
      <c r="R1945">
        <v>2.462187506629895E-2</v>
      </c>
      <c r="S1945">
        <v>1.2417775177125725E-4</v>
      </c>
      <c r="T1945">
        <v>-1.9887550838016581E-9</v>
      </c>
      <c r="U1945">
        <v>5.3551447695614714E-10</v>
      </c>
      <c r="V1945">
        <v>1.2417629853065041E-4</v>
      </c>
    </row>
    <row r="1946" spans="1:22" x14ac:dyDescent="0.25">
      <c r="A1946">
        <v>4</v>
      </c>
      <c r="B1946" s="19" t="s">
        <v>61</v>
      </c>
      <c r="C1946" s="19" t="s">
        <v>103</v>
      </c>
      <c r="D1946" s="19" t="s">
        <v>53</v>
      </c>
      <c r="E1946" s="19" t="s">
        <v>232</v>
      </c>
      <c r="F1946" s="19" t="s">
        <v>233</v>
      </c>
      <c r="G1946" s="19" t="s">
        <v>129</v>
      </c>
      <c r="H1946" s="4">
        <v>45216</v>
      </c>
      <c r="I1946">
        <v>0.29258656745140516</v>
      </c>
      <c r="J1946">
        <v>0.40851527427108913</v>
      </c>
      <c r="K1946">
        <v>3.8281547519512404E-2</v>
      </c>
      <c r="L1946">
        <v>3.8281545442995446E-2</v>
      </c>
      <c r="M1946">
        <v>2.0765169583825127E-9</v>
      </c>
      <c r="N1946">
        <v>4.6725996825143001E-2</v>
      </c>
      <c r="O1946">
        <v>4.8061368021476314E-2</v>
      </c>
      <c r="P1946">
        <v>-1.3353711963333126E-3</v>
      </c>
      <c r="Q1946">
        <v>1.1600791526578924E-2</v>
      </c>
      <c r="R1946">
        <v>1.5918585656586909E-2</v>
      </c>
      <c r="S1946">
        <v>1.1210086004065647E-3</v>
      </c>
      <c r="T1946">
        <v>8.9577505788459001E-10</v>
      </c>
      <c r="U1946">
        <v>-2.875451479954162E-10</v>
      </c>
      <c r="V1946">
        <v>1.1210092086364745E-3</v>
      </c>
    </row>
    <row r="1947" spans="1:22" x14ac:dyDescent="0.25">
      <c r="A1947">
        <v>4</v>
      </c>
      <c r="B1947" s="19" t="s">
        <v>61</v>
      </c>
      <c r="C1947" s="19" t="s">
        <v>103</v>
      </c>
      <c r="D1947" s="19" t="s">
        <v>53</v>
      </c>
      <c r="E1947" s="19" t="s">
        <v>232</v>
      </c>
      <c r="F1947" s="19" t="s">
        <v>233</v>
      </c>
      <c r="G1947" s="19" t="s">
        <v>129</v>
      </c>
      <c r="H1947" s="4">
        <v>45217</v>
      </c>
      <c r="I1947">
        <v>0.29515664029875383</v>
      </c>
      <c r="J1947">
        <v>0.40950904437210156</v>
      </c>
      <c r="K1947">
        <v>3.7559184948242619E-2</v>
      </c>
      <c r="L1947">
        <v>3.7559182770590116E-2</v>
      </c>
      <c r="M1947">
        <v>2.1776525027661364E-9</v>
      </c>
      <c r="N1947">
        <v>3.6889746468455664E-2</v>
      </c>
      <c r="O1947">
        <v>4.479060309731131E-2</v>
      </c>
      <c r="P1947">
        <v>-7.9008566288556459E-3</v>
      </c>
      <c r="Q1947">
        <v>1.1337510595350667E-2</v>
      </c>
      <c r="R1947">
        <v>1.5602550347161511E-2</v>
      </c>
      <c r="S1947">
        <v>8.1953265270939769E-4</v>
      </c>
      <c r="T1947">
        <v>9.32439447083132E-10</v>
      </c>
      <c r="U1947">
        <v>-2.9774101839297288E-10</v>
      </c>
      <c r="V1947">
        <v>8.1953328740782638E-4</v>
      </c>
    </row>
    <row r="1948" spans="1:22" x14ac:dyDescent="0.25">
      <c r="A1948">
        <v>4</v>
      </c>
      <c r="B1948" s="19" t="s">
        <v>61</v>
      </c>
      <c r="C1948" s="19" t="s">
        <v>103</v>
      </c>
      <c r="D1948" s="19" t="s">
        <v>53</v>
      </c>
      <c r="E1948" s="19" t="s">
        <v>232</v>
      </c>
      <c r="F1948" s="19" t="s">
        <v>233</v>
      </c>
      <c r="G1948" s="19" t="s">
        <v>129</v>
      </c>
      <c r="H1948" s="4">
        <v>45218</v>
      </c>
      <c r="I1948">
        <v>0.29300404938595248</v>
      </c>
      <c r="J1948">
        <v>0.40816303896587536</v>
      </c>
      <c r="K1948">
        <v>2.6145072422136373E-2</v>
      </c>
      <c r="L1948">
        <v>2.6145076079340912E-2</v>
      </c>
      <c r="M1948">
        <v>-3.6572045392091468E-9</v>
      </c>
      <c r="N1948">
        <v>3.3016837553683898E-2</v>
      </c>
      <c r="O1948">
        <v>3.6704463030205803E-2</v>
      </c>
      <c r="P1948">
        <v>-3.6876254765219052E-3</v>
      </c>
      <c r="Q1948">
        <v>8.0097080052397591E-3</v>
      </c>
      <c r="R1948">
        <v>1.093665381294337E-2</v>
      </c>
      <c r="S1948">
        <v>1.2030093699499046E-3</v>
      </c>
      <c r="T1948">
        <v>-1.4600376881434815E-9</v>
      </c>
      <c r="U1948">
        <v>3.7055522891113063E-10</v>
      </c>
      <c r="V1948">
        <v>1.2030082804674453E-3</v>
      </c>
    </row>
    <row r="1949" spans="1:22" x14ac:dyDescent="0.25">
      <c r="A1949">
        <v>4</v>
      </c>
      <c r="B1949" s="19" t="s">
        <v>61</v>
      </c>
      <c r="C1949" s="19" t="s">
        <v>103</v>
      </c>
      <c r="D1949" s="19" t="s">
        <v>53</v>
      </c>
      <c r="E1949" s="19" t="s">
        <v>232</v>
      </c>
      <c r="F1949" s="19" t="s">
        <v>233</v>
      </c>
      <c r="G1949" s="19" t="s">
        <v>129</v>
      </c>
      <c r="H1949" s="4">
        <v>45219</v>
      </c>
      <c r="I1949">
        <v>0.29474940131567717</v>
      </c>
      <c r="J1949">
        <v>0.408818026398448</v>
      </c>
      <c r="K1949">
        <v>1.7442686580120714E-2</v>
      </c>
      <c r="L1949">
        <v>1.744268390018755E-2</v>
      </c>
      <c r="M1949">
        <v>2.6799331642735069E-9</v>
      </c>
      <c r="N1949">
        <v>1.8191064790255673E-2</v>
      </c>
      <c r="O1949">
        <v>2.6265651114424582E-2</v>
      </c>
      <c r="P1949">
        <v>-8.0745863241689086E-3</v>
      </c>
      <c r="Q1949">
        <v>5.4262134465483097E-3</v>
      </c>
      <c r="R1949">
        <v>7.3566371640103947E-3</v>
      </c>
      <c r="S1949">
        <v>9.9900508063686835E-4</v>
      </c>
      <c r="T1949">
        <v>1.1535788076188207E-9</v>
      </c>
      <c r="U1949">
        <v>-3.6634441846705234E-10</v>
      </c>
      <c r="V1949">
        <v>9.9900586787125736E-4</v>
      </c>
    </row>
    <row r="1950" spans="1:22" x14ac:dyDescent="0.25">
      <c r="A1950">
        <v>4</v>
      </c>
      <c r="B1950" s="19" t="s">
        <v>61</v>
      </c>
      <c r="C1950" s="19" t="s">
        <v>103</v>
      </c>
      <c r="D1950" s="19" t="s">
        <v>53</v>
      </c>
      <c r="E1950" s="19" t="s">
        <v>232</v>
      </c>
      <c r="F1950" s="19" t="s">
        <v>233</v>
      </c>
      <c r="G1950" s="19" t="s">
        <v>129</v>
      </c>
      <c r="H1950" s="4">
        <v>45222</v>
      </c>
      <c r="I1950">
        <v>0.29046393912452911</v>
      </c>
      <c r="J1950">
        <v>0.40509416036556833</v>
      </c>
      <c r="K1950">
        <v>1.4993606001834303E-2</v>
      </c>
      <c r="L1950">
        <v>1.4993605425754453E-2</v>
      </c>
      <c r="M1950">
        <v>5.7607985048946375E-10</v>
      </c>
      <c r="N1950">
        <v>3.0726263898603445E-2</v>
      </c>
      <c r="O1950">
        <v>3.3206669505590813E-2</v>
      </c>
      <c r="P1950">
        <v>-2.4804056069873681E-3</v>
      </c>
      <c r="Q1950">
        <v>4.7437108214810845E-3</v>
      </c>
      <c r="R1950">
        <v>6.3846496256327583E-3</v>
      </c>
      <c r="S1950">
        <v>2.0778320193132493E-3</v>
      </c>
      <c r="T1950">
        <v>3.0309227418161851E-10</v>
      </c>
      <c r="U1950">
        <v>-1.2946507967915654E-10</v>
      </c>
      <c r="V1950">
        <v>2.0778321929404439E-3</v>
      </c>
    </row>
    <row r="1951" spans="1:22" x14ac:dyDescent="0.25">
      <c r="A1951">
        <v>4</v>
      </c>
      <c r="B1951" s="19" t="s">
        <v>61</v>
      </c>
      <c r="C1951" s="19" t="s">
        <v>103</v>
      </c>
      <c r="D1951" s="19" t="s">
        <v>53</v>
      </c>
      <c r="E1951" s="19" t="s">
        <v>232</v>
      </c>
      <c r="F1951" s="19" t="s">
        <v>233</v>
      </c>
      <c r="G1951" s="19" t="s">
        <v>129</v>
      </c>
      <c r="H1951" s="4">
        <v>45223</v>
      </c>
      <c r="I1951">
        <v>0.28877320914083415</v>
      </c>
      <c r="J1951">
        <v>0.40395846446725986</v>
      </c>
      <c r="K1951">
        <v>1.2002327892798759E-2</v>
      </c>
      <c r="L1951">
        <v>1.2002332165564233E-2</v>
      </c>
      <c r="M1951">
        <v>-4.2727654747665156E-9</v>
      </c>
      <c r="N1951">
        <v>3.370560486238805E-2</v>
      </c>
      <c r="O1951">
        <v>3.3057935477364131E-2</v>
      </c>
      <c r="P1951">
        <v>6.4766938502391902E-4</v>
      </c>
      <c r="Q1951">
        <v>3.8814832742426766E-3</v>
      </c>
      <c r="R1951">
        <v>5.1706268591364141E-3</v>
      </c>
      <c r="S1951">
        <v>2.4122774857580262E-3</v>
      </c>
      <c r="T1951">
        <v>-1.6928757825862599E-9</v>
      </c>
      <c r="U1951">
        <v>4.352776313168824E-10</v>
      </c>
      <c r="V1951">
        <v>2.4122762281598748E-3</v>
      </c>
    </row>
    <row r="1952" spans="1:22" x14ac:dyDescent="0.25">
      <c r="A1952">
        <v>4</v>
      </c>
      <c r="B1952" s="19" t="s">
        <v>61</v>
      </c>
      <c r="C1952" s="19" t="s">
        <v>103</v>
      </c>
      <c r="D1952" s="19" t="s">
        <v>53</v>
      </c>
      <c r="E1952" s="19" t="s">
        <v>232</v>
      </c>
      <c r="F1952" s="19" t="s">
        <v>233</v>
      </c>
      <c r="G1952" s="19" t="s">
        <v>129</v>
      </c>
      <c r="H1952" s="4">
        <v>45224</v>
      </c>
      <c r="I1952">
        <v>0.2949373379207762</v>
      </c>
      <c r="J1952">
        <v>0.40496980463692139</v>
      </c>
      <c r="K1952">
        <v>1.1672073707402753E-2</v>
      </c>
      <c r="L1952">
        <v>1.1672070182652261E-2</v>
      </c>
      <c r="M1952">
        <v>3.5247504914792671E-9</v>
      </c>
      <c r="N1952">
        <v>1.1771087049695428E-2</v>
      </c>
      <c r="O1952">
        <v>3.0141765296544998E-2</v>
      </c>
      <c r="P1952">
        <v>-1.837067824684957E-2</v>
      </c>
      <c r="Q1952">
        <v>3.7441161498223702E-3</v>
      </c>
      <c r="R1952">
        <v>5.0292898727391207E-3</v>
      </c>
      <c r="S1952">
        <v>2.0860482886020356E-3</v>
      </c>
      <c r="T1952">
        <v>1.5433623055818762E-9</v>
      </c>
      <c r="U1952">
        <v>-4.8693603923432866E-10</v>
      </c>
      <c r="V1952">
        <v>2.0860493450283019E-3</v>
      </c>
    </row>
    <row r="1953" spans="1:22" x14ac:dyDescent="0.25">
      <c r="A1953">
        <v>4</v>
      </c>
      <c r="B1953" s="19" t="s">
        <v>61</v>
      </c>
      <c r="C1953" s="19" t="s">
        <v>103</v>
      </c>
      <c r="D1953" s="19" t="s">
        <v>53</v>
      </c>
      <c r="E1953" s="19" t="s">
        <v>232</v>
      </c>
      <c r="F1953" s="19" t="s">
        <v>233</v>
      </c>
      <c r="G1953" s="19" t="s">
        <v>129</v>
      </c>
      <c r="H1953" s="4">
        <v>45225</v>
      </c>
      <c r="I1953">
        <v>0.29479687364602664</v>
      </c>
      <c r="J1953">
        <v>0.40651160713599838</v>
      </c>
      <c r="K1953">
        <v>-1.7003491403698057E-2</v>
      </c>
      <c r="L1953">
        <v>-1.700349890876407E-2</v>
      </c>
      <c r="M1953">
        <v>7.5050660131026348E-9</v>
      </c>
      <c r="N1953">
        <v>-1.6438862349640204E-2</v>
      </c>
      <c r="O1953">
        <v>-2.8536614012701911E-3</v>
      </c>
      <c r="P1953">
        <v>-1.3585200948370013E-2</v>
      </c>
      <c r="Q1953">
        <v>-4.7172199778437295E-3</v>
      </c>
      <c r="R1953">
        <v>-6.7020487742368564E-3</v>
      </c>
      <c r="S1953">
        <v>1.6095607440073892E-3</v>
      </c>
      <c r="T1953">
        <v>3.1645936378377191E-9</v>
      </c>
      <c r="U1953">
        <v>-9.2540785853023777E-10</v>
      </c>
      <c r="V1953">
        <v>1.6095629831931685E-3</v>
      </c>
    </row>
    <row r="1954" spans="1:22" x14ac:dyDescent="0.25">
      <c r="A1954">
        <v>4</v>
      </c>
      <c r="B1954" s="19" t="s">
        <v>61</v>
      </c>
      <c r="C1954" s="19" t="s">
        <v>103</v>
      </c>
      <c r="D1954" s="19" t="s">
        <v>53</v>
      </c>
      <c r="E1954" s="19" t="s">
        <v>232</v>
      </c>
      <c r="F1954" s="19" t="s">
        <v>233</v>
      </c>
      <c r="G1954" s="19" t="s">
        <v>129</v>
      </c>
      <c r="H1954" s="4">
        <v>45226</v>
      </c>
      <c r="I1954">
        <v>0.29678314186376975</v>
      </c>
      <c r="J1954">
        <v>0.40800357793268521</v>
      </c>
      <c r="K1954">
        <v>-2.9745839414222486E-3</v>
      </c>
      <c r="L1954">
        <v>-2.9745795961444443E-3</v>
      </c>
      <c r="M1954">
        <v>-4.3452778042407658E-9</v>
      </c>
      <c r="N1954">
        <v>-9.0784801696882633E-3</v>
      </c>
      <c r="O1954">
        <v>7.6788357623400749E-3</v>
      </c>
      <c r="P1954">
        <v>-1.6757315932028338E-2</v>
      </c>
      <c r="Q1954">
        <v>-5.6230371667195334E-4</v>
      </c>
      <c r="R1954">
        <v>-9.4409643536316377E-4</v>
      </c>
      <c r="S1954">
        <v>1.2137461129158316E-3</v>
      </c>
      <c r="T1954">
        <v>-1.70400824667129E-9</v>
      </c>
      <c r="U1954">
        <v>4.120448812190175E-10</v>
      </c>
      <c r="V1954">
        <v>1.2137448209524663E-3</v>
      </c>
    </row>
    <row r="1955" spans="1:22" x14ac:dyDescent="0.25">
      <c r="A1955">
        <v>4</v>
      </c>
      <c r="B1955" s="19" t="s">
        <v>61</v>
      </c>
      <c r="C1955" s="19" t="s">
        <v>103</v>
      </c>
      <c r="D1955" s="19" t="s">
        <v>53</v>
      </c>
      <c r="E1955" s="19" t="s">
        <v>232</v>
      </c>
      <c r="F1955" s="19" t="s">
        <v>233</v>
      </c>
      <c r="G1955" s="19" t="s">
        <v>129</v>
      </c>
      <c r="H1955" s="4">
        <v>45229</v>
      </c>
      <c r="I1955">
        <v>0.2921482518350132</v>
      </c>
      <c r="J1955">
        <v>0.40199558799403862</v>
      </c>
      <c r="K1955">
        <v>-7.7048004521071967E-3</v>
      </c>
      <c r="L1955">
        <v>-7.7047959178958569E-3</v>
      </c>
      <c r="M1955">
        <v>-4.5342113397239814E-9</v>
      </c>
      <c r="N1955">
        <v>1.8665049345758522E-3</v>
      </c>
      <c r="O1955">
        <v>1.7886801711572975E-2</v>
      </c>
      <c r="P1955">
        <v>-1.6020296776997123E-2</v>
      </c>
      <c r="Q1955">
        <v>-1.9670227145164735E-3</v>
      </c>
      <c r="R1955">
        <v>-2.892014500575284E-3</v>
      </c>
      <c r="S1955">
        <v>2.879745815965693E-3</v>
      </c>
      <c r="T1955">
        <v>-1.8077371088691204E-9</v>
      </c>
      <c r="U1955">
        <v>4.3976564454278528E-10</v>
      </c>
      <c r="V1955">
        <v>2.8797444479942286E-3</v>
      </c>
    </row>
    <row r="1956" spans="1:22" x14ac:dyDescent="0.25">
      <c r="A1956">
        <v>4</v>
      </c>
      <c r="B1956" s="19" t="s">
        <v>61</v>
      </c>
      <c r="C1956" s="19" t="s">
        <v>103</v>
      </c>
      <c r="D1956" s="19" t="s">
        <v>53</v>
      </c>
      <c r="E1956" s="19" t="s">
        <v>232</v>
      </c>
      <c r="F1956" s="19" t="s">
        <v>233</v>
      </c>
      <c r="G1956" s="19" t="s">
        <v>129</v>
      </c>
      <c r="H1956" s="4">
        <v>45230</v>
      </c>
      <c r="I1956">
        <v>0.29378550571145712</v>
      </c>
      <c r="J1956">
        <v>0.40420590137436968</v>
      </c>
      <c r="K1956">
        <v>-6.2093461551756546E-3</v>
      </c>
      <c r="L1956">
        <v>-6.2093406161893849E-3</v>
      </c>
      <c r="M1956">
        <v>-5.5389862696486603E-9</v>
      </c>
      <c r="N1956">
        <v>-2.215389232272047E-3</v>
      </c>
      <c r="O1956">
        <v>1.3846340867425644E-2</v>
      </c>
      <c r="P1956">
        <v>-1.6061730099697691E-2</v>
      </c>
      <c r="Q1956">
        <v>-1.5223144616796959E-3</v>
      </c>
      <c r="R1956">
        <v>-2.2750209878145836E-3</v>
      </c>
      <c r="S1956">
        <v>2.2606533904917701E-3</v>
      </c>
      <c r="T1956">
        <v>-2.2087344273965365E-9</v>
      </c>
      <c r="U1956">
        <v>5.4955820762213347E-10</v>
      </c>
      <c r="V1956">
        <v>2.26065173131555E-3</v>
      </c>
    </row>
    <row r="1957" spans="1:22" x14ac:dyDescent="0.25">
      <c r="A1957">
        <v>4</v>
      </c>
      <c r="B1957" s="19" t="s">
        <v>61</v>
      </c>
      <c r="C1957" s="19" t="s">
        <v>103</v>
      </c>
      <c r="D1957" s="19" t="s">
        <v>53</v>
      </c>
      <c r="E1957" s="19" t="s">
        <v>234</v>
      </c>
      <c r="F1957" s="19" t="s">
        <v>235</v>
      </c>
      <c r="G1957" s="19" t="s">
        <v>129</v>
      </c>
      <c r="H1957" s="4">
        <v>45198</v>
      </c>
      <c r="I1957">
        <v>9.020280878061987E-2</v>
      </c>
      <c r="J1957">
        <v>0.10509338580890989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 spans="1:22" x14ac:dyDescent="0.25">
      <c r="A1958">
        <v>4</v>
      </c>
      <c r="B1958" s="19" t="s">
        <v>61</v>
      </c>
      <c r="C1958" s="19" t="s">
        <v>103</v>
      </c>
      <c r="D1958" s="19" t="s">
        <v>53</v>
      </c>
      <c r="E1958" s="19" t="s">
        <v>234</v>
      </c>
      <c r="F1958" s="19" t="s">
        <v>235</v>
      </c>
      <c r="G1958" s="19" t="s">
        <v>129</v>
      </c>
      <c r="H1958" s="4">
        <v>45201</v>
      </c>
      <c r="I1958">
        <v>9.0299238761566258E-2</v>
      </c>
      <c r="J1958">
        <v>0.1055208320312659</v>
      </c>
      <c r="K1958">
        <v>2.2580787986996809E-2</v>
      </c>
      <c r="L1958">
        <v>2.2580778134276391E-2</v>
      </c>
      <c r="M1958">
        <v>9.8527204173137761E-9</v>
      </c>
      <c r="N1958">
        <v>2.148878048777414E-2</v>
      </c>
      <c r="O1958">
        <v>1.8438484311783965E-2</v>
      </c>
      <c r="P1958">
        <v>3.0502961759901748E-3</v>
      </c>
      <c r="Q1958">
        <v>2.0368505009068076E-3</v>
      </c>
      <c r="R1958">
        <v>2.3730904283309029E-3</v>
      </c>
      <c r="S1958">
        <v>-6.1681145237633289E-5</v>
      </c>
      <c r="T1958">
        <v>1.0354557586579611E-9</v>
      </c>
      <c r="U1958">
        <v>-1.4671269381041925E-10</v>
      </c>
      <c r="V1958">
        <v>-6.1680256494568443E-5</v>
      </c>
    </row>
    <row r="1959" spans="1:22" x14ac:dyDescent="0.25">
      <c r="A1959">
        <v>4</v>
      </c>
      <c r="B1959" s="19" t="s">
        <v>61</v>
      </c>
      <c r="C1959" s="19" t="s">
        <v>103</v>
      </c>
      <c r="D1959" s="19" t="s">
        <v>53</v>
      </c>
      <c r="E1959" s="19" t="s">
        <v>234</v>
      </c>
      <c r="F1959" s="19" t="s">
        <v>235</v>
      </c>
      <c r="G1959" s="19" t="s">
        <v>129</v>
      </c>
      <c r="H1959" s="4">
        <v>45202</v>
      </c>
      <c r="I1959">
        <v>9.0214482864557091E-2</v>
      </c>
      <c r="J1959">
        <v>0.10519925139563523</v>
      </c>
      <c r="K1959">
        <v>1.2977457312995266E-2</v>
      </c>
      <c r="L1959">
        <v>1.2977457492670208E-2</v>
      </c>
      <c r="M1959">
        <v>-1.7967494159165653E-10</v>
      </c>
      <c r="N1959">
        <v>1.2846374326232146E-2</v>
      </c>
      <c r="O1959">
        <v>1.1958063804461183E-2</v>
      </c>
      <c r="P1959">
        <v>8.8831052177096304E-4</v>
      </c>
      <c r="Q1959">
        <v>1.1711005736678574E-3</v>
      </c>
      <c r="R1959">
        <v>1.3654373881176562E-3</v>
      </c>
      <c r="S1959">
        <v>-1.4210304354610829E-5</v>
      </c>
      <c r="T1959">
        <v>-1.8396971961936934E-11</v>
      </c>
      <c r="U1959">
        <v>5.2880197266932146E-12</v>
      </c>
      <c r="V1959">
        <v>-1.4210317463563063E-5</v>
      </c>
    </row>
    <row r="1960" spans="1:22" x14ac:dyDescent="0.25">
      <c r="A1960">
        <v>4</v>
      </c>
      <c r="B1960" s="19" t="s">
        <v>61</v>
      </c>
      <c r="C1960" s="19" t="s">
        <v>103</v>
      </c>
      <c r="D1960" s="19" t="s">
        <v>53</v>
      </c>
      <c r="E1960" s="19" t="s">
        <v>234</v>
      </c>
      <c r="F1960" s="19" t="s">
        <v>235</v>
      </c>
      <c r="G1960" s="19" t="s">
        <v>129</v>
      </c>
      <c r="H1960" s="4">
        <v>45203</v>
      </c>
      <c r="I1960">
        <v>8.8783732011623581E-2</v>
      </c>
      <c r="J1960">
        <v>0.10354534363375827</v>
      </c>
      <c r="K1960">
        <v>1.5415394644937574E-2</v>
      </c>
      <c r="L1960">
        <v>1.5415405090697165E-2</v>
      </c>
      <c r="M1960">
        <v>-1.0445759590638204E-8</v>
      </c>
      <c r="N1960">
        <v>3.1645309346351347E-2</v>
      </c>
      <c r="O1960">
        <v>3.0596250672116243E-2</v>
      </c>
      <c r="P1960">
        <v>1.0490586742351038E-3</v>
      </c>
      <c r="Q1960">
        <v>1.4004739922819694E-3</v>
      </c>
      <c r="R1960">
        <v>1.6326983016006712E-3</v>
      </c>
      <c r="S1960">
        <v>2.2842710778992316E-4</v>
      </c>
      <c r="T1960">
        <v>-1.098062718592255E-9</v>
      </c>
      <c r="U1960">
        <v>1.591268499689016E-10</v>
      </c>
      <c r="V1960">
        <v>2.2842616885405452E-4</v>
      </c>
    </row>
    <row r="1961" spans="1:22" x14ac:dyDescent="0.25">
      <c r="A1961">
        <v>4</v>
      </c>
      <c r="B1961" s="19" t="s">
        <v>61</v>
      </c>
      <c r="C1961" s="19" t="s">
        <v>103</v>
      </c>
      <c r="D1961" s="19" t="s">
        <v>53</v>
      </c>
      <c r="E1961" s="19" t="s">
        <v>234</v>
      </c>
      <c r="F1961" s="19" t="s">
        <v>235</v>
      </c>
      <c r="G1961" s="19" t="s">
        <v>129</v>
      </c>
      <c r="H1961" s="4">
        <v>45204</v>
      </c>
      <c r="I1961">
        <v>8.9866417959042266E-2</v>
      </c>
      <c r="J1961">
        <v>0.10486346261471544</v>
      </c>
      <c r="K1961">
        <v>2.3002657828173234E-2</v>
      </c>
      <c r="L1961">
        <v>2.3002655709223774E-2</v>
      </c>
      <c r="M1961">
        <v>2.1189494603390813E-9</v>
      </c>
      <c r="N1961">
        <v>2.6831993773216878E-2</v>
      </c>
      <c r="O1961">
        <v>2.5245687098853553E-2</v>
      </c>
      <c r="P1961">
        <v>1.5863066743633247E-3</v>
      </c>
      <c r="Q1961">
        <v>2.0710204403084505E-3</v>
      </c>
      <c r="R1961">
        <v>2.4138990977056922E-3</v>
      </c>
      <c r="S1961">
        <v>3.4545787721732171E-5</v>
      </c>
      <c r="T1961">
        <v>2.3669594880260645E-10</v>
      </c>
      <c r="U1961">
        <v>-3.1171502600704379E-11</v>
      </c>
      <c r="V1961">
        <v>3.4545993246178374E-5</v>
      </c>
    </row>
    <row r="1962" spans="1:22" x14ac:dyDescent="0.25">
      <c r="A1962">
        <v>4</v>
      </c>
      <c r="B1962" s="19" t="s">
        <v>61</v>
      </c>
      <c r="C1962" s="19" t="s">
        <v>103</v>
      </c>
      <c r="D1962" s="19" t="s">
        <v>53</v>
      </c>
      <c r="E1962" s="19" t="s">
        <v>234</v>
      </c>
      <c r="F1962" s="19" t="s">
        <v>235</v>
      </c>
      <c r="G1962" s="19" t="s">
        <v>129</v>
      </c>
      <c r="H1962" s="4">
        <v>45205</v>
      </c>
      <c r="I1962">
        <v>9.0267579992833996E-2</v>
      </c>
      <c r="J1962">
        <v>0.1056042750047876</v>
      </c>
      <c r="K1962">
        <v>4.8772979764393209E-2</v>
      </c>
      <c r="L1962">
        <v>4.8772987085258679E-2</v>
      </c>
      <c r="M1962">
        <v>-7.3208654693956987E-9</v>
      </c>
      <c r="N1962">
        <v>4.8020436079914797E-2</v>
      </c>
      <c r="O1962">
        <v>4.3699264567813811E-2</v>
      </c>
      <c r="P1962">
        <v>4.3211715121009853E-3</v>
      </c>
      <c r="Q1962">
        <v>4.3865629880214009E-3</v>
      </c>
      <c r="R1962">
        <v>5.1105563025566989E-3</v>
      </c>
      <c r="S1962">
        <v>-7.5449536792627413E-5</v>
      </c>
      <c r="T1962">
        <v>-7.571756222241164E-10</v>
      </c>
      <c r="U1962">
        <v>1.1101876782045794E-10</v>
      </c>
      <c r="V1962">
        <v>-7.5450182949481822E-5</v>
      </c>
    </row>
    <row r="1963" spans="1:22" x14ac:dyDescent="0.25">
      <c r="A1963">
        <v>4</v>
      </c>
      <c r="B1963" s="19" t="s">
        <v>61</v>
      </c>
      <c r="C1963" s="19" t="s">
        <v>103</v>
      </c>
      <c r="D1963" s="19" t="s">
        <v>53</v>
      </c>
      <c r="E1963" s="19" t="s">
        <v>234</v>
      </c>
      <c r="F1963" s="19" t="s">
        <v>235</v>
      </c>
      <c r="G1963" s="19" t="s">
        <v>129</v>
      </c>
      <c r="H1963" s="4">
        <v>45208</v>
      </c>
      <c r="I1963">
        <v>9.1038980861287935E-2</v>
      </c>
      <c r="J1963">
        <v>0.1061392808571453</v>
      </c>
      <c r="K1963">
        <v>6.5733128370486282E-2</v>
      </c>
      <c r="L1963">
        <v>6.5733124664830944E-2</v>
      </c>
      <c r="M1963">
        <v>3.7056553381376034E-9</v>
      </c>
      <c r="N1963">
        <v>5.5944614934200887E-2</v>
      </c>
      <c r="O1963">
        <v>5.523140476597832E-2</v>
      </c>
      <c r="P1963">
        <v>7.1321016822256667E-4</v>
      </c>
      <c r="Q1963">
        <v>5.8978294366760333E-3</v>
      </c>
      <c r="R1963">
        <v>6.8838263613504565E-3</v>
      </c>
      <c r="S1963">
        <v>-1.5831013202915637E-4</v>
      </c>
      <c r="T1963">
        <v>4.0945825381630685E-10</v>
      </c>
      <c r="U1963">
        <v>-5.8399286553015503E-11</v>
      </c>
      <c r="V1963">
        <v>-1.583097809701891E-4</v>
      </c>
    </row>
    <row r="1964" spans="1:22" x14ac:dyDescent="0.25">
      <c r="A1964">
        <v>4</v>
      </c>
      <c r="B1964" s="19" t="s">
        <v>61</v>
      </c>
      <c r="C1964" s="19" t="s">
        <v>103</v>
      </c>
      <c r="D1964" s="19" t="s">
        <v>53</v>
      </c>
      <c r="E1964" s="19" t="s">
        <v>234</v>
      </c>
      <c r="F1964" s="19" t="s">
        <v>235</v>
      </c>
      <c r="G1964" s="19" t="s">
        <v>129</v>
      </c>
      <c r="H1964" s="4">
        <v>45209</v>
      </c>
      <c r="I1964">
        <v>9.1211994606547761E-2</v>
      </c>
      <c r="J1964">
        <v>0.10668360721503986</v>
      </c>
      <c r="K1964">
        <v>5.9967749051340391E-2</v>
      </c>
      <c r="L1964">
        <v>5.9967759056722247E-2</v>
      </c>
      <c r="M1964">
        <v>-1.0005381856359463E-8</v>
      </c>
      <c r="N1964">
        <v>4.8240076250218422E-2</v>
      </c>
      <c r="O1964">
        <v>4.4167923784354635E-2</v>
      </c>
      <c r="P1964">
        <v>4.0721524658637875E-3</v>
      </c>
      <c r="Q1964">
        <v>5.3699564377915595E-3</v>
      </c>
      <c r="R1964">
        <v>6.2574779680599699E-3</v>
      </c>
      <c r="S1964">
        <v>-2.3779093302926188E-4</v>
      </c>
      <c r="T1964">
        <v>-1.033501252437176E-9</v>
      </c>
      <c r="U1964">
        <v>1.4689002012257853E-10</v>
      </c>
      <c r="V1964">
        <v>-2.377918196404942E-4</v>
      </c>
    </row>
    <row r="1965" spans="1:22" x14ac:dyDescent="0.25">
      <c r="A1965">
        <v>4</v>
      </c>
      <c r="B1965" s="19" t="s">
        <v>61</v>
      </c>
      <c r="C1965" s="19" t="s">
        <v>103</v>
      </c>
      <c r="D1965" s="19" t="s">
        <v>53</v>
      </c>
      <c r="E1965" s="19" t="s">
        <v>234</v>
      </c>
      <c r="F1965" s="19" t="s">
        <v>235</v>
      </c>
      <c r="G1965" s="19" t="s">
        <v>129</v>
      </c>
      <c r="H1965" s="4">
        <v>45210</v>
      </c>
      <c r="I1965">
        <v>9.2938828389828337E-2</v>
      </c>
      <c r="J1965">
        <v>0.10903632241134635</v>
      </c>
      <c r="K1965">
        <v>9.3220359395616903E-2</v>
      </c>
      <c r="L1965">
        <v>9.3220339744684244E-2</v>
      </c>
      <c r="M1965">
        <v>1.9650932658876741E-8</v>
      </c>
      <c r="N1965">
        <v>6.1037122396475851E-2</v>
      </c>
      <c r="O1965">
        <v>5.3687655619061525E-2</v>
      </c>
      <c r="P1965">
        <v>7.3494667774143263E-3</v>
      </c>
      <c r="Q1965">
        <v>8.3329844761252311E-3</v>
      </c>
      <c r="R1965">
        <v>9.7064601483121023E-3</v>
      </c>
      <c r="S1965">
        <v>-6.0054415301794462E-4</v>
      </c>
      <c r="T1965">
        <v>2.1112890316717325E-9</v>
      </c>
      <c r="U1965">
        <v>-3.0920985846368723E-10</v>
      </c>
      <c r="V1965">
        <v>-6.0054235093877145E-4</v>
      </c>
    </row>
    <row r="1966" spans="1:22" x14ac:dyDescent="0.25">
      <c r="A1966">
        <v>4</v>
      </c>
      <c r="B1966" s="19" t="s">
        <v>61</v>
      </c>
      <c r="C1966" s="19" t="s">
        <v>103</v>
      </c>
      <c r="D1966" s="19" t="s">
        <v>53</v>
      </c>
      <c r="E1966" s="19" t="s">
        <v>234</v>
      </c>
      <c r="F1966" s="19" t="s">
        <v>235</v>
      </c>
      <c r="G1966" s="19" t="s">
        <v>129</v>
      </c>
      <c r="H1966" s="4">
        <v>45211</v>
      </c>
      <c r="I1966">
        <v>9.0801762835980904E-2</v>
      </c>
      <c r="J1966">
        <v>0.10615963529961155</v>
      </c>
      <c r="K1966">
        <v>6.6073453350843581E-2</v>
      </c>
      <c r="L1966">
        <v>6.6073442737005772E-2</v>
      </c>
      <c r="M1966">
        <v>1.0613837808648441E-8</v>
      </c>
      <c r="N1966">
        <v>5.9041331966255051E-2</v>
      </c>
      <c r="O1966">
        <v>5.53659806949518E-2</v>
      </c>
      <c r="P1966">
        <v>3.675351271303251E-3</v>
      </c>
      <c r="Q1966">
        <v>5.9474905373844656E-3</v>
      </c>
      <c r="R1966">
        <v>6.9345928311784835E-3</v>
      </c>
      <c r="S1966">
        <v>-1.5068409728564766E-4</v>
      </c>
      <c r="T1966">
        <v>1.2093943671377354E-9</v>
      </c>
      <c r="U1966">
        <v>-1.7605969591281221E-10</v>
      </c>
      <c r="V1966">
        <v>-1.5068306395097641E-4</v>
      </c>
    </row>
    <row r="1967" spans="1:22" x14ac:dyDescent="0.25">
      <c r="A1967">
        <v>4</v>
      </c>
      <c r="B1967" s="19" t="s">
        <v>61</v>
      </c>
      <c r="C1967" s="19" t="s">
        <v>103</v>
      </c>
      <c r="D1967" s="19" t="s">
        <v>53</v>
      </c>
      <c r="E1967" s="19" t="s">
        <v>234</v>
      </c>
      <c r="F1967" s="19" t="s">
        <v>235</v>
      </c>
      <c r="G1967" s="19" t="s">
        <v>129</v>
      </c>
      <c r="H1967" s="4">
        <v>45212</v>
      </c>
      <c r="I1967">
        <v>8.9441267269784255E-2</v>
      </c>
      <c r="J1967">
        <v>0.10429504325373318</v>
      </c>
      <c r="K1967">
        <v>4.5635166803691618E-2</v>
      </c>
      <c r="L1967">
        <v>4.5635155599803578E-2</v>
      </c>
      <c r="M1967">
        <v>1.1203888039545973E-8</v>
      </c>
      <c r="N1967">
        <v>5.4538155424242341E-2</v>
      </c>
      <c r="O1967">
        <v>5.3639131779892102E-2</v>
      </c>
      <c r="P1967">
        <v>8.9902364435023863E-4</v>
      </c>
      <c r="Q1967">
        <v>4.1430427729690199E-3</v>
      </c>
      <c r="R1967">
        <v>4.8378012028560255E-3</v>
      </c>
      <c r="S1967">
        <v>1.3446937526172809E-4</v>
      </c>
      <c r="T1967">
        <v>1.2893723121937587E-9</v>
      </c>
      <c r="U1967">
        <v>-1.8762668471098094E-10</v>
      </c>
      <c r="V1967">
        <v>1.3447047700735558E-4</v>
      </c>
    </row>
    <row r="1968" spans="1:22" x14ac:dyDescent="0.25">
      <c r="A1968">
        <v>4</v>
      </c>
      <c r="B1968" s="19" t="s">
        <v>61</v>
      </c>
      <c r="C1968" s="19" t="s">
        <v>103</v>
      </c>
      <c r="D1968" s="19" t="s">
        <v>53</v>
      </c>
      <c r="E1968" s="19" t="s">
        <v>234</v>
      </c>
      <c r="F1968" s="19" t="s">
        <v>235</v>
      </c>
      <c r="G1968" s="19" t="s">
        <v>129</v>
      </c>
      <c r="H1968" s="4">
        <v>45215</v>
      </c>
      <c r="I1968">
        <v>8.8723621383370962E-2</v>
      </c>
      <c r="J1968">
        <v>0.10501854150994494</v>
      </c>
      <c r="K1968">
        <v>6.0204413083492003E-2</v>
      </c>
      <c r="L1968">
        <v>6.0204423913252203E-2</v>
      </c>
      <c r="M1968">
        <v>-1.0829760199726479E-8</v>
      </c>
      <c r="N1968">
        <v>6.2135516815770009E-2</v>
      </c>
      <c r="O1968">
        <v>6.0960007220032697E-2</v>
      </c>
      <c r="P1968">
        <v>1.1755095957373118E-3</v>
      </c>
      <c r="Q1968">
        <v>5.4380247169391743E-3</v>
      </c>
      <c r="R1968">
        <v>6.3466006301610492E-3</v>
      </c>
      <c r="S1968">
        <v>2.6051751451713824E-5</v>
      </c>
      <c r="T1968">
        <v>-1.0344950991108642E-9</v>
      </c>
      <c r="U1968">
        <v>1.4331194553154099E-10</v>
      </c>
      <c r="V1968">
        <v>2.6050860268560245E-5</v>
      </c>
    </row>
    <row r="1969" spans="1:22" x14ac:dyDescent="0.25">
      <c r="A1969">
        <v>4</v>
      </c>
      <c r="B1969" s="19" t="s">
        <v>61</v>
      </c>
      <c r="C1969" s="19" t="s">
        <v>103</v>
      </c>
      <c r="D1969" s="19" t="s">
        <v>53</v>
      </c>
      <c r="E1969" s="19" t="s">
        <v>234</v>
      </c>
      <c r="F1969" s="19" t="s">
        <v>235</v>
      </c>
      <c r="G1969" s="19" t="s">
        <v>129</v>
      </c>
      <c r="H1969" s="4">
        <v>45216</v>
      </c>
      <c r="I1969">
        <v>9.1916327279710802E-2</v>
      </c>
      <c r="J1969">
        <v>0.1085387384180367</v>
      </c>
      <c r="K1969">
        <v>8.2420701673820096E-2</v>
      </c>
      <c r="L1969">
        <v>8.2420723189683853E-2</v>
      </c>
      <c r="M1969">
        <v>-2.1515863757315401E-8</v>
      </c>
      <c r="N1969">
        <v>4.6725996825143001E-2</v>
      </c>
      <c r="O1969">
        <v>4.8061368021476314E-2</v>
      </c>
      <c r="P1969">
        <v>-1.3353711963333126E-3</v>
      </c>
      <c r="Q1969">
        <v>7.3143031279257562E-3</v>
      </c>
      <c r="R1969">
        <v>8.5744745903826892E-3</v>
      </c>
      <c r="S1969">
        <v>-5.47065670069406E-4</v>
      </c>
      <c r="T1969">
        <v>-2.120499752792722E-9</v>
      </c>
      <c r="U1969">
        <v>3.1204831461844848E-10</v>
      </c>
      <c r="V1969">
        <v>-5.4706747852084419E-4</v>
      </c>
    </row>
    <row r="1970" spans="1:22" x14ac:dyDescent="0.25">
      <c r="A1970">
        <v>4</v>
      </c>
      <c r="B1970" s="19" t="s">
        <v>61</v>
      </c>
      <c r="C1970" s="19" t="s">
        <v>103</v>
      </c>
      <c r="D1970" s="19" t="s">
        <v>53</v>
      </c>
      <c r="E1970" s="19" t="s">
        <v>234</v>
      </c>
      <c r="F1970" s="19" t="s">
        <v>235</v>
      </c>
      <c r="G1970" s="19" t="s">
        <v>129</v>
      </c>
      <c r="H1970" s="4">
        <v>45217</v>
      </c>
      <c r="I1970">
        <v>9.0355924213370936E-2</v>
      </c>
      <c r="J1970">
        <v>0.10602438112382061</v>
      </c>
      <c r="K1970">
        <v>5.4046155705050669E-2</v>
      </c>
      <c r="L1970">
        <v>5.404613472815023E-2</v>
      </c>
      <c r="M1970">
        <v>2.0976900438895996E-8</v>
      </c>
      <c r="N1970">
        <v>3.6889746468455664E-2</v>
      </c>
      <c r="O1970">
        <v>4.479060309731131E-2</v>
      </c>
      <c r="P1970">
        <v>-7.9008566288556459E-3</v>
      </c>
      <c r="Q1970">
        <v>4.8143526854678423E-3</v>
      </c>
      <c r="R1970">
        <v>5.6479453522944971E-3</v>
      </c>
      <c r="S1970">
        <v>-1.4158191905447445E-4</v>
      </c>
      <c r="T1970">
        <v>2.2964072428263687E-9</v>
      </c>
      <c r="U1970">
        <v>-3.6430939473849341E-10</v>
      </c>
      <c r="V1970">
        <v>-1.4157998695662636E-4</v>
      </c>
    </row>
    <row r="1971" spans="1:22" x14ac:dyDescent="0.25">
      <c r="A1971">
        <v>4</v>
      </c>
      <c r="B1971" s="19" t="s">
        <v>61</v>
      </c>
      <c r="C1971" s="19" t="s">
        <v>103</v>
      </c>
      <c r="D1971" s="19" t="s">
        <v>53</v>
      </c>
      <c r="E1971" s="19" t="s">
        <v>234</v>
      </c>
      <c r="F1971" s="19" t="s">
        <v>235</v>
      </c>
      <c r="G1971" s="19" t="s">
        <v>129</v>
      </c>
      <c r="H1971" s="4">
        <v>45218</v>
      </c>
      <c r="I1971">
        <v>8.9669807704661736E-2</v>
      </c>
      <c r="J1971">
        <v>0.10564390865356205</v>
      </c>
      <c r="K1971">
        <v>4.2135175540640946E-2</v>
      </c>
      <c r="L1971">
        <v>4.2135151989915798E-2</v>
      </c>
      <c r="M1971">
        <v>2.3550725147813978E-8</v>
      </c>
      <c r="N1971">
        <v>3.3016837553683898E-2</v>
      </c>
      <c r="O1971">
        <v>3.6704463030205803E-2</v>
      </c>
      <c r="P1971">
        <v>-3.6876254765219052E-3</v>
      </c>
      <c r="Q1971">
        <v>3.7655500072767004E-3</v>
      </c>
      <c r="R1971">
        <v>4.4011983866366344E-3</v>
      </c>
      <c r="S1971">
        <v>-8.2699277880118901E-5</v>
      </c>
      <c r="T1971">
        <v>2.5775077908930478E-9</v>
      </c>
      <c r="U1971">
        <v>-4.057076949510653E-10</v>
      </c>
      <c r="V1971">
        <v>-8.2697106080022965E-5</v>
      </c>
    </row>
    <row r="1972" spans="1:22" x14ac:dyDescent="0.25">
      <c r="A1972">
        <v>4</v>
      </c>
      <c r="B1972" s="19" t="s">
        <v>61</v>
      </c>
      <c r="C1972" s="19" t="s">
        <v>103</v>
      </c>
      <c r="D1972" s="19" t="s">
        <v>53</v>
      </c>
      <c r="E1972" s="19" t="s">
        <v>234</v>
      </c>
      <c r="F1972" s="19" t="s">
        <v>235</v>
      </c>
      <c r="G1972" s="19" t="s">
        <v>129</v>
      </c>
      <c r="H1972" s="4">
        <v>45219</v>
      </c>
      <c r="I1972">
        <v>8.9071944333506181E-2</v>
      </c>
      <c r="J1972">
        <v>0.10448554767935872</v>
      </c>
      <c r="K1972">
        <v>2.0329939616074544E-2</v>
      </c>
      <c r="L1972">
        <v>2.0329945560791929E-2</v>
      </c>
      <c r="M1972">
        <v>-5.9447173850202262E-9</v>
      </c>
      <c r="N1972">
        <v>1.8191064790255673E-2</v>
      </c>
      <c r="O1972">
        <v>2.6265651114424582E-2</v>
      </c>
      <c r="P1972">
        <v>-8.0745863241689086E-3</v>
      </c>
      <c r="Q1972">
        <v>1.8313695254615493E-3</v>
      </c>
      <c r="R1972">
        <v>2.1281654064793393E-3</v>
      </c>
      <c r="S1972">
        <v>9.7743699636366178E-5</v>
      </c>
      <c r="T1972">
        <v>-4.9653499010175804E-10</v>
      </c>
      <c r="U1972">
        <v>5.930417551602112E-11</v>
      </c>
      <c r="V1972">
        <v>9.7743262405551595E-5</v>
      </c>
    </row>
    <row r="1973" spans="1:22" x14ac:dyDescent="0.25">
      <c r="A1973">
        <v>4</v>
      </c>
      <c r="B1973" s="19" t="s">
        <v>61</v>
      </c>
      <c r="C1973" s="19" t="s">
        <v>103</v>
      </c>
      <c r="D1973" s="19" t="s">
        <v>53</v>
      </c>
      <c r="E1973" s="19" t="s">
        <v>234</v>
      </c>
      <c r="F1973" s="19" t="s">
        <v>235</v>
      </c>
      <c r="G1973" s="19" t="s">
        <v>129</v>
      </c>
      <c r="H1973" s="4">
        <v>45222</v>
      </c>
      <c r="I1973">
        <v>9.0182679209724365E-2</v>
      </c>
      <c r="J1973">
        <v>0.10637144899360694</v>
      </c>
      <c r="K1973">
        <v>4.5771717220465913E-2</v>
      </c>
      <c r="L1973">
        <v>4.5771717213537011E-2</v>
      </c>
      <c r="M1973">
        <v>6.928901896685602E-12</v>
      </c>
      <c r="N1973">
        <v>3.0726263898603445E-2</v>
      </c>
      <c r="O1973">
        <v>3.3206669505590813E-2</v>
      </c>
      <c r="P1973">
        <v>-2.4804056069873681E-3</v>
      </c>
      <c r="Q1973">
        <v>4.0838311531058592E-3</v>
      </c>
      <c r="R1973">
        <v>4.7748223640115845E-3</v>
      </c>
      <c r="S1973">
        <v>-1.8763594925638575E-4</v>
      </c>
      <c r="T1973">
        <v>1.3726171868430124E-10</v>
      </c>
      <c r="U1973">
        <v>-3.4325783683527259E-11</v>
      </c>
      <c r="V1973">
        <v>-1.8763584632045075E-4</v>
      </c>
    </row>
    <row r="1974" spans="1:22" x14ac:dyDescent="0.25">
      <c r="A1974">
        <v>4</v>
      </c>
      <c r="B1974" s="19" t="s">
        <v>61</v>
      </c>
      <c r="C1974" s="19" t="s">
        <v>103</v>
      </c>
      <c r="D1974" s="19" t="s">
        <v>53</v>
      </c>
      <c r="E1974" s="19" t="s">
        <v>234</v>
      </c>
      <c r="F1974" s="19" t="s">
        <v>235</v>
      </c>
      <c r="G1974" s="19" t="s">
        <v>129</v>
      </c>
      <c r="H1974" s="4">
        <v>45223</v>
      </c>
      <c r="I1974">
        <v>8.8564168731330717E-2</v>
      </c>
      <c r="J1974">
        <v>0.1047794327197291</v>
      </c>
      <c r="K1974">
        <v>2.9971809214630829E-2</v>
      </c>
      <c r="L1974">
        <v>2.9971806624920605E-2</v>
      </c>
      <c r="M1974">
        <v>2.5897102240435288E-9</v>
      </c>
      <c r="N1974">
        <v>3.370560486238805E-2</v>
      </c>
      <c r="O1974">
        <v>3.3057935477364131E-2</v>
      </c>
      <c r="P1974">
        <v>6.4766938502391902E-4</v>
      </c>
      <c r="Q1974">
        <v>2.7064098759874071E-3</v>
      </c>
      <c r="R1974">
        <v>3.1408398377696747E-3</v>
      </c>
      <c r="S1974">
        <v>6.2105972115397839E-5</v>
      </c>
      <c r="T1974">
        <v>4.0856811404766241E-10</v>
      </c>
      <c r="U1974">
        <v>-7.5634589128821407E-11</v>
      </c>
      <c r="V1974">
        <v>6.2106305048922759E-5</v>
      </c>
    </row>
    <row r="1975" spans="1:22" x14ac:dyDescent="0.25">
      <c r="A1975">
        <v>4</v>
      </c>
      <c r="B1975" s="19" t="s">
        <v>61</v>
      </c>
      <c r="C1975" s="19" t="s">
        <v>103</v>
      </c>
      <c r="D1975" s="19" t="s">
        <v>53</v>
      </c>
      <c r="E1975" s="19" t="s">
        <v>234</v>
      </c>
      <c r="F1975" s="19" t="s">
        <v>235</v>
      </c>
      <c r="G1975" s="19" t="s">
        <v>129</v>
      </c>
      <c r="H1975" s="4">
        <v>45224</v>
      </c>
      <c r="I1975">
        <v>8.7791104323798816E-2</v>
      </c>
      <c r="J1975">
        <v>0.10194867328616905</v>
      </c>
      <c r="K1975">
        <v>-6.8319002619621205E-4</v>
      </c>
      <c r="L1975">
        <v>-6.8319751716372501E-4</v>
      </c>
      <c r="M1975">
        <v>7.4909675129575248E-9</v>
      </c>
      <c r="N1975">
        <v>1.1771087049695428E-2</v>
      </c>
      <c r="O1975">
        <v>3.0141765296544998E-2</v>
      </c>
      <c r="P1975">
        <v>-1.837067824684957E-2</v>
      </c>
      <c r="Q1975">
        <v>-2.514986540137481E-6</v>
      </c>
      <c r="R1975">
        <v>-3.3407493627683326E-5</v>
      </c>
      <c r="S1975">
        <v>5.1278049400628922E-4</v>
      </c>
      <c r="T1975">
        <v>9.2699816632670299E-10</v>
      </c>
      <c r="U1975">
        <v>-1.5571533843359199E-10</v>
      </c>
      <c r="V1975">
        <v>5.1278126528911719E-4</v>
      </c>
    </row>
    <row r="1976" spans="1:22" x14ac:dyDescent="0.25">
      <c r="A1976">
        <v>4</v>
      </c>
      <c r="B1976" s="19" t="s">
        <v>61</v>
      </c>
      <c r="C1976" s="19" t="s">
        <v>103</v>
      </c>
      <c r="D1976" s="19" t="s">
        <v>53</v>
      </c>
      <c r="E1976" s="19" t="s">
        <v>234</v>
      </c>
      <c r="F1976" s="19" t="s">
        <v>235</v>
      </c>
      <c r="G1976" s="19" t="s">
        <v>129</v>
      </c>
      <c r="H1976" s="4">
        <v>45225</v>
      </c>
      <c r="I1976">
        <v>8.5907322410591472E-2</v>
      </c>
      <c r="J1976">
        <v>0.10018863101462798</v>
      </c>
      <c r="K1976">
        <v>-4.9390916384241201E-2</v>
      </c>
      <c r="L1976">
        <v>-4.939092202141615E-2</v>
      </c>
      <c r="M1976">
        <v>5.6371749490580214E-9</v>
      </c>
      <c r="N1976">
        <v>-1.6438862349640204E-2</v>
      </c>
      <c r="O1976">
        <v>-2.8536614012701911E-3</v>
      </c>
      <c r="P1976">
        <v>-1.3585200948370013E-2</v>
      </c>
      <c r="Q1976">
        <v>-4.3065247655778823E-3</v>
      </c>
      <c r="R1976">
        <v>-5.0760611920936463E-3</v>
      </c>
      <c r="S1976">
        <v>7.3895339851514513E-4</v>
      </c>
      <c r="T1976">
        <v>7.4417225400842855E-10</v>
      </c>
      <c r="U1976">
        <v>-1.2951785981724617E-10</v>
      </c>
      <c r="V1976">
        <v>7.3895401316953924E-4</v>
      </c>
    </row>
    <row r="1977" spans="1:22" x14ac:dyDescent="0.25">
      <c r="A1977">
        <v>4</v>
      </c>
      <c r="B1977" s="19" t="s">
        <v>61</v>
      </c>
      <c r="C1977" s="19" t="s">
        <v>103</v>
      </c>
      <c r="D1977" s="19" t="s">
        <v>53</v>
      </c>
      <c r="E1977" s="19" t="s">
        <v>234</v>
      </c>
      <c r="F1977" s="19" t="s">
        <v>235</v>
      </c>
      <c r="G1977" s="19" t="s">
        <v>129</v>
      </c>
      <c r="H1977" s="4">
        <v>45226</v>
      </c>
      <c r="I1977">
        <v>8.8958024414066889E-2</v>
      </c>
      <c r="J1977">
        <v>0.10343036314523628</v>
      </c>
      <c r="K1977">
        <v>-8.266905876603392E-3</v>
      </c>
      <c r="L1977">
        <v>-8.2669131416306385E-3</v>
      </c>
      <c r="M1977">
        <v>7.2650272464613863E-9</v>
      </c>
      <c r="N1977">
        <v>-9.0784801696882633E-3</v>
      </c>
      <c r="O1977">
        <v>7.6788357623400749E-3</v>
      </c>
      <c r="P1977">
        <v>-1.6757315932028338E-2</v>
      </c>
      <c r="Q1977">
        <v>-6.3683252589782533E-4</v>
      </c>
      <c r="R1977">
        <v>-7.7477801065453373E-4</v>
      </c>
      <c r="S1977">
        <v>2.8316215995883426E-4</v>
      </c>
      <c r="T1977">
        <v>8.9534402430599885E-10</v>
      </c>
      <c r="U1977">
        <v>-1.5127808692288209E-10</v>
      </c>
      <c r="V1977">
        <v>2.8316290402477165E-4</v>
      </c>
    </row>
    <row r="1978" spans="1:22" x14ac:dyDescent="0.25">
      <c r="A1978">
        <v>4</v>
      </c>
      <c r="B1978" s="19" t="s">
        <v>61</v>
      </c>
      <c r="C1978" s="19" t="s">
        <v>103</v>
      </c>
      <c r="D1978" s="19" t="s">
        <v>53</v>
      </c>
      <c r="E1978" s="19" t="s">
        <v>234</v>
      </c>
      <c r="F1978" s="19" t="s">
        <v>235</v>
      </c>
      <c r="G1978" s="19" t="s">
        <v>129</v>
      </c>
      <c r="H1978" s="4">
        <v>45229</v>
      </c>
      <c r="I1978">
        <v>8.9556734339169913E-2</v>
      </c>
      <c r="J1978">
        <v>0.1042208048084815</v>
      </c>
      <c r="K1978">
        <v>9.4353797925617044E-3</v>
      </c>
      <c r="L1978">
        <v>9.4353784662006834E-3</v>
      </c>
      <c r="M1978">
        <v>1.3263610210145771E-9</v>
      </c>
      <c r="N1978">
        <v>1.8665049345758522E-3</v>
      </c>
      <c r="O1978">
        <v>1.7886801711572975E-2</v>
      </c>
      <c r="P1978">
        <v>-1.6020296776997123E-2</v>
      </c>
      <c r="Q1978">
        <v>9.4031759070724698E-4</v>
      </c>
      <c r="R1978">
        <v>1.0746074925950277E-3</v>
      </c>
      <c r="S1978">
        <v>1.7451898447889646E-4</v>
      </c>
      <c r="T1978">
        <v>2.7239780159424854E-10</v>
      </c>
      <c r="U1978">
        <v>-6.4388498097724509E-11</v>
      </c>
      <c r="V1978">
        <v>1.7451919248819998E-4</v>
      </c>
    </row>
    <row r="1979" spans="1:22" x14ac:dyDescent="0.25">
      <c r="A1979">
        <v>4</v>
      </c>
      <c r="B1979" s="19" t="s">
        <v>61</v>
      </c>
      <c r="C1979" s="19" t="s">
        <v>103</v>
      </c>
      <c r="D1979" s="19" t="s">
        <v>53</v>
      </c>
      <c r="E1979" s="19" t="s">
        <v>234</v>
      </c>
      <c r="F1979" s="19" t="s">
        <v>235</v>
      </c>
      <c r="G1979" s="19" t="s">
        <v>129</v>
      </c>
      <c r="H1979" s="4">
        <v>45230</v>
      </c>
      <c r="I1979">
        <v>8.8161590698007358E-2</v>
      </c>
      <c r="J1979">
        <v>0.10258642084147168</v>
      </c>
      <c r="K1979">
        <v>-1.0338592042579031E-2</v>
      </c>
      <c r="L1979">
        <v>-1.0338599405994908E-2</v>
      </c>
      <c r="M1979">
        <v>7.3634158770374825E-9</v>
      </c>
      <c r="N1979">
        <v>-2.215389232272047E-3</v>
      </c>
      <c r="O1979">
        <v>1.3846340867425644E-2</v>
      </c>
      <c r="P1979">
        <v>-1.6061730099697691E-2</v>
      </c>
      <c r="Q1979">
        <v>-8.1757497302177009E-4</v>
      </c>
      <c r="R1979">
        <v>-9.8732244293137615E-4</v>
      </c>
      <c r="S1979">
        <v>4.0512271606107843E-4</v>
      </c>
      <c r="T1979">
        <v>9.0345993435252502E-10</v>
      </c>
      <c r="U1979">
        <v>-1.5307535787461338E-10</v>
      </c>
      <c r="V1979">
        <v>4.051234664456549E-4</v>
      </c>
    </row>
    <row r="1980" spans="1:22" x14ac:dyDescent="0.25">
      <c r="A1980">
        <v>4</v>
      </c>
      <c r="B1980" s="19" t="s">
        <v>61</v>
      </c>
      <c r="C1980" s="19" t="s">
        <v>103</v>
      </c>
      <c r="D1980" s="19" t="s">
        <v>53</v>
      </c>
      <c r="E1980" s="19" t="s">
        <v>236</v>
      </c>
      <c r="F1980" s="19" t="s">
        <v>237</v>
      </c>
      <c r="G1980" s="19" t="s">
        <v>129</v>
      </c>
      <c r="H1980" s="4">
        <v>45198</v>
      </c>
      <c r="I1980">
        <v>9.6853619797208274E-2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 x14ac:dyDescent="0.25">
      <c r="A1981">
        <v>4</v>
      </c>
      <c r="B1981" s="19" t="s">
        <v>61</v>
      </c>
      <c r="C1981" s="19" t="s">
        <v>103</v>
      </c>
      <c r="D1981" s="19" t="s">
        <v>53</v>
      </c>
      <c r="E1981" s="19" t="s">
        <v>236</v>
      </c>
      <c r="F1981" s="19" t="s">
        <v>237</v>
      </c>
      <c r="G1981" s="19" t="s">
        <v>129</v>
      </c>
      <c r="H1981" s="4">
        <v>45201</v>
      </c>
      <c r="I1981">
        <v>9.8587585354200369E-2</v>
      </c>
      <c r="J1981">
        <v>0</v>
      </c>
      <c r="K1981">
        <v>3.9776443519142779E-2</v>
      </c>
      <c r="L1981">
        <v>0</v>
      </c>
      <c r="M1981">
        <v>0</v>
      </c>
      <c r="N1981">
        <v>2.148878048777414E-2</v>
      </c>
      <c r="O1981">
        <v>1.8438484311783965E-2</v>
      </c>
      <c r="P1981">
        <v>3.0502961759901748E-3</v>
      </c>
      <c r="Q1981">
        <v>3.8524925374882257E-3</v>
      </c>
      <c r="R1981">
        <v>0</v>
      </c>
      <c r="S1981">
        <v>2.0666585883179194E-3</v>
      </c>
      <c r="T1981">
        <v>0</v>
      </c>
      <c r="U1981">
        <v>0</v>
      </c>
      <c r="V1981">
        <v>2.0666585883179194E-3</v>
      </c>
    </row>
    <row r="1982" spans="1:22" x14ac:dyDescent="0.25">
      <c r="A1982">
        <v>4</v>
      </c>
      <c r="B1982" s="19" t="s">
        <v>61</v>
      </c>
      <c r="C1982" s="19" t="s">
        <v>103</v>
      </c>
      <c r="D1982" s="19" t="s">
        <v>53</v>
      </c>
      <c r="E1982" s="19" t="s">
        <v>236</v>
      </c>
      <c r="F1982" s="19" t="s">
        <v>237</v>
      </c>
      <c r="G1982" s="19" t="s">
        <v>129</v>
      </c>
      <c r="H1982" s="4">
        <v>45202</v>
      </c>
      <c r="I1982">
        <v>9.9345015533481892E-2</v>
      </c>
      <c r="J1982">
        <v>0</v>
      </c>
      <c r="K1982">
        <v>3.8900136114176087E-2</v>
      </c>
      <c r="L1982">
        <v>0</v>
      </c>
      <c r="M1982">
        <v>0</v>
      </c>
      <c r="N1982">
        <v>1.2846374326232146E-2</v>
      </c>
      <c r="O1982">
        <v>1.1958063804461183E-2</v>
      </c>
      <c r="P1982">
        <v>8.8831052177096304E-4</v>
      </c>
      <c r="Q1982">
        <v>3.7521381286004527E-3</v>
      </c>
      <c r="R1982">
        <v>0</v>
      </c>
      <c r="S1982">
        <v>2.6064372289404552E-3</v>
      </c>
      <c r="T1982">
        <v>0</v>
      </c>
      <c r="U1982">
        <v>0</v>
      </c>
      <c r="V1982">
        <v>2.6064372289404552E-3</v>
      </c>
    </row>
    <row r="1983" spans="1:22" x14ac:dyDescent="0.25">
      <c r="A1983">
        <v>4</v>
      </c>
      <c r="B1983" s="19" t="s">
        <v>61</v>
      </c>
      <c r="C1983" s="19" t="s">
        <v>103</v>
      </c>
      <c r="D1983" s="19" t="s">
        <v>53</v>
      </c>
      <c r="E1983" s="19" t="s">
        <v>236</v>
      </c>
      <c r="F1983" s="19" t="s">
        <v>237</v>
      </c>
      <c r="G1983" s="19" t="s">
        <v>129</v>
      </c>
      <c r="H1983" s="4">
        <v>45203</v>
      </c>
      <c r="I1983">
        <v>9.8544019431622817E-2</v>
      </c>
      <c r="J1983">
        <v>0</v>
      </c>
      <c r="K1983">
        <v>4.9650757747927932E-2</v>
      </c>
      <c r="L1983">
        <v>0</v>
      </c>
      <c r="M1983">
        <v>0</v>
      </c>
      <c r="N1983">
        <v>3.1645309346351347E-2</v>
      </c>
      <c r="O1983">
        <v>3.0596250672116243E-2</v>
      </c>
      <c r="P1983">
        <v>1.0490586742351038E-3</v>
      </c>
      <c r="Q1983">
        <v>4.8215658409587088E-3</v>
      </c>
      <c r="R1983">
        <v>0</v>
      </c>
      <c r="S1983">
        <v>1.842984658643722E-3</v>
      </c>
      <c r="T1983">
        <v>0</v>
      </c>
      <c r="U1983">
        <v>0</v>
      </c>
      <c r="V1983">
        <v>1.842984658643722E-3</v>
      </c>
    </row>
    <row r="1984" spans="1:22" x14ac:dyDescent="0.25">
      <c r="A1984">
        <v>4</v>
      </c>
      <c r="B1984" s="19" t="s">
        <v>61</v>
      </c>
      <c r="C1984" s="19" t="s">
        <v>103</v>
      </c>
      <c r="D1984" s="19" t="s">
        <v>53</v>
      </c>
      <c r="E1984" s="19" t="s">
        <v>236</v>
      </c>
      <c r="F1984" s="19" t="s">
        <v>237</v>
      </c>
      <c r="G1984" s="19" t="s">
        <v>129</v>
      </c>
      <c r="H1984" s="4">
        <v>45204</v>
      </c>
      <c r="I1984">
        <v>9.8652769753185501E-2</v>
      </c>
      <c r="J1984">
        <v>0</v>
      </c>
      <c r="K1984">
        <v>4.5906394299095155E-2</v>
      </c>
      <c r="L1984">
        <v>0</v>
      </c>
      <c r="M1984">
        <v>0</v>
      </c>
      <c r="N1984">
        <v>2.6831993773216878E-2</v>
      </c>
      <c r="O1984">
        <v>2.5245687098853553E-2</v>
      </c>
      <c r="P1984">
        <v>1.5863066743633247E-3</v>
      </c>
      <c r="Q1984">
        <v>4.4531909688028696E-3</v>
      </c>
      <c r="R1984">
        <v>0</v>
      </c>
      <c r="S1984">
        <v>1.9989648170688845E-3</v>
      </c>
      <c r="T1984">
        <v>0</v>
      </c>
      <c r="U1984">
        <v>0</v>
      </c>
      <c r="V1984">
        <v>1.9989648170688845E-3</v>
      </c>
    </row>
    <row r="1985" spans="1:22" x14ac:dyDescent="0.25">
      <c r="A1985">
        <v>4</v>
      </c>
      <c r="B1985" s="19" t="s">
        <v>61</v>
      </c>
      <c r="C1985" s="19" t="s">
        <v>103</v>
      </c>
      <c r="D1985" s="19" t="s">
        <v>53</v>
      </c>
      <c r="E1985" s="19" t="s">
        <v>236</v>
      </c>
      <c r="F1985" s="19" t="s">
        <v>237</v>
      </c>
      <c r="G1985" s="19" t="s">
        <v>129</v>
      </c>
      <c r="H1985" s="4">
        <v>45205</v>
      </c>
      <c r="I1985">
        <v>9.8938920832594784E-2</v>
      </c>
      <c r="J1985">
        <v>0</v>
      </c>
      <c r="K1985">
        <v>7.0584777041455604E-2</v>
      </c>
      <c r="L1985">
        <v>0</v>
      </c>
      <c r="M1985">
        <v>0</v>
      </c>
      <c r="N1985">
        <v>4.8020436079914797E-2</v>
      </c>
      <c r="O1985">
        <v>4.3699264567813811E-2</v>
      </c>
      <c r="P1985">
        <v>4.3211715121009853E-3</v>
      </c>
      <c r="Q1985">
        <v>6.8581129435671866E-3</v>
      </c>
      <c r="R1985">
        <v>0</v>
      </c>
      <c r="S1985">
        <v>2.6040179296441105E-3</v>
      </c>
      <c r="T1985">
        <v>0</v>
      </c>
      <c r="U1985">
        <v>0</v>
      </c>
      <c r="V1985">
        <v>2.6040179296441105E-3</v>
      </c>
    </row>
    <row r="1986" spans="1:22" x14ac:dyDescent="0.25">
      <c r="A1986">
        <v>4</v>
      </c>
      <c r="B1986" s="19" t="s">
        <v>61</v>
      </c>
      <c r="C1986" s="19" t="s">
        <v>103</v>
      </c>
      <c r="D1986" s="19" t="s">
        <v>53</v>
      </c>
      <c r="E1986" s="19" t="s">
        <v>236</v>
      </c>
      <c r="F1986" s="19" t="s">
        <v>237</v>
      </c>
      <c r="G1986" s="19" t="s">
        <v>129</v>
      </c>
      <c r="H1986" s="4">
        <v>45208</v>
      </c>
      <c r="I1986">
        <v>9.7798555730726183E-2</v>
      </c>
      <c r="J1986">
        <v>0</v>
      </c>
      <c r="K1986">
        <v>6.6246759681555245E-2</v>
      </c>
      <c r="L1986">
        <v>0</v>
      </c>
      <c r="M1986">
        <v>0</v>
      </c>
      <c r="N1986">
        <v>5.5944614934200887E-2</v>
      </c>
      <c r="O1986">
        <v>5.523140476597832E-2</v>
      </c>
      <c r="P1986">
        <v>7.1321016822256667E-4</v>
      </c>
      <c r="Q1986">
        <v>6.473746678346764E-3</v>
      </c>
      <c r="R1986">
        <v>0</v>
      </c>
      <c r="S1986">
        <v>1.0656211857323571E-3</v>
      </c>
      <c r="T1986">
        <v>0</v>
      </c>
      <c r="U1986">
        <v>0</v>
      </c>
      <c r="V1986">
        <v>1.0656211857323571E-3</v>
      </c>
    </row>
    <row r="1987" spans="1:22" x14ac:dyDescent="0.25">
      <c r="A1987">
        <v>4</v>
      </c>
      <c r="B1987" s="19" t="s">
        <v>61</v>
      </c>
      <c r="C1987" s="19" t="s">
        <v>103</v>
      </c>
      <c r="D1987" s="19" t="s">
        <v>53</v>
      </c>
      <c r="E1987" s="19" t="s">
        <v>236</v>
      </c>
      <c r="F1987" s="19" t="s">
        <v>237</v>
      </c>
      <c r="G1987" s="19" t="s">
        <v>129</v>
      </c>
      <c r="H1987" s="4">
        <v>45209</v>
      </c>
      <c r="I1987">
        <v>9.9132323666949379E-2</v>
      </c>
      <c r="J1987">
        <v>0</v>
      </c>
      <c r="K1987">
        <v>7.2902331756727889E-2</v>
      </c>
      <c r="L1987">
        <v>0</v>
      </c>
      <c r="M1987">
        <v>0</v>
      </c>
      <c r="N1987">
        <v>4.8240076250218422E-2</v>
      </c>
      <c r="O1987">
        <v>4.4167923784354635E-2</v>
      </c>
      <c r="P1987">
        <v>4.0721524658637875E-3</v>
      </c>
      <c r="Q1987">
        <v>7.0772506426336869E-3</v>
      </c>
      <c r="R1987">
        <v>0</v>
      </c>
      <c r="S1987">
        <v>2.7829035991757517E-3</v>
      </c>
      <c r="T1987">
        <v>0</v>
      </c>
      <c r="U1987">
        <v>0</v>
      </c>
      <c r="V1987">
        <v>2.7829035991757517E-3</v>
      </c>
    </row>
    <row r="1988" spans="1:22" x14ac:dyDescent="0.25">
      <c r="A1988">
        <v>4</v>
      </c>
      <c r="B1988" s="19" t="s">
        <v>61</v>
      </c>
      <c r="C1988" s="19" t="s">
        <v>103</v>
      </c>
      <c r="D1988" s="19" t="s">
        <v>53</v>
      </c>
      <c r="E1988" s="19" t="s">
        <v>236</v>
      </c>
      <c r="F1988" s="19" t="s">
        <v>237</v>
      </c>
      <c r="G1988" s="19" t="s">
        <v>129</v>
      </c>
      <c r="H1988" s="4">
        <v>45210</v>
      </c>
      <c r="I1988">
        <v>9.9215176755329842E-2</v>
      </c>
      <c r="J1988">
        <v>0</v>
      </c>
      <c r="K1988">
        <v>8.6908118281473268E-2</v>
      </c>
      <c r="L1988">
        <v>0</v>
      </c>
      <c r="M1988">
        <v>0</v>
      </c>
      <c r="N1988">
        <v>6.1037122396475851E-2</v>
      </c>
      <c r="O1988">
        <v>5.3687655619061525E-2</v>
      </c>
      <c r="P1988">
        <v>7.3494667774143263E-3</v>
      </c>
      <c r="Q1988">
        <v>8.4458182579929698E-3</v>
      </c>
      <c r="R1988">
        <v>0</v>
      </c>
      <c r="S1988">
        <v>3.2208999776143186E-3</v>
      </c>
      <c r="T1988">
        <v>0</v>
      </c>
      <c r="U1988">
        <v>0</v>
      </c>
      <c r="V1988">
        <v>3.2208999776143186E-3</v>
      </c>
    </row>
    <row r="1989" spans="1:22" x14ac:dyDescent="0.25">
      <c r="A1989">
        <v>4</v>
      </c>
      <c r="B1989" s="19" t="s">
        <v>61</v>
      </c>
      <c r="C1989" s="19" t="s">
        <v>103</v>
      </c>
      <c r="D1989" s="19" t="s">
        <v>53</v>
      </c>
      <c r="E1989" s="19" t="s">
        <v>236</v>
      </c>
      <c r="F1989" s="19" t="s">
        <v>237</v>
      </c>
      <c r="G1989" s="19" t="s">
        <v>129</v>
      </c>
      <c r="H1989" s="4">
        <v>45211</v>
      </c>
      <c r="I1989">
        <v>9.7020637038615076E-2</v>
      </c>
      <c r="J1989">
        <v>0</v>
      </c>
      <c r="K1989">
        <v>6.086757410538346E-2</v>
      </c>
      <c r="L1989">
        <v>0</v>
      </c>
      <c r="M1989">
        <v>0</v>
      </c>
      <c r="N1989">
        <v>5.9041331966255051E-2</v>
      </c>
      <c r="O1989">
        <v>5.53659806949518E-2</v>
      </c>
      <c r="P1989">
        <v>3.675351271303251E-3</v>
      </c>
      <c r="Q1989">
        <v>5.9889558576084329E-3</v>
      </c>
      <c r="R1989">
        <v>0</v>
      </c>
      <c r="S1989">
        <v>5.3996031929265051E-4</v>
      </c>
      <c r="T1989">
        <v>0</v>
      </c>
      <c r="U1989">
        <v>0</v>
      </c>
      <c r="V1989">
        <v>5.3996031929265051E-4</v>
      </c>
    </row>
    <row r="1990" spans="1:22" x14ac:dyDescent="0.25">
      <c r="A1990">
        <v>4</v>
      </c>
      <c r="B1990" s="19" t="s">
        <v>61</v>
      </c>
      <c r="C1990" s="19" t="s">
        <v>103</v>
      </c>
      <c r="D1990" s="19" t="s">
        <v>53</v>
      </c>
      <c r="E1990" s="19" t="s">
        <v>236</v>
      </c>
      <c r="F1990" s="19" t="s">
        <v>237</v>
      </c>
      <c r="G1990" s="19" t="s">
        <v>129</v>
      </c>
      <c r="H1990" s="4">
        <v>45212</v>
      </c>
      <c r="I1990">
        <v>9.839991634599396E-2</v>
      </c>
      <c r="J1990">
        <v>0</v>
      </c>
      <c r="K1990">
        <v>7.1374167477374906E-2</v>
      </c>
      <c r="L1990">
        <v>0</v>
      </c>
      <c r="M1990">
        <v>0</v>
      </c>
      <c r="N1990">
        <v>5.4538155424242341E-2</v>
      </c>
      <c r="O1990">
        <v>5.3639131779892102E-2</v>
      </c>
      <c r="P1990">
        <v>8.9902364435023863E-4</v>
      </c>
      <c r="Q1990">
        <v>6.9650369301328474E-3</v>
      </c>
      <c r="R1990">
        <v>0</v>
      </c>
      <c r="S1990">
        <v>1.7220353086918139E-3</v>
      </c>
      <c r="T1990">
        <v>0</v>
      </c>
      <c r="U1990">
        <v>0</v>
      </c>
      <c r="V1990">
        <v>1.7220353086918139E-3</v>
      </c>
    </row>
    <row r="1991" spans="1:22" x14ac:dyDescent="0.25">
      <c r="A1991">
        <v>4</v>
      </c>
      <c r="B1991" s="19" t="s">
        <v>61</v>
      </c>
      <c r="C1991" s="19" t="s">
        <v>103</v>
      </c>
      <c r="D1991" s="19" t="s">
        <v>53</v>
      </c>
      <c r="E1991" s="19" t="s">
        <v>236</v>
      </c>
      <c r="F1991" s="19" t="s">
        <v>237</v>
      </c>
      <c r="G1991" s="19" t="s">
        <v>129</v>
      </c>
      <c r="H1991" s="4">
        <v>45215</v>
      </c>
      <c r="I1991">
        <v>0.11072229137755654</v>
      </c>
      <c r="J1991">
        <v>0</v>
      </c>
      <c r="K1991">
        <v>6.9664419741335637E-2</v>
      </c>
      <c r="L1991">
        <v>0</v>
      </c>
      <c r="M1991">
        <v>0</v>
      </c>
      <c r="N1991">
        <v>6.2135516815770009E-2</v>
      </c>
      <c r="O1991">
        <v>6.0960007220032697E-2</v>
      </c>
      <c r="P1991">
        <v>1.1755095957373118E-3</v>
      </c>
      <c r="Q1991">
        <v>6.8290381773966338E-3</v>
      </c>
      <c r="R1991">
        <v>0</v>
      </c>
      <c r="S1991">
        <v>8.4801549648748538E-4</v>
      </c>
      <c r="T1991">
        <v>0</v>
      </c>
      <c r="U1991">
        <v>0</v>
      </c>
      <c r="V1991">
        <v>8.4801549648748538E-4</v>
      </c>
    </row>
    <row r="1992" spans="1:22" x14ac:dyDescent="0.25">
      <c r="A1992">
        <v>4</v>
      </c>
      <c r="B1992" s="19" t="s">
        <v>61</v>
      </c>
      <c r="C1992" s="19" t="s">
        <v>103</v>
      </c>
      <c r="D1992" s="19" t="s">
        <v>53</v>
      </c>
      <c r="E1992" s="19" t="s">
        <v>236</v>
      </c>
      <c r="F1992" s="19" t="s">
        <v>237</v>
      </c>
      <c r="G1992" s="19" t="s">
        <v>129</v>
      </c>
      <c r="H1992" s="4">
        <v>45216</v>
      </c>
      <c r="I1992">
        <v>0.11351995853317122</v>
      </c>
      <c r="J1992">
        <v>0</v>
      </c>
      <c r="K1992">
        <v>8.0781216314834703E-2</v>
      </c>
      <c r="L1992">
        <v>0</v>
      </c>
      <c r="M1992">
        <v>0</v>
      </c>
      <c r="N1992">
        <v>4.6725996825143001E-2</v>
      </c>
      <c r="O1992">
        <v>4.8061368021476314E-2</v>
      </c>
      <c r="P1992">
        <v>-1.3353711963333126E-3</v>
      </c>
      <c r="Q1992">
        <v>7.9648990893398872E-3</v>
      </c>
      <c r="R1992">
        <v>0</v>
      </c>
      <c r="S1992">
        <v>3.487202966173887E-3</v>
      </c>
      <c r="T1992">
        <v>0</v>
      </c>
      <c r="U1992">
        <v>0</v>
      </c>
      <c r="V1992">
        <v>3.487202966173887E-3</v>
      </c>
    </row>
    <row r="1993" spans="1:22" x14ac:dyDescent="0.25">
      <c r="A1993">
        <v>4</v>
      </c>
      <c r="B1993" s="19" t="s">
        <v>61</v>
      </c>
      <c r="C1993" s="19" t="s">
        <v>103</v>
      </c>
      <c r="D1993" s="19" t="s">
        <v>53</v>
      </c>
      <c r="E1993" s="19" t="s">
        <v>236</v>
      </c>
      <c r="F1993" s="19" t="s">
        <v>237</v>
      </c>
      <c r="G1993" s="19" t="s">
        <v>129</v>
      </c>
      <c r="H1993" s="4">
        <v>45217</v>
      </c>
      <c r="I1993">
        <v>0.11173888006429541</v>
      </c>
      <c r="J1993">
        <v>0</v>
      </c>
      <c r="K1993">
        <v>5.3827306833361455E-2</v>
      </c>
      <c r="L1993">
        <v>0</v>
      </c>
      <c r="M1993">
        <v>0</v>
      </c>
      <c r="N1993">
        <v>3.6889746468455664E-2</v>
      </c>
      <c r="O1993">
        <v>4.479060309731131E-2</v>
      </c>
      <c r="P1993">
        <v>-7.9008566288556459E-3</v>
      </c>
      <c r="Q1993">
        <v>5.0304895524684893E-3</v>
      </c>
      <c r="R1993">
        <v>0</v>
      </c>
      <c r="S1993">
        <v>8.711436262287454E-4</v>
      </c>
      <c r="T1993">
        <v>0</v>
      </c>
      <c r="U1993">
        <v>0</v>
      </c>
      <c r="V1993">
        <v>8.711436262287454E-4</v>
      </c>
    </row>
    <row r="1994" spans="1:22" x14ac:dyDescent="0.25">
      <c r="A1994">
        <v>4</v>
      </c>
      <c r="B1994" s="19" t="s">
        <v>61</v>
      </c>
      <c r="C1994" s="19" t="s">
        <v>103</v>
      </c>
      <c r="D1994" s="19" t="s">
        <v>53</v>
      </c>
      <c r="E1994" s="19" t="s">
        <v>236</v>
      </c>
      <c r="F1994" s="19" t="s">
        <v>237</v>
      </c>
      <c r="G1994" s="19" t="s">
        <v>129</v>
      </c>
      <c r="H1994" s="4">
        <v>45218</v>
      </c>
      <c r="I1994">
        <v>0.11397245030235341</v>
      </c>
      <c r="J1994">
        <v>0</v>
      </c>
      <c r="K1994">
        <v>7.0877612453558392E-2</v>
      </c>
      <c r="L1994">
        <v>0</v>
      </c>
      <c r="M1994">
        <v>0</v>
      </c>
      <c r="N1994">
        <v>3.3016837553683898E-2</v>
      </c>
      <c r="O1994">
        <v>3.6704463030205803E-2</v>
      </c>
      <c r="P1994">
        <v>-3.6876254765219052E-3</v>
      </c>
      <c r="Q1994">
        <v>6.8620253454165234E-3</v>
      </c>
      <c r="R1994">
        <v>0</v>
      </c>
      <c r="S1994">
        <v>3.647944706371481E-3</v>
      </c>
      <c r="T1994">
        <v>0</v>
      </c>
      <c r="U1994">
        <v>0</v>
      </c>
      <c r="V1994">
        <v>3.647944706371481E-3</v>
      </c>
    </row>
    <row r="1995" spans="1:22" x14ac:dyDescent="0.25">
      <c r="A1995">
        <v>4</v>
      </c>
      <c r="B1995" s="19" t="s">
        <v>61</v>
      </c>
      <c r="C1995" s="19" t="s">
        <v>103</v>
      </c>
      <c r="D1995" s="19" t="s">
        <v>53</v>
      </c>
      <c r="E1995" s="19" t="s">
        <v>236</v>
      </c>
      <c r="F1995" s="19" t="s">
        <v>237</v>
      </c>
      <c r="G1995" s="19" t="s">
        <v>129</v>
      </c>
      <c r="H1995" s="4">
        <v>45219</v>
      </c>
      <c r="I1995">
        <v>0.11302172580738198</v>
      </c>
      <c r="J1995">
        <v>0</v>
      </c>
      <c r="K1995">
        <v>4.6703725309114041E-2</v>
      </c>
      <c r="L1995">
        <v>0</v>
      </c>
      <c r="M1995">
        <v>0</v>
      </c>
      <c r="N1995">
        <v>1.8191064790255673E-2</v>
      </c>
      <c r="O1995">
        <v>2.6265651114424582E-2</v>
      </c>
      <c r="P1995">
        <v>-8.0745863241689086E-3</v>
      </c>
      <c r="Q1995">
        <v>4.1974548557602541E-3</v>
      </c>
      <c r="R1995">
        <v>0</v>
      </c>
      <c r="S1995">
        <v>2.1285282548676688E-3</v>
      </c>
      <c r="T1995">
        <v>0</v>
      </c>
      <c r="U1995">
        <v>0</v>
      </c>
      <c r="V1995">
        <v>2.1285282548676688E-3</v>
      </c>
    </row>
    <row r="1996" spans="1:22" x14ac:dyDescent="0.25">
      <c r="A1996">
        <v>4</v>
      </c>
      <c r="B1996" s="19" t="s">
        <v>61</v>
      </c>
      <c r="C1996" s="19" t="s">
        <v>103</v>
      </c>
      <c r="D1996" s="19" t="s">
        <v>53</v>
      </c>
      <c r="E1996" s="19" t="s">
        <v>236</v>
      </c>
      <c r="F1996" s="19" t="s">
        <v>237</v>
      </c>
      <c r="G1996" s="19" t="s">
        <v>129</v>
      </c>
      <c r="H1996" s="4">
        <v>45222</v>
      </c>
      <c r="I1996">
        <v>0.11246925879435746</v>
      </c>
      <c r="J1996">
        <v>0</v>
      </c>
      <c r="K1996">
        <v>5.441051740845948E-2</v>
      </c>
      <c r="L1996">
        <v>0</v>
      </c>
      <c r="M1996">
        <v>0</v>
      </c>
      <c r="N1996">
        <v>3.0726263898603445E-2</v>
      </c>
      <c r="O1996">
        <v>3.3206669505590813E-2</v>
      </c>
      <c r="P1996">
        <v>-2.4804056069873681E-3</v>
      </c>
      <c r="Q1996">
        <v>5.0630489875673678E-3</v>
      </c>
      <c r="R1996">
        <v>0</v>
      </c>
      <c r="S1996">
        <v>2.2180824464093037E-3</v>
      </c>
      <c r="T1996">
        <v>0</v>
      </c>
      <c r="U1996">
        <v>0</v>
      </c>
      <c r="V1996">
        <v>2.2180824464093037E-3</v>
      </c>
    </row>
    <row r="1997" spans="1:22" x14ac:dyDescent="0.25">
      <c r="A1997">
        <v>4</v>
      </c>
      <c r="B1997" s="19" t="s">
        <v>61</v>
      </c>
      <c r="C1997" s="19" t="s">
        <v>103</v>
      </c>
      <c r="D1997" s="19" t="s">
        <v>53</v>
      </c>
      <c r="E1997" s="19" t="s">
        <v>236</v>
      </c>
      <c r="F1997" s="19" t="s">
        <v>237</v>
      </c>
      <c r="G1997" s="19" t="s">
        <v>129</v>
      </c>
      <c r="H1997" s="4">
        <v>45223</v>
      </c>
      <c r="I1997">
        <v>0.11351109410070517</v>
      </c>
      <c r="J1997">
        <v>0</v>
      </c>
      <c r="K1997">
        <v>6.7253860878757621E-2</v>
      </c>
      <c r="L1997">
        <v>0</v>
      </c>
      <c r="M1997">
        <v>0</v>
      </c>
      <c r="N1997">
        <v>3.370560486238805E-2</v>
      </c>
      <c r="O1997">
        <v>3.3057935477364131E-2</v>
      </c>
      <c r="P1997">
        <v>6.4766938502391902E-4</v>
      </c>
      <c r="Q1997">
        <v>6.4612924457786826E-3</v>
      </c>
      <c r="R1997">
        <v>0</v>
      </c>
      <c r="S1997">
        <v>3.6515661013234732E-3</v>
      </c>
      <c r="T1997">
        <v>0</v>
      </c>
      <c r="U1997">
        <v>0</v>
      </c>
      <c r="V1997">
        <v>3.6515661013234732E-3</v>
      </c>
    </row>
    <row r="1998" spans="1:22" x14ac:dyDescent="0.25">
      <c r="A1998">
        <v>4</v>
      </c>
      <c r="B1998" s="19" t="s">
        <v>61</v>
      </c>
      <c r="C1998" s="19" t="s">
        <v>103</v>
      </c>
      <c r="D1998" s="19" t="s">
        <v>53</v>
      </c>
      <c r="E1998" s="19" t="s">
        <v>236</v>
      </c>
      <c r="F1998" s="19" t="s">
        <v>237</v>
      </c>
      <c r="G1998" s="19" t="s">
        <v>129</v>
      </c>
      <c r="H1998" s="4">
        <v>45224</v>
      </c>
      <c r="I1998">
        <v>0.10426976246368254</v>
      </c>
      <c r="J1998">
        <v>0</v>
      </c>
      <c r="K1998">
        <v>-4.0437642984708533E-2</v>
      </c>
      <c r="L1998">
        <v>0</v>
      </c>
      <c r="M1998">
        <v>0</v>
      </c>
      <c r="N1998">
        <v>1.1771087049695428E-2</v>
      </c>
      <c r="O1998">
        <v>3.0141765296544998E-2</v>
      </c>
      <c r="P1998">
        <v>-1.837067824684957E-2</v>
      </c>
      <c r="Q1998">
        <v>-5.2530205298691171E-3</v>
      </c>
      <c r="R1998">
        <v>0</v>
      </c>
      <c r="S1998">
        <v>-7.8975185301341198E-3</v>
      </c>
      <c r="T1998">
        <v>0</v>
      </c>
      <c r="U1998">
        <v>0</v>
      </c>
      <c r="V1998">
        <v>-7.8975185301341198E-3</v>
      </c>
    </row>
    <row r="1999" spans="1:22" x14ac:dyDescent="0.25">
      <c r="A1999">
        <v>4</v>
      </c>
      <c r="B1999" s="19" t="s">
        <v>61</v>
      </c>
      <c r="C1999" s="19" t="s">
        <v>103</v>
      </c>
      <c r="D1999" s="19" t="s">
        <v>53</v>
      </c>
      <c r="E1999" s="19" t="s">
        <v>236</v>
      </c>
      <c r="F1999" s="19" t="s">
        <v>237</v>
      </c>
      <c r="G1999" s="19" t="s">
        <v>129</v>
      </c>
      <c r="H1999" s="4">
        <v>45225</v>
      </c>
      <c r="I1999">
        <v>0.10595126221310558</v>
      </c>
      <c r="J1999">
        <v>0</v>
      </c>
      <c r="K1999">
        <v>-5.2149050922837836E-2</v>
      </c>
      <c r="L1999">
        <v>0</v>
      </c>
      <c r="M1999">
        <v>0</v>
      </c>
      <c r="N1999">
        <v>-1.6438862349640204E-2</v>
      </c>
      <c r="O1999">
        <v>-2.8536614012701911E-3</v>
      </c>
      <c r="P1999">
        <v>-1.3585200948370013E-2</v>
      </c>
      <c r="Q1999">
        <v>-6.4593478884100866E-3</v>
      </c>
      <c r="R1999">
        <v>0</v>
      </c>
      <c r="S1999">
        <v>-5.5504789377998224E-3</v>
      </c>
      <c r="T1999">
        <v>0</v>
      </c>
      <c r="U1999">
        <v>0</v>
      </c>
      <c r="V1999">
        <v>-5.5504789377998224E-3</v>
      </c>
    </row>
    <row r="2000" spans="1:22" x14ac:dyDescent="0.25">
      <c r="A2000">
        <v>4</v>
      </c>
      <c r="B2000" s="19" t="s">
        <v>61</v>
      </c>
      <c r="C2000" s="19" t="s">
        <v>103</v>
      </c>
      <c r="D2000" s="19" t="s">
        <v>53</v>
      </c>
      <c r="E2000" s="19" t="s">
        <v>236</v>
      </c>
      <c r="F2000" s="19" t="s">
        <v>237</v>
      </c>
      <c r="G2000" s="19" t="s">
        <v>129</v>
      </c>
      <c r="H2000" s="4">
        <v>45226</v>
      </c>
      <c r="I2000">
        <v>0.10479429842815875</v>
      </c>
      <c r="J2000">
        <v>0</v>
      </c>
      <c r="K2000">
        <v>-5.5483675642597041E-2</v>
      </c>
      <c r="L2000">
        <v>0</v>
      </c>
      <c r="M2000">
        <v>0</v>
      </c>
      <c r="N2000">
        <v>-9.0784801696882633E-3</v>
      </c>
      <c r="O2000">
        <v>7.6788357623400749E-3</v>
      </c>
      <c r="P2000">
        <v>-1.6757315932028338E-2</v>
      </c>
      <c r="Q2000">
        <v>-6.8530900522427371E-3</v>
      </c>
      <c r="R2000">
        <v>0</v>
      </c>
      <c r="S2000">
        <v>-7.0780382423551351E-3</v>
      </c>
      <c r="T2000">
        <v>0</v>
      </c>
      <c r="U2000">
        <v>0</v>
      </c>
      <c r="V2000">
        <v>-7.0780382423551351E-3</v>
      </c>
    </row>
    <row r="2001" spans="1:22" x14ac:dyDescent="0.25">
      <c r="A2001">
        <v>4</v>
      </c>
      <c r="B2001" s="19" t="s">
        <v>61</v>
      </c>
      <c r="C2001" s="19" t="s">
        <v>103</v>
      </c>
      <c r="D2001" s="19" t="s">
        <v>53</v>
      </c>
      <c r="E2001" s="19" t="s">
        <v>236</v>
      </c>
      <c r="F2001" s="19" t="s">
        <v>237</v>
      </c>
      <c r="G2001" s="19" t="s">
        <v>129</v>
      </c>
      <c r="H2001" s="4">
        <v>45229</v>
      </c>
      <c r="I2001">
        <v>0.10505476873256189</v>
      </c>
      <c r="J2001">
        <v>0</v>
      </c>
      <c r="K2001">
        <v>-4.2677685690798883E-2</v>
      </c>
      <c r="L2001">
        <v>0</v>
      </c>
      <c r="M2001">
        <v>0</v>
      </c>
      <c r="N2001">
        <v>1.8665049345758522E-3</v>
      </c>
      <c r="O2001">
        <v>1.7886801711572975E-2</v>
      </c>
      <c r="P2001">
        <v>-1.6020296776997123E-2</v>
      </c>
      <c r="Q2001">
        <v>-5.4764539387476578E-3</v>
      </c>
      <c r="R2001">
        <v>0</v>
      </c>
      <c r="S2001">
        <v>-6.7939866836403623E-3</v>
      </c>
      <c r="T2001">
        <v>0</v>
      </c>
      <c r="U2001">
        <v>0</v>
      </c>
      <c r="V2001">
        <v>-6.7939866836403623E-3</v>
      </c>
    </row>
    <row r="2002" spans="1:22" x14ac:dyDescent="0.25">
      <c r="A2002">
        <v>4</v>
      </c>
      <c r="B2002" s="19" t="s">
        <v>61</v>
      </c>
      <c r="C2002" s="19" t="s">
        <v>103</v>
      </c>
      <c r="D2002" s="19" t="s">
        <v>53</v>
      </c>
      <c r="E2002" s="19" t="s">
        <v>236</v>
      </c>
      <c r="F2002" s="19" t="s">
        <v>237</v>
      </c>
      <c r="G2002" s="19" t="s">
        <v>129</v>
      </c>
      <c r="H2002" s="4">
        <v>45230</v>
      </c>
      <c r="I2002">
        <v>0.10550601997219104</v>
      </c>
      <c r="J2002">
        <v>0</v>
      </c>
      <c r="K2002">
        <v>-4.2482774677205293E-2</v>
      </c>
      <c r="L2002">
        <v>0</v>
      </c>
      <c r="M2002">
        <v>0</v>
      </c>
      <c r="N2002">
        <v>-2.215389232272047E-3</v>
      </c>
      <c r="O2002">
        <v>1.3846340867425644E-2</v>
      </c>
      <c r="P2002">
        <v>-1.6061730099697691E-2</v>
      </c>
      <c r="Q2002">
        <v>-5.4438774373992329E-3</v>
      </c>
      <c r="R2002">
        <v>0</v>
      </c>
      <c r="S2002">
        <v>-6.323942491669135E-3</v>
      </c>
      <c r="T2002">
        <v>0</v>
      </c>
      <c r="U2002">
        <v>0</v>
      </c>
      <c r="V2002">
        <v>-6.323942491669135E-3</v>
      </c>
    </row>
    <row r="2003" spans="1:22" x14ac:dyDescent="0.25">
      <c r="A2003">
        <v>4</v>
      </c>
      <c r="B2003" s="19" t="s">
        <v>61</v>
      </c>
      <c r="C2003" s="19" t="s">
        <v>103</v>
      </c>
      <c r="D2003" s="19" t="s">
        <v>53</v>
      </c>
      <c r="E2003" s="19" t="s">
        <v>238</v>
      </c>
      <c r="F2003" s="19" t="s">
        <v>239</v>
      </c>
      <c r="G2003" s="19" t="s">
        <v>129</v>
      </c>
      <c r="H2003" s="4">
        <v>45198</v>
      </c>
      <c r="I2003">
        <v>8.8705297359054497E-2</v>
      </c>
      <c r="J2003">
        <v>0.10508169758487636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 spans="1:22" x14ac:dyDescent="0.25">
      <c r="A2004">
        <v>4</v>
      </c>
      <c r="B2004" s="19" t="s">
        <v>61</v>
      </c>
      <c r="C2004" s="19" t="s">
        <v>103</v>
      </c>
      <c r="D2004" s="19" t="s">
        <v>53</v>
      </c>
      <c r="E2004" s="19" t="s">
        <v>238</v>
      </c>
      <c r="F2004" s="19" t="s">
        <v>239</v>
      </c>
      <c r="G2004" s="19" t="s">
        <v>129</v>
      </c>
      <c r="H2004" s="4">
        <v>45201</v>
      </c>
      <c r="I2004">
        <v>8.8497455222987256E-2</v>
      </c>
      <c r="J2004">
        <v>0.10514947512102142</v>
      </c>
      <c r="K2004">
        <v>1.9095367507645733E-2</v>
      </c>
      <c r="L2004">
        <v>1.9095375595122865E-2</v>
      </c>
      <c r="M2004">
        <v>-8.0874771324346284E-9</v>
      </c>
      <c r="N2004">
        <v>2.148878048777414E-2</v>
      </c>
      <c r="O2004">
        <v>1.8438484311783965E-2</v>
      </c>
      <c r="P2004">
        <v>3.0502961759901748E-3</v>
      </c>
      <c r="Q2004">
        <v>1.6938602529461674E-3</v>
      </c>
      <c r="R2004">
        <v>2.0065744835563414E-3</v>
      </c>
      <c r="S2004">
        <v>-1.0757514560812974E-5</v>
      </c>
      <c r="T2004">
        <v>-8.4984581714072976E-10</v>
      </c>
      <c r="U2004">
        <v>1.3244376091750768E-10</v>
      </c>
      <c r="V2004">
        <v>-1.0758231962869197E-5</v>
      </c>
    </row>
    <row r="2005" spans="1:22" x14ac:dyDescent="0.25">
      <c r="A2005">
        <v>4</v>
      </c>
      <c r="B2005" s="19" t="s">
        <v>61</v>
      </c>
      <c r="C2005" s="19" t="s">
        <v>103</v>
      </c>
      <c r="D2005" s="19" t="s">
        <v>53</v>
      </c>
      <c r="E2005" s="19" t="s">
        <v>238</v>
      </c>
      <c r="F2005" s="19" t="s">
        <v>239</v>
      </c>
      <c r="G2005" s="19" t="s">
        <v>129</v>
      </c>
      <c r="H2005" s="4">
        <v>45202</v>
      </c>
      <c r="I2005">
        <v>8.9732399201638904E-2</v>
      </c>
      <c r="J2005">
        <v>0.10639173112135887</v>
      </c>
      <c r="K2005">
        <v>2.4573930721365711E-2</v>
      </c>
      <c r="L2005">
        <v>2.4573952504079566E-2</v>
      </c>
      <c r="M2005">
        <v>-2.1782713854889835E-8</v>
      </c>
      <c r="N2005">
        <v>1.2846374326232146E-2</v>
      </c>
      <c r="O2005">
        <v>1.1958063804461183E-2</v>
      </c>
      <c r="P2005">
        <v>8.8831052177096304E-4</v>
      </c>
      <c r="Q2005">
        <v>2.167499717711764E-3</v>
      </c>
      <c r="R2005">
        <v>2.570629578268304E-3</v>
      </c>
      <c r="S2005">
        <v>-2.1005830978338411E-4</v>
      </c>
      <c r="T2005">
        <v>-2.2802426328576384E-9</v>
      </c>
      <c r="U2005">
        <v>3.5898474921100613E-10</v>
      </c>
      <c r="V2005">
        <v>-2.1006023104126777E-4</v>
      </c>
    </row>
    <row r="2006" spans="1:22" x14ac:dyDescent="0.25">
      <c r="A2006">
        <v>4</v>
      </c>
      <c r="B2006" s="19" t="s">
        <v>61</v>
      </c>
      <c r="C2006" s="19" t="s">
        <v>103</v>
      </c>
      <c r="D2006" s="19" t="s">
        <v>53</v>
      </c>
      <c r="E2006" s="19" t="s">
        <v>238</v>
      </c>
      <c r="F2006" s="19" t="s">
        <v>239</v>
      </c>
      <c r="G2006" s="19" t="s">
        <v>129</v>
      </c>
      <c r="H2006" s="4">
        <v>45203</v>
      </c>
      <c r="I2006">
        <v>9.0252370723364395E-2</v>
      </c>
      <c r="J2006">
        <v>0.10702321851051427</v>
      </c>
      <c r="K2006">
        <v>4.9637819681384476E-2</v>
      </c>
      <c r="L2006">
        <v>4.9637855752274973E-2</v>
      </c>
      <c r="M2006">
        <v>-3.6070890496731067E-8</v>
      </c>
      <c r="N2006">
        <v>3.1645309346351347E-2</v>
      </c>
      <c r="O2006">
        <v>3.0596250672116243E-2</v>
      </c>
      <c r="P2006">
        <v>1.0490586742351038E-3</v>
      </c>
      <c r="Q2006">
        <v>4.3968091975915731E-3</v>
      </c>
      <c r="R2006">
        <v>5.2124900948979924E-3</v>
      </c>
      <c r="S2006">
        <v>-3.1589359712775494E-4</v>
      </c>
      <c r="T2006">
        <v>-3.7684683953390621E-9</v>
      </c>
      <c r="U2006">
        <v>5.9205408399700539E-10</v>
      </c>
      <c r="V2006">
        <v>-3.1589677354206631E-4</v>
      </c>
    </row>
    <row r="2007" spans="1:22" x14ac:dyDescent="0.25">
      <c r="A2007">
        <v>4</v>
      </c>
      <c r="B2007" s="19" t="s">
        <v>61</v>
      </c>
      <c r="C2007" s="19" t="s">
        <v>103</v>
      </c>
      <c r="D2007" s="19" t="s">
        <v>53</v>
      </c>
      <c r="E2007" s="19" t="s">
        <v>238</v>
      </c>
      <c r="F2007" s="19" t="s">
        <v>239</v>
      </c>
      <c r="G2007" s="19" t="s">
        <v>129</v>
      </c>
      <c r="H2007" s="4">
        <v>45204</v>
      </c>
      <c r="I2007">
        <v>8.9965100855720861E-2</v>
      </c>
      <c r="J2007">
        <v>0.1067389771485474</v>
      </c>
      <c r="K2007">
        <v>4.1415187502992001E-2</v>
      </c>
      <c r="L2007">
        <v>4.141518915318021E-2</v>
      </c>
      <c r="M2007">
        <v>-1.6501882083019837E-9</v>
      </c>
      <c r="N2007">
        <v>2.6831993773216878E-2</v>
      </c>
      <c r="O2007">
        <v>2.5245687098853553E-2</v>
      </c>
      <c r="P2007">
        <v>1.5863066743633247E-3</v>
      </c>
      <c r="Q2007">
        <v>3.6683535796770915E-3</v>
      </c>
      <c r="R2007">
        <v>4.3477292385164183E-3</v>
      </c>
      <c r="S2007">
        <v>-2.6864749868711933E-4</v>
      </c>
      <c r="T2007">
        <v>-1.6077648065787925E-10</v>
      </c>
      <c r="U2007">
        <v>2.6710817465812697E-11</v>
      </c>
      <c r="V2007">
        <v>-2.6864763275278252E-4</v>
      </c>
    </row>
    <row r="2008" spans="1:22" x14ac:dyDescent="0.25">
      <c r="A2008">
        <v>4</v>
      </c>
      <c r="B2008" s="19" t="s">
        <v>61</v>
      </c>
      <c r="C2008" s="19" t="s">
        <v>103</v>
      </c>
      <c r="D2008" s="19" t="s">
        <v>53</v>
      </c>
      <c r="E2008" s="19" t="s">
        <v>238</v>
      </c>
      <c r="F2008" s="19" t="s">
        <v>239</v>
      </c>
      <c r="G2008" s="19" t="s">
        <v>129</v>
      </c>
      <c r="H2008" s="4">
        <v>45205</v>
      </c>
      <c r="I2008">
        <v>8.9886467883061164E-2</v>
      </c>
      <c r="J2008">
        <v>0.10692179284710827</v>
      </c>
      <c r="K2008">
        <v>6.1975531034881737E-2</v>
      </c>
      <c r="L2008">
        <v>6.1975578293854694E-2</v>
      </c>
      <c r="M2008">
        <v>-4.7258972957209266E-8</v>
      </c>
      <c r="N2008">
        <v>4.8020436079914797E-2</v>
      </c>
      <c r="O2008">
        <v>4.3699264567813811E-2</v>
      </c>
      <c r="P2008">
        <v>4.3211715121009853E-3</v>
      </c>
      <c r="Q2008">
        <v>5.5061980552873618E-3</v>
      </c>
      <c r="R2008">
        <v>6.5207920448495972E-3</v>
      </c>
      <c r="S2008">
        <v>-3.038447639468937E-4</v>
      </c>
      <c r="T2008">
        <v>-4.956812892258243E-9</v>
      </c>
      <c r="U2008">
        <v>7.804289346744223E-10</v>
      </c>
      <c r="V2008">
        <v>-3.0384894033085128E-4</v>
      </c>
    </row>
    <row r="2009" spans="1:22" x14ac:dyDescent="0.25">
      <c r="A2009">
        <v>4</v>
      </c>
      <c r="B2009" s="19" t="s">
        <v>61</v>
      </c>
      <c r="C2009" s="19" t="s">
        <v>103</v>
      </c>
      <c r="D2009" s="19" t="s">
        <v>53</v>
      </c>
      <c r="E2009" s="19" t="s">
        <v>238</v>
      </c>
      <c r="F2009" s="19" t="s">
        <v>239</v>
      </c>
      <c r="G2009" s="19" t="s">
        <v>129</v>
      </c>
      <c r="H2009" s="4">
        <v>45208</v>
      </c>
      <c r="I2009">
        <v>8.9713212974206036E-2</v>
      </c>
      <c r="J2009">
        <v>0.10634752121009641</v>
      </c>
      <c r="K2009">
        <v>6.7942805547545726E-2</v>
      </c>
      <c r="L2009">
        <v>6.7942817627842489E-2</v>
      </c>
      <c r="M2009">
        <v>-1.2080296762917442E-8</v>
      </c>
      <c r="N2009">
        <v>5.5944614934200887E-2</v>
      </c>
      <c r="O2009">
        <v>5.523140476597832E-2</v>
      </c>
      <c r="P2009">
        <v>7.1321016822256667E-4</v>
      </c>
      <c r="Q2009">
        <v>6.0442734066411593E-3</v>
      </c>
      <c r="R2009">
        <v>7.1708589328402031E-3</v>
      </c>
      <c r="S2009">
        <v>-2.0992248154971476E-4</v>
      </c>
      <c r="T2009">
        <v>-1.2706861413152683E-9</v>
      </c>
      <c r="U2009">
        <v>1.9304976996697249E-10</v>
      </c>
      <c r="V2009">
        <v>-2.0992355918608612E-4</v>
      </c>
    </row>
    <row r="2010" spans="1:22" x14ac:dyDescent="0.25">
      <c r="A2010">
        <v>4</v>
      </c>
      <c r="B2010" s="19" t="s">
        <v>61</v>
      </c>
      <c r="C2010" s="19" t="s">
        <v>103</v>
      </c>
      <c r="D2010" s="19" t="s">
        <v>53</v>
      </c>
      <c r="E2010" s="19" t="s">
        <v>238</v>
      </c>
      <c r="F2010" s="19" t="s">
        <v>239</v>
      </c>
      <c r="G2010" s="19" t="s">
        <v>129</v>
      </c>
      <c r="H2010" s="4">
        <v>45209</v>
      </c>
      <c r="I2010">
        <v>8.873190831661798E-2</v>
      </c>
      <c r="J2010">
        <v>0.1055231529370747</v>
      </c>
      <c r="K2010">
        <v>4.8554540808885216E-2</v>
      </c>
      <c r="L2010">
        <v>4.8554544186790505E-2</v>
      </c>
      <c r="M2010">
        <v>-3.3779052888149863E-9</v>
      </c>
      <c r="N2010">
        <v>4.8240076250218422E-2</v>
      </c>
      <c r="O2010">
        <v>4.4167923784354635E-2</v>
      </c>
      <c r="P2010">
        <v>4.0721524658637875E-3</v>
      </c>
      <c r="Q2010">
        <v>4.3481821776692612E-3</v>
      </c>
      <c r="R2010">
        <v>5.1494017502642609E-3</v>
      </c>
      <c r="S2010">
        <v>-7.3372115398816874E-5</v>
      </c>
      <c r="T2010">
        <v>-3.6767095755146336E-10</v>
      </c>
      <c r="U2010">
        <v>5.1855699414428377E-11</v>
      </c>
      <c r="V2010">
        <v>-7.3372431214075015E-5</v>
      </c>
    </row>
    <row r="2011" spans="1:22" x14ac:dyDescent="0.25">
      <c r="A2011">
        <v>4</v>
      </c>
      <c r="B2011" s="19" t="s">
        <v>61</v>
      </c>
      <c r="C2011" s="19" t="s">
        <v>103</v>
      </c>
      <c r="D2011" s="19" t="s">
        <v>53</v>
      </c>
      <c r="E2011" s="19" t="s">
        <v>238</v>
      </c>
      <c r="F2011" s="19" t="s">
        <v>239</v>
      </c>
      <c r="G2011" s="19" t="s">
        <v>129</v>
      </c>
      <c r="H2011" s="4">
        <v>45210</v>
      </c>
      <c r="I2011">
        <v>9.0077324435834119E-2</v>
      </c>
      <c r="J2011">
        <v>0.10745130562405211</v>
      </c>
      <c r="K2011">
        <v>7.7448449619738735E-2</v>
      </c>
      <c r="L2011">
        <v>7.7448470270142122E-2</v>
      </c>
      <c r="M2011">
        <v>-2.0650403387278971E-8</v>
      </c>
      <c r="N2011">
        <v>6.1037122396475851E-2</v>
      </c>
      <c r="O2011">
        <v>5.3687655619061525E-2</v>
      </c>
      <c r="P2011">
        <v>7.3494667774143263E-3</v>
      </c>
      <c r="Q2011">
        <v>6.8786017546635294E-3</v>
      </c>
      <c r="R2011">
        <v>8.1446508256800363E-3</v>
      </c>
      <c r="S2011">
        <v>-3.9807192500982254E-4</v>
      </c>
      <c r="T2011">
        <v>-2.1803532605867728E-9</v>
      </c>
      <c r="U2011">
        <v>3.4022568541998398E-10</v>
      </c>
      <c r="V2011">
        <v>-3.980737651373977E-4</v>
      </c>
    </row>
    <row r="2012" spans="1:22" x14ac:dyDescent="0.25">
      <c r="A2012">
        <v>4</v>
      </c>
      <c r="B2012" s="19" t="s">
        <v>61</v>
      </c>
      <c r="C2012" s="19" t="s">
        <v>103</v>
      </c>
      <c r="D2012" s="19" t="s">
        <v>53</v>
      </c>
      <c r="E2012" s="19" t="s">
        <v>238</v>
      </c>
      <c r="F2012" s="19" t="s">
        <v>239</v>
      </c>
      <c r="G2012" s="19" t="s">
        <v>129</v>
      </c>
      <c r="H2012" s="4">
        <v>45211</v>
      </c>
      <c r="I2012">
        <v>8.9038388224173759E-2</v>
      </c>
      <c r="J2012">
        <v>0.10584361098727654</v>
      </c>
      <c r="K2012">
        <v>6.301806169902191E-2</v>
      </c>
      <c r="L2012">
        <v>6.3018098081799145E-2</v>
      </c>
      <c r="M2012">
        <v>-3.638277723538863E-8</v>
      </c>
      <c r="N2012">
        <v>5.9041331966255051E-2</v>
      </c>
      <c r="O2012">
        <v>5.53659806949518E-2</v>
      </c>
      <c r="P2012">
        <v>3.675351271303251E-3</v>
      </c>
      <c r="Q2012">
        <v>5.6292078996262778E-3</v>
      </c>
      <c r="R2012">
        <v>6.6737816311858893E-3</v>
      </c>
      <c r="S2012">
        <v>-1.2271499282869833E-4</v>
      </c>
      <c r="T2012">
        <v>-3.8681365154467211E-9</v>
      </c>
      <c r="U2012">
        <v>6.1312799286783288E-10</v>
      </c>
      <c r="V2012">
        <v>-1.2271824783722089E-4</v>
      </c>
    </row>
    <row r="2013" spans="1:22" x14ac:dyDescent="0.25">
      <c r="A2013">
        <v>4</v>
      </c>
      <c r="B2013" s="19" t="s">
        <v>61</v>
      </c>
      <c r="C2013" s="19" t="s">
        <v>103</v>
      </c>
      <c r="D2013" s="19" t="s">
        <v>53</v>
      </c>
      <c r="E2013" s="19" t="s">
        <v>238</v>
      </c>
      <c r="F2013" s="19" t="s">
        <v>239</v>
      </c>
      <c r="G2013" s="19" t="s">
        <v>129</v>
      </c>
      <c r="H2013" s="4">
        <v>45212</v>
      </c>
      <c r="I2013">
        <v>8.8374116034825284E-2</v>
      </c>
      <c r="J2013">
        <v>0.10477870504866814</v>
      </c>
      <c r="K2013">
        <v>5.0601036073297578E-2</v>
      </c>
      <c r="L2013">
        <v>5.0601069014219791E-2</v>
      </c>
      <c r="M2013">
        <v>-3.2940922212176815E-8</v>
      </c>
      <c r="N2013">
        <v>5.4538155424242341E-2</v>
      </c>
      <c r="O2013">
        <v>5.3639131779892102E-2</v>
      </c>
      <c r="P2013">
        <v>8.9902364435023863E-4</v>
      </c>
      <c r="Q2013">
        <v>4.5466792827969565E-3</v>
      </c>
      <c r="R2013">
        <v>5.3980112076375663E-3</v>
      </c>
      <c r="S2013">
        <v>5.6105100819638532E-5</v>
      </c>
      <c r="T2013">
        <v>-3.5391734670818977E-9</v>
      </c>
      <c r="U2013">
        <v>5.6090022435302634E-10</v>
      </c>
      <c r="V2013">
        <v>5.61021225463958E-5</v>
      </c>
    </row>
    <row r="2014" spans="1:22" x14ac:dyDescent="0.25">
      <c r="A2014">
        <v>4</v>
      </c>
      <c r="B2014" s="19" t="s">
        <v>61</v>
      </c>
      <c r="C2014" s="19" t="s">
        <v>103</v>
      </c>
      <c r="D2014" s="19" t="s">
        <v>53</v>
      </c>
      <c r="E2014" s="19" t="s">
        <v>238</v>
      </c>
      <c r="F2014" s="19" t="s">
        <v>239</v>
      </c>
      <c r="G2014" s="19" t="s">
        <v>129</v>
      </c>
      <c r="H2014" s="4">
        <v>45215</v>
      </c>
      <c r="I2014">
        <v>8.7127995559561744E-2</v>
      </c>
      <c r="J2014">
        <v>0.10485922518588346</v>
      </c>
      <c r="K2014">
        <v>5.8713803956583988E-2</v>
      </c>
      <c r="L2014">
        <v>5.8713809038364095E-2</v>
      </c>
      <c r="M2014">
        <v>-5.0817801078295588E-9</v>
      </c>
      <c r="N2014">
        <v>6.2135516815770009E-2</v>
      </c>
      <c r="O2014">
        <v>6.0960007220032697E-2</v>
      </c>
      <c r="P2014">
        <v>1.1755095957373118E-3</v>
      </c>
      <c r="Q2014">
        <v>5.2640766841491075E-3</v>
      </c>
      <c r="R2014">
        <v>6.2475428847667425E-3</v>
      </c>
      <c r="S2014">
        <v>4.3121349822127269E-5</v>
      </c>
      <c r="T2014">
        <v>-6.0874196862859927E-10</v>
      </c>
      <c r="U2014">
        <v>1.0214777050033585E-10</v>
      </c>
      <c r="V2014">
        <v>4.3120843227929139E-5</v>
      </c>
    </row>
    <row r="2015" spans="1:22" x14ac:dyDescent="0.25">
      <c r="A2015">
        <v>4</v>
      </c>
      <c r="B2015" s="19" t="s">
        <v>61</v>
      </c>
      <c r="C2015" s="19" t="s">
        <v>103</v>
      </c>
      <c r="D2015" s="19" t="s">
        <v>53</v>
      </c>
      <c r="E2015" s="19" t="s">
        <v>238</v>
      </c>
      <c r="F2015" s="19" t="s">
        <v>239</v>
      </c>
      <c r="G2015" s="19" t="s">
        <v>129</v>
      </c>
      <c r="H2015" s="4">
        <v>45216</v>
      </c>
      <c r="I2015">
        <v>8.8803704459093177E-2</v>
      </c>
      <c r="J2015">
        <v>0.10662164937727429</v>
      </c>
      <c r="K2015">
        <v>6.3420466956654042E-2</v>
      </c>
      <c r="L2015">
        <v>6.3420503049953059E-2</v>
      </c>
      <c r="M2015">
        <v>-3.6093299016215497E-8</v>
      </c>
      <c r="N2015">
        <v>4.6725996825143001E-2</v>
      </c>
      <c r="O2015">
        <v>4.8061368021476314E-2</v>
      </c>
      <c r="P2015">
        <v>-1.3353711963333126E-3</v>
      </c>
      <c r="Q2015">
        <v>5.6246377921843659E-3</v>
      </c>
      <c r="R2015">
        <v>6.6893230923428951E-3</v>
      </c>
      <c r="S2015">
        <v>-2.6996780614440646E-4</v>
      </c>
      <c r="T2015">
        <v>-3.8587972952104984E-9</v>
      </c>
      <c r="U2015">
        <v>6.5172820690995295E-10</v>
      </c>
      <c r="V2015">
        <v>-2.6997101321349479E-4</v>
      </c>
    </row>
    <row r="2016" spans="1:22" x14ac:dyDescent="0.25">
      <c r="A2016">
        <v>4</v>
      </c>
      <c r="B2016" s="19" t="s">
        <v>61</v>
      </c>
      <c r="C2016" s="19" t="s">
        <v>103</v>
      </c>
      <c r="D2016" s="19" t="s">
        <v>53</v>
      </c>
      <c r="E2016" s="19" t="s">
        <v>238</v>
      </c>
      <c r="F2016" s="19" t="s">
        <v>239</v>
      </c>
      <c r="G2016" s="19" t="s">
        <v>129</v>
      </c>
      <c r="H2016" s="4">
        <v>45217</v>
      </c>
      <c r="I2016">
        <v>8.8707854890971952E-2</v>
      </c>
      <c r="J2016">
        <v>0.10583599864113778</v>
      </c>
      <c r="K2016">
        <v>5.2290327644541668E-2</v>
      </c>
      <c r="L2016">
        <v>5.2290354943742345E-2</v>
      </c>
      <c r="M2016">
        <v>-2.7299200677788349E-8</v>
      </c>
      <c r="N2016">
        <v>3.6889746468455664E-2</v>
      </c>
      <c r="O2016">
        <v>4.479060309731131E-2</v>
      </c>
      <c r="P2016">
        <v>-7.9008566288556459E-3</v>
      </c>
      <c r="Q2016">
        <v>4.6470005650150747E-3</v>
      </c>
      <c r="R2016">
        <v>5.5362637960386886E-3</v>
      </c>
      <c r="S2016">
        <v>-1.3119094524133998E-4</v>
      </c>
      <c r="T2016">
        <v>-2.9507954357274373E-9</v>
      </c>
      <c r="U2016">
        <v>4.9994558274985418E-10</v>
      </c>
      <c r="V2016">
        <v>-1.3119339609119293E-4</v>
      </c>
    </row>
    <row r="2017" spans="1:22" x14ac:dyDescent="0.25">
      <c r="A2017">
        <v>4</v>
      </c>
      <c r="B2017" s="19" t="s">
        <v>61</v>
      </c>
      <c r="C2017" s="19" t="s">
        <v>103</v>
      </c>
      <c r="D2017" s="19" t="s">
        <v>53</v>
      </c>
      <c r="E2017" s="19" t="s">
        <v>238</v>
      </c>
      <c r="F2017" s="19" t="s">
        <v>239</v>
      </c>
      <c r="G2017" s="19" t="s">
        <v>129</v>
      </c>
      <c r="H2017" s="4">
        <v>45218</v>
      </c>
      <c r="I2017">
        <v>8.9035220216072367E-2</v>
      </c>
      <c r="J2017">
        <v>0.10665526285212525</v>
      </c>
      <c r="K2017">
        <v>5.2228737729612007E-2</v>
      </c>
      <c r="L2017">
        <v>5.2228785275842959E-2</v>
      </c>
      <c r="M2017">
        <v>-4.7546230952377755E-8</v>
      </c>
      <c r="N2017">
        <v>3.3016837553683898E-2</v>
      </c>
      <c r="O2017">
        <v>3.6704463030205803E-2</v>
      </c>
      <c r="P2017">
        <v>-3.6876254765219052E-3</v>
      </c>
      <c r="Q2017">
        <v>4.6329770555452185E-3</v>
      </c>
      <c r="R2017">
        <v>5.5083257234442226E-3</v>
      </c>
      <c r="S2017">
        <v>-2.6737053784134938E-4</v>
      </c>
      <c r="T2017">
        <v>-5.0535538231389377E-9</v>
      </c>
      <c r="U2017">
        <v>8.4012036639170446E-10</v>
      </c>
      <c r="V2017">
        <v>-2.6737475127480611E-4</v>
      </c>
    </row>
    <row r="2018" spans="1:22" x14ac:dyDescent="0.25">
      <c r="A2018">
        <v>4</v>
      </c>
      <c r="B2018" s="19" t="s">
        <v>61</v>
      </c>
      <c r="C2018" s="19" t="s">
        <v>103</v>
      </c>
      <c r="D2018" s="19" t="s">
        <v>53</v>
      </c>
      <c r="E2018" s="19" t="s">
        <v>238</v>
      </c>
      <c r="F2018" s="19" t="s">
        <v>239</v>
      </c>
      <c r="G2018" s="19" t="s">
        <v>129</v>
      </c>
      <c r="H2018" s="4">
        <v>45219</v>
      </c>
      <c r="I2018">
        <v>8.9315966038760505E-2</v>
      </c>
      <c r="J2018">
        <v>0.10652869230277066</v>
      </c>
      <c r="K2018">
        <v>4.0397506565916563E-2</v>
      </c>
      <c r="L2018">
        <v>4.0397521939212533E-2</v>
      </c>
      <c r="M2018">
        <v>-1.537329596956738E-8</v>
      </c>
      <c r="N2018">
        <v>1.8191064790255673E-2</v>
      </c>
      <c r="O2018">
        <v>2.6265651114424582E-2</v>
      </c>
      <c r="P2018">
        <v>-8.0745863241689086E-3</v>
      </c>
      <c r="Q2018">
        <v>3.5819638877137116E-3</v>
      </c>
      <c r="R2018">
        <v>4.2593087425082717E-3</v>
      </c>
      <c r="S2018">
        <v>-2.426845005478168E-4</v>
      </c>
      <c r="T2018">
        <v>-1.6731487426464971E-9</v>
      </c>
      <c r="U2018">
        <v>2.815945974614262E-10</v>
      </c>
      <c r="V2018">
        <v>-2.4268589210196199E-4</v>
      </c>
    </row>
    <row r="2019" spans="1:22" x14ac:dyDescent="0.25">
      <c r="A2019">
        <v>4</v>
      </c>
      <c r="B2019" s="19" t="s">
        <v>61</v>
      </c>
      <c r="C2019" s="19" t="s">
        <v>103</v>
      </c>
      <c r="D2019" s="19" t="s">
        <v>53</v>
      </c>
      <c r="E2019" s="19" t="s">
        <v>238</v>
      </c>
      <c r="F2019" s="19" t="s">
        <v>239</v>
      </c>
      <c r="G2019" s="19" t="s">
        <v>129</v>
      </c>
      <c r="H2019" s="4">
        <v>45222</v>
      </c>
      <c r="I2019">
        <v>8.8949586707600684E-2</v>
      </c>
      <c r="J2019">
        <v>0.1066763338339249</v>
      </c>
      <c r="K2019">
        <v>4.8885781435962006E-2</v>
      </c>
      <c r="L2019">
        <v>4.8885791996179595E-2</v>
      </c>
      <c r="M2019">
        <v>-1.0560217589272725E-8</v>
      </c>
      <c r="N2019">
        <v>3.0726263898603445E-2</v>
      </c>
      <c r="O2019">
        <v>3.3206669505590813E-2</v>
      </c>
      <c r="P2019">
        <v>-2.4804056069873681E-3</v>
      </c>
      <c r="Q2019">
        <v>4.3393566867275584E-3</v>
      </c>
      <c r="R2019">
        <v>5.154269599567482E-3</v>
      </c>
      <c r="S2019">
        <v>-2.6954821132692248E-4</v>
      </c>
      <c r="T2019">
        <v>-1.1721953936565979E-9</v>
      </c>
      <c r="U2019">
        <v>2.0075862654616876E-10</v>
      </c>
      <c r="V2019">
        <v>-2.695491827636896E-4</v>
      </c>
    </row>
    <row r="2020" spans="1:22" x14ac:dyDescent="0.25">
      <c r="A2020">
        <v>4</v>
      </c>
      <c r="B2020" s="19" t="s">
        <v>61</v>
      </c>
      <c r="C2020" s="19" t="s">
        <v>103</v>
      </c>
      <c r="D2020" s="19" t="s">
        <v>53</v>
      </c>
      <c r="E2020" s="19" t="s">
        <v>238</v>
      </c>
      <c r="F2020" s="19" t="s">
        <v>239</v>
      </c>
      <c r="G2020" s="19" t="s">
        <v>129</v>
      </c>
      <c r="H2020" s="4">
        <v>45223</v>
      </c>
      <c r="I2020">
        <v>9.0109848115749513E-2</v>
      </c>
      <c r="J2020">
        <v>0.10839580149468581</v>
      </c>
      <c r="K2020">
        <v>6.5638861766712742E-2</v>
      </c>
      <c r="L2020">
        <v>6.5638883651139235E-2</v>
      </c>
      <c r="M2020">
        <v>-2.1884426493201659E-8</v>
      </c>
      <c r="N2020">
        <v>3.370560486238805E-2</v>
      </c>
      <c r="O2020">
        <v>3.3057935477364131E-2</v>
      </c>
      <c r="P2020">
        <v>6.4766938502391902E-4</v>
      </c>
      <c r="Q2020">
        <v>5.7881102853920034E-3</v>
      </c>
      <c r="R2020">
        <v>6.8858953733756797E-3</v>
      </c>
      <c r="S2020">
        <v>-5.6473843391145837E-4</v>
      </c>
      <c r="T2020">
        <v>-2.3446380686616137E-9</v>
      </c>
      <c r="U2020">
        <v>3.9559536265671017E-10</v>
      </c>
      <c r="V2020">
        <v>-5.6474038295416436E-4</v>
      </c>
    </row>
    <row r="2021" spans="1:22" x14ac:dyDescent="0.25">
      <c r="A2021">
        <v>4</v>
      </c>
      <c r="B2021" s="19" t="s">
        <v>61</v>
      </c>
      <c r="C2021" s="19" t="s">
        <v>103</v>
      </c>
      <c r="D2021" s="19" t="s">
        <v>53</v>
      </c>
      <c r="E2021" s="19" t="s">
        <v>238</v>
      </c>
      <c r="F2021" s="19" t="s">
        <v>239</v>
      </c>
      <c r="G2021" s="19" t="s">
        <v>129</v>
      </c>
      <c r="H2021" s="4">
        <v>45224</v>
      </c>
      <c r="I2021">
        <v>8.215246056939482E-2</v>
      </c>
      <c r="J2021">
        <v>9.7000476758596077E-2</v>
      </c>
      <c r="K2021">
        <v>-4.9080482164865935E-2</v>
      </c>
      <c r="L2021">
        <v>-4.9080433041196136E-2</v>
      </c>
      <c r="M2021">
        <v>-4.9123669798589731E-8</v>
      </c>
      <c r="N2021">
        <v>1.1771087049695428E-2</v>
      </c>
      <c r="O2021">
        <v>3.0141765296544998E-2</v>
      </c>
      <c r="P2021">
        <v>-1.837067824684957E-2</v>
      </c>
      <c r="Q2021">
        <v>-4.1364590870938507E-3</v>
      </c>
      <c r="R2021">
        <v>-4.9847661176721696E-3</v>
      </c>
      <c r="S2021">
        <v>1.4229760162152269E-3</v>
      </c>
      <c r="T2021">
        <v>-5.4272662375550065E-9</v>
      </c>
      <c r="U2021">
        <v>9.1562206705915259E-10</v>
      </c>
      <c r="V2021">
        <v>1.4229715045710565E-3</v>
      </c>
    </row>
    <row r="2022" spans="1:22" x14ac:dyDescent="0.25">
      <c r="A2022">
        <v>4</v>
      </c>
      <c r="B2022" s="19" t="s">
        <v>61</v>
      </c>
      <c r="C2022" s="19" t="s">
        <v>103</v>
      </c>
      <c r="D2022" s="19" t="s">
        <v>53</v>
      </c>
      <c r="E2022" s="19" t="s">
        <v>238</v>
      </c>
      <c r="F2022" s="19" t="s">
        <v>239</v>
      </c>
      <c r="G2022" s="19" t="s">
        <v>129</v>
      </c>
      <c r="H2022" s="4">
        <v>45225</v>
      </c>
      <c r="I2022">
        <v>8.322929112255345E-2</v>
      </c>
      <c r="J2022">
        <v>9.8693070163229882E-2</v>
      </c>
      <c r="K2022">
        <v>-6.3476935512064014E-2</v>
      </c>
      <c r="L2022">
        <v>-6.3476934421967224E-2</v>
      </c>
      <c r="M2022">
        <v>-1.0900967906124492E-9</v>
      </c>
      <c r="N2022">
        <v>-1.6438862349640204E-2</v>
      </c>
      <c r="O2022">
        <v>-2.8536614012701911E-3</v>
      </c>
      <c r="P2022">
        <v>-1.3585200948370013E-2</v>
      </c>
      <c r="Q2022">
        <v>-5.3294281476585622E-3</v>
      </c>
      <c r="R2022">
        <v>-6.3945538233331385E-3</v>
      </c>
      <c r="S2022">
        <v>1.1243021177638648E-3</v>
      </c>
      <c r="T2022">
        <v>-3.3982032871745919E-10</v>
      </c>
      <c r="U2022">
        <v>1.3433592240431801E-10</v>
      </c>
      <c r="V2022">
        <v>1.1243019122794584E-3</v>
      </c>
    </row>
    <row r="2023" spans="1:22" x14ac:dyDescent="0.25">
      <c r="A2023">
        <v>4</v>
      </c>
      <c r="B2023" s="19" t="s">
        <v>61</v>
      </c>
      <c r="C2023" s="19" t="s">
        <v>103</v>
      </c>
      <c r="D2023" s="19" t="s">
        <v>53</v>
      </c>
      <c r="E2023" s="19" t="s">
        <v>238</v>
      </c>
      <c r="F2023" s="19" t="s">
        <v>239</v>
      </c>
      <c r="G2023" s="19" t="s">
        <v>129</v>
      </c>
      <c r="H2023" s="4">
        <v>45226</v>
      </c>
      <c r="I2023">
        <v>8.2153798884631896E-2</v>
      </c>
      <c r="J2023">
        <v>9.7120920604751845E-2</v>
      </c>
      <c r="K2023">
        <v>-6.8660909219449673E-2</v>
      </c>
      <c r="L2023">
        <v>-6.866087575227553E-2</v>
      </c>
      <c r="M2023">
        <v>-3.3467174143098077E-8</v>
      </c>
      <c r="N2023">
        <v>-9.0784801696882633E-3</v>
      </c>
      <c r="O2023">
        <v>7.6788357623400749E-3</v>
      </c>
      <c r="P2023">
        <v>-1.6757315932028338E-2</v>
      </c>
      <c r="Q2023">
        <v>-5.8061899612385963E-3</v>
      </c>
      <c r="R2023">
        <v>-6.973765371324674E-3</v>
      </c>
      <c r="S2023">
        <v>1.3809805599970747E-3</v>
      </c>
      <c r="T2023">
        <v>-3.7225380552480243E-9</v>
      </c>
      <c r="U2023">
        <v>6.6509085375815221E-10</v>
      </c>
      <c r="V2023">
        <v>1.3809775025498733E-3</v>
      </c>
    </row>
    <row r="2024" spans="1:22" x14ac:dyDescent="0.25">
      <c r="A2024">
        <v>4</v>
      </c>
      <c r="B2024" s="19" t="s">
        <v>61</v>
      </c>
      <c r="C2024" s="19" t="s">
        <v>103</v>
      </c>
      <c r="D2024" s="19" t="s">
        <v>53</v>
      </c>
      <c r="E2024" s="19" t="s">
        <v>238</v>
      </c>
      <c r="F2024" s="19" t="s">
        <v>239</v>
      </c>
      <c r="G2024" s="19" t="s">
        <v>129</v>
      </c>
      <c r="H2024" s="4">
        <v>45229</v>
      </c>
      <c r="I2024">
        <v>8.292241159714446E-2</v>
      </c>
      <c r="J2024">
        <v>9.8118369649912315E-2</v>
      </c>
      <c r="K2024">
        <v>-4.9564383839216575E-2</v>
      </c>
      <c r="L2024">
        <v>-4.9564331681703377E-2</v>
      </c>
      <c r="M2024">
        <v>-5.2157513197315097E-8</v>
      </c>
      <c r="N2024">
        <v>1.8665049345758522E-3</v>
      </c>
      <c r="O2024">
        <v>1.7886801711572975E-2</v>
      </c>
      <c r="P2024">
        <v>-1.6020296776997123E-2</v>
      </c>
      <c r="Q2024">
        <v>-4.1613077330981164E-3</v>
      </c>
      <c r="R2024">
        <v>-5.01001928267511E-3</v>
      </c>
      <c r="S2024">
        <v>1.2404404781140061E-3</v>
      </c>
      <c r="T2024">
        <v>-5.6380720909150352E-9</v>
      </c>
      <c r="U2024">
        <v>9.6125796765928701E-10</v>
      </c>
      <c r="V2024">
        <v>1.2404358012998828E-3</v>
      </c>
    </row>
    <row r="2025" spans="1:22" x14ac:dyDescent="0.25">
      <c r="A2025">
        <v>4</v>
      </c>
      <c r="B2025" s="19" t="s">
        <v>61</v>
      </c>
      <c r="C2025" s="19" t="s">
        <v>103</v>
      </c>
      <c r="D2025" s="19" t="s">
        <v>53</v>
      </c>
      <c r="E2025" s="19" t="s">
        <v>238</v>
      </c>
      <c r="F2025" s="19" t="s">
        <v>239</v>
      </c>
      <c r="G2025" s="19" t="s">
        <v>129</v>
      </c>
      <c r="H2025" s="4">
        <v>45230</v>
      </c>
      <c r="I2025">
        <v>8.2278956082741425E-2</v>
      </c>
      <c r="J2025">
        <v>9.7346749639055596E-2</v>
      </c>
      <c r="K2025">
        <v>-6.0781808930983505E-2</v>
      </c>
      <c r="L2025">
        <v>-6.0781770896149889E-2</v>
      </c>
      <c r="M2025">
        <v>-3.8034833615974151E-8</v>
      </c>
      <c r="N2025">
        <v>-2.215389232272047E-3</v>
      </c>
      <c r="O2025">
        <v>1.3846340867425644E-2</v>
      </c>
      <c r="P2025">
        <v>-1.6061730099697691E-2</v>
      </c>
      <c r="Q2025">
        <v>-5.1324183978574828E-3</v>
      </c>
      <c r="R2025">
        <v>-6.1683931004645415E-3</v>
      </c>
      <c r="S2025">
        <v>1.3556541652201431E-3</v>
      </c>
      <c r="T2025">
        <v>-4.2072474623682067E-9</v>
      </c>
      <c r="U2025">
        <v>7.393066289090049E-10</v>
      </c>
      <c r="V2025">
        <v>1.3556506972793097E-3</v>
      </c>
    </row>
    <row r="2026" spans="1:22" x14ac:dyDescent="0.25">
      <c r="A2026">
        <v>4</v>
      </c>
      <c r="B2026" s="19" t="s">
        <v>61</v>
      </c>
      <c r="C2026" s="19" t="s">
        <v>103</v>
      </c>
      <c r="D2026" s="19" t="s">
        <v>53</v>
      </c>
      <c r="E2026" s="19" t="s">
        <v>240</v>
      </c>
      <c r="F2026" s="19" t="s">
        <v>241</v>
      </c>
      <c r="G2026" s="19" t="s">
        <v>129</v>
      </c>
      <c r="H2026" s="4">
        <v>45198</v>
      </c>
      <c r="I2026">
        <v>0.29479498462574111</v>
      </c>
      <c r="J2026">
        <v>0.37746173911416747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 x14ac:dyDescent="0.25">
      <c r="A2027">
        <v>4</v>
      </c>
      <c r="B2027" s="19" t="s">
        <v>61</v>
      </c>
      <c r="C2027" s="19" t="s">
        <v>103</v>
      </c>
      <c r="D2027" s="19" t="s">
        <v>53</v>
      </c>
      <c r="E2027" s="19" t="s">
        <v>240</v>
      </c>
      <c r="F2027" s="19" t="s">
        <v>241</v>
      </c>
      <c r="G2027" s="19" t="s">
        <v>129</v>
      </c>
      <c r="H2027" s="4">
        <v>45201</v>
      </c>
      <c r="I2027">
        <v>0.29335903736100399</v>
      </c>
      <c r="J2027">
        <v>0.37674814063688183</v>
      </c>
      <c r="K2027">
        <v>1.6513105538068729E-2</v>
      </c>
      <c r="L2027">
        <v>1.6513107309814146E-2</v>
      </c>
      <c r="M2027">
        <v>-1.7717454170451674E-9</v>
      </c>
      <c r="N2027">
        <v>2.148878048777414E-2</v>
      </c>
      <c r="O2027">
        <v>1.8438484311783965E-2</v>
      </c>
      <c r="P2027">
        <v>3.0502961759901748E-3</v>
      </c>
      <c r="Q2027">
        <v>4.8679806932182355E-3</v>
      </c>
      <c r="R2027">
        <v>6.2330662033413999E-3</v>
      </c>
      <c r="S2027">
        <v>1.5916466791948943E-4</v>
      </c>
      <c r="T2027">
        <v>-6.6876618365086234E-10</v>
      </c>
      <c r="U2027">
        <v>1.4646446032853734E-10</v>
      </c>
      <c r="V2027">
        <v>1.5916414561776611E-4</v>
      </c>
    </row>
    <row r="2028" spans="1:22" x14ac:dyDescent="0.25">
      <c r="A2028">
        <v>4</v>
      </c>
      <c r="B2028" s="19" t="s">
        <v>61</v>
      </c>
      <c r="C2028" s="19" t="s">
        <v>103</v>
      </c>
      <c r="D2028" s="19" t="s">
        <v>53</v>
      </c>
      <c r="E2028" s="19" t="s">
        <v>240</v>
      </c>
      <c r="F2028" s="19" t="s">
        <v>241</v>
      </c>
      <c r="G2028" s="19" t="s">
        <v>129</v>
      </c>
      <c r="H2028" s="4">
        <v>45202</v>
      </c>
      <c r="I2028">
        <v>0.29047966456652824</v>
      </c>
      <c r="J2028">
        <v>0.37226280525414479</v>
      </c>
      <c r="K2028">
        <v>-1.9800525262462232E-3</v>
      </c>
      <c r="L2028">
        <v>-1.9800456717011805E-3</v>
      </c>
      <c r="M2028">
        <v>-6.8545450426782395E-9</v>
      </c>
      <c r="N2028">
        <v>1.2846374326232146E-2</v>
      </c>
      <c r="O2028">
        <v>1.1958063804461183E-2</v>
      </c>
      <c r="P2028">
        <v>8.8831052177096304E-4</v>
      </c>
      <c r="Q2028">
        <v>-5.4677744522690192E-4</v>
      </c>
      <c r="R2028">
        <v>-7.0385470589487517E-4</v>
      </c>
      <c r="S2028">
        <v>1.1641399760991904E-3</v>
      </c>
      <c r="T2028">
        <v>-2.59742672620611E-9</v>
      </c>
      <c r="U2028">
        <v>5.7336405594441955E-10</v>
      </c>
      <c r="V2028">
        <v>1.1641379520365201E-3</v>
      </c>
    </row>
    <row r="2029" spans="1:22" x14ac:dyDescent="0.25">
      <c r="A2029">
        <v>4</v>
      </c>
      <c r="B2029" s="19" t="s">
        <v>61</v>
      </c>
      <c r="C2029" s="19" t="s">
        <v>103</v>
      </c>
      <c r="D2029" s="19" t="s">
        <v>53</v>
      </c>
      <c r="E2029" s="19" t="s">
        <v>240</v>
      </c>
      <c r="F2029" s="19" t="s">
        <v>241</v>
      </c>
      <c r="G2029" s="19" t="s">
        <v>129</v>
      </c>
      <c r="H2029" s="4">
        <v>45203</v>
      </c>
      <c r="I2029">
        <v>0.29312595881166437</v>
      </c>
      <c r="J2029">
        <v>0.37570673206780253</v>
      </c>
      <c r="K2029">
        <v>2.5804495417796058E-2</v>
      </c>
      <c r="L2029">
        <v>2.5804496980387004E-2</v>
      </c>
      <c r="M2029">
        <v>-1.562590945525244E-9</v>
      </c>
      <c r="N2029">
        <v>3.1645309346351347E-2</v>
      </c>
      <c r="O2029">
        <v>3.0596250672116243E-2</v>
      </c>
      <c r="P2029">
        <v>1.0490586742351038E-3</v>
      </c>
      <c r="Q2029">
        <v>7.5870037624023671E-3</v>
      </c>
      <c r="R2029">
        <v>9.7153731681635502E-3</v>
      </c>
      <c r="S2029">
        <v>4.0556962854711864E-4</v>
      </c>
      <c r="T2029">
        <v>-5.7500229143651716E-10</v>
      </c>
      <c r="U2029">
        <v>1.2910417460555434E-10</v>
      </c>
      <c r="V2029">
        <v>4.0556918264900182E-4</v>
      </c>
    </row>
    <row r="2030" spans="1:22" x14ac:dyDescent="0.25">
      <c r="A2030">
        <v>4</v>
      </c>
      <c r="B2030" s="19" t="s">
        <v>61</v>
      </c>
      <c r="C2030" s="19" t="s">
        <v>103</v>
      </c>
      <c r="D2030" s="19" t="s">
        <v>53</v>
      </c>
      <c r="E2030" s="19" t="s">
        <v>240</v>
      </c>
      <c r="F2030" s="19" t="s">
        <v>241</v>
      </c>
      <c r="G2030" s="19" t="s">
        <v>129</v>
      </c>
      <c r="H2030" s="4">
        <v>45204</v>
      </c>
      <c r="I2030">
        <v>0.29157792893826567</v>
      </c>
      <c r="J2030">
        <v>0.37392020568119588</v>
      </c>
      <c r="K2030">
        <v>1.5626322449318053E-2</v>
      </c>
      <c r="L2030">
        <v>1.5626323063728575E-2</v>
      </c>
      <c r="M2030">
        <v>-6.1441052245925221E-10</v>
      </c>
      <c r="N2030">
        <v>2.6831993773216878E-2</v>
      </c>
      <c r="O2030">
        <v>2.5245687098853553E-2</v>
      </c>
      <c r="P2030">
        <v>1.5863066743633247E-3</v>
      </c>
      <c r="Q2030">
        <v>4.6150184942726821E-3</v>
      </c>
      <c r="R2030">
        <v>5.9054981418945555E-3</v>
      </c>
      <c r="S2030">
        <v>8.0636964749597429E-4</v>
      </c>
      <c r="T2030">
        <v>-2.1993958882334372E-10</v>
      </c>
      <c r="U2030">
        <v>5.1047586680460333E-11</v>
      </c>
      <c r="V2030">
        <v>8.0636947860397224E-4</v>
      </c>
    </row>
    <row r="2031" spans="1:22" x14ac:dyDescent="0.25">
      <c r="A2031">
        <v>4</v>
      </c>
      <c r="B2031" s="19" t="s">
        <v>61</v>
      </c>
      <c r="C2031" s="19" t="s">
        <v>103</v>
      </c>
      <c r="D2031" s="19" t="s">
        <v>53</v>
      </c>
      <c r="E2031" s="19" t="s">
        <v>240</v>
      </c>
      <c r="F2031" s="19" t="s">
        <v>241</v>
      </c>
      <c r="G2031" s="19" t="s">
        <v>129</v>
      </c>
      <c r="H2031" s="4">
        <v>45205</v>
      </c>
      <c r="I2031">
        <v>0.29350523946602025</v>
      </c>
      <c r="J2031">
        <v>0.37736626835839132</v>
      </c>
      <c r="K2031">
        <v>4.3435285873106855E-2</v>
      </c>
      <c r="L2031">
        <v>4.3435283487704313E-2</v>
      </c>
      <c r="M2031">
        <v>2.385402542159909E-9</v>
      </c>
      <c r="N2031">
        <v>4.8020436079914797E-2</v>
      </c>
      <c r="O2031">
        <v>4.3699264567813811E-2</v>
      </c>
      <c r="P2031">
        <v>4.3211715121009853E-3</v>
      </c>
      <c r="Q2031">
        <v>1.2753406725142923E-2</v>
      </c>
      <c r="R2031">
        <v>1.6326136783534395E-2</v>
      </c>
      <c r="S2031">
        <v>2.9301685491484247E-5</v>
      </c>
      <c r="T2031">
        <v>9.1535781682724054E-10</v>
      </c>
      <c r="U2031">
        <v>-1.9890973469765543E-10</v>
      </c>
      <c r="V2031">
        <v>2.9302401939566376E-5</v>
      </c>
    </row>
    <row r="2032" spans="1:22" x14ac:dyDescent="0.25">
      <c r="A2032">
        <v>4</v>
      </c>
      <c r="B2032" s="19" t="s">
        <v>61</v>
      </c>
      <c r="C2032" s="19" t="s">
        <v>103</v>
      </c>
      <c r="D2032" s="19" t="s">
        <v>53</v>
      </c>
      <c r="E2032" s="19" t="s">
        <v>240</v>
      </c>
      <c r="F2032" s="19" t="s">
        <v>241</v>
      </c>
      <c r="G2032" s="19" t="s">
        <v>129</v>
      </c>
      <c r="H2032" s="4">
        <v>45208</v>
      </c>
      <c r="I2032">
        <v>0.29173490144624198</v>
      </c>
      <c r="J2032">
        <v>0.37379601629097975</v>
      </c>
      <c r="K2032">
        <v>4.4983511376943452E-2</v>
      </c>
      <c r="L2032">
        <v>4.4983516189846195E-2</v>
      </c>
      <c r="M2032">
        <v>-4.8129027430121596E-9</v>
      </c>
      <c r="N2032">
        <v>5.5944614934200887E-2</v>
      </c>
      <c r="O2032">
        <v>5.523140476597832E-2</v>
      </c>
      <c r="P2032">
        <v>7.1321016822256667E-4</v>
      </c>
      <c r="Q2032">
        <v>1.324782206778532E-2</v>
      </c>
      <c r="R2032">
        <v>1.6988910229176556E-2</v>
      </c>
      <c r="S2032">
        <v>8.6853315894954959E-4</v>
      </c>
      <c r="T2032">
        <v>-1.8001677506570417E-9</v>
      </c>
      <c r="U2032">
        <v>4.0459569695727862E-10</v>
      </c>
      <c r="V2032">
        <v>8.6853176337749595E-4</v>
      </c>
    </row>
    <row r="2033" spans="1:22" x14ac:dyDescent="0.25">
      <c r="A2033">
        <v>4</v>
      </c>
      <c r="B2033" s="19" t="s">
        <v>61</v>
      </c>
      <c r="C2033" s="19" t="s">
        <v>103</v>
      </c>
      <c r="D2033" s="19" t="s">
        <v>53</v>
      </c>
      <c r="E2033" s="19" t="s">
        <v>240</v>
      </c>
      <c r="F2033" s="19" t="s">
        <v>241</v>
      </c>
      <c r="G2033" s="19" t="s">
        <v>129</v>
      </c>
      <c r="H2033" s="4">
        <v>45209</v>
      </c>
      <c r="I2033">
        <v>0.28955143291764129</v>
      </c>
      <c r="J2033">
        <v>0.37219366424624545</v>
      </c>
      <c r="K2033">
        <v>2.9594911546013458E-2</v>
      </c>
      <c r="L2033">
        <v>2.9594910874256808E-2</v>
      </c>
      <c r="M2033">
        <v>6.7175665030561049E-10</v>
      </c>
      <c r="N2033">
        <v>4.8240076250218422E-2</v>
      </c>
      <c r="O2033">
        <v>4.4167923784354635E-2</v>
      </c>
      <c r="P2033">
        <v>4.0721524658637875E-3</v>
      </c>
      <c r="Q2033">
        <v>8.7839219561783501E-3</v>
      </c>
      <c r="R2033">
        <v>1.1243928701520745E-2</v>
      </c>
      <c r="S2033">
        <v>1.2282437081249974E-3</v>
      </c>
      <c r="T2033">
        <v>2.6002462480029536E-10</v>
      </c>
      <c r="U2033">
        <v>-4.77711166830219E-11</v>
      </c>
      <c r="V2033">
        <v>1.2282439203785056E-3</v>
      </c>
    </row>
    <row r="2034" spans="1:22" x14ac:dyDescent="0.25">
      <c r="A2034">
        <v>4</v>
      </c>
      <c r="B2034" s="19" t="s">
        <v>61</v>
      </c>
      <c r="C2034" s="19" t="s">
        <v>103</v>
      </c>
      <c r="D2034" s="19" t="s">
        <v>53</v>
      </c>
      <c r="E2034" s="19" t="s">
        <v>240</v>
      </c>
      <c r="F2034" s="19" t="s">
        <v>241</v>
      </c>
      <c r="G2034" s="19" t="s">
        <v>129</v>
      </c>
      <c r="H2034" s="4">
        <v>45210</v>
      </c>
      <c r="I2034">
        <v>0.28911719275671782</v>
      </c>
      <c r="J2034">
        <v>0.37277385951400216</v>
      </c>
      <c r="K2034">
        <v>4.0601401775506529E-2</v>
      </c>
      <c r="L2034">
        <v>4.0601399837707719E-2</v>
      </c>
      <c r="M2034">
        <v>1.937798810303093E-9</v>
      </c>
      <c r="N2034">
        <v>6.1037122396475851E-2</v>
      </c>
      <c r="O2034">
        <v>5.3687655619061525E-2</v>
      </c>
      <c r="P2034">
        <v>7.3494667774143263E-3</v>
      </c>
      <c r="Q2034">
        <v>1.2007415330462725E-2</v>
      </c>
      <c r="R2034">
        <v>1.5361637036319469E-2</v>
      </c>
      <c r="S2034">
        <v>1.1053320438815688E-3</v>
      </c>
      <c r="T2034">
        <v>7.3889563583975231E-10</v>
      </c>
      <c r="U2034">
        <v>-1.5399383166158619E-10</v>
      </c>
      <c r="V2034">
        <v>1.1053326287833731E-3</v>
      </c>
    </row>
    <row r="2035" spans="1:22" x14ac:dyDescent="0.25">
      <c r="A2035">
        <v>4</v>
      </c>
      <c r="B2035" s="19" t="s">
        <v>61</v>
      </c>
      <c r="C2035" s="19" t="s">
        <v>103</v>
      </c>
      <c r="D2035" s="19" t="s">
        <v>53</v>
      </c>
      <c r="E2035" s="19" t="s">
        <v>240</v>
      </c>
      <c r="F2035" s="19" t="s">
        <v>241</v>
      </c>
      <c r="G2035" s="19" t="s">
        <v>129</v>
      </c>
      <c r="H2035" s="4">
        <v>45211</v>
      </c>
      <c r="I2035">
        <v>0.29238795399292383</v>
      </c>
      <c r="J2035">
        <v>0.37568352016851991</v>
      </c>
      <c r="K2035">
        <v>5.0394153213540793E-2</v>
      </c>
      <c r="L2035">
        <v>5.0394160807013089E-2</v>
      </c>
      <c r="M2035">
        <v>-7.5934722953974187E-9</v>
      </c>
      <c r="N2035">
        <v>5.9041331966255051E-2</v>
      </c>
      <c r="O2035">
        <v>5.53659806949518E-2</v>
      </c>
      <c r="P2035">
        <v>3.675351271303251E-3</v>
      </c>
      <c r="Q2035">
        <v>1.479898105886506E-2</v>
      </c>
      <c r="R2035">
        <v>1.8975401746139479E-2</v>
      </c>
      <c r="S2035">
        <v>4.1364126708309974E-4</v>
      </c>
      <c r="T2035">
        <v>-2.8783357898873292E-9</v>
      </c>
      <c r="U2035">
        <v>6.5777144563657733E-10</v>
      </c>
      <c r="V2035">
        <v>4.1363904651875552E-4</v>
      </c>
    </row>
    <row r="2036" spans="1:22" x14ac:dyDescent="0.25">
      <c r="A2036">
        <v>4</v>
      </c>
      <c r="B2036" s="19" t="s">
        <v>61</v>
      </c>
      <c r="C2036" s="19" t="s">
        <v>103</v>
      </c>
      <c r="D2036" s="19" t="s">
        <v>53</v>
      </c>
      <c r="E2036" s="19" t="s">
        <v>240</v>
      </c>
      <c r="F2036" s="19" t="s">
        <v>241</v>
      </c>
      <c r="G2036" s="19" t="s">
        <v>129</v>
      </c>
      <c r="H2036" s="4">
        <v>45212</v>
      </c>
      <c r="I2036">
        <v>0.29211362526985113</v>
      </c>
      <c r="J2036">
        <v>0.37434761519576015</v>
      </c>
      <c r="K2036">
        <v>4.4946419144266114E-2</v>
      </c>
      <c r="L2036">
        <v>4.4946428701307273E-2</v>
      </c>
      <c r="M2036">
        <v>-9.557041158458901E-9</v>
      </c>
      <c r="N2036">
        <v>5.4538155424242341E-2</v>
      </c>
      <c r="O2036">
        <v>5.3639131779892102E-2</v>
      </c>
      <c r="P2036">
        <v>8.9902364435023863E-4</v>
      </c>
      <c r="Q2036">
        <v>1.3206455534246288E-2</v>
      </c>
      <c r="R2036">
        <v>1.6957860944809864E-2</v>
      </c>
      <c r="S2036">
        <v>7.2504664852427944E-4</v>
      </c>
      <c r="T2036">
        <v>-3.6272102137808517E-9</v>
      </c>
      <c r="U2036">
        <v>8.2375220597272425E-10</v>
      </c>
      <c r="V2036">
        <v>7.250438450662716E-4</v>
      </c>
    </row>
    <row r="2037" spans="1:22" x14ac:dyDescent="0.25">
      <c r="A2037">
        <v>4</v>
      </c>
      <c r="B2037" s="19" t="s">
        <v>61</v>
      </c>
      <c r="C2037" s="19" t="s">
        <v>103</v>
      </c>
      <c r="D2037" s="19" t="s">
        <v>53</v>
      </c>
      <c r="E2037" s="19" t="s">
        <v>240</v>
      </c>
      <c r="F2037" s="19" t="s">
        <v>241</v>
      </c>
      <c r="G2037" s="19" t="s">
        <v>129</v>
      </c>
      <c r="H2037" s="4">
        <v>45215</v>
      </c>
      <c r="I2037">
        <v>0.29079007806133605</v>
      </c>
      <c r="J2037">
        <v>0.37827168047336673</v>
      </c>
      <c r="K2037">
        <v>6.3236561556462956E-2</v>
      </c>
      <c r="L2037">
        <v>6.323657011703121E-2</v>
      </c>
      <c r="M2037">
        <v>-8.5605682542677641E-9</v>
      </c>
      <c r="N2037">
        <v>6.2135516815770009E-2</v>
      </c>
      <c r="O2037">
        <v>6.0960007220032697E-2</v>
      </c>
      <c r="P2037">
        <v>1.1755095957373118E-3</v>
      </c>
      <c r="Q2037">
        <v>1.8505740850242001E-2</v>
      </c>
      <c r="R2037">
        <v>2.3743988638806002E-2</v>
      </c>
      <c r="S2037">
        <v>-1.8477140272312112E-4</v>
      </c>
      <c r="T2037">
        <v>-3.2134175955023848E-9</v>
      </c>
      <c r="U2037">
        <v>7.3304394823633141E-10</v>
      </c>
      <c r="V2037">
        <v>-1.8477388309676837E-4</v>
      </c>
    </row>
    <row r="2038" spans="1:22" x14ac:dyDescent="0.25">
      <c r="A2038">
        <v>4</v>
      </c>
      <c r="B2038" s="19" t="s">
        <v>61</v>
      </c>
      <c r="C2038" s="19" t="s">
        <v>103</v>
      </c>
      <c r="D2038" s="19" t="s">
        <v>53</v>
      </c>
      <c r="E2038" s="19" t="s">
        <v>240</v>
      </c>
      <c r="F2038" s="19" t="s">
        <v>241</v>
      </c>
      <c r="G2038" s="19" t="s">
        <v>129</v>
      </c>
      <c r="H2038" s="4">
        <v>45216</v>
      </c>
      <c r="I2038">
        <v>0.28998309804781591</v>
      </c>
      <c r="J2038">
        <v>0.37632433793359998</v>
      </c>
      <c r="K2038">
        <v>4.4903256542584646E-2</v>
      </c>
      <c r="L2038">
        <v>4.4903256579261308E-2</v>
      </c>
      <c r="M2038">
        <v>-3.6676661707701896E-11</v>
      </c>
      <c r="N2038">
        <v>4.6725996825143001E-2</v>
      </c>
      <c r="O2038">
        <v>4.8061368021476314E-2</v>
      </c>
      <c r="P2038">
        <v>-1.3353711963333126E-3</v>
      </c>
      <c r="Q2038">
        <v>1.3201921949724233E-2</v>
      </c>
      <c r="R2038">
        <v>1.6878984682163853E-2</v>
      </c>
      <c r="S2038">
        <v>2.8995353263853519E-4</v>
      </c>
      <c r="T2038">
        <v>-7.0949188689137149E-12</v>
      </c>
      <c r="U2038">
        <v>-8.3365396541890766E-12</v>
      </c>
      <c r="V2038">
        <v>2.8995351720707667E-4</v>
      </c>
    </row>
    <row r="2039" spans="1:22" x14ac:dyDescent="0.25">
      <c r="A2039">
        <v>4</v>
      </c>
      <c r="B2039" s="19" t="s">
        <v>61</v>
      </c>
      <c r="C2039" s="19" t="s">
        <v>103</v>
      </c>
      <c r="D2039" s="19" t="s">
        <v>53</v>
      </c>
      <c r="E2039" s="19" t="s">
        <v>240</v>
      </c>
      <c r="F2039" s="19" t="s">
        <v>241</v>
      </c>
      <c r="G2039" s="19" t="s">
        <v>129</v>
      </c>
      <c r="H2039" s="4">
        <v>45217</v>
      </c>
      <c r="I2039">
        <v>0.29360877727925316</v>
      </c>
      <c r="J2039">
        <v>0.37863057586294002</v>
      </c>
      <c r="K2039">
        <v>4.8025865078504371E-2</v>
      </c>
      <c r="L2039">
        <v>4.8025870477094834E-2</v>
      </c>
      <c r="M2039">
        <v>-5.3985904635567294E-9</v>
      </c>
      <c r="N2039">
        <v>3.6889746468455664E-2</v>
      </c>
      <c r="O2039">
        <v>4.479060309731131E-2</v>
      </c>
      <c r="P2039">
        <v>-7.9008566288556459E-3</v>
      </c>
      <c r="Q2039">
        <v>1.4025973111153998E-2</v>
      </c>
      <c r="R2039">
        <v>1.8003843601816685E-2</v>
      </c>
      <c r="S2039">
        <v>-2.6433727321788973E-4</v>
      </c>
      <c r="T2039">
        <v>-2.0296381225178054E-9</v>
      </c>
      <c r="U2039">
        <v>4.5576410506002909E-10</v>
      </c>
      <c r="V2039">
        <v>-2.6433884709190717E-4</v>
      </c>
    </row>
    <row r="2040" spans="1:22" x14ac:dyDescent="0.25">
      <c r="A2040">
        <v>4</v>
      </c>
      <c r="B2040" s="19" t="s">
        <v>61</v>
      </c>
      <c r="C2040" s="19" t="s">
        <v>103</v>
      </c>
      <c r="D2040" s="19" t="s">
        <v>53</v>
      </c>
      <c r="E2040" s="19" t="s">
        <v>240</v>
      </c>
      <c r="F2040" s="19" t="s">
        <v>241</v>
      </c>
      <c r="G2040" s="19" t="s">
        <v>129</v>
      </c>
      <c r="H2040" s="4">
        <v>45218</v>
      </c>
      <c r="I2040">
        <v>0.29312932468260905</v>
      </c>
      <c r="J2040">
        <v>0.37953778952843731</v>
      </c>
      <c r="K2040">
        <v>4.2406365027127357E-2</v>
      </c>
      <c r="L2040">
        <v>4.2406367374206999E-2</v>
      </c>
      <c r="M2040">
        <v>-2.3470796417512929E-9</v>
      </c>
      <c r="N2040">
        <v>3.3016837553683898E-2</v>
      </c>
      <c r="O2040">
        <v>3.6704463030205803E-2</v>
      </c>
      <c r="P2040">
        <v>-3.6876254765219052E-3</v>
      </c>
      <c r="Q2040">
        <v>1.2396433290062027E-2</v>
      </c>
      <c r="R2040">
        <v>1.5858285107181652E-2</v>
      </c>
      <c r="S2040">
        <v>-4.732124080161921E-4</v>
      </c>
      <c r="T2040">
        <v>-8.8140566148845067E-10</v>
      </c>
      <c r="U2040">
        <v>1.9792754617102117E-10</v>
      </c>
      <c r="V2040">
        <v>-4.7321309149430746E-4</v>
      </c>
    </row>
    <row r="2041" spans="1:22" x14ac:dyDescent="0.25">
      <c r="A2041">
        <v>4</v>
      </c>
      <c r="B2041" s="19" t="s">
        <v>61</v>
      </c>
      <c r="C2041" s="19" t="s">
        <v>103</v>
      </c>
      <c r="D2041" s="19" t="s">
        <v>53</v>
      </c>
      <c r="E2041" s="19" t="s">
        <v>240</v>
      </c>
      <c r="F2041" s="19" t="s">
        <v>241</v>
      </c>
      <c r="G2041" s="19" t="s">
        <v>129</v>
      </c>
      <c r="H2041" s="4">
        <v>45219</v>
      </c>
      <c r="I2041">
        <v>0.29489162497076848</v>
      </c>
      <c r="J2041">
        <v>0.38016773361942252</v>
      </c>
      <c r="K2041">
        <v>3.3622862687395338E-2</v>
      </c>
      <c r="L2041">
        <v>3.3622871529306764E-2</v>
      </c>
      <c r="M2041">
        <v>-8.8419114252502595E-9</v>
      </c>
      <c r="N2041">
        <v>1.8191064790255673E-2</v>
      </c>
      <c r="O2041">
        <v>2.6265651114424582E-2</v>
      </c>
      <c r="P2041">
        <v>-8.0745863241689086E-3</v>
      </c>
      <c r="Q2041">
        <v>9.796364853867397E-3</v>
      </c>
      <c r="R2041">
        <v>1.2521539801426661E-2</v>
      </c>
      <c r="S2041">
        <v>-6.1435717906967082E-4</v>
      </c>
      <c r="T2041">
        <v>-3.3252856174290376E-9</v>
      </c>
      <c r="U2041">
        <v>7.5435333425902883E-10</v>
      </c>
      <c r="V2041">
        <v>-6.1435975000195397E-4</v>
      </c>
    </row>
    <row r="2042" spans="1:22" x14ac:dyDescent="0.25">
      <c r="A2042">
        <v>4</v>
      </c>
      <c r="B2042" s="19" t="s">
        <v>61</v>
      </c>
      <c r="C2042" s="19" t="s">
        <v>103</v>
      </c>
      <c r="D2042" s="19" t="s">
        <v>53</v>
      </c>
      <c r="E2042" s="19" t="s">
        <v>240</v>
      </c>
      <c r="F2042" s="19" t="s">
        <v>241</v>
      </c>
      <c r="G2042" s="19" t="s">
        <v>129</v>
      </c>
      <c r="H2042" s="4">
        <v>45222</v>
      </c>
      <c r="I2042">
        <v>0.2945794793409694</v>
      </c>
      <c r="J2042">
        <v>0.38185805680689988</v>
      </c>
      <c r="K2042">
        <v>4.5240476931070139E-2</v>
      </c>
      <c r="L2042">
        <v>4.5240484567367734E-2</v>
      </c>
      <c r="M2042">
        <v>-7.6362975942600997E-9</v>
      </c>
      <c r="N2042">
        <v>3.0726263898603445E-2</v>
      </c>
      <c r="O2042">
        <v>3.3206669505590813E-2</v>
      </c>
      <c r="P2042">
        <v>-2.4804056069873681E-3</v>
      </c>
      <c r="Q2042">
        <v>1.3201338127515231E-2</v>
      </c>
      <c r="R2042">
        <v>1.6892927916379051E-2</v>
      </c>
      <c r="S2042">
        <v>-1.0104181764872648E-3</v>
      </c>
      <c r="T2042">
        <v>-2.8663360758986948E-9</v>
      </c>
      <c r="U2042">
        <v>6.5148609853265106E-10</v>
      </c>
      <c r="V2042">
        <v>-1.0104203913372421E-3</v>
      </c>
    </row>
    <row r="2043" spans="1:22" x14ac:dyDescent="0.25">
      <c r="A2043">
        <v>4</v>
      </c>
      <c r="B2043" s="19" t="s">
        <v>61</v>
      </c>
      <c r="C2043" s="19" t="s">
        <v>103</v>
      </c>
      <c r="D2043" s="19" t="s">
        <v>53</v>
      </c>
      <c r="E2043" s="19" t="s">
        <v>240</v>
      </c>
      <c r="F2043" s="19" t="s">
        <v>241</v>
      </c>
      <c r="G2043" s="19" t="s">
        <v>129</v>
      </c>
      <c r="H2043" s="4">
        <v>45223</v>
      </c>
      <c r="I2043">
        <v>0.29446360592130633</v>
      </c>
      <c r="J2043">
        <v>0.38286630131832522</v>
      </c>
      <c r="K2043">
        <v>4.7849435766571302E-2</v>
      </c>
      <c r="L2043">
        <v>4.7849436957458469E-2</v>
      </c>
      <c r="M2043">
        <v>-1.190887166657717E-9</v>
      </c>
      <c r="N2043">
        <v>3.370560486238805E-2</v>
      </c>
      <c r="O2043">
        <v>3.3057935477364131E-2</v>
      </c>
      <c r="P2043">
        <v>6.4766938502391902E-4</v>
      </c>
      <c r="Q2043">
        <v>1.3967030529135407E-2</v>
      </c>
      <c r="R2043">
        <v>1.7860573407082476E-2</v>
      </c>
      <c r="S2043">
        <v>-1.249583743184287E-3</v>
      </c>
      <c r="T2043">
        <v>-4.3310961562444594E-10</v>
      </c>
      <c r="U2043">
        <v>9.5335839352070945E-11</v>
      </c>
      <c r="V2043">
        <v>-1.2495840809580634E-3</v>
      </c>
    </row>
    <row r="2044" spans="1:22" x14ac:dyDescent="0.25">
      <c r="A2044">
        <v>4</v>
      </c>
      <c r="B2044" s="19" t="s">
        <v>61</v>
      </c>
      <c r="C2044" s="19" t="s">
        <v>103</v>
      </c>
      <c r="D2044" s="19" t="s">
        <v>53</v>
      </c>
      <c r="E2044" s="19" t="s">
        <v>240</v>
      </c>
      <c r="F2044" s="19" t="s">
        <v>241</v>
      </c>
      <c r="G2044" s="19" t="s">
        <v>129</v>
      </c>
      <c r="H2044" s="4">
        <v>45224</v>
      </c>
      <c r="I2044">
        <v>0.31035265539726115</v>
      </c>
      <c r="J2044">
        <v>0.39608104531831351</v>
      </c>
      <c r="K2044">
        <v>8.0956250086767545E-2</v>
      </c>
      <c r="L2044">
        <v>8.0956253161590608E-2</v>
      </c>
      <c r="M2044">
        <v>-3.0748230628319106E-9</v>
      </c>
      <c r="N2044">
        <v>1.1771087049695428E-2</v>
      </c>
      <c r="O2044">
        <v>3.0141765296544998E-2</v>
      </c>
      <c r="P2044">
        <v>-1.837067824684957E-2</v>
      </c>
      <c r="Q2044">
        <v>2.3276442308641437E-2</v>
      </c>
      <c r="R2044">
        <v>3.0130649035105855E-2</v>
      </c>
      <c r="S2044">
        <v>-4.3787228564859141E-3</v>
      </c>
      <c r="T2044">
        <v>-1.1250195324211997E-9</v>
      </c>
      <c r="U2044">
        <v>2.5515204135662209E-10</v>
      </c>
      <c r="V2044">
        <v>-4.3787237263534055E-3</v>
      </c>
    </row>
    <row r="2045" spans="1:22" x14ac:dyDescent="0.25">
      <c r="A2045">
        <v>4</v>
      </c>
      <c r="B2045" s="19" t="s">
        <v>61</v>
      </c>
      <c r="C2045" s="19" t="s">
        <v>103</v>
      </c>
      <c r="D2045" s="19" t="s">
        <v>53</v>
      </c>
      <c r="E2045" s="19" t="s">
        <v>240</v>
      </c>
      <c r="F2045" s="19" t="s">
        <v>241</v>
      </c>
      <c r="G2045" s="19" t="s">
        <v>129</v>
      </c>
      <c r="H2045" s="4">
        <v>45225</v>
      </c>
      <c r="I2045">
        <v>0.30787800333861443</v>
      </c>
      <c r="J2045">
        <v>0.39460669168614376</v>
      </c>
      <c r="K2045">
        <v>4.2438418719527915E-2</v>
      </c>
      <c r="L2045">
        <v>4.2438417003063389E-2</v>
      </c>
      <c r="M2045">
        <v>1.7164645260692168E-9</v>
      </c>
      <c r="N2045">
        <v>-1.6438862349640204E-2</v>
      </c>
      <c r="O2045">
        <v>-2.8536614012701911E-3</v>
      </c>
      <c r="P2045">
        <v>-1.3585200948370013E-2</v>
      </c>
      <c r="Q2045">
        <v>1.1826302757112021E-2</v>
      </c>
      <c r="R2045">
        <v>1.5319002388393588E-2</v>
      </c>
      <c r="S2045">
        <v>-3.9321677634308232E-3</v>
      </c>
      <c r="T2045">
        <v>6.6004546668744418E-10</v>
      </c>
      <c r="U2045">
        <v>-1.3155927740627348E-10</v>
      </c>
      <c r="V2045">
        <v>-3.9321672349446335E-3</v>
      </c>
    </row>
    <row r="2046" spans="1:22" x14ac:dyDescent="0.25">
      <c r="A2046">
        <v>4</v>
      </c>
      <c r="B2046" s="19" t="s">
        <v>61</v>
      </c>
      <c r="C2046" s="19" t="s">
        <v>103</v>
      </c>
      <c r="D2046" s="19" t="s">
        <v>53</v>
      </c>
      <c r="E2046" s="19" t="s">
        <v>240</v>
      </c>
      <c r="F2046" s="19" t="s">
        <v>241</v>
      </c>
      <c r="G2046" s="19" t="s">
        <v>129</v>
      </c>
      <c r="H2046" s="4">
        <v>45226</v>
      </c>
      <c r="I2046">
        <v>0.30634475978009262</v>
      </c>
      <c r="J2046">
        <v>0.39144513831732669</v>
      </c>
      <c r="K2046">
        <v>4.5009173091386412E-2</v>
      </c>
      <c r="L2046">
        <v>4.500917674499938E-2</v>
      </c>
      <c r="M2046">
        <v>-3.6536129677244844E-9</v>
      </c>
      <c r="N2046">
        <v>-9.0784801696882633E-3</v>
      </c>
      <c r="O2046">
        <v>7.6788357623400749E-3</v>
      </c>
      <c r="P2046">
        <v>-1.6757315932028338E-2</v>
      </c>
      <c r="Q2046">
        <v>1.262336740742973E-2</v>
      </c>
      <c r="R2046">
        <v>1.6371475579682687E-2</v>
      </c>
      <c r="S2046">
        <v>-3.2722386156590374E-3</v>
      </c>
      <c r="T2046">
        <v>-1.3487503741166801E-9</v>
      </c>
      <c r="U2046">
        <v>3.1006613281289041E-10</v>
      </c>
      <c r="V2046">
        <v>-3.2722396543432785E-3</v>
      </c>
    </row>
    <row r="2047" spans="1:22" x14ac:dyDescent="0.25">
      <c r="A2047">
        <v>4</v>
      </c>
      <c r="B2047" s="19" t="s">
        <v>61</v>
      </c>
      <c r="C2047" s="19" t="s">
        <v>103</v>
      </c>
      <c r="D2047" s="19" t="s">
        <v>53</v>
      </c>
      <c r="E2047" s="19" t="s">
        <v>240</v>
      </c>
      <c r="F2047" s="19" t="s">
        <v>241</v>
      </c>
      <c r="G2047" s="19" t="s">
        <v>129</v>
      </c>
      <c r="H2047" s="4">
        <v>45229</v>
      </c>
      <c r="I2047">
        <v>0.30936714903503615</v>
      </c>
      <c r="J2047">
        <v>0.39566523754756755</v>
      </c>
      <c r="K2047">
        <v>6.6975480050945224E-2</v>
      </c>
      <c r="L2047">
        <v>6.6975487743221152E-2</v>
      </c>
      <c r="M2047">
        <v>-7.6922759273401198E-9</v>
      </c>
      <c r="N2047">
        <v>1.8665049345758522E-3</v>
      </c>
      <c r="O2047">
        <v>1.7886801711572975E-2</v>
      </c>
      <c r="P2047">
        <v>-1.6020296776997123E-2</v>
      </c>
      <c r="Q2047">
        <v>1.9102949560520343E-2</v>
      </c>
      <c r="R2047">
        <v>2.4714228002228673E-2</v>
      </c>
      <c r="S2047">
        <v>-4.2329540535150038E-3</v>
      </c>
      <c r="T2047">
        <v>-2.8460094309658321E-9</v>
      </c>
      <c r="U2047">
        <v>6.357493872525357E-10</v>
      </c>
      <c r="V2047">
        <v>-4.2329562637750473E-3</v>
      </c>
    </row>
    <row r="2048" spans="1:22" x14ac:dyDescent="0.25">
      <c r="A2048">
        <v>4</v>
      </c>
      <c r="B2048" s="19" t="s">
        <v>61</v>
      </c>
      <c r="C2048" s="19" t="s">
        <v>103</v>
      </c>
      <c r="D2048" s="19" t="s">
        <v>53</v>
      </c>
      <c r="E2048" s="19" t="s">
        <v>240</v>
      </c>
      <c r="F2048" s="19" t="s">
        <v>241</v>
      </c>
      <c r="G2048" s="19" t="s">
        <v>129</v>
      </c>
      <c r="H2048" s="4">
        <v>45230</v>
      </c>
      <c r="I2048">
        <v>0.30955273954463813</v>
      </c>
      <c r="J2048">
        <v>0.39586092814510299</v>
      </c>
      <c r="K2048">
        <v>6.3265787770144355E-2</v>
      </c>
      <c r="L2048">
        <v>6.3265788035023141E-2</v>
      </c>
      <c r="M2048">
        <v>-2.6487878557190925E-10</v>
      </c>
      <c r="N2048">
        <v>-2.215389232272047E-3</v>
      </c>
      <c r="O2048">
        <v>1.3846340867425644E-2</v>
      </c>
      <c r="P2048">
        <v>-1.6061730099697691E-2</v>
      </c>
      <c r="Q2048">
        <v>1.798737572362643E-2</v>
      </c>
      <c r="R2048">
        <v>2.3277077398636492E-2</v>
      </c>
      <c r="S2048">
        <v>-4.258861638150948E-3</v>
      </c>
      <c r="T2048">
        <v>-6.3141052362541916E-11</v>
      </c>
      <c r="U2048">
        <v>2.8720811102440731E-11</v>
      </c>
      <c r="V2048">
        <v>-4.2588616725711889E-3</v>
      </c>
    </row>
    <row r="2049" spans="1:22" x14ac:dyDescent="0.25">
      <c r="A2049">
        <v>4</v>
      </c>
      <c r="B2049" s="19" t="s">
        <v>61</v>
      </c>
      <c r="C2049" s="19" t="s">
        <v>103</v>
      </c>
      <c r="D2049" s="19" t="s">
        <v>53</v>
      </c>
      <c r="E2049" s="19" t="s">
        <v>242</v>
      </c>
      <c r="F2049" s="19" t="s">
        <v>243</v>
      </c>
      <c r="G2049" s="19" t="s">
        <v>129</v>
      </c>
      <c r="H2049" s="4">
        <v>45198</v>
      </c>
      <c r="I2049">
        <v>0.13010468050516669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25">
      <c r="A2050">
        <v>4</v>
      </c>
      <c r="B2050" s="19" t="s">
        <v>61</v>
      </c>
      <c r="C2050" s="19" t="s">
        <v>103</v>
      </c>
      <c r="D2050" s="19" t="s">
        <v>53</v>
      </c>
      <c r="E2050" s="19" t="s">
        <v>242</v>
      </c>
      <c r="F2050" s="19" t="s">
        <v>243</v>
      </c>
      <c r="G2050" s="19" t="s">
        <v>129</v>
      </c>
      <c r="H2050" s="4">
        <v>45201</v>
      </c>
      <c r="I2050">
        <v>0.13065389265288882</v>
      </c>
      <c r="J2050">
        <v>0</v>
      </c>
      <c r="K2050">
        <v>2.5800800968724058E-2</v>
      </c>
      <c r="L2050">
        <v>0</v>
      </c>
      <c r="M2050">
        <v>0</v>
      </c>
      <c r="N2050">
        <v>2.148878048777414E-2</v>
      </c>
      <c r="O2050">
        <v>1.8438484311783965E-2</v>
      </c>
      <c r="P2050">
        <v>3.0502961759901748E-3</v>
      </c>
      <c r="Q2050">
        <v>3.356804966813268E-3</v>
      </c>
      <c r="R2050">
        <v>0</v>
      </c>
      <c r="S2050">
        <v>9.5787185642908011E-4</v>
      </c>
      <c r="T2050">
        <v>0</v>
      </c>
      <c r="U2050">
        <v>0</v>
      </c>
      <c r="V2050">
        <v>9.5787185642908011E-4</v>
      </c>
    </row>
    <row r="2051" spans="1:22" x14ac:dyDescent="0.25">
      <c r="A2051">
        <v>4</v>
      </c>
      <c r="B2051" s="19" t="s">
        <v>61</v>
      </c>
      <c r="C2051" s="19" t="s">
        <v>103</v>
      </c>
      <c r="D2051" s="19" t="s">
        <v>53</v>
      </c>
      <c r="E2051" s="19" t="s">
        <v>242</v>
      </c>
      <c r="F2051" s="19" t="s">
        <v>243</v>
      </c>
      <c r="G2051" s="19" t="s">
        <v>129</v>
      </c>
      <c r="H2051" s="4">
        <v>45202</v>
      </c>
      <c r="I2051">
        <v>0.12840862709743037</v>
      </c>
      <c r="J2051">
        <v>0</v>
      </c>
      <c r="K2051">
        <v>-3.5715945917380587E-4</v>
      </c>
      <c r="L2051">
        <v>0</v>
      </c>
      <c r="M2051">
        <v>0</v>
      </c>
      <c r="N2051">
        <v>1.2846374326232146E-2</v>
      </c>
      <c r="O2051">
        <v>1.1958063804461183E-2</v>
      </c>
      <c r="P2051">
        <v>8.8831052177096304E-4</v>
      </c>
      <c r="Q2051">
        <v>-2.4764433255528061E-5</v>
      </c>
      <c r="R2051">
        <v>0</v>
      </c>
      <c r="S2051">
        <v>-1.5994570160677327E-3</v>
      </c>
      <c r="T2051">
        <v>0</v>
      </c>
      <c r="U2051">
        <v>0</v>
      </c>
      <c r="V2051">
        <v>-1.5994570160677327E-3</v>
      </c>
    </row>
    <row r="2052" spans="1:22" x14ac:dyDescent="0.25">
      <c r="A2052">
        <v>4</v>
      </c>
      <c r="B2052" s="19" t="s">
        <v>61</v>
      </c>
      <c r="C2052" s="19" t="s">
        <v>103</v>
      </c>
      <c r="D2052" s="19" t="s">
        <v>53</v>
      </c>
      <c r="E2052" s="19" t="s">
        <v>242</v>
      </c>
      <c r="F2052" s="19" t="s">
        <v>243</v>
      </c>
      <c r="G2052" s="19" t="s">
        <v>129</v>
      </c>
      <c r="H2052" s="4">
        <v>45203</v>
      </c>
      <c r="I2052">
        <v>0.12927236031617029</v>
      </c>
      <c r="J2052">
        <v>0</v>
      </c>
      <c r="K2052">
        <v>2.5045552784800584E-2</v>
      </c>
      <c r="L2052">
        <v>0</v>
      </c>
      <c r="M2052">
        <v>0</v>
      </c>
      <c r="N2052">
        <v>3.1645309346351347E-2</v>
      </c>
      <c r="O2052">
        <v>3.0596250672116243E-2</v>
      </c>
      <c r="P2052">
        <v>1.0490586742351038E-3</v>
      </c>
      <c r="Q2052">
        <v>3.2590779185786662E-3</v>
      </c>
      <c r="R2052">
        <v>0</v>
      </c>
      <c r="S2052">
        <v>-7.1982177881360762E-4</v>
      </c>
      <c r="T2052">
        <v>0</v>
      </c>
      <c r="U2052">
        <v>0</v>
      </c>
      <c r="V2052">
        <v>-7.1982177881360762E-4</v>
      </c>
    </row>
    <row r="2053" spans="1:22" x14ac:dyDescent="0.25">
      <c r="A2053">
        <v>4</v>
      </c>
      <c r="B2053" s="19" t="s">
        <v>61</v>
      </c>
      <c r="C2053" s="19" t="s">
        <v>103</v>
      </c>
      <c r="D2053" s="19" t="s">
        <v>53</v>
      </c>
      <c r="E2053" s="19" t="s">
        <v>242</v>
      </c>
      <c r="F2053" s="19" t="s">
        <v>243</v>
      </c>
      <c r="G2053" s="19" t="s">
        <v>129</v>
      </c>
      <c r="H2053" s="4">
        <v>45204</v>
      </c>
      <c r="I2053">
        <v>0.12952927508092701</v>
      </c>
      <c r="J2053">
        <v>0</v>
      </c>
      <c r="K2053">
        <v>2.229069136421935E-2</v>
      </c>
      <c r="L2053">
        <v>0</v>
      </c>
      <c r="M2053">
        <v>0</v>
      </c>
      <c r="N2053">
        <v>2.6831993773216878E-2</v>
      </c>
      <c r="O2053">
        <v>2.5245687098853553E-2</v>
      </c>
      <c r="P2053">
        <v>1.5863066743633247E-3</v>
      </c>
      <c r="Q2053">
        <v>2.8985392904036064E-3</v>
      </c>
      <c r="R2053">
        <v>0</v>
      </c>
      <c r="S2053">
        <v>-3.8248013990455808E-4</v>
      </c>
      <c r="T2053">
        <v>0</v>
      </c>
      <c r="U2053">
        <v>0</v>
      </c>
      <c r="V2053">
        <v>-3.8248013990455808E-4</v>
      </c>
    </row>
    <row r="2054" spans="1:22" x14ac:dyDescent="0.25">
      <c r="A2054">
        <v>4</v>
      </c>
      <c r="B2054" s="19" t="s">
        <v>61</v>
      </c>
      <c r="C2054" s="19" t="s">
        <v>103</v>
      </c>
      <c r="D2054" s="19" t="s">
        <v>53</v>
      </c>
      <c r="E2054" s="19" t="s">
        <v>242</v>
      </c>
      <c r="F2054" s="19" t="s">
        <v>243</v>
      </c>
      <c r="G2054" s="19" t="s">
        <v>129</v>
      </c>
      <c r="H2054" s="4">
        <v>45205</v>
      </c>
      <c r="I2054">
        <v>0.1309279578548537</v>
      </c>
      <c r="J2054">
        <v>0</v>
      </c>
      <c r="K2054">
        <v>5.4652107467012989E-2</v>
      </c>
      <c r="L2054">
        <v>0</v>
      </c>
      <c r="M2054">
        <v>0</v>
      </c>
      <c r="N2054">
        <v>4.8020436079914797E-2</v>
      </c>
      <c r="O2054">
        <v>4.3699264567813811E-2</v>
      </c>
      <c r="P2054">
        <v>4.3211715121009853E-3</v>
      </c>
      <c r="Q2054">
        <v>7.0837807130353083E-3</v>
      </c>
      <c r="R2054">
        <v>0</v>
      </c>
      <c r="S2054">
        <v>1.4251236416174598E-3</v>
      </c>
      <c r="T2054">
        <v>0</v>
      </c>
      <c r="U2054">
        <v>0</v>
      </c>
      <c r="V2054">
        <v>1.4251236416174598E-3</v>
      </c>
    </row>
    <row r="2055" spans="1:22" x14ac:dyDescent="0.25">
      <c r="A2055">
        <v>4</v>
      </c>
      <c r="B2055" s="19" t="s">
        <v>61</v>
      </c>
      <c r="C2055" s="19" t="s">
        <v>103</v>
      </c>
      <c r="D2055" s="19" t="s">
        <v>53</v>
      </c>
      <c r="E2055" s="19" t="s">
        <v>242</v>
      </c>
      <c r="F2055" s="19" t="s">
        <v>243</v>
      </c>
      <c r="G2055" s="19" t="s">
        <v>129</v>
      </c>
      <c r="H2055" s="4">
        <v>45208</v>
      </c>
      <c r="I2055">
        <v>0.12959569833209744</v>
      </c>
      <c r="J2055">
        <v>0</v>
      </c>
      <c r="K2055">
        <v>5.1813656826750876E-2</v>
      </c>
      <c r="L2055">
        <v>0</v>
      </c>
      <c r="M2055">
        <v>0</v>
      </c>
      <c r="N2055">
        <v>5.5944614934200887E-2</v>
      </c>
      <c r="O2055">
        <v>5.523140476597832E-2</v>
      </c>
      <c r="P2055">
        <v>7.1321016822256667E-4</v>
      </c>
      <c r="Q2055">
        <v>6.7499573818623438E-3</v>
      </c>
      <c r="R2055">
        <v>0</v>
      </c>
      <c r="S2055">
        <v>-4.4315311592276136E-4</v>
      </c>
      <c r="T2055">
        <v>0</v>
      </c>
      <c r="U2055">
        <v>0</v>
      </c>
      <c r="V2055">
        <v>-4.4315311592276136E-4</v>
      </c>
    </row>
    <row r="2056" spans="1:22" x14ac:dyDescent="0.25">
      <c r="A2056">
        <v>4</v>
      </c>
      <c r="B2056" s="19" t="s">
        <v>61</v>
      </c>
      <c r="C2056" s="19" t="s">
        <v>103</v>
      </c>
      <c r="D2056" s="19" t="s">
        <v>53</v>
      </c>
      <c r="E2056" s="19" t="s">
        <v>242</v>
      </c>
      <c r="F2056" s="19" t="s">
        <v>243</v>
      </c>
      <c r="G2056" s="19" t="s">
        <v>129</v>
      </c>
      <c r="H2056" s="4">
        <v>45209</v>
      </c>
      <c r="I2056">
        <v>0.13085637922491011</v>
      </c>
      <c r="J2056">
        <v>0</v>
      </c>
      <c r="K2056">
        <v>5.4296435792715592E-2</v>
      </c>
      <c r="L2056">
        <v>0</v>
      </c>
      <c r="M2056">
        <v>0</v>
      </c>
      <c r="N2056">
        <v>4.8240076250218422E-2</v>
      </c>
      <c r="O2056">
        <v>4.4167923784354635E-2</v>
      </c>
      <c r="P2056">
        <v>4.0721524658637875E-3</v>
      </c>
      <c r="Q2056">
        <v>7.0394550669577883E-3</v>
      </c>
      <c r="R2056">
        <v>0</v>
      </c>
      <c r="S2056">
        <v>1.3179633856681158E-3</v>
      </c>
      <c r="T2056">
        <v>0</v>
      </c>
      <c r="U2056">
        <v>0</v>
      </c>
      <c r="V2056">
        <v>1.3179633856681158E-3</v>
      </c>
    </row>
    <row r="2057" spans="1:22" x14ac:dyDescent="0.25">
      <c r="A2057">
        <v>4</v>
      </c>
      <c r="B2057" s="19" t="s">
        <v>61</v>
      </c>
      <c r="C2057" s="19" t="s">
        <v>103</v>
      </c>
      <c r="D2057" s="19" t="s">
        <v>53</v>
      </c>
      <c r="E2057" s="19" t="s">
        <v>242</v>
      </c>
      <c r="F2057" s="19" t="s">
        <v>243</v>
      </c>
      <c r="G2057" s="19" t="s">
        <v>129</v>
      </c>
      <c r="H2057" s="4">
        <v>45210</v>
      </c>
      <c r="I2057">
        <v>0.13255748465634676</v>
      </c>
      <c r="J2057">
        <v>0</v>
      </c>
      <c r="K2057">
        <v>8.1040370921165561E-2</v>
      </c>
      <c r="L2057">
        <v>0</v>
      </c>
      <c r="M2057">
        <v>0</v>
      </c>
      <c r="N2057">
        <v>6.1037122396475851E-2</v>
      </c>
      <c r="O2057">
        <v>5.3687655619061525E-2</v>
      </c>
      <c r="P2057">
        <v>7.3494667774143263E-3</v>
      </c>
      <c r="Q2057">
        <v>1.0481655570823695E-2</v>
      </c>
      <c r="R2057">
        <v>0</v>
      </c>
      <c r="S2057">
        <v>3.5566218570665187E-3</v>
      </c>
      <c r="T2057">
        <v>0</v>
      </c>
      <c r="U2057">
        <v>0</v>
      </c>
      <c r="V2057">
        <v>3.5566218570665187E-3</v>
      </c>
    </row>
    <row r="2058" spans="1:22" x14ac:dyDescent="0.25">
      <c r="A2058">
        <v>4</v>
      </c>
      <c r="B2058" s="19" t="s">
        <v>61</v>
      </c>
      <c r="C2058" s="19" t="s">
        <v>103</v>
      </c>
      <c r="D2058" s="19" t="s">
        <v>53</v>
      </c>
      <c r="E2058" s="19" t="s">
        <v>242</v>
      </c>
      <c r="F2058" s="19" t="s">
        <v>243</v>
      </c>
      <c r="G2058" s="19" t="s">
        <v>129</v>
      </c>
      <c r="H2058" s="4">
        <v>45211</v>
      </c>
      <c r="I2058">
        <v>0.13248761667420425</v>
      </c>
      <c r="J2058">
        <v>0</v>
      </c>
      <c r="K2058">
        <v>7.8438235172576531E-2</v>
      </c>
      <c r="L2058">
        <v>0</v>
      </c>
      <c r="M2058">
        <v>0</v>
      </c>
      <c r="N2058">
        <v>5.9041331966255051E-2</v>
      </c>
      <c r="O2058">
        <v>5.53659806949518E-2</v>
      </c>
      <c r="P2058">
        <v>3.675351271303251E-3</v>
      </c>
      <c r="Q2058">
        <v>1.0142984108770415E-2</v>
      </c>
      <c r="R2058">
        <v>0</v>
      </c>
      <c r="S2058">
        <v>2.9954740971946114E-3</v>
      </c>
      <c r="T2058">
        <v>0</v>
      </c>
      <c r="U2058">
        <v>0</v>
      </c>
      <c r="V2058">
        <v>2.9954740971946114E-3</v>
      </c>
    </row>
    <row r="2059" spans="1:22" x14ac:dyDescent="0.25">
      <c r="A2059">
        <v>4</v>
      </c>
      <c r="B2059" s="19" t="s">
        <v>61</v>
      </c>
      <c r="C2059" s="19" t="s">
        <v>103</v>
      </c>
      <c r="D2059" s="19" t="s">
        <v>53</v>
      </c>
      <c r="E2059" s="19" t="s">
        <v>242</v>
      </c>
      <c r="F2059" s="19" t="s">
        <v>243</v>
      </c>
      <c r="G2059" s="19" t="s">
        <v>129</v>
      </c>
      <c r="H2059" s="4">
        <v>45212</v>
      </c>
      <c r="I2059">
        <v>0.12953022599587946</v>
      </c>
      <c r="J2059">
        <v>0</v>
      </c>
      <c r="K2059">
        <v>4.9882026250051448E-2</v>
      </c>
      <c r="L2059">
        <v>0</v>
      </c>
      <c r="M2059">
        <v>0</v>
      </c>
      <c r="N2059">
        <v>5.4538155424242341E-2</v>
      </c>
      <c r="O2059">
        <v>5.3639131779892102E-2</v>
      </c>
      <c r="P2059">
        <v>8.9902364435023863E-4</v>
      </c>
      <c r="Q2059">
        <v>6.51052870289751E-3</v>
      </c>
      <c r="R2059">
        <v>0</v>
      </c>
      <c r="S2059">
        <v>-4.9300806925599565E-4</v>
      </c>
      <c r="T2059">
        <v>0</v>
      </c>
      <c r="U2059">
        <v>0</v>
      </c>
      <c r="V2059">
        <v>-4.9300806925599565E-4</v>
      </c>
    </row>
    <row r="2060" spans="1:22" x14ac:dyDescent="0.25">
      <c r="A2060">
        <v>4</v>
      </c>
      <c r="B2060" s="19" t="s">
        <v>61</v>
      </c>
      <c r="C2060" s="19" t="s">
        <v>103</v>
      </c>
      <c r="D2060" s="19" t="s">
        <v>53</v>
      </c>
      <c r="E2060" s="19" t="s">
        <v>242</v>
      </c>
      <c r="F2060" s="19" t="s">
        <v>243</v>
      </c>
      <c r="G2060" s="19" t="s">
        <v>129</v>
      </c>
      <c r="H2060" s="4">
        <v>45215</v>
      </c>
      <c r="I2060">
        <v>0.12836254074723311</v>
      </c>
      <c r="J2060">
        <v>0</v>
      </c>
      <c r="K2060">
        <v>6.3446859314971293E-2</v>
      </c>
      <c r="L2060">
        <v>0</v>
      </c>
      <c r="M2060">
        <v>0</v>
      </c>
      <c r="N2060">
        <v>6.2135516815770009E-2</v>
      </c>
      <c r="O2060">
        <v>6.0960007220032697E-2</v>
      </c>
      <c r="P2060">
        <v>1.1755095957373118E-3</v>
      </c>
      <c r="Q2060">
        <v>8.2530227169138205E-3</v>
      </c>
      <c r="R2060">
        <v>0</v>
      </c>
      <c r="S2060">
        <v>3.1891998031983001E-4</v>
      </c>
      <c r="T2060">
        <v>0</v>
      </c>
      <c r="U2060">
        <v>0</v>
      </c>
      <c r="V2060">
        <v>3.1891998031983001E-4</v>
      </c>
    </row>
    <row r="2061" spans="1:22" x14ac:dyDescent="0.25">
      <c r="A2061">
        <v>4</v>
      </c>
      <c r="B2061" s="19" t="s">
        <v>61</v>
      </c>
      <c r="C2061" s="19" t="s">
        <v>103</v>
      </c>
      <c r="D2061" s="19" t="s">
        <v>53</v>
      </c>
      <c r="E2061" s="19" t="s">
        <v>242</v>
      </c>
      <c r="F2061" s="19" t="s">
        <v>243</v>
      </c>
      <c r="G2061" s="19" t="s">
        <v>129</v>
      </c>
      <c r="H2061" s="4">
        <v>45216</v>
      </c>
      <c r="I2061">
        <v>0.12319034422880365</v>
      </c>
      <c r="J2061">
        <v>0</v>
      </c>
      <c r="K2061">
        <v>5.7898211163374125E-3</v>
      </c>
      <c r="L2061">
        <v>0</v>
      </c>
      <c r="M2061">
        <v>0</v>
      </c>
      <c r="N2061">
        <v>4.6725996825143001E-2</v>
      </c>
      <c r="O2061">
        <v>4.8061368021476314E-2</v>
      </c>
      <c r="P2061">
        <v>-1.3353711963333126E-3</v>
      </c>
      <c r="Q2061">
        <v>1.019443339390011E-3</v>
      </c>
      <c r="R2061">
        <v>0</v>
      </c>
      <c r="S2061">
        <v>-5.4164983966162794E-3</v>
      </c>
      <c r="T2061">
        <v>0</v>
      </c>
      <c r="U2061">
        <v>0</v>
      </c>
      <c r="V2061">
        <v>-5.4164983966162794E-3</v>
      </c>
    </row>
    <row r="2062" spans="1:22" x14ac:dyDescent="0.25">
      <c r="A2062">
        <v>4</v>
      </c>
      <c r="B2062" s="19" t="s">
        <v>61</v>
      </c>
      <c r="C2062" s="19" t="s">
        <v>103</v>
      </c>
      <c r="D2062" s="19" t="s">
        <v>53</v>
      </c>
      <c r="E2062" s="19" t="s">
        <v>242</v>
      </c>
      <c r="F2062" s="19" t="s">
        <v>243</v>
      </c>
      <c r="G2062" s="19" t="s">
        <v>129</v>
      </c>
      <c r="H2062" s="4">
        <v>45217</v>
      </c>
      <c r="I2062">
        <v>0.12043192325335463</v>
      </c>
      <c r="J2062">
        <v>0</v>
      </c>
      <c r="K2062">
        <v>-2.5971288970361273E-2</v>
      </c>
      <c r="L2062">
        <v>0</v>
      </c>
      <c r="M2062">
        <v>0</v>
      </c>
      <c r="N2062">
        <v>3.6889746468455664E-2</v>
      </c>
      <c r="O2062">
        <v>4.479060309731131E-2</v>
      </c>
      <c r="P2062">
        <v>-7.9008566288556459E-3</v>
      </c>
      <c r="Q2062">
        <v>-2.9655800410002013E-3</v>
      </c>
      <c r="R2062">
        <v>0</v>
      </c>
      <c r="S2062">
        <v>-9.054421312352361E-3</v>
      </c>
      <c r="T2062">
        <v>0</v>
      </c>
      <c r="U2062">
        <v>0</v>
      </c>
      <c r="V2062">
        <v>-9.054421312352361E-3</v>
      </c>
    </row>
    <row r="2063" spans="1:22" x14ac:dyDescent="0.25">
      <c r="A2063">
        <v>4</v>
      </c>
      <c r="B2063" s="19" t="s">
        <v>61</v>
      </c>
      <c r="C2063" s="19" t="s">
        <v>103</v>
      </c>
      <c r="D2063" s="19" t="s">
        <v>53</v>
      </c>
      <c r="E2063" s="19" t="s">
        <v>242</v>
      </c>
      <c r="F2063" s="19" t="s">
        <v>243</v>
      </c>
      <c r="G2063" s="19" t="s">
        <v>129</v>
      </c>
      <c r="H2063" s="4">
        <v>45218</v>
      </c>
      <c r="I2063">
        <v>0.121189147708351</v>
      </c>
      <c r="J2063">
        <v>0</v>
      </c>
      <c r="K2063">
        <v>-2.35080030225715E-2</v>
      </c>
      <c r="L2063">
        <v>0</v>
      </c>
      <c r="M2063">
        <v>0</v>
      </c>
      <c r="N2063">
        <v>3.3016837553683898E-2</v>
      </c>
      <c r="O2063">
        <v>3.6704463030205803E-2</v>
      </c>
      <c r="P2063">
        <v>-3.6876254765219052E-3</v>
      </c>
      <c r="Q2063">
        <v>-2.6498561498561482E-3</v>
      </c>
      <c r="R2063">
        <v>0</v>
      </c>
      <c r="S2063">
        <v>-7.7152935145114497E-3</v>
      </c>
      <c r="T2063">
        <v>0</v>
      </c>
      <c r="U2063">
        <v>0</v>
      </c>
      <c r="V2063">
        <v>-7.7152935145114497E-3</v>
      </c>
    </row>
    <row r="2064" spans="1:22" x14ac:dyDescent="0.25">
      <c r="A2064">
        <v>4</v>
      </c>
      <c r="B2064" s="19" t="s">
        <v>61</v>
      </c>
      <c r="C2064" s="19" t="s">
        <v>103</v>
      </c>
      <c r="D2064" s="19" t="s">
        <v>53</v>
      </c>
      <c r="E2064" s="19" t="s">
        <v>242</v>
      </c>
      <c r="F2064" s="19" t="s">
        <v>243</v>
      </c>
      <c r="G2064" s="19" t="s">
        <v>129</v>
      </c>
      <c r="H2064" s="4">
        <v>45219</v>
      </c>
      <c r="I2064">
        <v>0.11894933753390567</v>
      </c>
      <c r="J2064">
        <v>0</v>
      </c>
      <c r="K2064">
        <v>-5.5310983626502108E-2</v>
      </c>
      <c r="L2064">
        <v>0</v>
      </c>
      <c r="M2064">
        <v>0</v>
      </c>
      <c r="N2064">
        <v>1.8191064790255673E-2</v>
      </c>
      <c r="O2064">
        <v>2.6265651114424582E-2</v>
      </c>
      <c r="P2064">
        <v>-8.0745863241689086E-3</v>
      </c>
      <c r="Q2064">
        <v>-6.6423017790953687E-3</v>
      </c>
      <c r="R2064">
        <v>0</v>
      </c>
      <c r="S2064">
        <v>-1.0442818067209226E-2</v>
      </c>
      <c r="T2064">
        <v>0</v>
      </c>
      <c r="U2064">
        <v>0</v>
      </c>
      <c r="V2064">
        <v>-1.0442818067209226E-2</v>
      </c>
    </row>
    <row r="2065" spans="1:22" x14ac:dyDescent="0.25">
      <c r="A2065">
        <v>4</v>
      </c>
      <c r="B2065" s="19" t="s">
        <v>61</v>
      </c>
      <c r="C2065" s="19" t="s">
        <v>103</v>
      </c>
      <c r="D2065" s="19" t="s">
        <v>53</v>
      </c>
      <c r="E2065" s="19" t="s">
        <v>242</v>
      </c>
      <c r="F2065" s="19" t="s">
        <v>243</v>
      </c>
      <c r="G2065" s="19" t="s">
        <v>129</v>
      </c>
      <c r="H2065" s="4">
        <v>45222</v>
      </c>
      <c r="I2065">
        <v>0.12335505682281889</v>
      </c>
      <c r="J2065">
        <v>0</v>
      </c>
      <c r="K2065">
        <v>-8.2599387293752491E-3</v>
      </c>
      <c r="L2065">
        <v>0</v>
      </c>
      <c r="M2065">
        <v>0</v>
      </c>
      <c r="N2065">
        <v>3.0726263898603445E-2</v>
      </c>
      <c r="O2065">
        <v>3.3206669505590813E-2</v>
      </c>
      <c r="P2065">
        <v>-2.4804056069873681E-3</v>
      </c>
      <c r="Q2065">
        <v>-7.0502187779345447E-4</v>
      </c>
      <c r="R2065">
        <v>0</v>
      </c>
      <c r="S2065">
        <v>-5.3087148259154835E-3</v>
      </c>
      <c r="T2065">
        <v>0</v>
      </c>
      <c r="U2065">
        <v>0</v>
      </c>
      <c r="V2065">
        <v>-5.3087148259154835E-3</v>
      </c>
    </row>
    <row r="2066" spans="1:22" x14ac:dyDescent="0.25">
      <c r="A2066">
        <v>4</v>
      </c>
      <c r="B2066" s="19" t="s">
        <v>61</v>
      </c>
      <c r="C2066" s="19" t="s">
        <v>103</v>
      </c>
      <c r="D2066" s="19" t="s">
        <v>53</v>
      </c>
      <c r="E2066" s="19" t="s">
        <v>242</v>
      </c>
      <c r="F2066" s="19" t="s">
        <v>243</v>
      </c>
      <c r="G2066" s="19" t="s">
        <v>129</v>
      </c>
      <c r="H2066" s="4">
        <v>45223</v>
      </c>
      <c r="I2066">
        <v>0.12457807399007421</v>
      </c>
      <c r="J2066">
        <v>0</v>
      </c>
      <c r="K2066">
        <v>4.4678483463833629E-3</v>
      </c>
      <c r="L2066">
        <v>0</v>
      </c>
      <c r="M2066">
        <v>0</v>
      </c>
      <c r="N2066">
        <v>3.370560486238805E-2</v>
      </c>
      <c r="O2066">
        <v>3.3057935477364131E-2</v>
      </c>
      <c r="P2066">
        <v>6.4766938502391902E-4</v>
      </c>
      <c r="Q2066">
        <v>9.0127845185209408E-4</v>
      </c>
      <c r="R2066">
        <v>0</v>
      </c>
      <c r="S2066">
        <v>-3.6639547855958736E-3</v>
      </c>
      <c r="T2066">
        <v>0</v>
      </c>
      <c r="U2066">
        <v>0</v>
      </c>
      <c r="V2066">
        <v>-3.6639547855958736E-3</v>
      </c>
    </row>
    <row r="2067" spans="1:22" x14ac:dyDescent="0.25">
      <c r="A2067">
        <v>4</v>
      </c>
      <c r="B2067" s="19" t="s">
        <v>61</v>
      </c>
      <c r="C2067" s="19" t="s">
        <v>103</v>
      </c>
      <c r="D2067" s="19" t="s">
        <v>53</v>
      </c>
      <c r="E2067" s="19" t="s">
        <v>242</v>
      </c>
      <c r="F2067" s="19" t="s">
        <v>243</v>
      </c>
      <c r="G2067" s="19" t="s">
        <v>129</v>
      </c>
      <c r="H2067" s="4">
        <v>45224</v>
      </c>
      <c r="I2067">
        <v>0.12049667932508654</v>
      </c>
      <c r="J2067">
        <v>0</v>
      </c>
      <c r="K2067">
        <v>-4.9056093103026943E-2</v>
      </c>
      <c r="L2067">
        <v>0</v>
      </c>
      <c r="M2067">
        <v>0</v>
      </c>
      <c r="N2067">
        <v>1.1771087049695428E-2</v>
      </c>
      <c r="O2067">
        <v>3.0141765296544998E-2</v>
      </c>
      <c r="P2067">
        <v>-1.837067824684957E-2</v>
      </c>
      <c r="Q2067">
        <v>-5.8574768052650052E-3</v>
      </c>
      <c r="R2067">
        <v>0</v>
      </c>
      <c r="S2067">
        <v>-1.0116238105250384E-2</v>
      </c>
      <c r="T2067">
        <v>0</v>
      </c>
      <c r="U2067">
        <v>0</v>
      </c>
      <c r="V2067">
        <v>-1.0116238105250384E-2</v>
      </c>
    </row>
    <row r="2068" spans="1:22" x14ac:dyDescent="0.25">
      <c r="A2068">
        <v>4</v>
      </c>
      <c r="B2068" s="19" t="s">
        <v>61</v>
      </c>
      <c r="C2068" s="19" t="s">
        <v>103</v>
      </c>
      <c r="D2068" s="19" t="s">
        <v>53</v>
      </c>
      <c r="E2068" s="19" t="s">
        <v>242</v>
      </c>
      <c r="F2068" s="19" t="s">
        <v>243</v>
      </c>
      <c r="G2068" s="19" t="s">
        <v>129</v>
      </c>
      <c r="H2068" s="4">
        <v>45225</v>
      </c>
      <c r="I2068">
        <v>0.1222372472691084</v>
      </c>
      <c r="J2068">
        <v>0</v>
      </c>
      <c r="K2068">
        <v>-6.2216734488908854E-2</v>
      </c>
      <c r="L2068">
        <v>0</v>
      </c>
      <c r="M2068">
        <v>0</v>
      </c>
      <c r="N2068">
        <v>-1.6438862349640204E-2</v>
      </c>
      <c r="O2068">
        <v>-2.8536614012701911E-3</v>
      </c>
      <c r="P2068">
        <v>-1.3585200948370013E-2</v>
      </c>
      <c r="Q2068">
        <v>-7.4526443272617173E-3</v>
      </c>
      <c r="R2068">
        <v>0</v>
      </c>
      <c r="S2068">
        <v>-7.5753736842675955E-3</v>
      </c>
      <c r="T2068">
        <v>0</v>
      </c>
      <c r="U2068">
        <v>0</v>
      </c>
      <c r="V2068">
        <v>-7.5753736842675955E-3</v>
      </c>
    </row>
    <row r="2069" spans="1:22" x14ac:dyDescent="0.25">
      <c r="A2069">
        <v>4</v>
      </c>
      <c r="B2069" s="19" t="s">
        <v>61</v>
      </c>
      <c r="C2069" s="19" t="s">
        <v>103</v>
      </c>
      <c r="D2069" s="19" t="s">
        <v>53</v>
      </c>
      <c r="E2069" s="19" t="s">
        <v>242</v>
      </c>
      <c r="F2069" s="19" t="s">
        <v>243</v>
      </c>
      <c r="G2069" s="19" t="s">
        <v>129</v>
      </c>
      <c r="H2069" s="4">
        <v>45226</v>
      </c>
      <c r="I2069">
        <v>0.12096597662928013</v>
      </c>
      <c r="J2069">
        <v>0</v>
      </c>
      <c r="K2069">
        <v>-6.5024882898425895E-2</v>
      </c>
      <c r="L2069">
        <v>0</v>
      </c>
      <c r="M2069">
        <v>0</v>
      </c>
      <c r="N2069">
        <v>-9.0784801696882633E-3</v>
      </c>
      <c r="O2069">
        <v>7.6788357623400749E-3</v>
      </c>
      <c r="P2069">
        <v>-1.6757315932028338E-2</v>
      </c>
      <c r="Q2069">
        <v>-7.8434313210666365E-3</v>
      </c>
      <c r="R2069">
        <v>0</v>
      </c>
      <c r="S2069">
        <v>-9.2849232628571272E-3</v>
      </c>
      <c r="T2069">
        <v>0</v>
      </c>
      <c r="U2069">
        <v>0</v>
      </c>
      <c r="V2069">
        <v>-9.2849232628571272E-3</v>
      </c>
    </row>
    <row r="2070" spans="1:22" x14ac:dyDescent="0.25">
      <c r="A2070">
        <v>4</v>
      </c>
      <c r="B2070" s="19" t="s">
        <v>61</v>
      </c>
      <c r="C2070" s="19" t="s">
        <v>103</v>
      </c>
      <c r="D2070" s="19" t="s">
        <v>53</v>
      </c>
      <c r="E2070" s="19" t="s">
        <v>242</v>
      </c>
      <c r="F2070" s="19" t="s">
        <v>243</v>
      </c>
      <c r="G2070" s="19" t="s">
        <v>129</v>
      </c>
      <c r="H2070" s="4">
        <v>45229</v>
      </c>
      <c r="I2070">
        <v>0.1209506844610744</v>
      </c>
      <c r="J2070">
        <v>0</v>
      </c>
      <c r="K2070">
        <v>-5.4817342677148551E-2</v>
      </c>
      <c r="L2070">
        <v>0</v>
      </c>
      <c r="M2070">
        <v>0</v>
      </c>
      <c r="N2070">
        <v>1.8665049345758522E-3</v>
      </c>
      <c r="O2070">
        <v>1.7886801711572975E-2</v>
      </c>
      <c r="P2070">
        <v>-1.6020296776997123E-2</v>
      </c>
      <c r="Q2070">
        <v>-6.5719778302891349E-3</v>
      </c>
      <c r="R2070">
        <v>0</v>
      </c>
      <c r="S2070">
        <v>-9.2880532713638976E-3</v>
      </c>
      <c r="T2070">
        <v>0</v>
      </c>
      <c r="U2070">
        <v>0</v>
      </c>
      <c r="V2070">
        <v>-9.2880532713638976E-3</v>
      </c>
    </row>
    <row r="2071" spans="1:22" x14ac:dyDescent="0.25">
      <c r="A2071">
        <v>4</v>
      </c>
      <c r="B2071" s="19" t="s">
        <v>61</v>
      </c>
      <c r="C2071" s="19" t="s">
        <v>103</v>
      </c>
      <c r="D2071" s="19" t="s">
        <v>53</v>
      </c>
      <c r="E2071" s="19" t="s">
        <v>242</v>
      </c>
      <c r="F2071" s="19" t="s">
        <v>243</v>
      </c>
      <c r="G2071" s="19" t="s">
        <v>129</v>
      </c>
      <c r="H2071" s="4">
        <v>45230</v>
      </c>
      <c r="I2071">
        <v>0.12071518799096485</v>
      </c>
      <c r="J2071">
        <v>0</v>
      </c>
      <c r="K2071">
        <v>-6.0501105985877768E-2</v>
      </c>
      <c r="L2071">
        <v>0</v>
      </c>
      <c r="M2071">
        <v>0</v>
      </c>
      <c r="N2071">
        <v>-2.215389232272047E-3</v>
      </c>
      <c r="O2071">
        <v>1.3846340867425644E-2</v>
      </c>
      <c r="P2071">
        <v>-1.6061730099697691E-2</v>
      </c>
      <c r="Q2071">
        <v>-7.2865796859399269E-3</v>
      </c>
      <c r="R2071">
        <v>0</v>
      </c>
      <c r="S2071">
        <v>-9.5003518304978656E-3</v>
      </c>
      <c r="T2071">
        <v>0</v>
      </c>
      <c r="U2071">
        <v>0</v>
      </c>
      <c r="V2071">
        <v>-9.5003518304978656E-3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36934-56BC-4F49-90F3-FC707E00B125}">
  <sheetPr codeName="Sheet4"/>
  <dimension ref="A1:D3"/>
  <sheetViews>
    <sheetView workbookViewId="0"/>
  </sheetViews>
  <sheetFormatPr defaultRowHeight="15" x14ac:dyDescent="0.25"/>
  <cols>
    <col min="1" max="1" width="12.85546875" bestFit="1" customWidth="1"/>
    <col min="2" max="2" width="13.28515625" bestFit="1" customWidth="1"/>
    <col min="3" max="3" width="20.85546875" bestFit="1" customWidth="1"/>
    <col min="4" max="4" width="11.14062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>
        <v>1</v>
      </c>
      <c r="B2" t="s">
        <v>3</v>
      </c>
      <c r="C2" t="s">
        <v>18</v>
      </c>
      <c r="D2" t="s">
        <v>19</v>
      </c>
    </row>
    <row r="3" spans="1:4" x14ac:dyDescent="0.25">
      <c r="A3">
        <v>2</v>
      </c>
      <c r="B3" t="s">
        <v>5</v>
      </c>
      <c r="C3" t="s">
        <v>20</v>
      </c>
      <c r="D3" t="s">
        <v>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456E6-1A9C-4309-8ABF-CA04B87DCCA3}">
  <sheetPr codeName="Sheet5"/>
  <dimension ref="A1:H4"/>
  <sheetViews>
    <sheetView workbookViewId="0">
      <selection activeCell="D2" sqref="D2"/>
    </sheetView>
  </sheetViews>
  <sheetFormatPr defaultRowHeight="15" x14ac:dyDescent="0.25"/>
  <cols>
    <col min="1" max="1" width="13.140625" bestFit="1" customWidth="1"/>
    <col min="2" max="2" width="13.28515625" bestFit="1" customWidth="1"/>
    <col min="3" max="3" width="42.5703125" bestFit="1" customWidth="1"/>
    <col min="4" max="5" width="10.28515625" bestFit="1" customWidth="1"/>
    <col min="6" max="7" width="10.85546875" bestFit="1" customWidth="1"/>
    <col min="8" max="8" width="11" bestFit="1" customWidth="1"/>
  </cols>
  <sheetData>
    <row r="1" spans="1:8" x14ac:dyDescent="0.25">
      <c r="A1" t="s">
        <v>22</v>
      </c>
      <c r="B1" t="s">
        <v>15</v>
      </c>
      <c r="C1" t="s">
        <v>16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>
        <v>1</v>
      </c>
      <c r="B2" t="s">
        <v>7</v>
      </c>
      <c r="C2" t="s">
        <v>28</v>
      </c>
      <c r="D2" t="s">
        <v>7</v>
      </c>
      <c r="E2" t="s">
        <v>29</v>
      </c>
      <c r="F2" t="s">
        <v>30</v>
      </c>
      <c r="G2" t="s">
        <v>31</v>
      </c>
      <c r="H2">
        <v>4</v>
      </c>
    </row>
    <row r="3" spans="1:8" x14ac:dyDescent="0.25">
      <c r="A3">
        <v>2</v>
      </c>
      <c r="B3" t="s">
        <v>17</v>
      </c>
      <c r="C3" t="s">
        <v>32</v>
      </c>
      <c r="D3" t="s">
        <v>17</v>
      </c>
      <c r="E3" t="s">
        <v>7</v>
      </c>
      <c r="F3" t="s">
        <v>30</v>
      </c>
      <c r="H3">
        <v>3</v>
      </c>
    </row>
    <row r="4" spans="1:8" x14ac:dyDescent="0.25">
      <c r="A4">
        <v>3</v>
      </c>
      <c r="B4" t="s">
        <v>30</v>
      </c>
      <c r="C4" t="s">
        <v>33</v>
      </c>
      <c r="D4" t="s">
        <v>30</v>
      </c>
      <c r="E4" t="s">
        <v>29</v>
      </c>
      <c r="F4" t="s">
        <v>31</v>
      </c>
      <c r="H4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0C3D-B874-4E36-B2FF-CA460F560446}">
  <sheetPr codeName="Sheet6"/>
  <dimension ref="A1:C24"/>
  <sheetViews>
    <sheetView workbookViewId="0">
      <selection activeCell="D1" sqref="D1"/>
    </sheetView>
  </sheetViews>
  <sheetFormatPr defaultRowHeight="15" x14ac:dyDescent="0.25"/>
  <cols>
    <col min="1" max="1" width="10.7109375" bestFit="1" customWidth="1"/>
    <col min="2" max="2" width="13.5703125" bestFit="1" customWidth="1"/>
    <col min="3" max="3" width="13.8554687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s="3">
        <v>45198</v>
      </c>
      <c r="B2" s="3"/>
      <c r="C2" s="3">
        <v>45201</v>
      </c>
    </row>
    <row r="3" spans="1:3" x14ac:dyDescent="0.25">
      <c r="A3" s="3">
        <v>45201</v>
      </c>
      <c r="B3" s="3">
        <v>45198</v>
      </c>
      <c r="C3" s="3">
        <v>45202</v>
      </c>
    </row>
    <row r="4" spans="1:3" x14ac:dyDescent="0.25">
      <c r="A4" s="3">
        <v>45202</v>
      </c>
      <c r="B4" s="3">
        <v>45201</v>
      </c>
      <c r="C4" s="3">
        <v>45203</v>
      </c>
    </row>
    <row r="5" spans="1:3" x14ac:dyDescent="0.25">
      <c r="A5" s="3">
        <v>45203</v>
      </c>
      <c r="B5" s="3">
        <v>45202</v>
      </c>
      <c r="C5" s="3">
        <v>45204</v>
      </c>
    </row>
    <row r="6" spans="1:3" x14ac:dyDescent="0.25">
      <c r="A6" s="3">
        <v>45204</v>
      </c>
      <c r="B6" s="3">
        <v>45203</v>
      </c>
      <c r="C6" s="3">
        <v>45205</v>
      </c>
    </row>
    <row r="7" spans="1:3" x14ac:dyDescent="0.25">
      <c r="A7" s="3">
        <v>45205</v>
      </c>
      <c r="B7" s="3">
        <v>45204</v>
      </c>
      <c r="C7" s="3">
        <v>45208</v>
      </c>
    </row>
    <row r="8" spans="1:3" x14ac:dyDescent="0.25">
      <c r="A8" s="3">
        <v>45208</v>
      </c>
      <c r="B8" s="3">
        <v>45205</v>
      </c>
      <c r="C8" s="3">
        <v>45209</v>
      </c>
    </row>
    <row r="9" spans="1:3" x14ac:dyDescent="0.25">
      <c r="A9" s="3">
        <v>45209</v>
      </c>
      <c r="B9" s="3">
        <v>45208</v>
      </c>
      <c r="C9" s="3">
        <v>45210</v>
      </c>
    </row>
    <row r="10" spans="1:3" x14ac:dyDescent="0.25">
      <c r="A10" s="3">
        <v>45210</v>
      </c>
      <c r="B10" s="3">
        <v>45209</v>
      </c>
      <c r="C10" s="3">
        <v>45211</v>
      </c>
    </row>
    <row r="11" spans="1:3" x14ac:dyDescent="0.25">
      <c r="A11" s="3">
        <v>45211</v>
      </c>
      <c r="B11" s="3">
        <v>45210</v>
      </c>
      <c r="C11" s="3">
        <v>45212</v>
      </c>
    </row>
    <row r="12" spans="1:3" x14ac:dyDescent="0.25">
      <c r="A12" s="3">
        <v>45212</v>
      </c>
      <c r="B12" s="3">
        <v>45211</v>
      </c>
      <c r="C12" s="3">
        <v>45215</v>
      </c>
    </row>
    <row r="13" spans="1:3" x14ac:dyDescent="0.25">
      <c r="A13" s="3">
        <v>45215</v>
      </c>
      <c r="B13" s="3">
        <v>45212</v>
      </c>
      <c r="C13" s="3">
        <v>45216</v>
      </c>
    </row>
    <row r="14" spans="1:3" x14ac:dyDescent="0.25">
      <c r="A14" s="3">
        <v>45216</v>
      </c>
      <c r="B14" s="3">
        <v>45215</v>
      </c>
      <c r="C14" s="3">
        <v>45217</v>
      </c>
    </row>
    <row r="15" spans="1:3" x14ac:dyDescent="0.25">
      <c r="A15" s="3">
        <v>45217</v>
      </c>
      <c r="B15" s="3">
        <v>45216</v>
      </c>
      <c r="C15" s="3">
        <v>45218</v>
      </c>
    </row>
    <row r="16" spans="1:3" x14ac:dyDescent="0.25">
      <c r="A16" s="3">
        <v>45218</v>
      </c>
      <c r="B16" s="3">
        <v>45217</v>
      </c>
      <c r="C16" s="3">
        <v>45219</v>
      </c>
    </row>
    <row r="17" spans="1:3" x14ac:dyDescent="0.25">
      <c r="A17" s="3">
        <v>45219</v>
      </c>
      <c r="B17" s="3">
        <v>45218</v>
      </c>
      <c r="C17" s="3">
        <v>45222</v>
      </c>
    </row>
    <row r="18" spans="1:3" x14ac:dyDescent="0.25">
      <c r="A18" s="3">
        <v>45222</v>
      </c>
      <c r="B18" s="3">
        <v>45219</v>
      </c>
      <c r="C18" s="3">
        <v>45223</v>
      </c>
    </row>
    <row r="19" spans="1:3" x14ac:dyDescent="0.25">
      <c r="A19" s="3">
        <v>45223</v>
      </c>
      <c r="B19" s="3">
        <v>45222</v>
      </c>
      <c r="C19" s="3">
        <v>45224</v>
      </c>
    </row>
    <row r="20" spans="1:3" x14ac:dyDescent="0.25">
      <c r="A20" s="3">
        <v>45224</v>
      </c>
      <c r="B20" s="3">
        <v>45223</v>
      </c>
      <c r="C20" s="3">
        <v>45225</v>
      </c>
    </row>
    <row r="21" spans="1:3" x14ac:dyDescent="0.25">
      <c r="A21" s="3">
        <v>45225</v>
      </c>
      <c r="B21" s="3">
        <v>45224</v>
      </c>
      <c r="C21" s="3">
        <v>45226</v>
      </c>
    </row>
    <row r="22" spans="1:3" x14ac:dyDescent="0.25">
      <c r="A22" s="3">
        <v>45226</v>
      </c>
      <c r="B22" s="3">
        <v>45225</v>
      </c>
      <c r="C22" s="3">
        <v>45229</v>
      </c>
    </row>
    <row r="23" spans="1:3" x14ac:dyDescent="0.25">
      <c r="A23" s="3">
        <v>45229</v>
      </c>
      <c r="B23" s="3">
        <v>45226</v>
      </c>
      <c r="C23" s="3">
        <v>45230</v>
      </c>
    </row>
    <row r="24" spans="1:3" x14ac:dyDescent="0.25">
      <c r="A24" s="3">
        <v>45230</v>
      </c>
      <c r="B24" s="3">
        <v>45229</v>
      </c>
      <c r="C24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9BA22E-8729-418B-9574-C164A6365C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23</vt:i4>
      </vt:variant>
    </vt:vector>
  </HeadingPairs>
  <TitlesOfParts>
    <vt:vector size="29" baseType="lpstr">
      <vt:lpstr>Main</vt:lpstr>
      <vt:lpstr>Lists</vt:lpstr>
      <vt:lpstr>PerfTest Attribution</vt:lpstr>
      <vt:lpstr>PerfTest Portfolio</vt:lpstr>
      <vt:lpstr>PerfTest Structure</vt:lpstr>
      <vt:lpstr>PerfTest Calendar</vt:lpstr>
      <vt:lpstr>AttrChartTitle</vt:lpstr>
      <vt:lpstr>Benchmark_ShortName</vt:lpstr>
      <vt:lpstr>BenchmarkIK</vt:lpstr>
      <vt:lpstr>BMcontrib</vt:lpstr>
      <vt:lpstr>C_LevelItems_cnt</vt:lpstr>
      <vt:lpstr>ChartSeries</vt:lpstr>
      <vt:lpstr>ChartTitle</vt:lpstr>
      <vt:lpstr>DateName</vt:lpstr>
      <vt:lpstr>dayCount</vt:lpstr>
      <vt:lpstr>From_date</vt:lpstr>
      <vt:lpstr>PFcontrib</vt:lpstr>
      <vt:lpstr>Portfolio_ShortName</vt:lpstr>
      <vt:lpstr>PortfolioIK</vt:lpstr>
      <vt:lpstr>S_LevelCnt</vt:lpstr>
      <vt:lpstr>SeriesColumn</vt:lpstr>
      <vt:lpstr>SeriesOffsets</vt:lpstr>
      <vt:lpstr>SeriesSelected</vt:lpstr>
      <vt:lpstr>ShortUpName</vt:lpstr>
      <vt:lpstr>SNames</vt:lpstr>
      <vt:lpstr>Structure_ShortName</vt:lpstr>
      <vt:lpstr>StructureIK</vt:lpstr>
      <vt:lpstr>To_date</vt:lpstr>
      <vt:lpstr>upLevel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 Saariaho</dc:creator>
  <cp:lastModifiedBy>Kalle Saariaho</cp:lastModifiedBy>
  <dcterms:created xsi:type="dcterms:W3CDTF">2023-12-26T15:26:48Z</dcterms:created>
  <dcterms:modified xsi:type="dcterms:W3CDTF">2024-04-14T08:25:03Z</dcterms:modified>
</cp:coreProperties>
</file>