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<sst xmlns="http://schemas.openxmlformats.org/spreadsheetml/2006/main" count="332" uniqueCount="151">
  <si>
    <t xml:space="preserve">BIR FORM 1604C - SCHEDULE 2</t>
  </si>
  <si>
    <t xml:space="preserve">ALPHABETICAL LIST OF MINIMUM WAGE EARNERS (Declared and Certified using BIR Form No. 2316)</t>
  </si>
  <si>
    <t xml:space="preserve">AS OF DECEMBER 31,2022</t>
  </si>
  <si>
    <t xml:space="preserve">TIN : 123456798-0000</t>
  </si>
  <si>
    <t xml:space="preserve">WITHHOLDING AGENT'S NAME: ,  </t>
  </si>
  <si>
    <t xml:space="preserve">P   R   E   S   E   N   T     E   M   P   L   O   Y   E   R</t>
  </si>
  <si>
    <t xml:space="preserve">P   R   E   V   I   O   U   S     E   M   P   L   O   Y   E   R</t>
  </si>
  <si>
    <t xml:space="preserve">N  O  N    -   T  A  X  A  B  L  E</t>
  </si>
  <si>
    <t xml:space="preserve">T  A  X  A  B  L  E</t>
  </si>
  <si>
    <t xml:space="preserve">TOTAL TAXABLE</t>
  </si>
  <si>
    <t xml:space="preserve">TAX WITHHELD</t>
  </si>
  <si>
    <t xml:space="preserve">5% TAX CREDIT</t>
  </si>
  <si>
    <t xml:space="preserve">Y E A R - E N D   A D J U S T M E N T (17a or 17b)</t>
  </si>
  <si>
    <t xml:space="preserve">SEQ</t>
  </si>
  <si>
    <t xml:space="preserve">NAME OF EMPLOYEES</t>
  </si>
  <si>
    <t xml:space="preserve">CURRENT EMPLOYMENT </t>
  </si>
  <si>
    <t xml:space="preserve">PERIOD OF</t>
  </si>
  <si>
    <t xml:space="preserve">REASON OF</t>
  </si>
  <si>
    <t xml:space="preserve">GROSS</t>
  </si>
  <si>
    <t xml:space="preserve">BASIC SMW</t>
  </si>
  <si>
    <t xml:space="preserve">FACTOR USED</t>
  </si>
  <si>
    <t xml:space="preserve">BASIC/</t>
  </si>
  <si>
    <t xml:space="preserve">HOLIDAY</t>
  </si>
  <si>
    <t xml:space="preserve">OVERTIME</t>
  </si>
  <si>
    <t xml:space="preserve">NIGHT</t>
  </si>
  <si>
    <t xml:space="preserve">HAZARD</t>
  </si>
  <si>
    <t xml:space="preserve">13th MONTH PAY</t>
  </si>
  <si>
    <t xml:space="preserve">DE MINIMIS</t>
  </si>
  <si>
    <t xml:space="preserve">SSS, GSIS, PHIC &amp;</t>
  </si>
  <si>
    <t xml:space="preserve">SALARIES &amp; OTHER</t>
  </si>
  <si>
    <t xml:space="preserve">TOTAL</t>
  </si>
  <si>
    <t xml:space="preserve">TAXPAYER</t>
  </si>
  <si>
    <t xml:space="preserve">EMPLOYMENT </t>
  </si>
  <si>
    <t xml:space="preserve">TOTAL NON-TAXABLE/</t>
  </si>
  <si>
    <t xml:space="preserve">COMPENSATION</t>
  </si>
  <si>
    <t xml:space="preserve">COMPENSATION INCOME</t>
  </si>
  <si>
    <t xml:space="preserve">TAX DUE</t>
  </si>
  <si>
    <t xml:space="preserve">(Jan. - Nov.)</t>
  </si>
  <si>
    <t xml:space="preserve">(PERA Act of 2008)</t>
  </si>
  <si>
    <t xml:space="preserve">AMT WITHHELD</t>
  </si>
  <si>
    <t xml:space="preserve">OVER</t>
  </si>
  <si>
    <t xml:space="preserve">AMOUNT OF TAX</t>
  </si>
  <si>
    <t xml:space="preserve">SUBSTITUTED FILING</t>
  </si>
  <si>
    <t xml:space="preserve">NO</t>
  </si>
  <si>
    <t xml:space="preserve">(Last Name, First Name, Middle Name)</t>
  </si>
  <si>
    <t xml:space="preserve">STATUS (*)</t>
  </si>
  <si>
    <t xml:space="preserve">WHERE</t>
  </si>
  <si>
    <t xml:space="preserve">EMPLOYMENT</t>
  </si>
  <si>
    <t xml:space="preserve">SEPARATION (**)</t>
  </si>
  <si>
    <t xml:space="preserve">PER DAY</t>
  </si>
  <si>
    <t xml:space="preserve">PER MONTH</t>
  </si>
  <si>
    <t xml:space="preserve">PER YEAR</t>
  </si>
  <si>
    <t xml:space="preserve">(NO OF DAYS/YEAR)</t>
  </si>
  <si>
    <t xml:space="preserve">SMW</t>
  </si>
  <si>
    <t xml:space="preserve">PAY</t>
  </si>
  <si>
    <t xml:space="preserve">SHIFT</t>
  </si>
  <si>
    <t xml:space="preserve">&amp; OTHER BENEFITS</t>
  </si>
  <si>
    <t xml:space="preserve">BENEFITS</t>
  </si>
  <si>
    <t xml:space="preserve">PAG-IBIG CONTRIBUTIONS</t>
  </si>
  <si>
    <t xml:space="preserve">FORMS OF</t>
  </si>
  <si>
    <t xml:space="preserve">NON-TAXABLE/EXEMPT</t>
  </si>
  <si>
    <t xml:space="preserve">(PRESENT EMPLOYER)</t>
  </si>
  <si>
    <t xml:space="preserve">IDENTIFICATION</t>
  </si>
  <si>
    <t xml:space="preserve">SEPARATION, if applicable (**)</t>
  </si>
  <si>
    <t xml:space="preserve">EXEMPT COMPENSATION(Previous Employer)</t>
  </si>
  <si>
    <t xml:space="preserve">(previous employer)</t>
  </si>
  <si>
    <t xml:space="preserve">(Present and</t>
  </si>
  <si>
    <t xml:space="preserve">(Jan. - Dec.)</t>
  </si>
  <si>
    <t xml:space="preserve">PREVIOUS EMPLOYER</t>
  </si>
  <si>
    <t xml:space="preserve">PRESENT EMPLOYER</t>
  </si>
  <si>
    <t xml:space="preserve">&amp; PAID FOR IN</t>
  </si>
  <si>
    <t xml:space="preserve">WITHHELD TAX</t>
  </si>
  <si>
    <t xml:space="preserve">WITHHELD AS</t>
  </si>
  <si>
    <t xml:space="preserve">YES/NO</t>
  </si>
  <si>
    <t xml:space="preserve">ASSIGNED</t>
  </si>
  <si>
    <t xml:space="preserve">From</t>
  </si>
  <si>
    <t xml:space="preserve">To</t>
  </si>
  <si>
    <t xml:space="preserve">(present employer)</t>
  </si>
  <si>
    <t xml:space="preserve">DIFFERENTIAL</t>
  </si>
  <si>
    <t xml:space="preserve">AND UNION DUES</t>
  </si>
  <si>
    <t xml:space="preserve">NUMBER</t>
  </si>
  <si>
    <t xml:space="preserve">(actual net of SSS,GSIS,PHIC)</t>
  </si>
  <si>
    <t xml:space="preserve">Previous Employer)</t>
  </si>
  <si>
    <t xml:space="preserve">DECEMBER or Last Salary</t>
  </si>
  <si>
    <t xml:space="preserve">REFUNDED TO</t>
  </si>
  <si>
    <t xml:space="preserve">ADJUSTED</t>
  </si>
  <si>
    <t xml:space="preserve">***</t>
  </si>
  <si>
    <t xml:space="preserve">EMPLOYEE</t>
  </si>
  <si>
    <t xml:space="preserve">(1)</t>
  </si>
  <si>
    <t xml:space="preserve">(2a)(2b)(2c)</t>
  </si>
  <si>
    <t xml:space="preserve">(3)</t>
  </si>
  <si>
    <t xml:space="preserve">(4)</t>
  </si>
  <si>
    <t xml:space="preserve">(5a)</t>
  </si>
  <si>
    <t xml:space="preserve">(5b)</t>
  </si>
  <si>
    <t xml:space="preserve">(6)</t>
  </si>
  <si>
    <t xml:space="preserve">7a=(7o+7r)</t>
  </si>
  <si>
    <t xml:space="preserve">(7b)</t>
  </si>
  <si>
    <t xml:space="preserve">(7c)</t>
  </si>
  <si>
    <t xml:space="preserve">(7d)</t>
  </si>
  <si>
    <t xml:space="preserve">(7e)</t>
  </si>
  <si>
    <t xml:space="preserve">(7f)</t>
  </si>
  <si>
    <t xml:space="preserve">(7g)</t>
  </si>
  <si>
    <t xml:space="preserve">(7h)</t>
  </si>
  <si>
    <t xml:space="preserve">(7i)</t>
  </si>
  <si>
    <t xml:space="preserve">(7j)</t>
  </si>
  <si>
    <t xml:space="preserve">(7k)</t>
  </si>
  <si>
    <t xml:space="preserve">(7l)</t>
  </si>
  <si>
    <t xml:space="preserve">(7m)</t>
  </si>
  <si>
    <t xml:space="preserve">(7n)</t>
  </si>
  <si>
    <t xml:space="preserve">(7o)</t>
  </si>
  <si>
    <t xml:space="preserve">(7p)</t>
  </si>
  <si>
    <t xml:space="preserve">(7q)</t>
  </si>
  <si>
    <t xml:space="preserve">7r=(7p+7q)</t>
  </si>
  <si>
    <t xml:space="preserve">(8)</t>
  </si>
  <si>
    <t xml:space="preserve">(9)</t>
  </si>
  <si>
    <t xml:space="preserve">(10a)</t>
  </si>
  <si>
    <t xml:space="preserve">(10b)</t>
  </si>
  <si>
    <t xml:space="preserve">(11)</t>
  </si>
  <si>
    <t xml:space="preserve">12a=(12k+12n)</t>
  </si>
  <si>
    <t xml:space="preserve">(12b)</t>
  </si>
  <si>
    <t xml:space="preserve">(12c)</t>
  </si>
  <si>
    <t xml:space="preserve">(12d)</t>
  </si>
  <si>
    <t xml:space="preserve">(12e)</t>
  </si>
  <si>
    <t xml:space="preserve">(12f)</t>
  </si>
  <si>
    <t xml:space="preserve">(12g)</t>
  </si>
  <si>
    <t xml:space="preserve">(12h)</t>
  </si>
  <si>
    <t xml:space="preserve">(12i)</t>
  </si>
  <si>
    <t xml:space="preserve">(12j)</t>
  </si>
  <si>
    <t xml:space="preserve">12k=(sum of 12b to 12j)</t>
  </si>
  <si>
    <t xml:space="preserve">(12l)</t>
  </si>
  <si>
    <t xml:space="preserve">(12m)</t>
  </si>
  <si>
    <t xml:space="preserve">12n=(12l+12m)</t>
  </si>
  <si>
    <t xml:space="preserve">(13)</t>
  </si>
  <si>
    <t xml:space="preserve">(14)</t>
  </si>
  <si>
    <t xml:space="preserve">(15a)</t>
  </si>
  <si>
    <t xml:space="preserve">(15b)</t>
  </si>
  <si>
    <t xml:space="preserve">(16)</t>
  </si>
  <si>
    <t xml:space="preserve">17a=14-(15a+15b)-16</t>
  </si>
  <si>
    <t xml:space="preserve">17b=(15a+15b+16)-14</t>
  </si>
  <si>
    <t xml:space="preserve">(18)</t>
  </si>
  <si>
    <t xml:space="preserve">(19)</t>
  </si>
  <si>
    <t xml:space="preserve">------------------------------</t>
  </si>
  <si>
    <t xml:space="preserve">Macawili, Pauline Biag                                                                       </t>
  </si>
  <si>
    <t xml:space="preserve">R </t>
  </si>
  <si>
    <t xml:space="preserve">NCR </t>
  </si>
  <si>
    <t xml:space="preserve">  </t>
  </si>
  <si>
    <t xml:space="preserve">123-456-815-0000</t>
  </si>
  <si>
    <t xml:space="preserve"> </t>
  </si>
  <si>
    <t xml:space="preserve">------------------</t>
  </si>
  <si>
    <t xml:space="preserve">Grand Total :</t>
  </si>
  <si>
    <t xml:space="preserve">==================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</si>
</sst>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##,###,##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3"/>
  <sheetViews>
    <sheetView showFormulas="false" showGridLines="true" showRowColHeaders="true" showZeros="true" rightToLeft="false" tabSelected="true" showOutlineSymbols="true" defaultGridColor="true" view="normal" topLeftCell="AV1" colorId="64" zoomScale="100" zoomScaleNormal="100" zoomScalePageLayoutView="100" workbookViewId="0">
      <selection pane="topLeft" activeCell="AV26" activeCellId="0" sqref="AV26"/>
    </sheetView>
  </sheetViews>
  <sheetFormatPr defaultColWidth="8.5390625" defaultRowHeight="13.8" zeroHeight="false" outlineLevelRow="0" outlineLevelCol="0"/>
  <cols>
    <col collapsed="false" customWidth="true" hidden="false" outlineLevel="0" max="52" min="1" style="1" width="25.72"/>
    <col collapsed="false" customWidth="true" hidden="false" outlineLevel="0" max="53" min="53" style="0" width="25.71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customFormat="false" ht="13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customFormat="false" ht="13.8" hidden="false" customHeight="false" outlineLevel="0" collapsed="false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customFormat="false" ht="13.8" hidden="false" customHeight="false" outlineLevel="0" collapsed="false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customFormat="false" ht="13.8" hidden="false" customHeight="false" outlineLevel="0" collapsed="false">
      <c r="A9" s="2"/>
      <c r="B9" s="2"/>
      <c r="C9" s="2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 t="s">
        <v>6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 t="s">
        <v>7</v>
      </c>
      <c r="AG10" s="2"/>
      <c r="AH10" s="2"/>
      <c r="AI10" s="2"/>
      <c r="AJ10" s="2"/>
      <c r="AK10" s="2"/>
      <c r="AL10" s="2"/>
      <c r="AM10" s="2"/>
      <c r="AN10" s="2"/>
      <c r="AO10" s="2"/>
      <c r="AP10" s="2" t="s">
        <v>8</v>
      </c>
      <c r="AQ10" s="2"/>
      <c r="AR10" s="2" t="s">
        <v>9</v>
      </c>
      <c r="AS10" s="2" t="s">
        <v>9</v>
      </c>
      <c r="AT10" s="2"/>
      <c r="AU10" s="2" t="s">
        <v>10</v>
      </c>
      <c r="AV10" s="2"/>
      <c r="AW10" s="2" t="s">
        <v>11</v>
      </c>
      <c r="AX10" s="2" t="s">
        <v>12</v>
      </c>
      <c r="AY10" s="2"/>
      <c r="AZ10" s="2"/>
    </row>
    <row r="11" customFormat="false" ht="13.8" hidden="false" customHeight="false" outlineLevel="0" collapsed="false">
      <c r="A11" s="2" t="s">
        <v>13</v>
      </c>
      <c r="B11" s="2" t="s">
        <v>14</v>
      </c>
      <c r="C11" s="2" t="s">
        <v>15</v>
      </c>
      <c r="D11" s="2" t="s">
        <v>16</v>
      </c>
      <c r="E11" s="2"/>
      <c r="F11" s="2"/>
      <c r="G11" s="2" t="s">
        <v>17</v>
      </c>
      <c r="H11" s="2" t="s">
        <v>18</v>
      </c>
      <c r="I11" s="2" t="s">
        <v>19</v>
      </c>
      <c r="J11" s="2" t="s">
        <v>19</v>
      </c>
      <c r="K11" s="2" t="s">
        <v>19</v>
      </c>
      <c r="L11" s="2" t="s">
        <v>20</v>
      </c>
      <c r="M11" s="2" t="s">
        <v>21</v>
      </c>
      <c r="N11" s="2" t="s">
        <v>22</v>
      </c>
      <c r="O11" s="2" t="s">
        <v>23</v>
      </c>
      <c r="P11" s="2" t="s">
        <v>24</v>
      </c>
      <c r="Q11" s="2" t="s">
        <v>25</v>
      </c>
      <c r="R11" s="2" t="s">
        <v>26</v>
      </c>
      <c r="S11" s="2" t="s">
        <v>27</v>
      </c>
      <c r="T11" s="2" t="s">
        <v>28</v>
      </c>
      <c r="U11" s="2" t="s">
        <v>29</v>
      </c>
      <c r="V11" s="2" t="s">
        <v>30</v>
      </c>
      <c r="W11" s="2" t="s">
        <v>26</v>
      </c>
      <c r="X11" s="2" t="s">
        <v>29</v>
      </c>
      <c r="Y11" s="2" t="s">
        <v>9</v>
      </c>
      <c r="Z11" s="2" t="s">
        <v>31</v>
      </c>
      <c r="AA11" s="2" t="s">
        <v>32</v>
      </c>
      <c r="AB11" s="2" t="s">
        <v>16</v>
      </c>
      <c r="AC11" s="2"/>
      <c r="AD11" s="2" t="s">
        <v>17</v>
      </c>
      <c r="AE11" s="2" t="s">
        <v>18</v>
      </c>
      <c r="AF11" s="2" t="s">
        <v>21</v>
      </c>
      <c r="AG11" s="2" t="s">
        <v>22</v>
      </c>
      <c r="AH11" s="2" t="s">
        <v>23</v>
      </c>
      <c r="AI11" s="2" t="s">
        <v>24</v>
      </c>
      <c r="AJ11" s="2" t="s">
        <v>25</v>
      </c>
      <c r="AK11" s="2" t="s">
        <v>26</v>
      </c>
      <c r="AL11" s="2" t="s">
        <v>27</v>
      </c>
      <c r="AM11" s="2" t="s">
        <v>28</v>
      </c>
      <c r="AN11" s="2" t="s">
        <v>29</v>
      </c>
      <c r="AO11" s="2" t="s">
        <v>33</v>
      </c>
      <c r="AP11" s="2" t="s">
        <v>26</v>
      </c>
      <c r="AQ11" s="2" t="s">
        <v>29</v>
      </c>
      <c r="AR11" s="2" t="s">
        <v>34</v>
      </c>
      <c r="AS11" s="2" t="s">
        <v>35</v>
      </c>
      <c r="AT11" s="2" t="s">
        <v>36</v>
      </c>
      <c r="AU11" s="2" t="s">
        <v>37</v>
      </c>
      <c r="AV11" s="2"/>
      <c r="AW11" s="2" t="s">
        <v>38</v>
      </c>
      <c r="AX11" s="2" t="s">
        <v>39</v>
      </c>
      <c r="AY11" s="2" t="s">
        <v>40</v>
      </c>
      <c r="AZ11" s="2" t="s">
        <v>41</v>
      </c>
      <c r="BA11" s="2" t="s">
        <v>42</v>
      </c>
    </row>
    <row r="12" customFormat="false" ht="13.8" hidden="false" customHeight="false" outlineLevel="0" collapsed="false">
      <c r="A12" s="2" t="s">
        <v>43</v>
      </c>
      <c r="B12" s="2" t="s">
        <v>44</v>
      </c>
      <c r="C12" s="2" t="s">
        <v>45</v>
      </c>
      <c r="D12" s="2" t="s">
        <v>46</v>
      </c>
      <c r="E12" s="2" t="s">
        <v>47</v>
      </c>
      <c r="F12" s="2"/>
      <c r="G12" s="2" t="s">
        <v>48</v>
      </c>
      <c r="H12" s="2" t="s">
        <v>34</v>
      </c>
      <c r="I12" s="2" t="s">
        <v>49</v>
      </c>
      <c r="J12" s="2" t="s">
        <v>50</v>
      </c>
      <c r="K12" s="2" t="s">
        <v>51</v>
      </c>
      <c r="L12" s="2" t="s">
        <v>52</v>
      </c>
      <c r="M12" s="2" t="s">
        <v>53</v>
      </c>
      <c r="N12" s="2" t="s">
        <v>54</v>
      </c>
      <c r="O12" s="2" t="s">
        <v>54</v>
      </c>
      <c r="P12" s="2" t="s">
        <v>55</v>
      </c>
      <c r="Q12" s="2" t="s">
        <v>54</v>
      </c>
      <c r="R12" s="2" t="s">
        <v>56</v>
      </c>
      <c r="S12" s="2" t="s">
        <v>57</v>
      </c>
      <c r="T12" s="2" t="s">
        <v>58</v>
      </c>
      <c r="U12" s="2" t="s">
        <v>59</v>
      </c>
      <c r="V12" s="2" t="s">
        <v>60</v>
      </c>
      <c r="W12" s="2" t="s">
        <v>56</v>
      </c>
      <c r="X12" s="2" t="s">
        <v>59</v>
      </c>
      <c r="Y12" s="2" t="s">
        <v>61</v>
      </c>
      <c r="Z12" s="2" t="s">
        <v>62</v>
      </c>
      <c r="AA12" s="2" t="s">
        <v>45</v>
      </c>
      <c r="AB12" s="2" t="s">
        <v>47</v>
      </c>
      <c r="AC12" s="2"/>
      <c r="AD12" s="2" t="s">
        <v>63</v>
      </c>
      <c r="AE12" s="2" t="s">
        <v>34</v>
      </c>
      <c r="AF12" s="2" t="s">
        <v>53</v>
      </c>
      <c r="AG12" s="2" t="s">
        <v>54</v>
      </c>
      <c r="AH12" s="2" t="s">
        <v>54</v>
      </c>
      <c r="AI12" s="2" t="s">
        <v>55</v>
      </c>
      <c r="AJ12" s="2" t="s">
        <v>54</v>
      </c>
      <c r="AK12" s="2" t="s">
        <v>56</v>
      </c>
      <c r="AL12" s="2" t="s">
        <v>57</v>
      </c>
      <c r="AM12" s="2" t="s">
        <v>58</v>
      </c>
      <c r="AN12" s="2" t="s">
        <v>59</v>
      </c>
      <c r="AO12" s="2" t="s">
        <v>64</v>
      </c>
      <c r="AP12" s="2" t="s">
        <v>56</v>
      </c>
      <c r="AQ12" s="2" t="s">
        <v>59</v>
      </c>
      <c r="AR12" s="2" t="s">
        <v>65</v>
      </c>
      <c r="AS12" s="2" t="s">
        <v>66</v>
      </c>
      <c r="AT12" s="2" t="s">
        <v>67</v>
      </c>
      <c r="AU12" s="2" t="s">
        <v>68</v>
      </c>
      <c r="AV12" s="2" t="s">
        <v>69</v>
      </c>
      <c r="AW12" s="2"/>
      <c r="AX12" s="2" t="s">
        <v>70</v>
      </c>
      <c r="AY12" s="2" t="s">
        <v>71</v>
      </c>
      <c r="AZ12" s="2" t="s">
        <v>72</v>
      </c>
      <c r="BA12" s="2" t="s">
        <v>73</v>
      </c>
    </row>
    <row r="13" customFormat="false" ht="13.8" hidden="false" customHeight="false" outlineLevel="0" collapsed="false">
      <c r="A13" s="2"/>
      <c r="B13" s="2"/>
      <c r="C13" s="2"/>
      <c r="D13" s="2" t="s">
        <v>74</v>
      </c>
      <c r="E13" s="2" t="s">
        <v>75</v>
      </c>
      <c r="F13" s="2" t="s">
        <v>76</v>
      </c>
      <c r="G13" s="2"/>
      <c r="H13" s="2" t="s">
        <v>77</v>
      </c>
      <c r="I13" s="2"/>
      <c r="J13" s="2"/>
      <c r="K13" s="2"/>
      <c r="L13" s="2"/>
      <c r="M13" s="2"/>
      <c r="N13" s="2"/>
      <c r="O13" s="2"/>
      <c r="P13" s="2" t="s">
        <v>78</v>
      </c>
      <c r="Q13" s="2"/>
      <c r="R13" s="2"/>
      <c r="S13" s="2"/>
      <c r="T13" s="2" t="s">
        <v>79</v>
      </c>
      <c r="U13" s="2" t="s">
        <v>34</v>
      </c>
      <c r="V13" s="2" t="s">
        <v>35</v>
      </c>
      <c r="W13" s="2"/>
      <c r="X13" s="2" t="s">
        <v>34</v>
      </c>
      <c r="Y13" s="2"/>
      <c r="Z13" s="2" t="s">
        <v>80</v>
      </c>
      <c r="AA13" s="2"/>
      <c r="AB13" s="2" t="s">
        <v>75</v>
      </c>
      <c r="AC13" s="2" t="s">
        <v>76</v>
      </c>
      <c r="AD13" s="2"/>
      <c r="AE13" s="2" t="s">
        <v>68</v>
      </c>
      <c r="AF13" s="2" t="s">
        <v>81</v>
      </c>
      <c r="AG13" s="2"/>
      <c r="AH13" s="2"/>
      <c r="AI13" s="2" t="s">
        <v>78</v>
      </c>
      <c r="AJ13" s="2"/>
      <c r="AK13" s="2"/>
      <c r="AL13" s="2"/>
      <c r="AM13" s="2" t="s">
        <v>79</v>
      </c>
      <c r="AN13" s="2" t="s">
        <v>34</v>
      </c>
      <c r="AO13" s="2"/>
      <c r="AP13" s="2"/>
      <c r="AQ13" s="2" t="s">
        <v>34</v>
      </c>
      <c r="AR13" s="2"/>
      <c r="AS13" s="2" t="s">
        <v>82</v>
      </c>
      <c r="AT13" s="2"/>
      <c r="AU13" s="2"/>
      <c r="AV13" s="2"/>
      <c r="AW13" s="2"/>
      <c r="AX13" s="2" t="s">
        <v>83</v>
      </c>
      <c r="AY13" s="2" t="s">
        <v>84</v>
      </c>
      <c r="AZ13" s="2" t="s">
        <v>85</v>
      </c>
      <c r="BA13" s="2" t="s">
        <v>86</v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 t="s">
        <v>87</v>
      </c>
      <c r="AZ14" s="2"/>
      <c r="BA14" s="2"/>
    </row>
    <row r="15" customFormat="false" ht="13.8" hidden="false" customHeight="false" outlineLevel="0" collapsed="false">
      <c r="A15" s="2" t="s">
        <v>88</v>
      </c>
      <c r="B15" s="2" t="s">
        <v>89</v>
      </c>
      <c r="C15" s="2" t="s">
        <v>90</v>
      </c>
      <c r="D15" s="2" t="s">
        <v>91</v>
      </c>
      <c r="E15" s="2" t="s">
        <v>92</v>
      </c>
      <c r="F15" s="2" t="s">
        <v>93</v>
      </c>
      <c r="G15" s="2" t="s">
        <v>94</v>
      </c>
      <c r="H15" s="2" t="s">
        <v>95</v>
      </c>
      <c r="I15" s="2" t="s">
        <v>96</v>
      </c>
      <c r="J15" s="2" t="s">
        <v>97</v>
      </c>
      <c r="K15" s="2" t="s">
        <v>98</v>
      </c>
      <c r="L15" s="2" t="s">
        <v>99</v>
      </c>
      <c r="M15" s="2" t="s">
        <v>100</v>
      </c>
      <c r="N15" s="2" t="s">
        <v>101</v>
      </c>
      <c r="O15" s="2" t="s">
        <v>102</v>
      </c>
      <c r="P15" s="2" t="s">
        <v>103</v>
      </c>
      <c r="Q15" s="2" t="s">
        <v>104</v>
      </c>
      <c r="R15" s="2" t="s">
        <v>105</v>
      </c>
      <c r="S15" s="2" t="s">
        <v>106</v>
      </c>
      <c r="T15" s="2" t="s">
        <v>107</v>
      </c>
      <c r="U15" s="2" t="s">
        <v>108</v>
      </c>
      <c r="V15" s="2" t="s">
        <v>109</v>
      </c>
      <c r="W15" s="2" t="s">
        <v>110</v>
      </c>
      <c r="X15" s="2" t="s">
        <v>111</v>
      </c>
      <c r="Y15" s="2" t="s">
        <v>112</v>
      </c>
      <c r="Z15" s="2" t="s">
        <v>113</v>
      </c>
      <c r="AA15" s="2" t="s">
        <v>114</v>
      </c>
      <c r="AB15" s="2" t="s">
        <v>115</v>
      </c>
      <c r="AC15" s="2" t="s">
        <v>116</v>
      </c>
      <c r="AD15" s="2" t="s">
        <v>117</v>
      </c>
      <c r="AE15" s="2" t="s">
        <v>118</v>
      </c>
      <c r="AF15" s="2" t="s">
        <v>119</v>
      </c>
      <c r="AG15" s="2" t="s">
        <v>120</v>
      </c>
      <c r="AH15" s="2" t="s">
        <v>121</v>
      </c>
      <c r="AI15" s="2" t="s">
        <v>122</v>
      </c>
      <c r="AJ15" s="2" t="s">
        <v>123</v>
      </c>
      <c r="AK15" s="2" t="s">
        <v>124</v>
      </c>
      <c r="AL15" s="2" t="s">
        <v>125</v>
      </c>
      <c r="AM15" s="2" t="s">
        <v>126</v>
      </c>
      <c r="AN15" s="2" t="s">
        <v>127</v>
      </c>
      <c r="AO15" s="2" t="s">
        <v>128</v>
      </c>
      <c r="AP15" s="2" t="s">
        <v>129</v>
      </c>
      <c r="AQ15" s="2" t="s">
        <v>130</v>
      </c>
      <c r="AR15" s="2" t="s">
        <v>131</v>
      </c>
      <c r="AS15" s="2" t="s">
        <v>132</v>
      </c>
      <c r="AT15" s="2" t="s">
        <v>133</v>
      </c>
      <c r="AU15" s="2" t="s">
        <v>134</v>
      </c>
      <c r="AV15" s="2" t="s">
        <v>135</v>
      </c>
      <c r="AW15" s="2" t="s">
        <v>136</v>
      </c>
      <c r="AX15" s="2" t="s">
        <v>137</v>
      </c>
      <c r="AY15" s="2" t="s">
        <v>138</v>
      </c>
      <c r="AZ15" s="2" t="s">
        <v>139</v>
      </c>
      <c r="BA15" s="2" t="s">
        <v>140</v>
      </c>
    </row>
    <row r="16" customFormat="false" ht="13.8" hidden="false" customHeight="false" outlineLevel="0" collapsed="false">
      <c r="A16" s="2" t="s">
        <v>141</v>
      </c>
      <c r="B16" s="2" t="s">
        <v>141</v>
      </c>
      <c r="C16" s="2" t="s">
        <v>141</v>
      </c>
      <c r="D16" s="2" t="s">
        <v>141</v>
      </c>
      <c r="E16" s="2" t="s">
        <v>141</v>
      </c>
      <c r="F16" s="2" t="s">
        <v>141</v>
      </c>
      <c r="G16" s="2" t="s">
        <v>141</v>
      </c>
      <c r="H16" s="2" t="s">
        <v>141</v>
      </c>
      <c r="I16" s="2" t="s">
        <v>141</v>
      </c>
      <c r="J16" s="2" t="s">
        <v>141</v>
      </c>
      <c r="K16" s="2" t="s">
        <v>141</v>
      </c>
      <c r="L16" s="2" t="s">
        <v>141</v>
      </c>
      <c r="M16" s="2" t="s">
        <v>141</v>
      </c>
      <c r="N16" s="2" t="s">
        <v>141</v>
      </c>
      <c r="O16" s="2" t="s">
        <v>141</v>
      </c>
      <c r="P16" s="2" t="s">
        <v>141</v>
      </c>
      <c r="Q16" s="2" t="s">
        <v>141</v>
      </c>
      <c r="R16" s="2" t="s">
        <v>141</v>
      </c>
      <c r="S16" s="2" t="s">
        <v>141</v>
      </c>
      <c r="T16" s="2" t="s">
        <v>141</v>
      </c>
      <c r="U16" s="2" t="s">
        <v>141</v>
      </c>
      <c r="V16" s="2" t="s">
        <v>141</v>
      </c>
      <c r="W16" s="2" t="s">
        <v>141</v>
      </c>
      <c r="X16" s="2" t="s">
        <v>141</v>
      </c>
      <c r="Y16" s="2" t="s">
        <v>141</v>
      </c>
      <c r="Z16" s="2" t="s">
        <v>141</v>
      </c>
      <c r="AA16" s="2" t="s">
        <v>141</v>
      </c>
      <c r="AB16" s="2" t="s">
        <v>141</v>
      </c>
      <c r="AC16" s="2" t="s">
        <v>141</v>
      </c>
      <c r="AD16" s="2" t="s">
        <v>141</v>
      </c>
      <c r="AE16" s="2" t="s">
        <v>141</v>
      </c>
      <c r="AF16" s="2" t="s">
        <v>141</v>
      </c>
      <c r="AG16" s="2" t="s">
        <v>141</v>
      </c>
      <c r="AH16" s="2" t="s">
        <v>141</v>
      </c>
      <c r="AI16" s="2" t="s">
        <v>141</v>
      </c>
      <c r="AJ16" s="2" t="s">
        <v>141</v>
      </c>
      <c r="AK16" s="2" t="s">
        <v>141</v>
      </c>
      <c r="AL16" s="2" t="s">
        <v>141</v>
      </c>
      <c r="AM16" s="2" t="s">
        <v>141</v>
      </c>
      <c r="AN16" s="2" t="s">
        <v>141</v>
      </c>
      <c r="AO16" s="2" t="s">
        <v>141</v>
      </c>
      <c r="AP16" s="2" t="s">
        <v>141</v>
      </c>
      <c r="AQ16" s="2" t="s">
        <v>141</v>
      </c>
      <c r="AR16" s="2" t="s">
        <v>141</v>
      </c>
      <c r="AS16" s="2" t="s">
        <v>141</v>
      </c>
      <c r="AT16" s="2" t="s">
        <v>141</v>
      </c>
      <c r="AU16" s="2" t="s">
        <v>141</v>
      </c>
      <c r="AV16" s="2" t="s">
        <v>141</v>
      </c>
      <c r="AW16" s="2" t="s">
        <v>141</v>
      </c>
      <c r="AX16" s="2" t="s">
        <v>141</v>
      </c>
      <c r="AY16" s="2" t="s">
        <v>141</v>
      </c>
      <c r="AZ16" s="2" t="s">
        <v>141</v>
      </c>
      <c r="BA16" s="2" t="s">
        <v>141</v>
      </c>
    </row>
    <row r="17" customFormat="false" ht="13.8" hidden="false" customHeight="false" outlineLevel="0" collapsed="false">
      <c r="A17" s="1" t="n">
        <v>1</v>
      </c>
      <c r="B17" s="1" t="s">
        <v>142</v>
      </c>
      <c r="C17" s="1" t="s">
        <v>143</v>
      </c>
      <c r="D17" s="1" t="s">
        <v>144</v>
      </c>
      <c r="E17" s="3" t="n">
        <v>44562</v>
      </c>
      <c r="F17" s="3" t="n">
        <v>44926</v>
      </c>
      <c r="G17" s="1" t="s">
        <v>145</v>
      </c>
      <c r="H17" s="4" t="n">
        <v>154440.96</v>
      </c>
      <c r="I17" s="4" t="n">
        <v>537</v>
      </c>
      <c r="J17" s="4" t="n">
        <v>14006.75</v>
      </c>
      <c r="K17" s="4" t="n">
        <v>0</v>
      </c>
      <c r="L17" s="4" t="n">
        <v>313</v>
      </c>
      <c r="M17" s="4" t="n">
        <v>100000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12870.08</v>
      </c>
      <c r="S17" s="4" t="n">
        <v>0</v>
      </c>
      <c r="T17" s="4" t="n">
        <v>8806.56</v>
      </c>
      <c r="U17" s="4" t="n">
        <v>0</v>
      </c>
      <c r="V17" s="4" t="n">
        <v>121676.64</v>
      </c>
      <c r="W17" s="4" t="n">
        <v>0</v>
      </c>
      <c r="X17" s="4" t="n">
        <v>0</v>
      </c>
      <c r="Y17" s="4" t="n">
        <v>0</v>
      </c>
      <c r="Z17" s="1" t="s">
        <v>146</v>
      </c>
      <c r="AA17" s="1" t="s">
        <v>143</v>
      </c>
      <c r="AB17" s="3" t="n">
        <v>44562</v>
      </c>
      <c r="AC17" s="3" t="n">
        <v>44926</v>
      </c>
      <c r="AD17" s="1" t="s">
        <v>145</v>
      </c>
      <c r="AE17" s="4" t="n">
        <v>22222</v>
      </c>
      <c r="AF17" s="4" t="n">
        <v>22222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22222</v>
      </c>
      <c r="AP17" s="4" t="n">
        <v>0</v>
      </c>
      <c r="AQ17" s="4" t="n">
        <v>0</v>
      </c>
      <c r="AR17" s="4" t="n">
        <v>0</v>
      </c>
      <c r="AS17" s="4" t="n">
        <v>0</v>
      </c>
      <c r="AT17" s="4" t="n">
        <v>0</v>
      </c>
      <c r="AU17" s="4" t="n">
        <v>0</v>
      </c>
      <c r="AV17" s="4" t="n">
        <v>0</v>
      </c>
      <c r="AW17" s="4"/>
      <c r="AX17" s="4" t="n">
        <v>0</v>
      </c>
      <c r="AY17" s="4" t="n">
        <v>0</v>
      </c>
      <c r="AZ17" s="4" t="n">
        <v>0</v>
      </c>
      <c r="BA17" s="4" t="s">
        <v>147</v>
      </c>
    </row>
    <row r="18" customFormat="false" ht="13.8" hidden="false" customHeight="false" outlineLevel="0" collapsed="false">
      <c r="H18" s="2" t="s">
        <v>148</v>
      </c>
      <c r="I18" s="2" t="s">
        <v>148</v>
      </c>
      <c r="J18" s="2" t="s">
        <v>148</v>
      </c>
      <c r="K18" s="2" t="s">
        <v>148</v>
      </c>
      <c r="L18" s="2"/>
      <c r="M18" s="2" t="s">
        <v>148</v>
      </c>
      <c r="N18" s="2" t="s">
        <v>148</v>
      </c>
      <c r="O18" s="2" t="s">
        <v>148</v>
      </c>
      <c r="P18" s="2" t="s">
        <v>148</v>
      </c>
      <c r="Q18" s="2" t="s">
        <v>148</v>
      </c>
      <c r="R18" s="2" t="s">
        <v>148</v>
      </c>
      <c r="S18" s="2" t="s">
        <v>148</v>
      </c>
      <c r="T18" s="2" t="s">
        <v>148</v>
      </c>
      <c r="U18" s="2" t="s">
        <v>148</v>
      </c>
      <c r="V18" s="2" t="s">
        <v>148</v>
      </c>
      <c r="W18" s="2" t="s">
        <v>148</v>
      </c>
      <c r="X18" s="2" t="s">
        <v>148</v>
      </c>
      <c r="Y18" s="2" t="s">
        <v>148</v>
      </c>
      <c r="Z18" s="2"/>
      <c r="AC18" s="2"/>
      <c r="AD18" s="2"/>
      <c r="AE18" s="2" t="s">
        <v>148</v>
      </c>
      <c r="AF18" s="2" t="s">
        <v>148</v>
      </c>
      <c r="AG18" s="2" t="s">
        <v>148</v>
      </c>
      <c r="AH18" s="2" t="s">
        <v>148</v>
      </c>
      <c r="AI18" s="2" t="s">
        <v>148</v>
      </c>
      <c r="AJ18" s="2" t="s">
        <v>148</v>
      </c>
      <c r="AK18" s="2" t="s">
        <v>148</v>
      </c>
      <c r="AL18" s="2" t="s">
        <v>148</v>
      </c>
      <c r="AM18" s="2" t="s">
        <v>148</v>
      </c>
      <c r="AN18" s="2" t="s">
        <v>148</v>
      </c>
      <c r="AO18" s="2" t="s">
        <v>148</v>
      </c>
      <c r="AP18" s="2" t="s">
        <v>148</v>
      </c>
      <c r="AQ18" s="2" t="s">
        <v>148</v>
      </c>
      <c r="AR18" s="2" t="s">
        <v>148</v>
      </c>
      <c r="AS18" s="2" t="s">
        <v>148</v>
      </c>
      <c r="AT18" s="2" t="s">
        <v>148</v>
      </c>
      <c r="AU18" s="2" t="s">
        <v>148</v>
      </c>
      <c r="AV18" s="2" t="s">
        <v>148</v>
      </c>
      <c r="AW18" s="2" t="s">
        <v>148</v>
      </c>
      <c r="AX18" s="2" t="s">
        <v>148</v>
      </c>
      <c r="AY18" s="2" t="s">
        <v>148</v>
      </c>
      <c r="AZ18" s="2" t="s">
        <v>148</v>
      </c>
      <c r="BA18" s="2"/>
    </row>
    <row r="19" customFormat="false" ht="13.8" hidden="false" customHeight="false" outlineLevel="0" collapsed="false">
      <c r="A19" s="2" t="s">
        <v>149</v>
      </c>
      <c r="H19" s="5" t="e">
        <f aca="false">SUM(_xlnm.h17...h17)</f>
        <v>#NAME?</v>
      </c>
      <c r="I19" s="5" t="e">
        <f aca="false">SUM(_xlnm.i17...i17)</f>
        <v>#NAME?</v>
      </c>
      <c r="J19" s="5" t="e">
        <f aca="false">SUM(_xlnm.j17...j17)</f>
        <v>#NAME?</v>
      </c>
      <c r="K19" s="5" t="e">
        <f aca="false">SUM(_xlnm.k17...k17)</f>
        <v>#NAME?</v>
      </c>
      <c r="L19" s="5"/>
      <c r="M19" s="5" t="e">
        <f aca="false">SUM(_xlnm.m17...m17)</f>
        <v>#NAME?</v>
      </c>
      <c r="N19" s="5" t="e">
        <f aca="false">SUM(_xlnm.n17...n17)</f>
        <v>#NAME?</v>
      </c>
      <c r="O19" s="5" t="e">
        <f aca="false">SUM(_xlnm.o17...o17)</f>
        <v>#NAME?</v>
      </c>
      <c r="P19" s="5" t="e">
        <f aca="false">SUM(_xlnm.p17...p17)</f>
        <v>#NAME?</v>
      </c>
      <c r="Q19" s="5" t="e">
        <f aca="false">SUM(_xlnm.q17...q17)</f>
        <v>#NAME?</v>
      </c>
      <c r="BA19" s="5"/>
    </row>
    <row r="20" customFormat="false" ht="13.8" hidden="false" customHeight="false" outlineLevel="0" collapsed="false">
      <c r="H20" s="2" t="s">
        <v>150</v>
      </c>
      <c r="I20" s="2" t="s">
        <v>150</v>
      </c>
      <c r="J20" s="2" t="s">
        <v>150</v>
      </c>
      <c r="K20" s="2" t="s">
        <v>150</v>
      </c>
      <c r="L20" s="2"/>
      <c r="M20" s="2" t="s">
        <v>150</v>
      </c>
      <c r="N20" s="2" t="s">
        <v>150</v>
      </c>
      <c r="O20" s="2" t="s">
        <v>150</v>
      </c>
      <c r="P20" s="2" t="s">
        <v>150</v>
      </c>
      <c r="Q20" s="2" t="s">
        <v>150</v>
      </c>
      <c r="R20" s="2" t="s">
        <v>150</v>
      </c>
      <c r="S20" s="2" t="s">
        <v>150</v>
      </c>
      <c r="T20" s="2" t="s">
        <v>150</v>
      </c>
      <c r="U20" s="2" t="s">
        <v>150</v>
      </c>
      <c r="V20" s="2" t="s">
        <v>150</v>
      </c>
      <c r="W20" s="2" t="s">
        <v>150</v>
      </c>
      <c r="X20" s="2" t="s">
        <v>150</v>
      </c>
      <c r="Y20" s="2" t="s">
        <v>150</v>
      </c>
      <c r="AE20" s="2" t="s">
        <v>150</v>
      </c>
      <c r="AF20" s="2" t="s">
        <v>150</v>
      </c>
      <c r="AG20" s="2" t="s">
        <v>150</v>
      </c>
      <c r="AH20" s="2" t="s">
        <v>150</v>
      </c>
      <c r="AI20" s="2" t="s">
        <v>150</v>
      </c>
      <c r="AJ20" s="2" t="s">
        <v>150</v>
      </c>
      <c r="AK20" s="2" t="s">
        <v>150</v>
      </c>
      <c r="AL20" s="2" t="s">
        <v>150</v>
      </c>
      <c r="AM20" s="2" t="s">
        <v>150</v>
      </c>
      <c r="AN20" s="2" t="s">
        <v>150</v>
      </c>
      <c r="AO20" s="2" t="s">
        <v>150</v>
      </c>
      <c r="AP20" s="2" t="s">
        <v>150</v>
      </c>
      <c r="AQ20" s="2" t="s">
        <v>150</v>
      </c>
      <c r="AR20" s="2" t="s">
        <v>150</v>
      </c>
      <c r="AS20" s="2" t="s">
        <v>150</v>
      </c>
      <c r="AT20" s="2" t="s">
        <v>150</v>
      </c>
      <c r="AU20" s="2" t="s">
        <v>150</v>
      </c>
      <c r="AV20" s="2" t="s">
        <v>150</v>
      </c>
      <c r="AW20" s="2" t="s">
        <v>150</v>
      </c>
      <c r="AX20" s="2" t="s">
        <v>150</v>
      </c>
      <c r="AY20" s="2" t="s">
        <v>150</v>
      </c>
      <c r="AZ20" s="2" t="s">
        <v>150</v>
      </c>
      <c r="BA20" s="2"/>
    </row>
    <row r="22" customFormat="false" ht="13.8" hidden="false" customHeight="false" outlineLevel="0" collapsed="false">
      <c r="A22" s="1" t="n">
        <v>0</v>
      </c>
      <c r="B22" s="1" t="n">
        <f aca="false">A22+1</f>
        <v>1</v>
      </c>
      <c r="C22" s="1" t="n">
        <f aca="false">B22+1</f>
        <v>2</v>
      </c>
      <c r="D22" s="1" t="n">
        <f aca="false">C22+1</f>
        <v>3</v>
      </c>
      <c r="E22" s="1" t="n">
        <f aca="false">D22+1</f>
        <v>4</v>
      </c>
      <c r="F22" s="1" t="n">
        <f aca="false">E22+1</f>
        <v>5</v>
      </c>
      <c r="G22" s="1" t="n">
        <f aca="false">F22+1</f>
        <v>6</v>
      </c>
      <c r="H22" s="1" t="n">
        <f aca="false">G22+1</f>
        <v>7</v>
      </c>
      <c r="I22" s="1" t="n">
        <f aca="false">H22+1</f>
        <v>8</v>
      </c>
      <c r="J22" s="1" t="n">
        <f aca="false">I22+1</f>
        <v>9</v>
      </c>
      <c r="K22" s="1" t="n">
        <f aca="false">J22+1</f>
        <v>10</v>
      </c>
      <c r="L22" s="1" t="n">
        <f aca="false">K22+1</f>
        <v>11</v>
      </c>
      <c r="M22" s="1" t="n">
        <f aca="false">L22+1</f>
        <v>12</v>
      </c>
      <c r="N22" s="1" t="n">
        <f aca="false">M22+1</f>
        <v>13</v>
      </c>
      <c r="O22" s="1" t="n">
        <f aca="false">N22+1</f>
        <v>14</v>
      </c>
      <c r="P22" s="1" t="n">
        <f aca="false">O22+1</f>
        <v>15</v>
      </c>
      <c r="Q22" s="1" t="n">
        <f aca="false">P22+1</f>
        <v>16</v>
      </c>
      <c r="R22" s="1" t="n">
        <f aca="false">Q22+1</f>
        <v>17</v>
      </c>
      <c r="S22" s="1" t="n">
        <f aca="false">R22+1</f>
        <v>18</v>
      </c>
      <c r="T22" s="1" t="n">
        <f aca="false">S22+1</f>
        <v>19</v>
      </c>
      <c r="U22" s="1" t="n">
        <f aca="false">T22+1</f>
        <v>20</v>
      </c>
      <c r="V22" s="1" t="n">
        <f aca="false">U22+1</f>
        <v>21</v>
      </c>
      <c r="W22" s="1" t="n">
        <f aca="false">V22+1</f>
        <v>22</v>
      </c>
      <c r="X22" s="1" t="n">
        <f aca="false">W22+1</f>
        <v>23</v>
      </c>
      <c r="Y22" s="1" t="n">
        <f aca="false">X22+1</f>
        <v>24</v>
      </c>
      <c r="Z22" s="1" t="n">
        <f aca="false">Y22+1</f>
        <v>25</v>
      </c>
      <c r="AA22" s="1" t="n">
        <f aca="false">Z22+1</f>
        <v>26</v>
      </c>
      <c r="AB22" s="1" t="n">
        <f aca="false">AA22+1</f>
        <v>27</v>
      </c>
      <c r="AC22" s="1" t="n">
        <f aca="false">AB22+1</f>
        <v>28</v>
      </c>
      <c r="AD22" s="1" t="n">
        <f aca="false">AC22+1</f>
        <v>29</v>
      </c>
      <c r="AE22" s="1" t="n">
        <f aca="false">AD22+1</f>
        <v>30</v>
      </c>
      <c r="AF22" s="1" t="n">
        <f aca="false">AE22+1</f>
        <v>31</v>
      </c>
      <c r="AG22" s="1" t="n">
        <f aca="false">AF22+1</f>
        <v>32</v>
      </c>
      <c r="AH22" s="1" t="n">
        <f aca="false">AG22+1</f>
        <v>33</v>
      </c>
      <c r="AI22" s="1" t="n">
        <f aca="false">AH22+1</f>
        <v>34</v>
      </c>
      <c r="AJ22" s="1" t="n">
        <f aca="false">AI22+1</f>
        <v>35</v>
      </c>
      <c r="AK22" s="1" t="n">
        <f aca="false">AJ22+1</f>
        <v>36</v>
      </c>
      <c r="AL22" s="1" t="n">
        <f aca="false">AK22+1</f>
        <v>37</v>
      </c>
      <c r="AM22" s="1" t="n">
        <f aca="false">AL22+1</f>
        <v>38</v>
      </c>
      <c r="AN22" s="1" t="n">
        <f aca="false">AM22+1</f>
        <v>39</v>
      </c>
      <c r="AO22" s="1" t="n">
        <f aca="false">AN22+1</f>
        <v>40</v>
      </c>
      <c r="AP22" s="1" t="n">
        <f aca="false">AO22+1</f>
        <v>41</v>
      </c>
      <c r="AQ22" s="1" t="n">
        <f aca="false">AP22+1</f>
        <v>42</v>
      </c>
      <c r="AR22" s="1" t="n">
        <f aca="false">AQ22+1</f>
        <v>43</v>
      </c>
      <c r="AS22" s="1" t="n">
        <f aca="false">AR22+1</f>
        <v>44</v>
      </c>
      <c r="AT22" s="1" t="n">
        <f aca="false">AS22+1</f>
        <v>45</v>
      </c>
      <c r="AU22" s="1" t="n">
        <f aca="false">AT22+1</f>
        <v>46</v>
      </c>
      <c r="AV22" s="1" t="n">
        <f aca="false">AU22+1</f>
        <v>47</v>
      </c>
      <c r="AX22" s="1" t="n">
        <f aca="false">AV22+1</f>
        <v>48</v>
      </c>
      <c r="AY22" s="1" t="n">
        <f aca="false">AX22+1</f>
        <v>49</v>
      </c>
      <c r="AZ22" s="1" t="n">
        <f aca="false">AY22+1</f>
        <v>50</v>
      </c>
    </row>
    <row r="23" customFormat="false" ht="13.8" hidden="false" customHeight="false" outlineLevel="0" collapsed="false">
      <c r="AW23" s="1" t="n">
        <v>48</v>
      </c>
      <c r="AX23" s="1" t="n">
        <f aca="false">AW23+1</f>
        <v>49</v>
      </c>
      <c r="AY23" s="1" t="n">
        <f aca="false">AX23+1</f>
        <v>50</v>
      </c>
      <c r="AZ23" s="1" t="n">
        <f aca="false">AY23+1</f>
        <v>51</v>
      </c>
      <c r="BA23" s="1" t="n">
        <f aca="false">AZ23+1</f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2023-01-05T03:16:00Z</dcterms:created>
  <dc:creator>reggie</dc:creator>
  <dc:description/>
  <dc:language>en-US</dc:language>
  <cp:lastModifiedBy/>
  <dcterms:modified xsi:type="dcterms:W3CDTF">2023-01-07T16:30:37Z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