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jects\SQLWork\SqlWork\bin\Debug\"/>
    </mc:Choice>
  </mc:AlternateContent>
  <bookViews>
    <workbookView xWindow="0" yWindow="720" windowWidth="19200" windowHeight="6345" tabRatio="821"/>
  </bookViews>
  <sheets>
    <sheet name="one" sheetId="82" r:id="rId1"/>
    <sheet name="2" sheetId="40" state="hidden" r:id="rId2"/>
    <sheet name="1" sheetId="38" state="hidden" r:id="rId3"/>
    <sheet name="12" sheetId="34" state="hidden" r:id="rId4"/>
    <sheet name="11" sheetId="30" state="hidden" r:id="rId5"/>
    <sheet name="10" sheetId="27" state="hidden" r:id="rId6"/>
  </sheets>
  <definedNames>
    <definedName name="_xlnm._FilterDatabase" localSheetId="2" hidden="1">'1'!$B$1:$H$21</definedName>
    <definedName name="_xlnm._FilterDatabase" localSheetId="5" hidden="1">'10'!$B$1:$G$20</definedName>
    <definedName name="_xlnm._FilterDatabase" localSheetId="4" hidden="1">'11'!$B$1:$G$19</definedName>
    <definedName name="_xlnm._FilterDatabase" localSheetId="3" hidden="1">'12'!$B$1:$H$19</definedName>
    <definedName name="_xlnm._FilterDatabase" localSheetId="1" hidden="1">'2'!$B$1:$H$21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40" l="1"/>
  <c r="E32" i="40"/>
  <c r="D32" i="40"/>
  <c r="E31" i="40"/>
  <c r="D31" i="40"/>
  <c r="E30" i="40"/>
  <c r="D30" i="40"/>
  <c r="E29" i="40"/>
  <c r="D29" i="40"/>
  <c r="E28" i="40"/>
  <c r="D28" i="40"/>
  <c r="E27" i="40"/>
  <c r="D27" i="40"/>
  <c r="F20" i="40"/>
  <c r="E19" i="40"/>
  <c r="D19" i="40"/>
  <c r="E18" i="40"/>
  <c r="D18" i="40"/>
  <c r="E17" i="40"/>
  <c r="D17" i="40"/>
  <c r="E16" i="40"/>
  <c r="D16" i="40"/>
  <c r="E15" i="40"/>
  <c r="D15" i="40"/>
  <c r="E14" i="40"/>
  <c r="D14" i="40"/>
  <c r="E13" i="40"/>
  <c r="D13" i="40"/>
  <c r="E12" i="40"/>
  <c r="D12" i="40"/>
  <c r="E11" i="40"/>
  <c r="D11" i="40"/>
  <c r="E10" i="40"/>
  <c r="D10" i="40"/>
  <c r="E9" i="40"/>
  <c r="D9" i="40"/>
  <c r="E8" i="40"/>
  <c r="D8" i="40"/>
  <c r="E7" i="40"/>
  <c r="D7" i="40"/>
  <c r="E6" i="40"/>
  <c r="D6" i="40"/>
  <c r="E5" i="40"/>
  <c r="D5" i="40"/>
  <c r="E4" i="40"/>
  <c r="D4" i="40"/>
  <c r="E3" i="40"/>
  <c r="D3" i="40"/>
  <c r="G12" i="40"/>
  <c r="G31" i="40"/>
  <c r="G10" i="40"/>
  <c r="G16" i="40"/>
  <c r="G27" i="40"/>
  <c r="G26" i="40"/>
  <c r="G30" i="40"/>
  <c r="G9" i="40"/>
  <c r="G7" i="40"/>
  <c r="G11" i="40"/>
  <c r="G13" i="40"/>
  <c r="G5" i="40"/>
  <c r="G32" i="40"/>
  <c r="G3" i="40"/>
  <c r="G4" i="40"/>
  <c r="G14" i="40"/>
  <c r="G6" i="40"/>
  <c r="G17" i="40"/>
  <c r="G8" i="40"/>
  <c r="G2" i="40"/>
  <c r="G29" i="40"/>
  <c r="G19" i="40"/>
  <c r="G15" i="40"/>
  <c r="G20" i="40"/>
  <c r="G33" i="40"/>
  <c r="G18" i="40"/>
  <c r="G28" i="40"/>
  <c r="F18" i="34" l="1"/>
  <c r="E17" i="34"/>
  <c r="D17" i="34"/>
  <c r="E16" i="34"/>
  <c r="D16" i="34"/>
  <c r="E15" i="34"/>
  <c r="D15" i="34"/>
  <c r="E14" i="34"/>
  <c r="D14" i="34"/>
  <c r="E13" i="34"/>
  <c r="D13" i="34"/>
  <c r="E12" i="34"/>
  <c r="D12" i="34"/>
  <c r="E11" i="34"/>
  <c r="D11" i="34"/>
  <c r="E10" i="34"/>
  <c r="D10" i="34"/>
  <c r="E9" i="34"/>
  <c r="D9" i="34"/>
  <c r="E8" i="34"/>
  <c r="D8" i="34"/>
  <c r="E7" i="34"/>
  <c r="D7" i="34"/>
  <c r="E6" i="34"/>
  <c r="D6" i="34"/>
  <c r="E5" i="34"/>
  <c r="D5" i="34"/>
  <c r="E4" i="34"/>
  <c r="D4" i="34"/>
  <c r="E3" i="34"/>
  <c r="D3" i="34"/>
  <c r="F31" i="34"/>
  <c r="G5" i="34"/>
  <c r="G15" i="34"/>
  <c r="G8" i="34"/>
  <c r="G7" i="34"/>
  <c r="G12" i="34"/>
  <c r="G13" i="34"/>
  <c r="G3" i="34"/>
  <c r="G4" i="34"/>
  <c r="G9" i="34"/>
  <c r="G10" i="34"/>
  <c r="G2" i="34"/>
  <c r="G11" i="34"/>
  <c r="G17" i="34"/>
  <c r="G16" i="34"/>
  <c r="G6" i="34"/>
  <c r="G14" i="34"/>
  <c r="E32" i="38" l="1"/>
  <c r="E31" i="38"/>
  <c r="E30" i="38"/>
  <c r="E29" i="38"/>
  <c r="E28" i="38"/>
  <c r="E27" i="38"/>
  <c r="F33" i="38"/>
  <c r="D32" i="38"/>
  <c r="D31" i="38"/>
  <c r="D30" i="38"/>
  <c r="D29" i="38"/>
  <c r="D28" i="38"/>
  <c r="D27" i="38"/>
  <c r="F20" i="38"/>
  <c r="E19" i="38"/>
  <c r="D19" i="38"/>
  <c r="E18" i="38"/>
  <c r="D18" i="38"/>
  <c r="E17" i="38"/>
  <c r="D17" i="38"/>
  <c r="E16" i="38"/>
  <c r="D16" i="38"/>
  <c r="E15" i="38"/>
  <c r="D15" i="38"/>
  <c r="E14" i="38"/>
  <c r="D14" i="38"/>
  <c r="E13" i="38"/>
  <c r="D13" i="38"/>
  <c r="E12" i="38"/>
  <c r="D12" i="38"/>
  <c r="E11" i="38"/>
  <c r="D11" i="38"/>
  <c r="E10" i="38"/>
  <c r="D10" i="38"/>
  <c r="E9" i="38"/>
  <c r="D9" i="38"/>
  <c r="E8" i="38"/>
  <c r="D8" i="38"/>
  <c r="E7" i="38"/>
  <c r="D7" i="38"/>
  <c r="E6" i="38"/>
  <c r="D6" i="38"/>
  <c r="E5" i="38"/>
  <c r="D5" i="38"/>
  <c r="E4" i="38"/>
  <c r="D4" i="38"/>
  <c r="E3" i="38"/>
  <c r="D3" i="38"/>
  <c r="G3" i="38"/>
  <c r="G29" i="38"/>
  <c r="G18" i="38"/>
  <c r="G20" i="38"/>
  <c r="G8" i="38"/>
  <c r="G11" i="38"/>
  <c r="G9" i="38"/>
  <c r="G14" i="38"/>
  <c r="G7" i="38"/>
  <c r="G4" i="38"/>
  <c r="G15" i="38"/>
  <c r="G32" i="38"/>
  <c r="G28" i="38"/>
  <c r="G17" i="38"/>
  <c r="G12" i="38"/>
  <c r="G13" i="38"/>
  <c r="G31" i="38"/>
  <c r="G26" i="38"/>
  <c r="G30" i="38"/>
  <c r="G33" i="38"/>
  <c r="G10" i="38"/>
  <c r="G16" i="38"/>
  <c r="G5" i="38"/>
  <c r="G27" i="38"/>
  <c r="G6" i="38"/>
  <c r="G2" i="38"/>
  <c r="G19" i="38"/>
  <c r="D30" i="30" l="1"/>
  <c r="E11" i="30"/>
  <c r="E12" i="30"/>
  <c r="E8" i="30"/>
  <c r="E9" i="30"/>
  <c r="G31" i="34"/>
  <c r="E4" i="30"/>
  <c r="E13" i="30"/>
  <c r="E16" i="30"/>
  <c r="E7" i="30"/>
  <c r="E6" i="30"/>
  <c r="G24" i="34"/>
  <c r="E3" i="30"/>
  <c r="E15" i="30"/>
  <c r="E10" i="30"/>
  <c r="E14" i="30"/>
  <c r="E17" i="30"/>
  <c r="E2" i="30"/>
  <c r="E5" i="30"/>
  <c r="G18" i="34"/>
  <c r="D18" i="30" l="1"/>
  <c r="E18" i="30"/>
  <c r="E24" i="30"/>
  <c r="E28" i="30"/>
  <c r="E23" i="30"/>
  <c r="E30" i="30"/>
  <c r="E27" i="30"/>
  <c r="E25" i="30"/>
  <c r="E29" i="30"/>
  <c r="E26" i="30"/>
  <c r="D34" i="30" l="1"/>
  <c r="D19" i="27"/>
  <c r="D34" i="27" l="1"/>
  <c r="E17" i="27"/>
  <c r="E16" i="27"/>
  <c r="E18" i="27"/>
  <c r="D38" i="27" l="1"/>
  <c r="E30" i="27"/>
  <c r="E34" i="27"/>
  <c r="E7" i="27"/>
  <c r="E32" i="27"/>
  <c r="E5" i="27"/>
  <c r="E13" i="27"/>
  <c r="E14" i="27"/>
  <c r="E28" i="27"/>
  <c r="E31" i="27"/>
  <c r="E9" i="27"/>
  <c r="E2" i="27"/>
  <c r="E15" i="27"/>
  <c r="E27" i="27"/>
  <c r="E10" i="27"/>
  <c r="E6" i="27"/>
  <c r="E26" i="27"/>
  <c r="E12" i="27"/>
  <c r="E19" i="27"/>
  <c r="E8" i="27"/>
  <c r="E11" i="27"/>
  <c r="E4" i="27"/>
  <c r="E33" i="27"/>
  <c r="E29" i="27"/>
  <c r="E25" i="27"/>
  <c r="E3" i="27"/>
</calcChain>
</file>

<file path=xl/sharedStrings.xml><?xml version="1.0" encoding="utf-8"?>
<sst xmlns="http://schemas.openxmlformats.org/spreadsheetml/2006/main" count="812" uniqueCount="260">
  <si>
    <t>تاریخ</t>
  </si>
  <si>
    <t>مبلغ</t>
  </si>
  <si>
    <t>نوع</t>
  </si>
  <si>
    <t>توضیح</t>
  </si>
  <si>
    <t>مبلغ به عدد</t>
  </si>
  <si>
    <t>حساب</t>
  </si>
  <si>
    <t>بابا</t>
  </si>
  <si>
    <t>خودم</t>
  </si>
  <si>
    <t>قسط رسالت</t>
  </si>
  <si>
    <t>گذشته</t>
  </si>
  <si>
    <t>رسالت</t>
  </si>
  <si>
    <t>ناصر</t>
  </si>
  <si>
    <t>مهدی</t>
  </si>
  <si>
    <t>جمع کل</t>
  </si>
  <si>
    <t>مامان</t>
  </si>
  <si>
    <t>درآمد</t>
  </si>
  <si>
    <t>هزینه</t>
  </si>
  <si>
    <t>حقوق</t>
  </si>
  <si>
    <t>1393/10/01</t>
  </si>
  <si>
    <t>موجودی</t>
  </si>
  <si>
    <t>فروش 4179 سهم 11200</t>
  </si>
  <si>
    <t>چک 8 میلیون + چک 17 میلیون</t>
  </si>
  <si>
    <t>واریزی 7.5 میلیون + 3 میلیون + 36.4 میلیون</t>
  </si>
  <si>
    <t>قبض تلفن</t>
  </si>
  <si>
    <t>1393/10/04</t>
  </si>
  <si>
    <t>1393/10/07</t>
  </si>
  <si>
    <t>قسط مجتبی</t>
  </si>
  <si>
    <t>1393/10/08</t>
  </si>
  <si>
    <t>1393/10/09</t>
  </si>
  <si>
    <t>قسط مهر ایران</t>
  </si>
  <si>
    <t>فروش 2285 سهم 11100</t>
  </si>
  <si>
    <t>1393/10/25</t>
  </si>
  <si>
    <t>چک عبدی</t>
  </si>
  <si>
    <t>1393/10/21</t>
  </si>
  <si>
    <t>یارانه مجتبی</t>
  </si>
  <si>
    <t>1393/10/15</t>
  </si>
  <si>
    <t>از ملی</t>
  </si>
  <si>
    <t>1393/10/13</t>
  </si>
  <si>
    <t>1393/10/11</t>
  </si>
  <si>
    <t>قسط ازدواج مجتبی</t>
  </si>
  <si>
    <t>قسط مهر اقتصاد</t>
  </si>
  <si>
    <t>قسط ملی</t>
  </si>
  <si>
    <t>1393/10/28</t>
  </si>
  <si>
    <t>قسط دفتر تبلیغات</t>
  </si>
  <si>
    <t>جریمه ماشین مجتبی</t>
  </si>
  <si>
    <t>بدهی</t>
  </si>
  <si>
    <t>بدهی به مجتبی</t>
  </si>
  <si>
    <t>قبض آب بابا و فتحی</t>
  </si>
  <si>
    <t>1393/11/01</t>
  </si>
  <si>
    <t>1393/11/04</t>
  </si>
  <si>
    <t>قسط مهر</t>
  </si>
  <si>
    <t>مجتبی</t>
  </si>
  <si>
    <t>برداشت از ملی بابا</t>
  </si>
  <si>
    <t>سیم کارت</t>
  </si>
  <si>
    <t>میزان فرمان</t>
  </si>
  <si>
    <t>لامپ کم مصرف</t>
  </si>
  <si>
    <t>1393/11/10</t>
  </si>
  <si>
    <t>1393/11/20</t>
  </si>
  <si>
    <t>1393/11/07</t>
  </si>
  <si>
    <t>دکتر ارتوپد ناصر</t>
  </si>
  <si>
    <t>1393/11/08</t>
  </si>
  <si>
    <t>1393/11/28</t>
  </si>
  <si>
    <t>قسط صندوق - کریمی</t>
  </si>
  <si>
    <t>اکانت اینترنت</t>
  </si>
  <si>
    <t>1393/11/17</t>
  </si>
  <si>
    <t>1393/11/27</t>
  </si>
  <si>
    <t>قبض برق</t>
  </si>
  <si>
    <t>برق مشترک</t>
  </si>
  <si>
    <t>قبض گاز - علی الحساب</t>
  </si>
  <si>
    <t>1393/11/25</t>
  </si>
  <si>
    <t>عیدی</t>
  </si>
  <si>
    <t>1393/11/30</t>
  </si>
  <si>
    <t>مانده بدهی مجتبی</t>
  </si>
  <si>
    <t>بلیط قطار ناصر</t>
  </si>
  <si>
    <t>قسط مرکز خدمات</t>
  </si>
  <si>
    <t>قسط ملی مجتبی</t>
  </si>
  <si>
    <t>چک بیمه عبدی</t>
  </si>
  <si>
    <t>قسط مسکن</t>
  </si>
  <si>
    <t>نهصد و نود هزار تومان</t>
  </si>
  <si>
    <t>منفي پانصد و بيست هزار تومان</t>
  </si>
  <si>
    <t>منفي دويست و نود هزار تومان</t>
  </si>
  <si>
    <t>منفي شصت و شش هزار تومان</t>
  </si>
  <si>
    <t>شارژ ایرانسل</t>
  </si>
  <si>
    <t>کارت پارسیان مجتبی</t>
  </si>
  <si>
    <t>قسط ملی ازدواج مجتبی</t>
  </si>
  <si>
    <t xml:space="preserve"> قسط مهر ایران </t>
  </si>
  <si>
    <t>فروشگاه</t>
  </si>
  <si>
    <t xml:space="preserve"> قسط مهر اقتصاد </t>
  </si>
  <si>
    <t>اینترنت</t>
  </si>
  <si>
    <t>نقدی</t>
  </si>
  <si>
    <t>تجارت</t>
  </si>
  <si>
    <t>ملی</t>
  </si>
  <si>
    <t>قرض به مهدی</t>
  </si>
  <si>
    <t>دستی</t>
  </si>
  <si>
    <t>بابا / قسط مهر</t>
  </si>
  <si>
    <t>بابا / قسط مجتبی</t>
  </si>
  <si>
    <t>بابا / ملی</t>
  </si>
  <si>
    <t xml:space="preserve">بابا / اینترنت </t>
  </si>
  <si>
    <t>بابا / متر</t>
  </si>
  <si>
    <t>بابا / تور</t>
  </si>
  <si>
    <t>بابا / گاز کولر</t>
  </si>
  <si>
    <t xml:space="preserve">بابا / تخم مرغ </t>
  </si>
  <si>
    <t>از ملی بابا</t>
  </si>
  <si>
    <t>متر</t>
  </si>
  <si>
    <t>تور</t>
  </si>
  <si>
    <t>گاز کولر</t>
  </si>
  <si>
    <t>تخم مرغ</t>
  </si>
  <si>
    <t>از ملی مامان</t>
  </si>
  <si>
    <t>ماهانه بابا</t>
  </si>
  <si>
    <t>ماهانه مامان</t>
  </si>
  <si>
    <t>پایگاه داده</t>
  </si>
  <si>
    <t>جدول</t>
  </si>
  <si>
    <t>ستون</t>
  </si>
  <si>
    <t>کل</t>
  </si>
  <si>
    <t>رکورد پر</t>
  </si>
  <si>
    <t>رکورد خالی</t>
  </si>
  <si>
    <t>درصد پر</t>
  </si>
  <si>
    <t>درصد خالی</t>
  </si>
  <si>
    <t>_Main</t>
  </si>
  <si>
    <t>State</t>
  </si>
  <si>
    <t>StateID</t>
  </si>
  <si>
    <t>StateName</t>
  </si>
  <si>
    <t>TBL_MKsarparast</t>
  </si>
  <si>
    <t>Shobe</t>
  </si>
  <si>
    <t>CodeMarkazKhadamat</t>
  </si>
  <si>
    <t>CodeMelli</t>
  </si>
  <si>
    <t>CodeMarkazModiriat</t>
  </si>
  <si>
    <t>Name</t>
  </si>
  <si>
    <t>Family</t>
  </si>
  <si>
    <t>Father</t>
  </si>
  <si>
    <t>ShomereShenasname</t>
  </si>
  <si>
    <t>Sadere</t>
  </si>
  <si>
    <t>Seri</t>
  </si>
  <si>
    <t>Serial</t>
  </si>
  <si>
    <t>Telephone</t>
  </si>
  <si>
    <t>Mobile</t>
  </si>
  <si>
    <t>Maskan</t>
  </si>
  <si>
    <t>MaskanMarkazKhadamat</t>
  </si>
  <si>
    <t>TarikheTahvileMaskan</t>
  </si>
  <si>
    <t>NesbatBaShahid</t>
  </si>
  <si>
    <t>TBL_MKtakaffol</t>
  </si>
  <si>
    <t>SarparastCodeMelli</t>
  </si>
  <si>
    <t>SarparastName</t>
  </si>
  <si>
    <t>SarparastFamily</t>
  </si>
  <si>
    <t>CodMelliTakaffol</t>
  </si>
  <si>
    <t>name</t>
  </si>
  <si>
    <t>family</t>
  </si>
  <si>
    <t>father</t>
  </si>
  <si>
    <t>ShomareShenasname</t>
  </si>
  <si>
    <t>Tavallod</t>
  </si>
  <si>
    <t>Jensiat</t>
  </si>
  <si>
    <t>Nesbat</t>
  </si>
  <si>
    <t>TarikheEzdevaj</t>
  </si>
  <si>
    <t>TarikheTalagh</t>
  </si>
  <si>
    <t>TarikheFot</t>
  </si>
  <si>
    <t>CodeMadar</t>
  </si>
  <si>
    <t>TBL_Mobalegh</t>
  </si>
  <si>
    <t>HejratID</t>
  </si>
  <si>
    <t>StudentID</t>
  </si>
  <si>
    <t>Type</t>
  </si>
  <si>
    <t>StudentIDN</t>
  </si>
  <si>
    <t>TBL_OstadDars</t>
  </si>
  <si>
    <t>کد استاد</t>
  </si>
  <si>
    <t>نام</t>
  </si>
  <si>
    <t>نام خانوادگی</t>
  </si>
  <si>
    <t xml:space="preserve">شماره پرونده </t>
  </si>
  <si>
    <t>کد ملی</t>
  </si>
  <si>
    <t>شماره شناسنامه</t>
  </si>
  <si>
    <t>موبایل</t>
  </si>
  <si>
    <t>وضعیت حکم</t>
  </si>
  <si>
    <t>نوع وقت</t>
  </si>
  <si>
    <t>شماره حکم</t>
  </si>
  <si>
    <t>پایه</t>
  </si>
  <si>
    <t>نام دوره</t>
  </si>
  <si>
    <t>نام کلاس</t>
  </si>
  <si>
    <t>ساعت شروع</t>
  </si>
  <si>
    <t>ساعت پایان</t>
  </si>
  <si>
    <t>نام درس</t>
  </si>
  <si>
    <t>واحد</t>
  </si>
  <si>
    <t>ساعت مصوب درس</t>
  </si>
  <si>
    <t>تعداد طلبه</t>
  </si>
  <si>
    <t>کد مدرسه</t>
  </si>
  <si>
    <t>نام مدرسه</t>
  </si>
  <si>
    <t>نام شهر</t>
  </si>
  <si>
    <t>نام استان</t>
  </si>
  <si>
    <t>گروه</t>
  </si>
  <si>
    <t>GroupID</t>
  </si>
  <si>
    <t>TBL_Student</t>
  </si>
  <si>
    <t>FirstName</t>
  </si>
  <si>
    <t>LastName</t>
  </si>
  <si>
    <t>FatherName</t>
  </si>
  <si>
    <t>MelliCode</t>
  </si>
  <si>
    <t>ShNo</t>
  </si>
  <si>
    <t>BirthDate</t>
  </si>
  <si>
    <t>schoolcode</t>
  </si>
  <si>
    <t>Sodor</t>
  </si>
  <si>
    <t>OstanName</t>
  </si>
  <si>
    <t>Cityname</t>
  </si>
  <si>
    <t>SchoolName</t>
  </si>
  <si>
    <t>Tabeiat</t>
  </si>
  <si>
    <t>TBL_StudentSchool</t>
  </si>
  <si>
    <t>StudentSchoolID</t>
  </si>
  <si>
    <t>Schoolcode</t>
  </si>
  <si>
    <t>Status</t>
  </si>
  <si>
    <t>PeriodName</t>
  </si>
  <si>
    <t>Year</t>
  </si>
  <si>
    <t>TBL_Level4</t>
  </si>
  <si>
    <t>Mosahebe</t>
  </si>
  <si>
    <t>Lesson</t>
  </si>
  <si>
    <t>InsertScoreYear</t>
  </si>
  <si>
    <t>Score</t>
  </si>
  <si>
    <t>TBL_StudentStatus</t>
  </si>
  <si>
    <t>SchoolCode</t>
  </si>
  <si>
    <t>TFGperiodID</t>
  </si>
  <si>
    <t>GroupName</t>
  </si>
  <si>
    <t>IsRecentGPeriod</t>
  </si>
  <si>
    <t>StatusID</t>
  </si>
  <si>
    <t>ISActive</t>
  </si>
  <si>
    <t>IsTemp</t>
  </si>
  <si>
    <t>TBL_Teacher</t>
  </si>
  <si>
    <t>TeacherID</t>
  </si>
  <si>
    <t>SHNO</t>
  </si>
  <si>
    <t>birthplace</t>
  </si>
  <si>
    <t>LevelName</t>
  </si>
  <si>
    <t>Grade</t>
  </si>
  <si>
    <t>CountClass</t>
  </si>
  <si>
    <t>SumUnit</t>
  </si>
  <si>
    <t>SumMeetingCount</t>
  </si>
  <si>
    <t>hasCert</t>
  </si>
  <si>
    <t>StudentId</t>
  </si>
  <si>
    <t>TBL_Arziabi</t>
  </si>
  <si>
    <t>AVG</t>
  </si>
  <si>
    <t>YEAR</t>
  </si>
  <si>
    <t>IsPased</t>
  </si>
  <si>
    <t>ArzType</t>
  </si>
  <si>
    <t>MinInputScore</t>
  </si>
  <si>
    <t>Naghes</t>
  </si>
  <si>
    <t>TBL_Degree</t>
  </si>
  <si>
    <t>DegreeYear</t>
  </si>
  <si>
    <t>DegreeAVG</t>
  </si>
  <si>
    <t>DegreeCode</t>
  </si>
  <si>
    <t>LevelCode</t>
  </si>
  <si>
    <t>TFName</t>
  </si>
  <si>
    <t>TBL_Level</t>
  </si>
  <si>
    <t>LevelID</t>
  </si>
  <si>
    <t>Average</t>
  </si>
  <si>
    <t>Date</t>
  </si>
  <si>
    <t>MadrakDate</t>
  </si>
  <si>
    <t>Number</t>
  </si>
  <si>
    <t>Descriptions</t>
  </si>
  <si>
    <t>User</t>
  </si>
  <si>
    <t>UserId</t>
  </si>
  <si>
    <t>UserName</t>
  </si>
  <si>
    <t>Email</t>
  </si>
  <si>
    <t>Password</t>
  </si>
  <si>
    <t>Description</t>
  </si>
  <si>
    <t>FullName</t>
  </si>
  <si>
    <t>Country</t>
  </si>
  <si>
    <t>CountryId</t>
  </si>
  <si>
    <t>CountryName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</si>
</sst>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_-;_-* #,##0\-;_-* &quot;-&quot;_-;_-@_-"/>
    <numFmt numFmtId="165" formatCode="#\,##0"/>
    <numFmt numFmtId="166" formatCode="#\,###\,##0"/>
  </numFmts>
  <fonts count="8" x14ac:knownFonts="1">
    <font>
      <sz val="11"/>
      <color theme="1"/>
      <name val="IRANSans(FaNum)"/>
      <family val="2"/>
      <charset val="178"/>
      <scheme val="minor"/>
    </font>
    <font>
      <sz val="12"/>
      <color theme="1"/>
      <name val="B Traffic"/>
      <charset val="178"/>
    </font>
    <font>
      <sz val="11"/>
      <color theme="1"/>
      <name val="IRANSans(FaNum)"/>
      <family val="2"/>
      <scheme val="minor"/>
    </font>
    <font>
      <b/>
      <sz val="12"/>
      <color theme="1"/>
      <name val="B Traffic"/>
      <charset val="178"/>
    </font>
    <font>
      <sz val="14"/>
      <name val="B Badr"/>
      <charset val="178"/>
    </font>
    <font>
      <sz val="12"/>
      <color theme="1"/>
      <name val="IRANSans(FaNum)"/>
      <family val="1"/>
    </font>
    <font>
      <sz val="11"/>
      <color theme="1"/>
      <name val="IRANSans(FaNum)"/>
      <family val="2"/>
      <charset val="178"/>
      <scheme val="minor"/>
    </font>
    <font>
      <sz val="12"/>
      <color theme="1"/>
      <name val="IRANSans(FaNum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164" fontId="1" fillId="3" borderId="0" xfId="0" applyNumberFormat="1" applyFont="1" applyFill="1" applyAlignment="1">
      <alignment horizontal="center" vertical="center" readingOrder="2"/>
    </xf>
    <xf numFmtId="165" fontId="1" fillId="0" borderId="0" xfId="0" applyNumberFormat="1" applyFont="1" applyAlignment="1">
      <alignment horizontal="center" vertical="center" readingOrder="2"/>
    </xf>
    <xf numFmtId="164" fontId="1" fillId="0" borderId="0" xfId="0" applyNumberFormat="1" applyFont="1" applyAlignment="1">
      <alignment horizontal="center" vertical="center"/>
    </xf>
    <xf numFmtId="166" fontId="3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3" fontId="1" fillId="0" borderId="0" xfId="0" applyNumberFormat="1" applyFont="1" applyAlignment="1">
      <alignment horizontal="center" vertical="center" readingOrder="2"/>
    </xf>
    <xf numFmtId="3" fontId="1" fillId="2" borderId="0" xfId="0" applyNumberFormat="1" applyFont="1" applyFill="1" applyAlignment="1">
      <alignment horizontal="center" vertical="center" readingOrder="2"/>
    </xf>
    <xf numFmtId="3" fontId="1" fillId="4" borderId="0" xfId="0" applyNumberFormat="1" applyFont="1" applyFill="1" applyAlignment="1">
      <alignment horizontal="center" vertical="center" readingOrder="2"/>
    </xf>
    <xf numFmtId="3" fontId="1" fillId="3" borderId="0" xfId="0" applyNumberFormat="1" applyFont="1" applyFill="1" applyAlignment="1">
      <alignment horizontal="center" vertical="center" readingOrder="2"/>
    </xf>
    <xf numFmtId="3" fontId="3" fillId="2" borderId="0" xfId="0" applyNumberFormat="1" applyFont="1" applyFill="1" applyAlignment="1">
      <alignment horizontal="center" vertical="center" readingOrder="2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vertical="center"/>
    </xf>
    <xf numFmtId="9" fontId="5" fillId="0" borderId="0" xfId="2" applyFont="1" applyAlignment="1">
      <alignment vertical="center"/>
    </xf>
    <xf numFmtId="9" fontId="5" fillId="0" borderId="0" xfId="2" applyFont="1" applyAlignment="1">
      <alignment horizontal="center" vertical="center"/>
    </xf>
    <xf numFmtId="3" fontId="5" fillId="0" borderId="0" xfId="0" applyNumberFormat="1" applyFont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9" fontId="7" fillId="0" borderId="0" xfId="2" applyFont="1" applyAlignment="1">
      <alignment horizontal="center" vertical="center"/>
    </xf>
    <xf numFmtId="9" fontId="7" fillId="0" borderId="0" xfId="2" applyFont="1" applyAlignment="1">
      <alignment vertical="center"/>
    </xf>
  </cellXfs>
  <cellStyles count="3">
    <cellStyle name="Normal" xfId="0" builtinId="0"/>
    <cellStyle name="Normal 2" xfId="1"/>
    <cellStyle name="Percent" xfId="2" builtinId="5"/>
  </cellStyles>
  <dxfs count="8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2" displayName="Table12" ref="A1:H155" totalsRowShown="0" headerRowDxfId="79" dataDxfId="78">
  <autoFilter ref="A1:H155"/>
  <tableColumns count="8">
    <tableColumn id="1" name="پایگاه داده" dataDxfId="77"/>
    <tableColumn id="2" name="جدول" dataDxfId="76"/>
    <tableColumn id="3" name="ستون" dataDxfId="75"/>
    <tableColumn id="4" name="کل" dataDxfId="74"/>
    <tableColumn id="5" name="رکورد پر" dataDxfId="73"/>
    <tableColumn id="6" name="رکورد خالی" dataDxfId="72"/>
    <tableColumn id="7" name="درصد پر" dataDxfId="71" dataCellStyle="Percent"/>
    <tableColumn id="8" name="درصد خالی" dataDxfId="7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IRANSans(FaNum)">
      <a:majorFont>
        <a:latin typeface="IRANSans(FaNum)"/>
        <a:ea typeface=""/>
        <a:cs typeface="IRANSans(FaNum)"/>
      </a:majorFont>
      <a:minorFont>
        <a:latin typeface="IRANSans(FaNum)"/>
        <a:ea typeface=""/>
        <a:cs typeface="IRANSans(FaNum)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5"/>
  <sheetViews>
    <sheetView rightToLeft="1" tabSelected="1" zoomScaleNormal="100" workbookViewId="0">
      <selection activeCell="H1" sqref="D1:H1048576"/>
    </sheetView>
  </sheetViews>
  <sheetFormatPr defaultColWidth="9.09765625" defaultRowHeight="21.75" x14ac:dyDescent="0.55000000000000004"/>
  <cols>
    <col min="1" max="1" width="9.09765625" style="27"/>
    <col min="2" max="2" width="20.3984375" style="26" bestFit="1" customWidth="1"/>
    <col min="3" max="3" width="19.3984375" style="26" bestFit="1" customWidth="1"/>
    <col min="4" max="6" width="11.59765625" style="26" customWidth="1"/>
    <col min="7" max="7" width="11.59765625" style="29" customWidth="1"/>
    <col min="8" max="8" width="11.59765625" style="28" customWidth="1"/>
    <col min="9" max="9" width="9.09765625" style="26"/>
    <col min="10" max="16384" width="9.09765625" style="27"/>
  </cols>
  <sheetData>
    <row r="1" spans="1:8" x14ac:dyDescent="0.55000000000000004">
      <c r="A1" s="26" t="s">
        <v>110</v>
      </c>
      <c r="B1" s="26" t="s">
        <v>111</v>
      </c>
      <c r="C1" s="26" t="s">
        <v>112</v>
      </c>
      <c r="D1" s="26" t="s">
        <v>113</v>
      </c>
      <c r="E1" s="26" t="s">
        <v>114</v>
      </c>
      <c r="F1" s="26" t="s">
        <v>115</v>
      </c>
      <c r="G1" s="29" t="s">
        <v>116</v>
      </c>
      <c r="H1" s="29" t="s">
        <v>117</v>
      </c>
    </row>
    <row r="2" spans="1:8" x14ac:dyDescent="0.55000000000000004">
      <c r="A2" s="30" t="s">
        <v>118</v>
      </c>
      <c r="B2" s="30" t="s">
        <v>119</v>
      </c>
      <c r="C2" s="30" t="s">
        <v>120</v>
      </c>
      <c r="D2" s="26">
        <v>0</v>
      </c>
      <c r="E2" s="26">
        <v>0</v>
      </c>
      <c r="F2" s="26">
        <v>0</v>
      </c>
    </row>
    <row r="3" spans="1:8" x14ac:dyDescent="0.55000000000000004">
      <c r="A3" s="30" t="s">
        <v>118</v>
      </c>
      <c r="B3" s="30" t="s">
        <v>119</v>
      </c>
      <c r="C3" s="30" t="s">
        <v>121</v>
      </c>
      <c r="D3" s="26">
        <v>0</v>
      </c>
      <c r="E3" s="26">
        <v>0</v>
      </c>
      <c r="F3" s="26">
        <v>0</v>
      </c>
    </row>
    <row r="4" spans="1:8" x14ac:dyDescent="0.55000000000000004">
      <c r="A4" s="30" t="s">
        <v>118</v>
      </c>
      <c r="B4" s="30" t="s">
        <v>122</v>
      </c>
      <c r="C4" s="30" t="s">
        <v>123</v>
      </c>
      <c r="D4" s="26">
        <v>117894</v>
      </c>
      <c r="E4" s="26">
        <v>0</v>
      </c>
      <c r="F4" s="26">
        <v>117894</v>
      </c>
      <c r="G4" s="29">
        <v>1</v>
      </c>
      <c r="H4" s="28">
        <v>0</v>
      </c>
    </row>
    <row r="5" spans="1:8" x14ac:dyDescent="0.55000000000000004">
      <c r="A5" s="30" t="s">
        <v>118</v>
      </c>
      <c r="B5" s="30" t="s">
        <v>122</v>
      </c>
      <c r="C5" s="30" t="s">
        <v>124</v>
      </c>
      <c r="D5" s="26">
        <v>117894</v>
      </c>
      <c r="E5" s="26">
        <v>0</v>
      </c>
      <c r="F5" s="26">
        <v>117894</v>
      </c>
      <c r="G5" s="29">
        <v>1</v>
      </c>
      <c r="H5" s="28">
        <v>0</v>
      </c>
    </row>
    <row r="6" spans="1:8" x14ac:dyDescent="0.55000000000000004">
      <c r="A6" s="32" t="s">
        <v>118</v>
      </c>
      <c r="B6" s="32" t="s">
        <v>122</v>
      </c>
      <c r="C6" s="32" t="s">
        <v>125</v>
      </c>
      <c r="D6" s="33">
        <v>117894</v>
      </c>
      <c r="E6" s="33">
        <v>2629</v>
      </c>
      <c r="F6" s="33">
        <v>115265</v>
      </c>
      <c r="G6" s="34">
        <v>0</v>
      </c>
      <c r="H6" s="35">
        <v>0</v>
      </c>
    </row>
    <row r="7" spans="1:8" x14ac:dyDescent="0.55000000000000004">
      <c r="A7" s="32" t="s">
        <v>118</v>
      </c>
      <c r="B7" s="32" t="s">
        <v>122</v>
      </c>
      <c r="C7" s="32" t="s">
        <v>126</v>
      </c>
      <c r="D7" s="33">
        <v>117894</v>
      </c>
      <c r="E7" s="33">
        <v>25029</v>
      </c>
      <c r="F7" s="33">
        <v>92865</v>
      </c>
      <c r="G7" s="34">
        <v>0</v>
      </c>
      <c r="H7" s="35">
        <v>0</v>
      </c>
    </row>
    <row r="8" spans="1:8" x14ac:dyDescent="0.55000000000000004">
      <c r="A8" s="32" t="s">
        <v>118</v>
      </c>
      <c r="B8" s="32" t="s">
        <v>122</v>
      </c>
      <c r="C8" s="32" t="s">
        <v>127</v>
      </c>
      <c r="D8" s="33">
        <v>117894</v>
      </c>
      <c r="E8" s="33">
        <v>0</v>
      </c>
      <c r="F8" s="33">
        <v>117894</v>
      </c>
      <c r="G8" s="34">
        <v>1</v>
      </c>
      <c r="H8" s="35">
        <v>0</v>
      </c>
    </row>
    <row r="9" spans="1:8" x14ac:dyDescent="0.55000000000000004">
      <c r="A9" s="32" t="s">
        <v>118</v>
      </c>
      <c r="B9" s="32" t="s">
        <v>122</v>
      </c>
      <c r="C9" s="32" t="s">
        <v>128</v>
      </c>
      <c r="D9" s="33">
        <v>117894</v>
      </c>
      <c r="E9" s="33">
        <v>0</v>
      </c>
      <c r="F9" s="33">
        <v>117894</v>
      </c>
      <c r="G9" s="34">
        <v>1</v>
      </c>
      <c r="H9" s="35">
        <v>0</v>
      </c>
    </row>
    <row r="10" spans="1:8" x14ac:dyDescent="0.55000000000000004">
      <c r="A10" s="32" t="s">
        <v>118</v>
      </c>
      <c r="B10" s="32" t="s">
        <v>122</v>
      </c>
      <c r="C10" s="32" t="s">
        <v>129</v>
      </c>
      <c r="D10" s="33">
        <v>117894</v>
      </c>
      <c r="E10" s="33">
        <v>2</v>
      </c>
      <c r="F10" s="33">
        <v>117892</v>
      </c>
      <c r="G10" s="34">
        <v>0</v>
      </c>
      <c r="H10" s="35">
        <v>0</v>
      </c>
    </row>
    <row r="11" spans="1:8" x14ac:dyDescent="0.55000000000000004">
      <c r="A11" s="32" t="s">
        <v>118</v>
      </c>
      <c r="B11" s="32" t="s">
        <v>122</v>
      </c>
      <c r="C11" s="32" t="s">
        <v>130</v>
      </c>
      <c r="D11" s="33">
        <v>117894</v>
      </c>
      <c r="E11" s="33">
        <v>1</v>
      </c>
      <c r="F11" s="33">
        <v>117893</v>
      </c>
      <c r="G11" s="34">
        <v>0</v>
      </c>
      <c r="H11" s="35">
        <v>0</v>
      </c>
    </row>
    <row r="12" spans="1:8" x14ac:dyDescent="0.55000000000000004">
      <c r="A12" s="32" t="s">
        <v>118</v>
      </c>
      <c r="B12" s="32" t="s">
        <v>122</v>
      </c>
      <c r="C12" s="32" t="s">
        <v>131</v>
      </c>
      <c r="D12" s="33">
        <v>117894</v>
      </c>
      <c r="E12" s="33">
        <v>468</v>
      </c>
      <c r="F12" s="33">
        <v>117426</v>
      </c>
      <c r="G12" s="34">
        <v>0</v>
      </c>
      <c r="H12" s="35">
        <v>0</v>
      </c>
    </row>
    <row r="13" spans="1:8" x14ac:dyDescent="0.55000000000000004">
      <c r="A13" s="32" t="s">
        <v>118</v>
      </c>
      <c r="B13" s="32" t="s">
        <v>122</v>
      </c>
      <c r="C13" s="32" t="s">
        <v>132</v>
      </c>
      <c r="D13" s="33">
        <v>117894</v>
      </c>
      <c r="E13" s="33">
        <v>2218</v>
      </c>
      <c r="F13" s="33">
        <v>115676</v>
      </c>
      <c r="G13" s="34">
        <v>0</v>
      </c>
      <c r="H13" s="35">
        <v>0</v>
      </c>
    </row>
    <row r="14" spans="1:8" x14ac:dyDescent="0.55000000000000004">
      <c r="A14" s="32" t="s">
        <v>118</v>
      </c>
      <c r="B14" s="32" t="s">
        <v>122</v>
      </c>
      <c r="C14" s="32" t="s">
        <v>133</v>
      </c>
      <c r="D14" s="33">
        <v>117894</v>
      </c>
      <c r="E14" s="33">
        <v>2105</v>
      </c>
      <c r="F14" s="33">
        <v>115789</v>
      </c>
      <c r="G14" s="34">
        <v>0</v>
      </c>
      <c r="H14" s="35">
        <v>0</v>
      </c>
    </row>
    <row r="15" spans="1:8" x14ac:dyDescent="0.55000000000000004">
      <c r="A15" s="32" t="s">
        <v>118</v>
      </c>
      <c r="B15" s="32" t="s">
        <v>122</v>
      </c>
      <c r="C15" s="32" t="s">
        <v>134</v>
      </c>
      <c r="D15" s="33">
        <v>117894</v>
      </c>
      <c r="E15" s="33">
        <v>41929</v>
      </c>
      <c r="F15" s="33">
        <v>75965</v>
      </c>
      <c r="G15" s="34">
        <v>0</v>
      </c>
      <c r="H15" s="35">
        <v>0</v>
      </c>
    </row>
    <row r="16" spans="1:8" x14ac:dyDescent="0.55000000000000004">
      <c r="A16" s="32" t="s">
        <v>118</v>
      </c>
      <c r="B16" s="32" t="s">
        <v>122</v>
      </c>
      <c r="C16" s="32" t="s">
        <v>135</v>
      </c>
      <c r="D16" s="33">
        <v>117894</v>
      </c>
      <c r="E16" s="33">
        <v>1588</v>
      </c>
      <c r="F16" s="33">
        <v>116306</v>
      </c>
      <c r="G16" s="34">
        <v>0</v>
      </c>
      <c r="H16" s="35">
        <v>0</v>
      </c>
    </row>
    <row r="17" spans="1:8" x14ac:dyDescent="0.55000000000000004">
      <c r="A17" s="32" t="s">
        <v>118</v>
      </c>
      <c r="B17" s="32" t="s">
        <v>122</v>
      </c>
      <c r="C17" s="32" t="s">
        <v>136</v>
      </c>
      <c r="D17" s="33">
        <v>117894</v>
      </c>
      <c r="E17" s="33">
        <v>2024</v>
      </c>
      <c r="F17" s="33">
        <v>115870</v>
      </c>
      <c r="G17" s="34">
        <v>0</v>
      </c>
      <c r="H17" s="35">
        <v>0</v>
      </c>
    </row>
    <row r="18" spans="1:8" x14ac:dyDescent="0.55000000000000004">
      <c r="A18" s="32" t="s">
        <v>118</v>
      </c>
      <c r="B18" s="32" t="s">
        <v>122</v>
      </c>
      <c r="C18" s="32" t="s">
        <v>137</v>
      </c>
      <c r="D18" s="33">
        <v>117894</v>
      </c>
      <c r="E18" s="33">
        <v>0</v>
      </c>
      <c r="F18" s="33">
        <v>117894</v>
      </c>
      <c r="G18" s="34">
        <v>1</v>
      </c>
      <c r="H18" s="35">
        <v>0</v>
      </c>
    </row>
    <row r="19" spans="1:8" x14ac:dyDescent="0.55000000000000004">
      <c r="A19" s="32" t="s">
        <v>118</v>
      </c>
      <c r="B19" s="32" t="s">
        <v>122</v>
      </c>
      <c r="C19" s="32" t="s">
        <v>138</v>
      </c>
      <c r="D19" s="33">
        <v>117894</v>
      </c>
      <c r="E19" s="33">
        <v>105548</v>
      </c>
      <c r="F19" s="33">
        <v>12346</v>
      </c>
      <c r="G19" s="34">
        <v>0</v>
      </c>
      <c r="H19" s="35">
        <v>0</v>
      </c>
    </row>
    <row r="20" spans="1:8" x14ac:dyDescent="0.55000000000000004">
      <c r="A20" s="32" t="s">
        <v>118</v>
      </c>
      <c r="B20" s="32" t="s">
        <v>122</v>
      </c>
      <c r="C20" s="32" t="s">
        <v>139</v>
      </c>
      <c r="D20" s="33">
        <v>117894</v>
      </c>
      <c r="E20" s="33">
        <v>108152</v>
      </c>
      <c r="F20" s="33">
        <v>9742</v>
      </c>
      <c r="G20" s="34">
        <v>0</v>
      </c>
      <c r="H20" s="35">
        <v>0</v>
      </c>
    </row>
    <row r="21" spans="1:8" x14ac:dyDescent="0.55000000000000004">
      <c r="A21" s="32" t="s">
        <v>118</v>
      </c>
      <c r="B21" s="32" t="s">
        <v>140</v>
      </c>
      <c r="C21" s="32" t="s">
        <v>126</v>
      </c>
      <c r="D21" s="33">
        <v>236095</v>
      </c>
      <c r="E21" s="33">
        <v>52740</v>
      </c>
      <c r="F21" s="33">
        <v>183355</v>
      </c>
      <c r="G21" s="34">
        <v>0</v>
      </c>
      <c r="H21" s="35">
        <v>0</v>
      </c>
    </row>
    <row r="22" spans="1:8" x14ac:dyDescent="0.55000000000000004">
      <c r="A22" s="32" t="s">
        <v>118</v>
      </c>
      <c r="B22" s="32" t="s">
        <v>140</v>
      </c>
      <c r="C22" s="32" t="s">
        <v>124</v>
      </c>
      <c r="D22" s="33">
        <v>236095</v>
      </c>
      <c r="E22" s="33">
        <v>0</v>
      </c>
      <c r="F22" s="33">
        <v>236095</v>
      </c>
      <c r="G22" s="34">
        <v>1</v>
      </c>
      <c r="H22" s="35">
        <v>0</v>
      </c>
    </row>
    <row r="23" spans="1:8" x14ac:dyDescent="0.55000000000000004">
      <c r="A23" s="32" t="s">
        <v>118</v>
      </c>
      <c r="B23" s="32" t="s">
        <v>140</v>
      </c>
      <c r="C23" s="32" t="s">
        <v>141</v>
      </c>
      <c r="D23" s="33">
        <v>236095</v>
      </c>
      <c r="E23" s="33">
        <v>5830</v>
      </c>
      <c r="F23" s="33">
        <v>230265</v>
      </c>
      <c r="G23" s="34">
        <v>0</v>
      </c>
      <c r="H23" s="35">
        <v>0</v>
      </c>
    </row>
    <row r="24" spans="1:8" x14ac:dyDescent="0.55000000000000004">
      <c r="A24" s="32" t="s">
        <v>118</v>
      </c>
      <c r="B24" s="32" t="s">
        <v>140</v>
      </c>
      <c r="C24" s="32" t="s">
        <v>142</v>
      </c>
      <c r="D24" s="33">
        <v>236095</v>
      </c>
      <c r="E24" s="33">
        <v>0</v>
      </c>
      <c r="F24" s="33">
        <v>236095</v>
      </c>
      <c r="G24" s="34">
        <v>1</v>
      </c>
      <c r="H24" s="35">
        <v>0</v>
      </c>
    </row>
    <row r="25" spans="1:8" x14ac:dyDescent="0.55000000000000004">
      <c r="A25" s="32" t="s">
        <v>118</v>
      </c>
      <c r="B25" s="32" t="s">
        <v>140</v>
      </c>
      <c r="C25" s="32" t="s">
        <v>143</v>
      </c>
      <c r="D25" s="33">
        <v>236095</v>
      </c>
      <c r="E25" s="33">
        <v>0</v>
      </c>
      <c r="F25" s="33">
        <v>236095</v>
      </c>
      <c r="G25" s="34">
        <v>1</v>
      </c>
      <c r="H25" s="35">
        <v>0</v>
      </c>
    </row>
    <row r="26" spans="1:8" x14ac:dyDescent="0.55000000000000004">
      <c r="A26" s="32" t="s">
        <v>118</v>
      </c>
      <c r="B26" s="32" t="s">
        <v>140</v>
      </c>
      <c r="C26" s="32" t="s">
        <v>144</v>
      </c>
      <c r="D26" s="33">
        <v>236095</v>
      </c>
      <c r="E26" s="33">
        <v>21133</v>
      </c>
      <c r="F26" s="33">
        <v>214962</v>
      </c>
      <c r="G26" s="34">
        <v>0</v>
      </c>
      <c r="H26" s="35">
        <v>0</v>
      </c>
    </row>
    <row r="27" spans="1:8" x14ac:dyDescent="0.55000000000000004">
      <c r="A27" s="32" t="s">
        <v>118</v>
      </c>
      <c r="B27" s="32" t="s">
        <v>140</v>
      </c>
      <c r="C27" s="32" t="s">
        <v>145</v>
      </c>
      <c r="D27" s="33">
        <v>236095</v>
      </c>
      <c r="E27" s="33">
        <v>47</v>
      </c>
      <c r="F27" s="33">
        <v>236048</v>
      </c>
      <c r="G27" s="34">
        <v>0</v>
      </c>
      <c r="H27" s="35">
        <v>0</v>
      </c>
    </row>
    <row r="28" spans="1:8" x14ac:dyDescent="0.55000000000000004">
      <c r="A28" s="32" t="s">
        <v>118</v>
      </c>
      <c r="B28" s="32" t="s">
        <v>140</v>
      </c>
      <c r="C28" s="32" t="s">
        <v>146</v>
      </c>
      <c r="D28" s="33">
        <v>236095</v>
      </c>
      <c r="E28" s="33">
        <v>111</v>
      </c>
      <c r="F28" s="33">
        <v>235984</v>
      </c>
      <c r="G28" s="34">
        <v>0</v>
      </c>
      <c r="H28" s="35">
        <v>0</v>
      </c>
    </row>
    <row r="29" spans="1:8" x14ac:dyDescent="0.55000000000000004">
      <c r="A29" s="32" t="s">
        <v>118</v>
      </c>
      <c r="B29" s="32" t="s">
        <v>140</v>
      </c>
      <c r="C29" s="32" t="s">
        <v>147</v>
      </c>
      <c r="D29" s="33">
        <v>236095</v>
      </c>
      <c r="E29" s="33">
        <v>292</v>
      </c>
      <c r="F29" s="33">
        <v>235803</v>
      </c>
      <c r="G29" s="34">
        <v>0</v>
      </c>
      <c r="H29" s="35">
        <v>0</v>
      </c>
    </row>
    <row r="30" spans="1:8" x14ac:dyDescent="0.55000000000000004">
      <c r="A30" s="32" t="s">
        <v>118</v>
      </c>
      <c r="B30" s="32" t="s">
        <v>140</v>
      </c>
      <c r="C30" s="32" t="s">
        <v>148</v>
      </c>
      <c r="D30" s="33">
        <v>236095</v>
      </c>
      <c r="E30" s="33">
        <v>493</v>
      </c>
      <c r="F30" s="33">
        <v>235602</v>
      </c>
      <c r="G30" s="34">
        <v>0</v>
      </c>
      <c r="H30" s="35">
        <v>0</v>
      </c>
    </row>
    <row r="31" spans="1:8" x14ac:dyDescent="0.55000000000000004">
      <c r="A31" s="32" t="s">
        <v>118</v>
      </c>
      <c r="B31" s="32" t="s">
        <v>140</v>
      </c>
      <c r="C31" s="32" t="s">
        <v>131</v>
      </c>
      <c r="D31" s="33">
        <v>236095</v>
      </c>
      <c r="E31" s="33">
        <v>595</v>
      </c>
      <c r="F31" s="33">
        <v>235500</v>
      </c>
      <c r="G31" s="34">
        <v>0</v>
      </c>
      <c r="H31" s="35">
        <v>0</v>
      </c>
    </row>
    <row r="32" spans="1:8" x14ac:dyDescent="0.55000000000000004">
      <c r="A32" s="32" t="s">
        <v>118</v>
      </c>
      <c r="B32" s="32" t="s">
        <v>140</v>
      </c>
      <c r="C32" s="32" t="s">
        <v>132</v>
      </c>
      <c r="D32" s="33">
        <v>236095</v>
      </c>
      <c r="E32" s="33">
        <v>16854</v>
      </c>
      <c r="F32" s="33">
        <v>219241</v>
      </c>
      <c r="G32" s="34">
        <v>0</v>
      </c>
      <c r="H32" s="35">
        <v>0</v>
      </c>
    </row>
    <row r="33" spans="1:8" x14ac:dyDescent="0.55000000000000004">
      <c r="A33" s="32" t="s">
        <v>118</v>
      </c>
      <c r="B33" s="32" t="s">
        <v>140</v>
      </c>
      <c r="C33" s="32" t="s">
        <v>133</v>
      </c>
      <c r="D33" s="33">
        <v>236095</v>
      </c>
      <c r="E33" s="33">
        <v>16667</v>
      </c>
      <c r="F33" s="33">
        <v>219428</v>
      </c>
      <c r="G33" s="34">
        <v>0</v>
      </c>
      <c r="H33" s="35">
        <v>0</v>
      </c>
    </row>
    <row r="34" spans="1:8" x14ac:dyDescent="0.55000000000000004">
      <c r="A34" s="32" t="s">
        <v>118</v>
      </c>
      <c r="B34" s="32" t="s">
        <v>140</v>
      </c>
      <c r="C34" s="32" t="s">
        <v>149</v>
      </c>
      <c r="D34" s="33">
        <v>236095</v>
      </c>
      <c r="E34" s="33">
        <v>780</v>
      </c>
      <c r="F34" s="33">
        <v>235315</v>
      </c>
      <c r="G34" s="34">
        <v>0</v>
      </c>
      <c r="H34" s="35">
        <v>0</v>
      </c>
    </row>
    <row r="35" spans="1:8" x14ac:dyDescent="0.55000000000000004">
      <c r="A35" s="32" t="s">
        <v>118</v>
      </c>
      <c r="B35" s="32" t="s">
        <v>140</v>
      </c>
      <c r="C35" s="32" t="s">
        <v>150</v>
      </c>
      <c r="D35" s="33">
        <v>236095</v>
      </c>
      <c r="E35" s="33">
        <v>123</v>
      </c>
      <c r="F35" s="33">
        <v>235972</v>
      </c>
      <c r="G35" s="34">
        <v>0</v>
      </c>
      <c r="H35" s="35">
        <v>0</v>
      </c>
    </row>
    <row r="36" spans="1:8" x14ac:dyDescent="0.55000000000000004">
      <c r="A36" s="32" t="s">
        <v>118</v>
      </c>
      <c r="B36" s="32" t="s">
        <v>140</v>
      </c>
      <c r="C36" s="32" t="s">
        <v>151</v>
      </c>
      <c r="D36" s="33">
        <v>236095</v>
      </c>
      <c r="E36" s="33">
        <v>67</v>
      </c>
      <c r="F36" s="33">
        <v>236028</v>
      </c>
      <c r="G36" s="34">
        <v>0</v>
      </c>
      <c r="H36" s="35">
        <v>0</v>
      </c>
    </row>
    <row r="37" spans="1:8" x14ac:dyDescent="0.55000000000000004">
      <c r="A37" s="32" t="s">
        <v>118</v>
      </c>
      <c r="B37" s="32" t="s">
        <v>140</v>
      </c>
      <c r="C37" s="32" t="s">
        <v>152</v>
      </c>
      <c r="D37" s="33">
        <v>236095</v>
      </c>
      <c r="E37" s="33">
        <v>138373</v>
      </c>
      <c r="F37" s="33">
        <v>97722</v>
      </c>
      <c r="G37" s="34">
        <v>0</v>
      </c>
      <c r="H37" s="35">
        <v>0</v>
      </c>
    </row>
    <row r="38" spans="1:8" x14ac:dyDescent="0.55000000000000004">
      <c r="A38" s="32" t="s">
        <v>118</v>
      </c>
      <c r="B38" s="32" t="s">
        <v>140</v>
      </c>
      <c r="C38" s="32" t="s">
        <v>153</v>
      </c>
      <c r="D38" s="33">
        <v>236095</v>
      </c>
      <c r="E38" s="33">
        <v>231973</v>
      </c>
      <c r="F38" s="33">
        <v>4122</v>
      </c>
      <c r="G38" s="34">
        <v>0</v>
      </c>
      <c r="H38" s="35">
        <v>0</v>
      </c>
    </row>
    <row r="39" spans="1:8" x14ac:dyDescent="0.55000000000000004">
      <c r="A39" s="32" t="s">
        <v>118</v>
      </c>
      <c r="B39" s="32" t="s">
        <v>140</v>
      </c>
      <c r="C39" s="32" t="s">
        <v>154</v>
      </c>
      <c r="D39" s="33">
        <v>236095</v>
      </c>
      <c r="E39" s="33">
        <v>232595</v>
      </c>
      <c r="F39" s="33">
        <v>3500</v>
      </c>
      <c r="G39" s="34">
        <v>0</v>
      </c>
      <c r="H39" s="35">
        <v>0</v>
      </c>
    </row>
    <row r="40" spans="1:8" x14ac:dyDescent="0.55000000000000004">
      <c r="A40" s="32" t="s">
        <v>118</v>
      </c>
      <c r="B40" s="32" t="s">
        <v>140</v>
      </c>
      <c r="C40" s="32" t="s">
        <v>155</v>
      </c>
      <c r="D40" s="33">
        <v>236095</v>
      </c>
      <c r="E40" s="33">
        <v>96100</v>
      </c>
      <c r="F40" s="33">
        <v>139995</v>
      </c>
      <c r="G40" s="34">
        <v>0</v>
      </c>
      <c r="H40" s="35">
        <v>0</v>
      </c>
    </row>
    <row r="41" spans="1:8" x14ac:dyDescent="0.55000000000000004">
      <c r="A41" s="32" t="s">
        <v>118</v>
      </c>
      <c r="B41" s="32" t="s">
        <v>156</v>
      </c>
      <c r="C41" s="32" t="s">
        <v>157</v>
      </c>
      <c r="D41" s="33">
        <v>4824</v>
      </c>
      <c r="E41" s="33">
        <v>0</v>
      </c>
      <c r="F41" s="33">
        <v>4824</v>
      </c>
      <c r="G41" s="34">
        <v>1</v>
      </c>
      <c r="H41" s="35">
        <v>0</v>
      </c>
    </row>
    <row r="42" spans="1:8" x14ac:dyDescent="0.55000000000000004">
      <c r="A42" s="32" t="s">
        <v>118</v>
      </c>
      <c r="B42" s="32" t="s">
        <v>156</v>
      </c>
      <c r="C42" s="32" t="s">
        <v>158</v>
      </c>
      <c r="D42" s="33">
        <v>4824</v>
      </c>
      <c r="E42" s="33">
        <v>48</v>
      </c>
      <c r="F42" s="33">
        <v>4776</v>
      </c>
      <c r="G42" s="34">
        <v>0</v>
      </c>
      <c r="H42" s="35">
        <v>0</v>
      </c>
    </row>
    <row r="43" spans="1:8" x14ac:dyDescent="0.55000000000000004">
      <c r="A43" s="32" t="s">
        <v>118</v>
      </c>
      <c r="B43" s="32" t="s">
        <v>156</v>
      </c>
      <c r="C43" s="32" t="s">
        <v>159</v>
      </c>
      <c r="D43" s="33">
        <v>4824</v>
      </c>
      <c r="E43" s="33">
        <v>0</v>
      </c>
      <c r="F43" s="33">
        <v>4824</v>
      </c>
      <c r="G43" s="34">
        <v>1</v>
      </c>
      <c r="H43" s="35">
        <v>0</v>
      </c>
    </row>
    <row r="44" spans="1:8" x14ac:dyDescent="0.55000000000000004">
      <c r="A44" s="32" t="s">
        <v>118</v>
      </c>
      <c r="B44" s="32" t="s">
        <v>156</v>
      </c>
      <c r="C44" s="32" t="s">
        <v>160</v>
      </c>
      <c r="D44" s="33">
        <v>4824</v>
      </c>
      <c r="E44" s="33">
        <v>366</v>
      </c>
      <c r="F44" s="33">
        <v>4458</v>
      </c>
      <c r="G44" s="34">
        <v>0</v>
      </c>
      <c r="H44" s="35">
        <v>0</v>
      </c>
    </row>
    <row r="45" spans="1:8" x14ac:dyDescent="0.55000000000000004">
      <c r="A45" s="32" t="s">
        <v>118</v>
      </c>
      <c r="B45" s="32" t="s">
        <v>161</v>
      </c>
      <c r="C45" s="32" t="s">
        <v>162</v>
      </c>
      <c r="D45" s="33">
        <v>47888</v>
      </c>
      <c r="E45" s="33">
        <v>0</v>
      </c>
      <c r="F45" s="33">
        <v>47888</v>
      </c>
      <c r="G45" s="34">
        <v>1</v>
      </c>
      <c r="H45" s="35">
        <v>0</v>
      </c>
    </row>
    <row r="46" spans="1:8" x14ac:dyDescent="0.55000000000000004">
      <c r="A46" s="32" t="s">
        <v>118</v>
      </c>
      <c r="B46" s="32" t="s">
        <v>161</v>
      </c>
      <c r="C46" s="32" t="s">
        <v>163</v>
      </c>
      <c r="D46" s="33">
        <v>47888</v>
      </c>
      <c r="E46" s="33">
        <v>0</v>
      </c>
      <c r="F46" s="33">
        <v>47888</v>
      </c>
      <c r="G46" s="34">
        <v>1</v>
      </c>
      <c r="H46" s="35">
        <v>0</v>
      </c>
    </row>
    <row r="47" spans="1:8" x14ac:dyDescent="0.55000000000000004">
      <c r="A47" s="32" t="s">
        <v>118</v>
      </c>
      <c r="B47" s="32" t="s">
        <v>161</v>
      </c>
      <c r="C47" s="32" t="s">
        <v>164</v>
      </c>
      <c r="D47" s="33">
        <v>47888</v>
      </c>
      <c r="E47" s="33">
        <v>0</v>
      </c>
      <c r="F47" s="33">
        <v>47888</v>
      </c>
      <c r="G47" s="34">
        <v>1</v>
      </c>
      <c r="H47" s="35">
        <v>0</v>
      </c>
    </row>
    <row r="48" spans="1:8" x14ac:dyDescent="0.55000000000000004">
      <c r="A48" s="32" t="s">
        <v>118</v>
      </c>
      <c r="B48" s="32" t="s">
        <v>161</v>
      </c>
      <c r="C48" s="32" t="s">
        <v>165</v>
      </c>
      <c r="D48" s="33">
        <v>47888</v>
      </c>
      <c r="E48" s="33">
        <v>23907</v>
      </c>
      <c r="F48" s="33">
        <v>23981</v>
      </c>
      <c r="G48" s="34">
        <v>0</v>
      </c>
      <c r="H48" s="35">
        <v>0</v>
      </c>
    </row>
    <row r="49" spans="1:8" x14ac:dyDescent="0.55000000000000004">
      <c r="A49" s="32" t="s">
        <v>118</v>
      </c>
      <c r="B49" s="32" t="s">
        <v>161</v>
      </c>
      <c r="C49" s="32" t="s">
        <v>166</v>
      </c>
      <c r="D49" s="33">
        <v>47888</v>
      </c>
      <c r="E49" s="33">
        <v>930</v>
      </c>
      <c r="F49" s="33">
        <v>46958</v>
      </c>
      <c r="G49" s="34">
        <v>0</v>
      </c>
      <c r="H49" s="35">
        <v>0</v>
      </c>
    </row>
    <row r="50" spans="1:8" x14ac:dyDescent="0.55000000000000004">
      <c r="A50" s="32" t="s">
        <v>118</v>
      </c>
      <c r="B50" s="32" t="s">
        <v>161</v>
      </c>
      <c r="C50" s="32" t="s">
        <v>167</v>
      </c>
      <c r="D50" s="33">
        <v>47888</v>
      </c>
      <c r="E50" s="33">
        <v>8</v>
      </c>
      <c r="F50" s="33">
        <v>47880</v>
      </c>
      <c r="G50" s="34">
        <v>0</v>
      </c>
      <c r="H50" s="35">
        <v>0</v>
      </c>
    </row>
    <row r="51" spans="1:8" x14ac:dyDescent="0.55000000000000004">
      <c r="A51" s="32" t="s">
        <v>118</v>
      </c>
      <c r="B51" s="32" t="s">
        <v>161</v>
      </c>
      <c r="C51" s="32" t="s">
        <v>168</v>
      </c>
      <c r="D51" s="33">
        <v>47888</v>
      </c>
      <c r="E51" s="33">
        <v>12714</v>
      </c>
      <c r="F51" s="33">
        <v>35174</v>
      </c>
      <c r="G51" s="34">
        <v>0</v>
      </c>
      <c r="H51" s="35">
        <v>0</v>
      </c>
    </row>
    <row r="52" spans="1:8" x14ac:dyDescent="0.55000000000000004">
      <c r="A52" s="32" t="s">
        <v>118</v>
      </c>
      <c r="B52" s="32" t="s">
        <v>161</v>
      </c>
      <c r="C52" s="32" t="s">
        <v>169</v>
      </c>
      <c r="D52" s="33">
        <v>47888</v>
      </c>
      <c r="E52" s="33">
        <v>0</v>
      </c>
      <c r="F52" s="33">
        <v>47888</v>
      </c>
      <c r="G52" s="34">
        <v>1</v>
      </c>
      <c r="H52" s="35">
        <v>0</v>
      </c>
    </row>
    <row r="53" spans="1:8" x14ac:dyDescent="0.55000000000000004">
      <c r="A53" s="32" t="s">
        <v>118</v>
      </c>
      <c r="B53" s="32" t="s">
        <v>161</v>
      </c>
      <c r="C53" s="32" t="s">
        <v>170</v>
      </c>
      <c r="D53" s="33">
        <v>47888</v>
      </c>
      <c r="E53" s="33">
        <v>0</v>
      </c>
      <c r="F53" s="33">
        <v>47888</v>
      </c>
      <c r="G53" s="34">
        <v>1</v>
      </c>
      <c r="H53" s="35">
        <v>0</v>
      </c>
    </row>
    <row r="54" spans="1:8" x14ac:dyDescent="0.55000000000000004">
      <c r="A54" s="32" t="s">
        <v>118</v>
      </c>
      <c r="B54" s="32" t="s">
        <v>161</v>
      </c>
      <c r="C54" s="32" t="s">
        <v>171</v>
      </c>
      <c r="D54" s="33">
        <v>47888</v>
      </c>
      <c r="E54" s="33">
        <v>1976</v>
      </c>
      <c r="F54" s="33">
        <v>45912</v>
      </c>
      <c r="G54" s="34">
        <v>0</v>
      </c>
      <c r="H54" s="35">
        <v>0</v>
      </c>
    </row>
    <row r="55" spans="1:8" x14ac:dyDescent="0.55000000000000004">
      <c r="A55" s="32" t="s">
        <v>118</v>
      </c>
      <c r="B55" s="32" t="s">
        <v>161</v>
      </c>
      <c r="C55" s="32" t="s">
        <v>172</v>
      </c>
      <c r="D55" s="33">
        <v>47888</v>
      </c>
      <c r="E55" s="33">
        <v>0</v>
      </c>
      <c r="F55" s="33">
        <v>47888</v>
      </c>
      <c r="G55" s="34">
        <v>1</v>
      </c>
      <c r="H55" s="35">
        <v>0</v>
      </c>
    </row>
    <row r="56" spans="1:8" x14ac:dyDescent="0.55000000000000004">
      <c r="A56" s="32" t="s">
        <v>118</v>
      </c>
      <c r="B56" s="32" t="s">
        <v>161</v>
      </c>
      <c r="C56" s="32" t="s">
        <v>173</v>
      </c>
      <c r="D56" s="33">
        <v>47888</v>
      </c>
      <c r="E56" s="33">
        <v>0</v>
      </c>
      <c r="F56" s="33">
        <v>47888</v>
      </c>
      <c r="G56" s="34">
        <v>1</v>
      </c>
      <c r="H56" s="35">
        <v>0</v>
      </c>
    </row>
    <row r="57" spans="1:8" x14ac:dyDescent="0.55000000000000004">
      <c r="A57" s="32" t="s">
        <v>118</v>
      </c>
      <c r="B57" s="32" t="s">
        <v>161</v>
      </c>
      <c r="C57" s="32" t="s">
        <v>174</v>
      </c>
      <c r="D57" s="33">
        <v>47888</v>
      </c>
      <c r="E57" s="33">
        <v>0</v>
      </c>
      <c r="F57" s="33">
        <v>47888</v>
      </c>
      <c r="G57" s="34">
        <v>1</v>
      </c>
      <c r="H57" s="35">
        <v>0</v>
      </c>
    </row>
    <row r="58" spans="1:8" x14ac:dyDescent="0.55000000000000004">
      <c r="A58" s="32" t="s">
        <v>118</v>
      </c>
      <c r="B58" s="32" t="s">
        <v>161</v>
      </c>
      <c r="C58" s="32" t="s">
        <v>175</v>
      </c>
      <c r="D58" s="33">
        <v>47888</v>
      </c>
      <c r="E58" s="33">
        <v>0</v>
      </c>
      <c r="F58" s="33">
        <v>47888</v>
      </c>
      <c r="G58" s="34">
        <v>1</v>
      </c>
      <c r="H58" s="35">
        <v>0</v>
      </c>
    </row>
    <row r="59" spans="1:8" x14ac:dyDescent="0.55000000000000004">
      <c r="A59" s="32" t="s">
        <v>118</v>
      </c>
      <c r="B59" s="32" t="s">
        <v>161</v>
      </c>
      <c r="C59" s="32" t="s">
        <v>176</v>
      </c>
      <c r="D59" s="33">
        <v>47888</v>
      </c>
      <c r="E59" s="33">
        <v>0</v>
      </c>
      <c r="F59" s="33">
        <v>47888</v>
      </c>
      <c r="G59" s="34">
        <v>1</v>
      </c>
      <c r="H59" s="35">
        <v>0</v>
      </c>
    </row>
    <row r="60" spans="1:8" x14ac:dyDescent="0.55000000000000004">
      <c r="A60" s="32" t="s">
        <v>118</v>
      </c>
      <c r="B60" s="32" t="s">
        <v>161</v>
      </c>
      <c r="C60" s="32" t="s">
        <v>177</v>
      </c>
      <c r="D60" s="33">
        <v>47888</v>
      </c>
      <c r="E60" s="33">
        <v>0</v>
      </c>
      <c r="F60" s="33">
        <v>47888</v>
      </c>
      <c r="G60" s="34">
        <v>1</v>
      </c>
      <c r="H60" s="35">
        <v>0</v>
      </c>
    </row>
    <row r="61" spans="1:8" x14ac:dyDescent="0.55000000000000004">
      <c r="A61" s="32" t="s">
        <v>118</v>
      </c>
      <c r="B61" s="32" t="s">
        <v>161</v>
      </c>
      <c r="C61" s="32" t="s">
        <v>178</v>
      </c>
      <c r="D61" s="33">
        <v>47888</v>
      </c>
      <c r="E61" s="33">
        <v>0</v>
      </c>
      <c r="F61" s="33">
        <v>47888</v>
      </c>
      <c r="G61" s="34">
        <v>1</v>
      </c>
      <c r="H61" s="35">
        <v>0</v>
      </c>
    </row>
    <row r="62" spans="1:8" x14ac:dyDescent="0.55000000000000004">
      <c r="A62" s="32" t="s">
        <v>118</v>
      </c>
      <c r="B62" s="32" t="s">
        <v>161</v>
      </c>
      <c r="C62" s="32" t="s">
        <v>179</v>
      </c>
      <c r="D62" s="33">
        <v>47888</v>
      </c>
      <c r="E62" s="33">
        <v>0</v>
      </c>
      <c r="F62" s="33">
        <v>47888</v>
      </c>
      <c r="G62" s="34">
        <v>1</v>
      </c>
      <c r="H62" s="35">
        <v>0</v>
      </c>
    </row>
    <row r="63" spans="1:8" x14ac:dyDescent="0.55000000000000004">
      <c r="A63" s="32" t="s">
        <v>118</v>
      </c>
      <c r="B63" s="32" t="s">
        <v>161</v>
      </c>
      <c r="C63" s="32" t="s">
        <v>180</v>
      </c>
      <c r="D63" s="33">
        <v>47888</v>
      </c>
      <c r="E63" s="33">
        <v>0</v>
      </c>
      <c r="F63" s="33">
        <v>47888</v>
      </c>
      <c r="G63" s="34">
        <v>1</v>
      </c>
      <c r="H63" s="35">
        <v>0</v>
      </c>
    </row>
    <row r="64" spans="1:8" x14ac:dyDescent="0.55000000000000004">
      <c r="A64" s="32" t="s">
        <v>118</v>
      </c>
      <c r="B64" s="32" t="s">
        <v>161</v>
      </c>
      <c r="C64" s="32" t="s">
        <v>181</v>
      </c>
      <c r="D64" s="33">
        <v>47888</v>
      </c>
      <c r="E64" s="33">
        <v>0</v>
      </c>
      <c r="F64" s="33">
        <v>47888</v>
      </c>
      <c r="G64" s="34">
        <v>1</v>
      </c>
      <c r="H64" s="35">
        <v>0</v>
      </c>
    </row>
    <row r="65" spans="1:8" x14ac:dyDescent="0.55000000000000004">
      <c r="A65" s="32" t="s">
        <v>118</v>
      </c>
      <c r="B65" s="32" t="s">
        <v>161</v>
      </c>
      <c r="C65" s="32" t="s">
        <v>182</v>
      </c>
      <c r="D65" s="33">
        <v>47888</v>
      </c>
      <c r="E65" s="33">
        <v>0</v>
      </c>
      <c r="F65" s="33">
        <v>47888</v>
      </c>
      <c r="G65" s="34">
        <v>1</v>
      </c>
      <c r="H65" s="35">
        <v>0</v>
      </c>
    </row>
    <row r="66" spans="1:8" x14ac:dyDescent="0.55000000000000004">
      <c r="A66" s="32" t="s">
        <v>118</v>
      </c>
      <c r="B66" s="32" t="s">
        <v>161</v>
      </c>
      <c r="C66" s="32" t="s">
        <v>183</v>
      </c>
      <c r="D66" s="33">
        <v>47888</v>
      </c>
      <c r="E66" s="33">
        <v>0</v>
      </c>
      <c r="F66" s="33">
        <v>47888</v>
      </c>
      <c r="G66" s="34">
        <v>1</v>
      </c>
      <c r="H66" s="35">
        <v>0</v>
      </c>
    </row>
    <row r="67" spans="1:8" x14ac:dyDescent="0.55000000000000004">
      <c r="A67" s="32" t="s">
        <v>118</v>
      </c>
      <c r="B67" s="32" t="s">
        <v>161</v>
      </c>
      <c r="C67" s="32" t="s">
        <v>184</v>
      </c>
      <c r="D67" s="33">
        <v>47888</v>
      </c>
      <c r="E67" s="33">
        <v>0</v>
      </c>
      <c r="F67" s="33">
        <v>47888</v>
      </c>
      <c r="G67" s="34">
        <v>1</v>
      </c>
      <c r="H67" s="35">
        <v>0</v>
      </c>
    </row>
    <row r="68" spans="1:8" x14ac:dyDescent="0.55000000000000004">
      <c r="A68" s="32" t="s">
        <v>118</v>
      </c>
      <c r="B68" s="32" t="s">
        <v>161</v>
      </c>
      <c r="C68" s="32" t="s">
        <v>185</v>
      </c>
      <c r="D68" s="33">
        <v>47888</v>
      </c>
      <c r="E68" s="33">
        <v>0</v>
      </c>
      <c r="F68" s="33">
        <v>47888</v>
      </c>
      <c r="G68" s="34">
        <v>1</v>
      </c>
      <c r="H68" s="35">
        <v>0</v>
      </c>
    </row>
    <row r="69" spans="1:8" x14ac:dyDescent="0.55000000000000004">
      <c r="A69" s="32" t="s">
        <v>118</v>
      </c>
      <c r="B69" s="32" t="s">
        <v>161</v>
      </c>
      <c r="C69" s="32" t="s">
        <v>186</v>
      </c>
      <c r="D69" s="33">
        <v>47888</v>
      </c>
      <c r="E69" s="33">
        <v>0</v>
      </c>
      <c r="F69" s="33">
        <v>47888</v>
      </c>
      <c r="G69" s="34">
        <v>1</v>
      </c>
      <c r="H69" s="35">
        <v>0</v>
      </c>
    </row>
    <row r="70" spans="1:8" x14ac:dyDescent="0.55000000000000004">
      <c r="A70" s="32" t="s">
        <v>118</v>
      </c>
      <c r="B70" s="32" t="s">
        <v>187</v>
      </c>
      <c r="C70" s="32" t="s">
        <v>158</v>
      </c>
      <c r="D70" s="33">
        <v>168198</v>
      </c>
      <c r="E70" s="33">
        <v>0</v>
      </c>
      <c r="F70" s="33">
        <v>168198</v>
      </c>
      <c r="G70" s="34">
        <v>1</v>
      </c>
      <c r="H70" s="35">
        <v>0</v>
      </c>
    </row>
    <row r="71" spans="1:8" x14ac:dyDescent="0.55000000000000004">
      <c r="A71" s="32" t="s">
        <v>118</v>
      </c>
      <c r="B71" s="32" t="s">
        <v>187</v>
      </c>
      <c r="C71" s="32" t="s">
        <v>188</v>
      </c>
      <c r="D71" s="33">
        <v>168198</v>
      </c>
      <c r="E71" s="33">
        <v>7</v>
      </c>
      <c r="F71" s="33">
        <v>168191</v>
      </c>
      <c r="G71" s="34">
        <v>0</v>
      </c>
      <c r="H71" s="35">
        <v>0</v>
      </c>
    </row>
    <row r="72" spans="1:8" x14ac:dyDescent="0.55000000000000004">
      <c r="A72" s="32" t="s">
        <v>118</v>
      </c>
      <c r="B72" s="32" t="s">
        <v>187</v>
      </c>
      <c r="C72" s="32" t="s">
        <v>189</v>
      </c>
      <c r="D72" s="33">
        <v>168198</v>
      </c>
      <c r="E72" s="33">
        <v>10</v>
      </c>
      <c r="F72" s="33">
        <v>168188</v>
      </c>
      <c r="G72" s="34">
        <v>0</v>
      </c>
      <c r="H72" s="35">
        <v>0</v>
      </c>
    </row>
    <row r="73" spans="1:8" x14ac:dyDescent="0.55000000000000004">
      <c r="A73" s="32" t="s">
        <v>118</v>
      </c>
      <c r="B73" s="32" t="s">
        <v>187</v>
      </c>
      <c r="C73" s="32" t="s">
        <v>190</v>
      </c>
      <c r="D73" s="33">
        <v>168198</v>
      </c>
      <c r="E73" s="33">
        <v>277</v>
      </c>
      <c r="F73" s="33">
        <v>167921</v>
      </c>
      <c r="G73" s="34">
        <v>0</v>
      </c>
      <c r="H73" s="35">
        <v>0</v>
      </c>
    </row>
    <row r="74" spans="1:8" x14ac:dyDescent="0.55000000000000004">
      <c r="A74" s="32" t="s">
        <v>118</v>
      </c>
      <c r="B74" s="32" t="s">
        <v>187</v>
      </c>
      <c r="C74" s="32" t="s">
        <v>191</v>
      </c>
      <c r="D74" s="33">
        <v>168198</v>
      </c>
      <c r="E74" s="33">
        <v>899</v>
      </c>
      <c r="F74" s="33">
        <v>167299</v>
      </c>
      <c r="G74" s="34">
        <v>0</v>
      </c>
      <c r="H74" s="35">
        <v>0</v>
      </c>
    </row>
    <row r="75" spans="1:8" x14ac:dyDescent="0.55000000000000004">
      <c r="A75" s="32" t="s">
        <v>118</v>
      </c>
      <c r="B75" s="32" t="s">
        <v>187</v>
      </c>
      <c r="C75" s="32" t="s">
        <v>192</v>
      </c>
      <c r="D75" s="33">
        <v>168198</v>
      </c>
      <c r="E75" s="33">
        <v>231</v>
      </c>
      <c r="F75" s="33">
        <v>167967</v>
      </c>
      <c r="G75" s="34">
        <v>0</v>
      </c>
      <c r="H75" s="35">
        <v>0</v>
      </c>
    </row>
    <row r="76" spans="1:8" x14ac:dyDescent="0.55000000000000004">
      <c r="A76" s="32" t="s">
        <v>118</v>
      </c>
      <c r="B76" s="32" t="s">
        <v>187</v>
      </c>
      <c r="C76" s="32" t="s">
        <v>135</v>
      </c>
      <c r="D76" s="33">
        <v>168198</v>
      </c>
      <c r="E76" s="33">
        <v>42597</v>
      </c>
      <c r="F76" s="33">
        <v>125601</v>
      </c>
      <c r="G76" s="34">
        <v>0</v>
      </c>
      <c r="H76" s="35">
        <v>0</v>
      </c>
    </row>
    <row r="77" spans="1:8" x14ac:dyDescent="0.55000000000000004">
      <c r="A77" s="32" t="s">
        <v>118</v>
      </c>
      <c r="B77" s="32" t="s">
        <v>187</v>
      </c>
      <c r="C77" s="32" t="s">
        <v>193</v>
      </c>
      <c r="D77" s="33">
        <v>168198</v>
      </c>
      <c r="E77" s="33">
        <v>0</v>
      </c>
      <c r="F77" s="33">
        <v>168198</v>
      </c>
      <c r="G77" s="34">
        <v>1</v>
      </c>
      <c r="H77" s="35">
        <v>0</v>
      </c>
    </row>
    <row r="78" spans="1:8" x14ac:dyDescent="0.55000000000000004">
      <c r="A78" s="32" t="s">
        <v>118</v>
      </c>
      <c r="B78" s="32" t="s">
        <v>187</v>
      </c>
      <c r="C78" s="32" t="s">
        <v>194</v>
      </c>
      <c r="D78" s="33">
        <v>168198</v>
      </c>
      <c r="E78" s="33">
        <v>0</v>
      </c>
      <c r="F78" s="33">
        <v>168198</v>
      </c>
      <c r="G78" s="34">
        <v>1</v>
      </c>
      <c r="H78" s="35">
        <v>0</v>
      </c>
    </row>
    <row r="79" spans="1:8" x14ac:dyDescent="0.55000000000000004">
      <c r="A79" s="32" t="s">
        <v>118</v>
      </c>
      <c r="B79" s="32" t="s">
        <v>187</v>
      </c>
      <c r="C79" s="32" t="s">
        <v>195</v>
      </c>
      <c r="D79" s="33">
        <v>168198</v>
      </c>
      <c r="E79" s="33">
        <v>1650</v>
      </c>
      <c r="F79" s="33">
        <v>166548</v>
      </c>
      <c r="G79" s="34">
        <v>0</v>
      </c>
      <c r="H79" s="35">
        <v>0</v>
      </c>
    </row>
    <row r="80" spans="1:8" x14ac:dyDescent="0.55000000000000004">
      <c r="A80" s="32" t="s">
        <v>118</v>
      </c>
      <c r="B80" s="32" t="s">
        <v>187</v>
      </c>
      <c r="C80" s="32" t="s">
        <v>196</v>
      </c>
      <c r="D80" s="33">
        <v>168198</v>
      </c>
      <c r="E80" s="33">
        <v>0</v>
      </c>
      <c r="F80" s="33">
        <v>168198</v>
      </c>
      <c r="G80" s="34">
        <v>1</v>
      </c>
      <c r="H80" s="35">
        <v>0</v>
      </c>
    </row>
    <row r="81" spans="1:8" x14ac:dyDescent="0.55000000000000004">
      <c r="A81" s="32" t="s">
        <v>118</v>
      </c>
      <c r="B81" s="32" t="s">
        <v>187</v>
      </c>
      <c r="C81" s="32" t="s">
        <v>197</v>
      </c>
      <c r="D81" s="33">
        <v>168198</v>
      </c>
      <c r="E81" s="33">
        <v>0</v>
      </c>
      <c r="F81" s="33">
        <v>168198</v>
      </c>
      <c r="G81" s="34">
        <v>1</v>
      </c>
      <c r="H81" s="35">
        <v>0</v>
      </c>
    </row>
    <row r="82" spans="1:8" x14ac:dyDescent="0.55000000000000004">
      <c r="A82" s="32" t="s">
        <v>118</v>
      </c>
      <c r="B82" s="32" t="s">
        <v>187</v>
      </c>
      <c r="C82" s="32" t="s">
        <v>198</v>
      </c>
      <c r="D82" s="33">
        <v>168198</v>
      </c>
      <c r="E82" s="33">
        <v>0</v>
      </c>
      <c r="F82" s="33">
        <v>168198</v>
      </c>
      <c r="G82" s="34">
        <v>1</v>
      </c>
      <c r="H82" s="35">
        <v>0</v>
      </c>
    </row>
    <row r="83" spans="1:8" x14ac:dyDescent="0.55000000000000004">
      <c r="A83" s="32" t="s">
        <v>118</v>
      </c>
      <c r="B83" s="32" t="s">
        <v>187</v>
      </c>
      <c r="C83" s="32" t="s">
        <v>199</v>
      </c>
      <c r="D83" s="33">
        <v>168198</v>
      </c>
      <c r="E83" s="33">
        <v>0</v>
      </c>
      <c r="F83" s="33">
        <v>168198</v>
      </c>
      <c r="G83" s="34">
        <v>1</v>
      </c>
      <c r="H83" s="35">
        <v>0</v>
      </c>
    </row>
    <row r="84" spans="1:8" x14ac:dyDescent="0.55000000000000004">
      <c r="A84" s="32" t="s">
        <v>118</v>
      </c>
      <c r="B84" s="32" t="s">
        <v>200</v>
      </c>
      <c r="C84" s="32" t="s">
        <v>201</v>
      </c>
      <c r="D84" s="33">
        <v>1543974</v>
      </c>
      <c r="E84" s="33">
        <v>0</v>
      </c>
      <c r="F84" s="33">
        <v>1543974</v>
      </c>
      <c r="G84" s="34">
        <v>1</v>
      </c>
      <c r="H84" s="35">
        <v>0</v>
      </c>
    </row>
    <row r="85" spans="1:8" x14ac:dyDescent="0.55000000000000004">
      <c r="A85" s="32" t="s">
        <v>118</v>
      </c>
      <c r="B85" s="32" t="s">
        <v>200</v>
      </c>
      <c r="C85" s="32" t="s">
        <v>158</v>
      </c>
      <c r="D85" s="33">
        <v>1543974</v>
      </c>
      <c r="E85" s="33">
        <v>0</v>
      </c>
      <c r="F85" s="33">
        <v>1543974</v>
      </c>
      <c r="G85" s="34">
        <v>1</v>
      </c>
      <c r="H85" s="35">
        <v>0</v>
      </c>
    </row>
    <row r="86" spans="1:8" x14ac:dyDescent="0.55000000000000004">
      <c r="A86" s="32" t="s">
        <v>118</v>
      </c>
      <c r="B86" s="32" t="s">
        <v>200</v>
      </c>
      <c r="C86" s="32" t="s">
        <v>202</v>
      </c>
      <c r="D86" s="33">
        <v>1543974</v>
      </c>
      <c r="E86" s="33">
        <v>0</v>
      </c>
      <c r="F86" s="33">
        <v>1543974</v>
      </c>
      <c r="G86" s="34">
        <v>1</v>
      </c>
      <c r="H86" s="35">
        <v>0</v>
      </c>
    </row>
    <row r="87" spans="1:8" x14ac:dyDescent="0.55000000000000004">
      <c r="A87" s="32" t="s">
        <v>118</v>
      </c>
      <c r="B87" s="32" t="s">
        <v>200</v>
      </c>
      <c r="C87" s="32" t="s">
        <v>198</v>
      </c>
      <c r="D87" s="33">
        <v>1543974</v>
      </c>
      <c r="E87" s="33">
        <v>0</v>
      </c>
      <c r="F87" s="33">
        <v>1543974</v>
      </c>
      <c r="G87" s="34">
        <v>1</v>
      </c>
      <c r="H87" s="35">
        <v>0</v>
      </c>
    </row>
    <row r="88" spans="1:8" x14ac:dyDescent="0.55000000000000004">
      <c r="A88" s="32" t="s">
        <v>118</v>
      </c>
      <c r="B88" s="32" t="s">
        <v>200</v>
      </c>
      <c r="C88" s="32" t="s">
        <v>196</v>
      </c>
      <c r="D88" s="33">
        <v>1543974</v>
      </c>
      <c r="E88" s="33">
        <v>1</v>
      </c>
      <c r="F88" s="33">
        <v>1543973</v>
      </c>
      <c r="G88" s="34">
        <v>0</v>
      </c>
      <c r="H88" s="35">
        <v>0</v>
      </c>
    </row>
    <row r="89" spans="1:8" x14ac:dyDescent="0.55000000000000004">
      <c r="A89" s="32" t="s">
        <v>118</v>
      </c>
      <c r="B89" s="32" t="s">
        <v>200</v>
      </c>
      <c r="C89" s="32" t="s">
        <v>197</v>
      </c>
      <c r="D89" s="33">
        <v>1543974</v>
      </c>
      <c r="E89" s="33">
        <v>1</v>
      </c>
      <c r="F89" s="33">
        <v>1543973</v>
      </c>
      <c r="G89" s="34">
        <v>0</v>
      </c>
      <c r="H89" s="35">
        <v>0</v>
      </c>
    </row>
    <row r="90" spans="1:8" x14ac:dyDescent="0.55000000000000004">
      <c r="A90" s="32" t="s">
        <v>118</v>
      </c>
      <c r="B90" s="32" t="s">
        <v>200</v>
      </c>
      <c r="C90" s="32" t="s">
        <v>203</v>
      </c>
      <c r="D90" s="33">
        <v>1543974</v>
      </c>
      <c r="E90" s="33">
        <v>0</v>
      </c>
      <c r="F90" s="33">
        <v>1543974</v>
      </c>
      <c r="G90" s="34">
        <v>1</v>
      </c>
      <c r="H90" s="35">
        <v>0</v>
      </c>
    </row>
    <row r="91" spans="1:8" x14ac:dyDescent="0.55000000000000004">
      <c r="A91" s="32" t="s">
        <v>118</v>
      </c>
      <c r="B91" s="32" t="s">
        <v>200</v>
      </c>
      <c r="C91" s="32" t="s">
        <v>204</v>
      </c>
      <c r="D91" s="33">
        <v>1543974</v>
      </c>
      <c r="E91" s="33">
        <v>0</v>
      </c>
      <c r="F91" s="33">
        <v>1543974</v>
      </c>
      <c r="G91" s="34">
        <v>1</v>
      </c>
      <c r="H91" s="35">
        <v>0</v>
      </c>
    </row>
    <row r="92" spans="1:8" x14ac:dyDescent="0.55000000000000004">
      <c r="A92" s="32" t="s">
        <v>118</v>
      </c>
      <c r="B92" s="32" t="s">
        <v>200</v>
      </c>
      <c r="C92" s="32" t="s">
        <v>205</v>
      </c>
      <c r="D92" s="33">
        <v>1543974</v>
      </c>
      <c r="E92" s="33">
        <v>0</v>
      </c>
      <c r="F92" s="33">
        <v>1543974</v>
      </c>
      <c r="G92" s="34">
        <v>1</v>
      </c>
      <c r="H92" s="35">
        <v>0</v>
      </c>
    </row>
    <row r="93" spans="1:8" x14ac:dyDescent="0.55000000000000004">
      <c r="A93" s="32" t="s">
        <v>118</v>
      </c>
      <c r="B93" s="32" t="s">
        <v>206</v>
      </c>
      <c r="C93" s="32" t="s">
        <v>158</v>
      </c>
      <c r="D93" s="33">
        <v>37930</v>
      </c>
      <c r="E93" s="33">
        <v>0</v>
      </c>
      <c r="F93" s="33">
        <v>37930</v>
      </c>
      <c r="G93" s="34">
        <v>1</v>
      </c>
      <c r="H93" s="35">
        <v>0</v>
      </c>
    </row>
    <row r="94" spans="1:8" x14ac:dyDescent="0.55000000000000004">
      <c r="A94" s="32" t="s">
        <v>118</v>
      </c>
      <c r="B94" s="32" t="s">
        <v>206</v>
      </c>
      <c r="C94" s="32" t="s">
        <v>207</v>
      </c>
      <c r="D94" s="33">
        <v>37930</v>
      </c>
      <c r="E94" s="33">
        <v>1</v>
      </c>
      <c r="F94" s="33">
        <v>37929</v>
      </c>
      <c r="G94" s="34">
        <v>0</v>
      </c>
      <c r="H94" s="35">
        <v>0</v>
      </c>
    </row>
    <row r="95" spans="1:8" x14ac:dyDescent="0.55000000000000004">
      <c r="A95" s="32" t="s">
        <v>118</v>
      </c>
      <c r="B95" s="32" t="s">
        <v>206</v>
      </c>
      <c r="C95" s="32" t="s">
        <v>208</v>
      </c>
      <c r="D95" s="33">
        <v>37930</v>
      </c>
      <c r="E95" s="33">
        <v>0</v>
      </c>
      <c r="F95" s="33">
        <v>37930</v>
      </c>
      <c r="G95" s="34">
        <v>1</v>
      </c>
      <c r="H95" s="35">
        <v>0</v>
      </c>
    </row>
    <row r="96" spans="1:8" x14ac:dyDescent="0.55000000000000004">
      <c r="A96" s="32" t="s">
        <v>118</v>
      </c>
      <c r="B96" s="32" t="s">
        <v>206</v>
      </c>
      <c r="C96" s="32" t="s">
        <v>209</v>
      </c>
      <c r="D96" s="33">
        <v>37930</v>
      </c>
      <c r="E96" s="33">
        <v>825</v>
      </c>
      <c r="F96" s="33">
        <v>37105</v>
      </c>
      <c r="G96" s="34">
        <v>0</v>
      </c>
      <c r="H96" s="35">
        <v>0</v>
      </c>
    </row>
    <row r="97" spans="1:8" x14ac:dyDescent="0.55000000000000004">
      <c r="A97" s="32" t="s">
        <v>118</v>
      </c>
      <c r="B97" s="32" t="s">
        <v>206</v>
      </c>
      <c r="C97" s="32" t="s">
        <v>210</v>
      </c>
      <c r="D97" s="33">
        <v>37930</v>
      </c>
      <c r="E97" s="33">
        <v>1</v>
      </c>
      <c r="F97" s="33">
        <v>37929</v>
      </c>
      <c r="G97" s="34">
        <v>0</v>
      </c>
      <c r="H97" s="35">
        <v>0</v>
      </c>
    </row>
    <row r="98" spans="1:8" x14ac:dyDescent="0.55000000000000004">
      <c r="A98" s="32" t="s">
        <v>118</v>
      </c>
      <c r="B98" s="32" t="s">
        <v>211</v>
      </c>
      <c r="C98" s="32" t="s">
        <v>158</v>
      </c>
      <c r="D98" s="33">
        <v>167969</v>
      </c>
      <c r="E98" s="33">
        <v>0</v>
      </c>
      <c r="F98" s="33">
        <v>167969</v>
      </c>
      <c r="G98" s="34">
        <v>1</v>
      </c>
      <c r="H98" s="35">
        <v>0</v>
      </c>
    </row>
    <row r="99" spans="1:8" x14ac:dyDescent="0.55000000000000004">
      <c r="A99" s="32" t="s">
        <v>118</v>
      </c>
      <c r="B99" s="32" t="s">
        <v>211</v>
      </c>
      <c r="C99" s="32" t="s">
        <v>212</v>
      </c>
      <c r="D99" s="33">
        <v>167969</v>
      </c>
      <c r="E99" s="33">
        <v>0</v>
      </c>
      <c r="F99" s="33">
        <v>167969</v>
      </c>
      <c r="G99" s="34">
        <v>1</v>
      </c>
      <c r="H99" s="35">
        <v>0</v>
      </c>
    </row>
    <row r="100" spans="1:8" x14ac:dyDescent="0.55000000000000004">
      <c r="A100" s="32" t="s">
        <v>118</v>
      </c>
      <c r="B100" s="32" t="s">
        <v>211</v>
      </c>
      <c r="C100" s="32" t="s">
        <v>198</v>
      </c>
      <c r="D100" s="33">
        <v>167969</v>
      </c>
      <c r="E100" s="33">
        <v>0</v>
      </c>
      <c r="F100" s="33">
        <v>167969</v>
      </c>
      <c r="G100" s="34">
        <v>1</v>
      </c>
      <c r="H100" s="35">
        <v>0</v>
      </c>
    </row>
    <row r="101" spans="1:8" x14ac:dyDescent="0.55000000000000004">
      <c r="A101" s="32" t="s">
        <v>118</v>
      </c>
      <c r="B101" s="32" t="s">
        <v>211</v>
      </c>
      <c r="C101" s="32" t="s">
        <v>213</v>
      </c>
      <c r="D101" s="33">
        <v>167969</v>
      </c>
      <c r="E101" s="33">
        <v>0</v>
      </c>
      <c r="F101" s="33">
        <v>167969</v>
      </c>
      <c r="G101" s="34">
        <v>1</v>
      </c>
      <c r="H101" s="35">
        <v>0</v>
      </c>
    </row>
    <row r="102" spans="1:8" x14ac:dyDescent="0.55000000000000004">
      <c r="A102" s="32" t="s">
        <v>118</v>
      </c>
      <c r="B102" s="32" t="s">
        <v>211</v>
      </c>
      <c r="C102" s="32" t="s">
        <v>204</v>
      </c>
      <c r="D102" s="33">
        <v>167969</v>
      </c>
      <c r="E102" s="33">
        <v>0</v>
      </c>
      <c r="F102" s="33">
        <v>167969</v>
      </c>
      <c r="G102" s="34">
        <v>1</v>
      </c>
      <c r="H102" s="35">
        <v>0</v>
      </c>
    </row>
    <row r="103" spans="1:8" x14ac:dyDescent="0.55000000000000004">
      <c r="A103" s="32" t="s">
        <v>118</v>
      </c>
      <c r="B103" s="32" t="s">
        <v>211</v>
      </c>
      <c r="C103" s="32" t="s">
        <v>186</v>
      </c>
      <c r="D103" s="33">
        <v>167969</v>
      </c>
      <c r="E103" s="33">
        <v>0</v>
      </c>
      <c r="F103" s="33">
        <v>167969</v>
      </c>
      <c r="G103" s="34">
        <v>1</v>
      </c>
      <c r="H103" s="35">
        <v>0</v>
      </c>
    </row>
    <row r="104" spans="1:8" x14ac:dyDescent="0.55000000000000004">
      <c r="A104" s="32" t="s">
        <v>118</v>
      </c>
      <c r="B104" s="32" t="s">
        <v>211</v>
      </c>
      <c r="C104" s="32" t="s">
        <v>214</v>
      </c>
      <c r="D104" s="33">
        <v>167969</v>
      </c>
      <c r="E104" s="33">
        <v>0</v>
      </c>
      <c r="F104" s="33">
        <v>167969</v>
      </c>
      <c r="G104" s="34">
        <v>1</v>
      </c>
      <c r="H104" s="35">
        <v>0</v>
      </c>
    </row>
    <row r="105" spans="1:8" x14ac:dyDescent="0.55000000000000004">
      <c r="A105" s="32" t="s">
        <v>118</v>
      </c>
      <c r="B105" s="32" t="s">
        <v>211</v>
      </c>
      <c r="C105" s="32" t="s">
        <v>215</v>
      </c>
      <c r="D105" s="33">
        <v>167969</v>
      </c>
      <c r="E105" s="33">
        <v>0</v>
      </c>
      <c r="F105" s="33">
        <v>167969</v>
      </c>
      <c r="G105" s="34">
        <v>1</v>
      </c>
      <c r="H105" s="35">
        <v>0</v>
      </c>
    </row>
    <row r="106" spans="1:8" x14ac:dyDescent="0.55000000000000004">
      <c r="A106" s="32" t="s">
        <v>118</v>
      </c>
      <c r="B106" s="32" t="s">
        <v>211</v>
      </c>
      <c r="C106" s="32" t="s">
        <v>205</v>
      </c>
      <c r="D106" s="33">
        <v>167969</v>
      </c>
      <c r="E106" s="33">
        <v>0</v>
      </c>
      <c r="F106" s="33">
        <v>167969</v>
      </c>
      <c r="G106" s="34">
        <v>1</v>
      </c>
      <c r="H106" s="35">
        <v>0</v>
      </c>
    </row>
    <row r="107" spans="1:8" x14ac:dyDescent="0.55000000000000004">
      <c r="A107" s="32" t="s">
        <v>118</v>
      </c>
      <c r="B107" s="32" t="s">
        <v>211</v>
      </c>
      <c r="C107" s="32" t="s">
        <v>216</v>
      </c>
      <c r="D107" s="33">
        <v>167969</v>
      </c>
      <c r="E107" s="33">
        <v>0</v>
      </c>
      <c r="F107" s="33">
        <v>167969</v>
      </c>
      <c r="G107" s="34">
        <v>1</v>
      </c>
      <c r="H107" s="35">
        <v>0</v>
      </c>
    </row>
    <row r="108" spans="1:8" x14ac:dyDescent="0.55000000000000004">
      <c r="A108" s="32" t="s">
        <v>118</v>
      </c>
      <c r="B108" s="32" t="s">
        <v>211</v>
      </c>
      <c r="C108" s="32" t="s">
        <v>203</v>
      </c>
      <c r="D108" s="33">
        <v>167969</v>
      </c>
      <c r="E108" s="33">
        <v>0</v>
      </c>
      <c r="F108" s="33">
        <v>167969</v>
      </c>
      <c r="G108" s="34">
        <v>1</v>
      </c>
      <c r="H108" s="35">
        <v>0</v>
      </c>
    </row>
    <row r="109" spans="1:8" x14ac:dyDescent="0.55000000000000004">
      <c r="A109" s="32" t="s">
        <v>118</v>
      </c>
      <c r="B109" s="32" t="s">
        <v>211</v>
      </c>
      <c r="C109" s="32" t="s">
        <v>217</v>
      </c>
      <c r="D109" s="33">
        <v>167969</v>
      </c>
      <c r="E109" s="33">
        <v>0</v>
      </c>
      <c r="F109" s="33">
        <v>167969</v>
      </c>
      <c r="G109" s="34">
        <v>1</v>
      </c>
      <c r="H109" s="35">
        <v>0</v>
      </c>
    </row>
    <row r="110" spans="1:8" x14ac:dyDescent="0.55000000000000004">
      <c r="A110" s="32" t="s">
        <v>118</v>
      </c>
      <c r="B110" s="32" t="s">
        <v>211</v>
      </c>
      <c r="C110" s="32" t="s">
        <v>218</v>
      </c>
      <c r="D110" s="33">
        <v>167969</v>
      </c>
      <c r="E110" s="33">
        <v>152190</v>
      </c>
      <c r="F110" s="33">
        <v>15779</v>
      </c>
      <c r="G110" s="34">
        <v>0</v>
      </c>
      <c r="H110" s="35">
        <v>0</v>
      </c>
    </row>
    <row r="111" spans="1:8" x14ac:dyDescent="0.55000000000000004">
      <c r="A111" s="32" t="s">
        <v>118</v>
      </c>
      <c r="B111" s="32" t="s">
        <v>219</v>
      </c>
      <c r="C111" s="32" t="s">
        <v>220</v>
      </c>
      <c r="D111" s="33">
        <v>12372</v>
      </c>
      <c r="E111" s="33">
        <v>0</v>
      </c>
      <c r="F111" s="33">
        <v>12372</v>
      </c>
      <c r="G111" s="34">
        <v>1</v>
      </c>
      <c r="H111" s="35">
        <v>0</v>
      </c>
    </row>
    <row r="112" spans="1:8" x14ac:dyDescent="0.55000000000000004">
      <c r="A112" s="32" t="s">
        <v>118</v>
      </c>
      <c r="B112" s="32" t="s">
        <v>219</v>
      </c>
      <c r="C112" s="32" t="s">
        <v>212</v>
      </c>
      <c r="D112" s="33">
        <v>12372</v>
      </c>
      <c r="E112" s="33">
        <v>0</v>
      </c>
      <c r="F112" s="33">
        <v>12372</v>
      </c>
      <c r="G112" s="34">
        <v>1</v>
      </c>
      <c r="H112" s="35">
        <v>0</v>
      </c>
    </row>
    <row r="113" spans="1:8" x14ac:dyDescent="0.55000000000000004">
      <c r="A113" s="32" t="s">
        <v>118</v>
      </c>
      <c r="B113" s="32" t="s">
        <v>219</v>
      </c>
      <c r="C113" s="32" t="s">
        <v>188</v>
      </c>
      <c r="D113" s="33">
        <v>12372</v>
      </c>
      <c r="E113" s="33">
        <v>0</v>
      </c>
      <c r="F113" s="33">
        <v>12372</v>
      </c>
      <c r="G113" s="34">
        <v>1</v>
      </c>
      <c r="H113" s="35">
        <v>0</v>
      </c>
    </row>
    <row r="114" spans="1:8" x14ac:dyDescent="0.55000000000000004">
      <c r="A114" s="32" t="s">
        <v>118</v>
      </c>
      <c r="B114" s="32" t="s">
        <v>219</v>
      </c>
      <c r="C114" s="32" t="s">
        <v>189</v>
      </c>
      <c r="D114" s="33">
        <v>12372</v>
      </c>
      <c r="E114" s="33">
        <v>0</v>
      </c>
      <c r="F114" s="33">
        <v>12372</v>
      </c>
      <c r="G114" s="34">
        <v>1</v>
      </c>
      <c r="H114" s="35">
        <v>0</v>
      </c>
    </row>
    <row r="115" spans="1:8" x14ac:dyDescent="0.55000000000000004">
      <c r="A115" s="32" t="s">
        <v>118</v>
      </c>
      <c r="B115" s="32" t="s">
        <v>219</v>
      </c>
      <c r="C115" s="32" t="s">
        <v>190</v>
      </c>
      <c r="D115" s="33">
        <v>12372</v>
      </c>
      <c r="E115" s="33">
        <v>7</v>
      </c>
      <c r="F115" s="33">
        <v>12365</v>
      </c>
      <c r="G115" s="34">
        <v>0</v>
      </c>
      <c r="H115" s="35">
        <v>0</v>
      </c>
    </row>
    <row r="116" spans="1:8" x14ac:dyDescent="0.55000000000000004">
      <c r="A116" s="32" t="s">
        <v>118</v>
      </c>
      <c r="B116" s="32" t="s">
        <v>219</v>
      </c>
      <c r="C116" s="32" t="s">
        <v>191</v>
      </c>
      <c r="D116" s="33">
        <v>12372</v>
      </c>
      <c r="E116" s="33">
        <v>287</v>
      </c>
      <c r="F116" s="33">
        <v>12085</v>
      </c>
      <c r="G116" s="34">
        <v>0</v>
      </c>
      <c r="H116" s="35">
        <v>0</v>
      </c>
    </row>
    <row r="117" spans="1:8" x14ac:dyDescent="0.55000000000000004">
      <c r="A117" s="32" t="s">
        <v>118</v>
      </c>
      <c r="B117" s="32" t="s">
        <v>219</v>
      </c>
      <c r="C117" s="32" t="s">
        <v>221</v>
      </c>
      <c r="D117" s="33">
        <v>12372</v>
      </c>
      <c r="E117" s="33">
        <v>4</v>
      </c>
      <c r="F117" s="33">
        <v>12368</v>
      </c>
      <c r="G117" s="34">
        <v>0</v>
      </c>
      <c r="H117" s="35">
        <v>0</v>
      </c>
    </row>
    <row r="118" spans="1:8" x14ac:dyDescent="0.55000000000000004">
      <c r="A118" s="32" t="s">
        <v>118</v>
      </c>
      <c r="B118" s="32" t="s">
        <v>219</v>
      </c>
      <c r="C118" s="32" t="s">
        <v>222</v>
      </c>
      <c r="D118" s="33">
        <v>12372</v>
      </c>
      <c r="E118" s="33">
        <v>3292</v>
      </c>
      <c r="F118" s="33">
        <v>9080</v>
      </c>
      <c r="G118" s="34">
        <v>0</v>
      </c>
      <c r="H118" s="35">
        <v>0</v>
      </c>
    </row>
    <row r="119" spans="1:8" x14ac:dyDescent="0.55000000000000004">
      <c r="A119" s="32" t="s">
        <v>118</v>
      </c>
      <c r="B119" s="32" t="s">
        <v>219</v>
      </c>
      <c r="C119" s="32" t="s">
        <v>223</v>
      </c>
      <c r="D119" s="33">
        <v>12372</v>
      </c>
      <c r="E119" s="33">
        <v>0</v>
      </c>
      <c r="F119" s="33">
        <v>12372</v>
      </c>
      <c r="G119" s="34">
        <v>1</v>
      </c>
      <c r="H119" s="35">
        <v>0</v>
      </c>
    </row>
    <row r="120" spans="1:8" x14ac:dyDescent="0.55000000000000004">
      <c r="A120" s="32" t="s">
        <v>118</v>
      </c>
      <c r="B120" s="32" t="s">
        <v>219</v>
      </c>
      <c r="C120" s="32" t="s">
        <v>224</v>
      </c>
      <c r="D120" s="33">
        <v>12372</v>
      </c>
      <c r="E120" s="33">
        <v>0</v>
      </c>
      <c r="F120" s="33">
        <v>12372</v>
      </c>
      <c r="G120" s="34">
        <v>1</v>
      </c>
      <c r="H120" s="35">
        <v>0</v>
      </c>
    </row>
    <row r="121" spans="1:8" x14ac:dyDescent="0.55000000000000004">
      <c r="A121" s="32" t="s">
        <v>118</v>
      </c>
      <c r="B121" s="32" t="s">
        <v>219</v>
      </c>
      <c r="C121" s="32" t="s">
        <v>225</v>
      </c>
      <c r="D121" s="33">
        <v>12372</v>
      </c>
      <c r="E121" s="33">
        <v>0</v>
      </c>
      <c r="F121" s="33">
        <v>12372</v>
      </c>
      <c r="G121" s="34">
        <v>1</v>
      </c>
      <c r="H121" s="35">
        <v>0</v>
      </c>
    </row>
    <row r="122" spans="1:8" x14ac:dyDescent="0.55000000000000004">
      <c r="A122" s="32" t="s">
        <v>118</v>
      </c>
      <c r="B122" s="32" t="s">
        <v>219</v>
      </c>
      <c r="C122" s="32" t="s">
        <v>226</v>
      </c>
      <c r="D122" s="33">
        <v>12372</v>
      </c>
      <c r="E122" s="33">
        <v>0</v>
      </c>
      <c r="F122" s="33">
        <v>12372</v>
      </c>
      <c r="G122" s="34">
        <v>1</v>
      </c>
      <c r="H122" s="35">
        <v>0</v>
      </c>
    </row>
    <row r="123" spans="1:8" x14ac:dyDescent="0.55000000000000004">
      <c r="A123" s="32" t="s">
        <v>118</v>
      </c>
      <c r="B123" s="32" t="s">
        <v>219</v>
      </c>
      <c r="C123" s="32" t="s">
        <v>227</v>
      </c>
      <c r="D123" s="33">
        <v>12372</v>
      </c>
      <c r="E123" s="33">
        <v>0</v>
      </c>
      <c r="F123" s="33">
        <v>12372</v>
      </c>
      <c r="G123" s="34">
        <v>1</v>
      </c>
      <c r="H123" s="35">
        <v>0</v>
      </c>
    </row>
    <row r="124" spans="1:8" x14ac:dyDescent="0.55000000000000004">
      <c r="A124" s="32" t="s">
        <v>118</v>
      </c>
      <c r="B124" s="32" t="s">
        <v>219</v>
      </c>
      <c r="C124" s="32" t="s">
        <v>228</v>
      </c>
      <c r="D124" s="33">
        <v>12372</v>
      </c>
      <c r="E124" s="33">
        <v>99</v>
      </c>
      <c r="F124" s="33">
        <v>12273</v>
      </c>
      <c r="G124" s="34">
        <v>0</v>
      </c>
      <c r="H124" s="35">
        <v>0</v>
      </c>
    </row>
    <row r="125" spans="1:8" x14ac:dyDescent="0.55000000000000004">
      <c r="A125" s="32" t="s">
        <v>118</v>
      </c>
      <c r="B125" s="32" t="s">
        <v>219</v>
      </c>
      <c r="C125" s="32" t="s">
        <v>229</v>
      </c>
      <c r="D125" s="33">
        <v>12372</v>
      </c>
      <c r="E125" s="33">
        <v>46</v>
      </c>
      <c r="F125" s="33">
        <v>12326</v>
      </c>
      <c r="G125" s="34">
        <v>0</v>
      </c>
      <c r="H125" s="35">
        <v>0</v>
      </c>
    </row>
    <row r="126" spans="1:8" x14ac:dyDescent="0.55000000000000004">
      <c r="A126" s="32" t="s">
        <v>118</v>
      </c>
      <c r="B126" s="32" t="s">
        <v>230</v>
      </c>
      <c r="C126" s="32" t="s">
        <v>158</v>
      </c>
      <c r="D126" s="33">
        <v>831661</v>
      </c>
      <c r="E126" s="33">
        <v>0</v>
      </c>
      <c r="F126" s="33">
        <v>831661</v>
      </c>
      <c r="G126" s="34">
        <v>1</v>
      </c>
      <c r="H126" s="35">
        <v>0</v>
      </c>
    </row>
    <row r="127" spans="1:8" x14ac:dyDescent="0.55000000000000004">
      <c r="A127" s="32" t="s">
        <v>118</v>
      </c>
      <c r="B127" s="32" t="s">
        <v>230</v>
      </c>
      <c r="C127" s="32" t="s">
        <v>224</v>
      </c>
      <c r="D127" s="33">
        <v>831661</v>
      </c>
      <c r="E127" s="33">
        <v>0</v>
      </c>
      <c r="F127" s="33">
        <v>831661</v>
      </c>
      <c r="G127" s="34">
        <v>1</v>
      </c>
      <c r="H127" s="35">
        <v>0</v>
      </c>
    </row>
    <row r="128" spans="1:8" x14ac:dyDescent="0.55000000000000004">
      <c r="A128" s="32" t="s">
        <v>118</v>
      </c>
      <c r="B128" s="32" t="s">
        <v>230</v>
      </c>
      <c r="C128" s="32" t="s">
        <v>231</v>
      </c>
      <c r="D128" s="33">
        <v>831661</v>
      </c>
      <c r="E128" s="33">
        <v>207738</v>
      </c>
      <c r="F128" s="33">
        <v>623923</v>
      </c>
      <c r="G128" s="34">
        <v>0</v>
      </c>
      <c r="H128" s="35">
        <v>0</v>
      </c>
    </row>
    <row r="129" spans="1:8" x14ac:dyDescent="0.55000000000000004">
      <c r="A129" s="32" t="s">
        <v>118</v>
      </c>
      <c r="B129" s="32" t="s">
        <v>230</v>
      </c>
      <c r="C129" s="32" t="s">
        <v>232</v>
      </c>
      <c r="D129" s="33">
        <v>831661</v>
      </c>
      <c r="E129" s="33">
        <v>208225</v>
      </c>
      <c r="F129" s="33">
        <v>623436</v>
      </c>
      <c r="G129" s="34">
        <v>0</v>
      </c>
      <c r="H129" s="35">
        <v>0</v>
      </c>
    </row>
    <row r="130" spans="1:8" x14ac:dyDescent="0.55000000000000004">
      <c r="A130" s="32" t="s">
        <v>118</v>
      </c>
      <c r="B130" s="32" t="s">
        <v>230</v>
      </c>
      <c r="C130" s="32" t="s">
        <v>233</v>
      </c>
      <c r="D130" s="33">
        <v>831661</v>
      </c>
      <c r="E130" s="33">
        <v>0</v>
      </c>
      <c r="F130" s="33">
        <v>831661</v>
      </c>
      <c r="G130" s="34">
        <v>1</v>
      </c>
      <c r="H130" s="35">
        <v>0</v>
      </c>
    </row>
    <row r="131" spans="1:8" x14ac:dyDescent="0.55000000000000004">
      <c r="A131" s="32" t="s">
        <v>118</v>
      </c>
      <c r="B131" s="32" t="s">
        <v>230</v>
      </c>
      <c r="C131" s="32" t="s">
        <v>234</v>
      </c>
      <c r="D131" s="33">
        <v>831661</v>
      </c>
      <c r="E131" s="33">
        <v>0</v>
      </c>
      <c r="F131" s="33">
        <v>831661</v>
      </c>
      <c r="G131" s="34">
        <v>1</v>
      </c>
      <c r="H131" s="35">
        <v>0</v>
      </c>
    </row>
    <row r="132" spans="1:8" x14ac:dyDescent="0.55000000000000004">
      <c r="A132" s="32" t="s">
        <v>118</v>
      </c>
      <c r="B132" s="32" t="s">
        <v>230</v>
      </c>
      <c r="C132" s="32" t="s">
        <v>235</v>
      </c>
      <c r="D132" s="33">
        <v>831661</v>
      </c>
      <c r="E132" s="33">
        <v>2365</v>
      </c>
      <c r="F132" s="33">
        <v>829296</v>
      </c>
      <c r="G132" s="34">
        <v>0</v>
      </c>
      <c r="H132" s="35">
        <v>0</v>
      </c>
    </row>
    <row r="133" spans="1:8" x14ac:dyDescent="0.55000000000000004">
      <c r="A133" s="32" t="s">
        <v>118</v>
      </c>
      <c r="B133" s="32" t="s">
        <v>230</v>
      </c>
      <c r="C133" s="32" t="s">
        <v>236</v>
      </c>
      <c r="D133" s="33">
        <v>831661</v>
      </c>
      <c r="E133" s="33">
        <v>624107</v>
      </c>
      <c r="F133" s="33">
        <v>207554</v>
      </c>
      <c r="G133" s="34">
        <v>0</v>
      </c>
      <c r="H133" s="35">
        <v>0</v>
      </c>
    </row>
    <row r="134" spans="1:8" x14ac:dyDescent="0.55000000000000004">
      <c r="A134" s="32" t="s">
        <v>118</v>
      </c>
      <c r="B134" s="32" t="s">
        <v>237</v>
      </c>
      <c r="C134" s="32" t="s">
        <v>238</v>
      </c>
      <c r="D134" s="33">
        <v>39385</v>
      </c>
      <c r="E134" s="33">
        <v>1902</v>
      </c>
      <c r="F134" s="33">
        <v>37483</v>
      </c>
      <c r="G134" s="34">
        <v>0</v>
      </c>
      <c r="H134" s="35">
        <v>0</v>
      </c>
    </row>
    <row r="135" spans="1:8" x14ac:dyDescent="0.55000000000000004">
      <c r="A135" s="32" t="s">
        <v>118</v>
      </c>
      <c r="B135" s="32" t="s">
        <v>237</v>
      </c>
      <c r="C135" s="32" t="s">
        <v>239</v>
      </c>
      <c r="D135" s="33">
        <v>39385</v>
      </c>
      <c r="E135" s="33">
        <v>1892</v>
      </c>
      <c r="F135" s="33">
        <v>37493</v>
      </c>
      <c r="G135" s="34">
        <v>0</v>
      </c>
      <c r="H135" s="35">
        <v>0</v>
      </c>
    </row>
    <row r="136" spans="1:8" x14ac:dyDescent="0.55000000000000004">
      <c r="A136" s="32" t="s">
        <v>118</v>
      </c>
      <c r="B136" s="32" t="s">
        <v>237</v>
      </c>
      <c r="C136" s="32" t="s">
        <v>240</v>
      </c>
      <c r="D136" s="33">
        <v>39385</v>
      </c>
      <c r="E136" s="33">
        <v>619</v>
      </c>
      <c r="F136" s="33">
        <v>38766</v>
      </c>
      <c r="G136" s="34">
        <v>0</v>
      </c>
      <c r="H136" s="35">
        <v>0</v>
      </c>
    </row>
    <row r="137" spans="1:8" x14ac:dyDescent="0.55000000000000004">
      <c r="A137" s="32" t="s">
        <v>118</v>
      </c>
      <c r="B137" s="32" t="s">
        <v>237</v>
      </c>
      <c r="C137" s="32" t="s">
        <v>158</v>
      </c>
      <c r="D137" s="33">
        <v>39385</v>
      </c>
      <c r="E137" s="33">
        <v>0</v>
      </c>
      <c r="F137" s="33">
        <v>39385</v>
      </c>
      <c r="G137" s="34">
        <v>1</v>
      </c>
      <c r="H137" s="35">
        <v>0</v>
      </c>
    </row>
    <row r="138" spans="1:8" x14ac:dyDescent="0.55000000000000004">
      <c r="A138" s="32" t="s">
        <v>118</v>
      </c>
      <c r="B138" s="32" t="s">
        <v>237</v>
      </c>
      <c r="C138" s="32" t="s">
        <v>241</v>
      </c>
      <c r="D138" s="33">
        <v>39385</v>
      </c>
      <c r="E138" s="33">
        <v>0</v>
      </c>
      <c r="F138" s="33">
        <v>39385</v>
      </c>
      <c r="G138" s="34">
        <v>1</v>
      </c>
      <c r="H138" s="35">
        <v>0</v>
      </c>
    </row>
    <row r="139" spans="1:8" x14ac:dyDescent="0.55000000000000004">
      <c r="A139" s="32" t="s">
        <v>118</v>
      </c>
      <c r="B139" s="32" t="s">
        <v>237</v>
      </c>
      <c r="C139" s="32" t="s">
        <v>242</v>
      </c>
      <c r="D139" s="33">
        <v>39385</v>
      </c>
      <c r="E139" s="33">
        <v>18721</v>
      </c>
      <c r="F139" s="33">
        <v>20664</v>
      </c>
      <c r="G139" s="34">
        <v>0</v>
      </c>
      <c r="H139" s="35">
        <v>0</v>
      </c>
    </row>
    <row r="140" spans="1:8" x14ac:dyDescent="0.55000000000000004">
      <c r="A140" s="32" t="s">
        <v>118</v>
      </c>
      <c r="B140" s="32" t="s">
        <v>243</v>
      </c>
      <c r="C140" s="32" t="s">
        <v>158</v>
      </c>
      <c r="D140" s="33">
        <v>110431</v>
      </c>
      <c r="E140" s="33">
        <v>0</v>
      </c>
      <c r="F140" s="33">
        <v>110431</v>
      </c>
      <c r="G140" s="34">
        <v>1</v>
      </c>
      <c r="H140" s="35">
        <v>0</v>
      </c>
    </row>
    <row r="141" spans="1:8" x14ac:dyDescent="0.55000000000000004">
      <c r="A141" s="32" t="s">
        <v>118</v>
      </c>
      <c r="B141" s="32" t="s">
        <v>243</v>
      </c>
      <c r="C141" s="32" t="s">
        <v>244</v>
      </c>
      <c r="D141" s="33">
        <v>110431</v>
      </c>
      <c r="E141" s="33">
        <v>1</v>
      </c>
      <c r="F141" s="33">
        <v>110430</v>
      </c>
      <c r="G141" s="34">
        <v>0</v>
      </c>
      <c r="H141" s="35">
        <v>0</v>
      </c>
    </row>
    <row r="142" spans="1:8" x14ac:dyDescent="0.55000000000000004">
      <c r="A142" s="32" t="s">
        <v>118</v>
      </c>
      <c r="B142" s="32" t="s">
        <v>243</v>
      </c>
      <c r="C142" s="32" t="s">
        <v>245</v>
      </c>
      <c r="D142" s="33">
        <v>110431</v>
      </c>
      <c r="E142" s="33">
        <v>355</v>
      </c>
      <c r="F142" s="33">
        <v>110076</v>
      </c>
      <c r="G142" s="34">
        <v>0</v>
      </c>
      <c r="H142" s="35">
        <v>0</v>
      </c>
    </row>
    <row r="143" spans="1:8" x14ac:dyDescent="0.55000000000000004">
      <c r="A143" s="32" t="s">
        <v>118</v>
      </c>
      <c r="B143" s="32" t="s">
        <v>243</v>
      </c>
      <c r="C143" s="32" t="s">
        <v>246</v>
      </c>
      <c r="D143" s="33">
        <v>110431</v>
      </c>
      <c r="E143" s="33">
        <v>377</v>
      </c>
      <c r="F143" s="33">
        <v>110054</v>
      </c>
      <c r="G143" s="34">
        <v>0</v>
      </c>
      <c r="H143" s="35">
        <v>0</v>
      </c>
    </row>
    <row r="144" spans="1:8" x14ac:dyDescent="0.55000000000000004">
      <c r="A144" s="32" t="s">
        <v>118</v>
      </c>
      <c r="B144" s="32" t="s">
        <v>243</v>
      </c>
      <c r="C144" s="32" t="s">
        <v>159</v>
      </c>
      <c r="D144" s="33">
        <v>110431</v>
      </c>
      <c r="E144" s="33">
        <v>54024</v>
      </c>
      <c r="F144" s="33">
        <v>56407</v>
      </c>
      <c r="G144" s="34">
        <v>0</v>
      </c>
      <c r="H144" s="35">
        <v>0</v>
      </c>
    </row>
    <row r="145" spans="1:8" x14ac:dyDescent="0.55000000000000004">
      <c r="A145" s="32" t="s">
        <v>118</v>
      </c>
      <c r="B145" s="32" t="s">
        <v>243</v>
      </c>
      <c r="C145" s="32" t="s">
        <v>247</v>
      </c>
      <c r="D145" s="33">
        <v>110431</v>
      </c>
      <c r="E145" s="33">
        <v>73093</v>
      </c>
      <c r="F145" s="33">
        <v>37338</v>
      </c>
      <c r="G145" s="34">
        <v>0</v>
      </c>
      <c r="H145" s="35">
        <v>0</v>
      </c>
    </row>
    <row r="146" spans="1:8" x14ac:dyDescent="0.55000000000000004">
      <c r="A146" s="32" t="s">
        <v>118</v>
      </c>
      <c r="B146" s="32" t="s">
        <v>243</v>
      </c>
      <c r="C146" s="32" t="s">
        <v>248</v>
      </c>
      <c r="D146" s="33">
        <v>110431</v>
      </c>
      <c r="E146" s="33">
        <v>72711</v>
      </c>
      <c r="F146" s="33">
        <v>37720</v>
      </c>
      <c r="G146" s="34">
        <v>0</v>
      </c>
      <c r="H146" s="35">
        <v>0</v>
      </c>
    </row>
    <row r="147" spans="1:8" x14ac:dyDescent="0.55000000000000004">
      <c r="A147" s="32" t="s">
        <v>118</v>
      </c>
      <c r="B147" s="32" t="s">
        <v>243</v>
      </c>
      <c r="C147" s="32" t="s">
        <v>249</v>
      </c>
      <c r="D147" s="33">
        <v>110431</v>
      </c>
      <c r="E147" s="33">
        <v>87279</v>
      </c>
      <c r="F147" s="33">
        <v>23152</v>
      </c>
      <c r="G147" s="34">
        <v>0</v>
      </c>
      <c r="H147" s="35">
        <v>0</v>
      </c>
    </row>
    <row r="148" spans="1:8" x14ac:dyDescent="0.55000000000000004">
      <c r="A148" s="32" t="s">
        <v>118</v>
      </c>
      <c r="B148" s="32" t="s">
        <v>250</v>
      </c>
      <c r="C148" s="32" t="s">
        <v>251</v>
      </c>
      <c r="D148" s="33">
        <v>0</v>
      </c>
      <c r="E148" s="33">
        <v>0</v>
      </c>
      <c r="F148" s="33">
        <v>0</v>
      </c>
      <c r="G148" s="34"/>
      <c r="H148" s="35"/>
    </row>
    <row r="149" spans="1:8" x14ac:dyDescent="0.55000000000000004">
      <c r="A149" s="32" t="s">
        <v>118</v>
      </c>
      <c r="B149" s="32" t="s">
        <v>250</v>
      </c>
      <c r="C149" s="32" t="s">
        <v>252</v>
      </c>
      <c r="D149" s="33">
        <v>0</v>
      </c>
      <c r="E149" s="33">
        <v>0</v>
      </c>
      <c r="F149" s="33">
        <v>0</v>
      </c>
      <c r="G149" s="34"/>
      <c r="H149" s="35"/>
    </row>
    <row r="150" spans="1:8" x14ac:dyDescent="0.55000000000000004">
      <c r="A150" s="32" t="s">
        <v>118</v>
      </c>
      <c r="B150" s="32" t="s">
        <v>250</v>
      </c>
      <c r="C150" s="32" t="s">
        <v>253</v>
      </c>
      <c r="D150" s="33">
        <v>0</v>
      </c>
      <c r="E150" s="33">
        <v>0</v>
      </c>
      <c r="F150" s="33">
        <v>0</v>
      </c>
      <c r="G150" s="34"/>
      <c r="H150" s="35"/>
    </row>
    <row r="151" spans="1:8" x14ac:dyDescent="0.55000000000000004">
      <c r="A151" s="32" t="s">
        <v>118</v>
      </c>
      <c r="B151" s="32" t="s">
        <v>250</v>
      </c>
      <c r="C151" s="32" t="s">
        <v>254</v>
      </c>
      <c r="D151" s="33">
        <v>0</v>
      </c>
      <c r="E151" s="33">
        <v>0</v>
      </c>
      <c r="F151" s="33">
        <v>0</v>
      </c>
      <c r="G151" s="34"/>
      <c r="H151" s="35"/>
    </row>
    <row r="152" spans="1:8" x14ac:dyDescent="0.55000000000000004">
      <c r="A152" s="32" t="s">
        <v>118</v>
      </c>
      <c r="B152" s="32" t="s">
        <v>250</v>
      </c>
      <c r="C152" s="32" t="s">
        <v>255</v>
      </c>
      <c r="D152" s="33">
        <v>0</v>
      </c>
      <c r="E152" s="33">
        <v>0</v>
      </c>
      <c r="F152" s="33">
        <v>0</v>
      </c>
      <c r="G152" s="34"/>
      <c r="H152" s="35"/>
    </row>
    <row r="153" spans="1:8" x14ac:dyDescent="0.55000000000000004">
      <c r="A153" s="32" t="s">
        <v>118</v>
      </c>
      <c r="B153" s="32" t="s">
        <v>250</v>
      </c>
      <c r="C153" s="32" t="s">
        <v>256</v>
      </c>
      <c r="D153" s="33">
        <v>0</v>
      </c>
      <c r="E153" s="33">
        <v>0</v>
      </c>
      <c r="F153" s="33">
        <v>0</v>
      </c>
      <c r="G153" s="34"/>
      <c r="H153" s="35"/>
    </row>
    <row r="154" spans="1:8" x14ac:dyDescent="0.55000000000000004">
      <c r="A154" s="32" t="s">
        <v>118</v>
      </c>
      <c r="B154" s="32" t="s">
        <v>257</v>
      </c>
      <c r="C154" s="32" t="s">
        <v>258</v>
      </c>
      <c r="D154" s="33">
        <v>0</v>
      </c>
      <c r="E154" s="33">
        <v>0</v>
      </c>
      <c r="F154" s="33">
        <v>0</v>
      </c>
      <c r="G154" s="34"/>
      <c r="H154" s="35"/>
    </row>
    <row r="155" spans="1:8" x14ac:dyDescent="0.55000000000000004">
      <c r="A155" s="32" t="s">
        <v>118</v>
      </c>
      <c r="B155" s="32" t="s">
        <v>257</v>
      </c>
      <c r="C155" s="32" t="s">
        <v>259</v>
      </c>
      <c r="D155" s="33">
        <v>0</v>
      </c>
      <c r="E155" s="33">
        <v>0</v>
      </c>
      <c r="F155" s="33">
        <v>0</v>
      </c>
      <c r="G155" s="34"/>
      <c r="H155" s="35"/>
    </row>
  </sheetData>
  <pageMargins left="0.70866141732283472" right="0.70866141732283472" top="0.39370078740157483" bottom="0.74803149606299213" header="0.31496062992125984" footer="0.31496062992125984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L38"/>
  <sheetViews>
    <sheetView rightToLeft="1" topLeftCell="A17" zoomScaleNormal="100" workbookViewId="0">
      <selection activeCell="F21" sqref="F21"/>
    </sheetView>
  </sheetViews>
  <sheetFormatPr defaultColWidth="9" defaultRowHeight="20.25" x14ac:dyDescent="0.55000000000000004"/>
  <cols>
    <col min="1" max="1" width="3" style="1" customWidth="1"/>
    <col min="2" max="2" width="6.796875" style="1" customWidth="1"/>
    <col min="3" max="4" width="4.59765625" style="1" customWidth="1"/>
    <col min="5" max="5" width="10.3984375" style="1" customWidth="1"/>
    <col min="6" max="6" width="11.3984375" style="16" customWidth="1"/>
    <col min="7" max="7" width="29.796875" style="3" customWidth="1"/>
    <col min="8" max="8" width="26.69921875" style="3" customWidth="1"/>
    <col min="9" max="9" width="12.296875" style="1" customWidth="1"/>
    <col min="10" max="10" width="20.69921875" style="1" customWidth="1"/>
    <col min="11" max="11" width="10.09765625" style="1" customWidth="1"/>
    <col min="12" max="16384" width="9" style="1"/>
  </cols>
  <sheetData>
    <row r="1" spans="2:12" ht="16.149999999999999" customHeight="1" x14ac:dyDescent="0.55000000000000004">
      <c r="B1" s="22" t="s">
        <v>2</v>
      </c>
      <c r="C1" s="31" t="s">
        <v>0</v>
      </c>
      <c r="D1" s="31"/>
      <c r="E1" s="31"/>
      <c r="F1" s="18" t="s">
        <v>1</v>
      </c>
      <c r="G1" s="22" t="s">
        <v>4</v>
      </c>
      <c r="H1" s="22" t="s">
        <v>3</v>
      </c>
    </row>
    <row r="2" spans="2:12" ht="16.149999999999999" customHeight="1" x14ac:dyDescent="0.55000000000000004">
      <c r="B2" s="2" t="s">
        <v>9</v>
      </c>
      <c r="C2" s="2">
        <v>0</v>
      </c>
      <c r="D2" s="2">
        <v>2</v>
      </c>
      <c r="E2" s="1">
        <v>1394</v>
      </c>
      <c r="F2" s="16">
        <v>875100</v>
      </c>
      <c r="G2" s="3" t="str">
        <f t="shared" ref="G2:G15" si="0">AbH(F2)&amp;" تومان"</f>
        <v>هشتصد و هفتاد و پنج هزار و يكصد تومان</v>
      </c>
      <c r="H2" s="3" t="s">
        <v>9</v>
      </c>
    </row>
    <row r="3" spans="2:12" ht="16.149999999999999" customHeight="1" x14ac:dyDescent="0.55000000000000004">
      <c r="B3" s="5" t="s">
        <v>16</v>
      </c>
      <c r="C3" s="5">
        <v>30</v>
      </c>
      <c r="D3" s="5">
        <f t="shared" ref="D3" si="1">$D$2</f>
        <v>2</v>
      </c>
      <c r="E3" s="5">
        <f t="shared" ref="E3:E4" si="2">$E$2</f>
        <v>1394</v>
      </c>
      <c r="F3" s="19">
        <v>-145000</v>
      </c>
      <c r="G3" s="7" t="str">
        <f t="shared" si="0"/>
        <v>منفي يكصد و چهل و پنج هزار  تومان</v>
      </c>
      <c r="H3" s="7" t="s">
        <v>29</v>
      </c>
      <c r="I3" s="10"/>
    </row>
    <row r="4" spans="2:12" ht="16.149999999999999" customHeight="1" x14ac:dyDescent="0.55000000000000004">
      <c r="B4" s="2" t="s">
        <v>16</v>
      </c>
      <c r="C4" s="2">
        <v>30</v>
      </c>
      <c r="D4" s="2">
        <f>$D$2</f>
        <v>2</v>
      </c>
      <c r="E4" s="1">
        <f t="shared" si="2"/>
        <v>1394</v>
      </c>
      <c r="F4" s="16">
        <v>-168000</v>
      </c>
      <c r="G4" s="3" t="str">
        <f t="shared" si="0"/>
        <v>منفي يكصد و شصت و هشت هزار  تومان</v>
      </c>
      <c r="H4" s="3" t="s">
        <v>75</v>
      </c>
    </row>
    <row r="5" spans="2:12" ht="16.149999999999999" customHeight="1" x14ac:dyDescent="0.55000000000000004">
      <c r="B5" s="5" t="s">
        <v>15</v>
      </c>
      <c r="C5" s="5">
        <v>30</v>
      </c>
      <c r="D5" s="5">
        <f t="shared" ref="D5:D19" si="3">$D$2</f>
        <v>2</v>
      </c>
      <c r="E5" s="5">
        <f>$E$2</f>
        <v>1394</v>
      </c>
      <c r="F5" s="19">
        <v>2100000</v>
      </c>
      <c r="G5" s="7" t="str">
        <f t="shared" si="0"/>
        <v>دو ميليون و يكصد هزار  تومان</v>
      </c>
      <c r="H5" s="7" t="s">
        <v>102</v>
      </c>
    </row>
    <row r="6" spans="2:12" ht="16.149999999999999" customHeight="1" x14ac:dyDescent="0.55000000000000004">
      <c r="B6" s="2" t="s">
        <v>16</v>
      </c>
      <c r="C6" s="2">
        <v>30</v>
      </c>
      <c r="D6" s="2">
        <f t="shared" si="3"/>
        <v>2</v>
      </c>
      <c r="E6" s="1">
        <f t="shared" ref="E6:E19" si="4">$E$2</f>
        <v>1394</v>
      </c>
      <c r="F6" s="16">
        <v>-35000</v>
      </c>
      <c r="G6" s="3" t="str">
        <f t="shared" si="0"/>
        <v>منفي سي و پنج هزار  تومان</v>
      </c>
      <c r="H6" s="3" t="s">
        <v>88</v>
      </c>
    </row>
    <row r="7" spans="2:12" ht="16.149999999999999" customHeight="1" x14ac:dyDescent="0.55000000000000004">
      <c r="B7" s="5" t="s">
        <v>16</v>
      </c>
      <c r="C7" s="5">
        <v>30</v>
      </c>
      <c r="D7" s="5">
        <f t="shared" si="3"/>
        <v>2</v>
      </c>
      <c r="E7" s="5">
        <f t="shared" si="4"/>
        <v>1394</v>
      </c>
      <c r="F7" s="19">
        <v>-10000</v>
      </c>
      <c r="G7" s="7" t="str">
        <f t="shared" si="0"/>
        <v>منفي ده هزار  تومان</v>
      </c>
      <c r="H7" s="7" t="s">
        <v>103</v>
      </c>
    </row>
    <row r="8" spans="2:12" ht="16.149999999999999" customHeight="1" x14ac:dyDescent="0.55000000000000004">
      <c r="B8" s="2" t="s">
        <v>16</v>
      </c>
      <c r="C8" s="2">
        <v>30</v>
      </c>
      <c r="D8" s="2">
        <f t="shared" si="3"/>
        <v>2</v>
      </c>
      <c r="E8" s="1">
        <f t="shared" si="4"/>
        <v>1394</v>
      </c>
      <c r="F8" s="16">
        <v>-8000</v>
      </c>
      <c r="G8" s="3" t="str">
        <f t="shared" si="0"/>
        <v>منفي هشت هزار  تومان</v>
      </c>
      <c r="H8" s="3" t="s">
        <v>104</v>
      </c>
    </row>
    <row r="9" spans="2:12" ht="16.149999999999999" customHeight="1" x14ac:dyDescent="0.55000000000000004">
      <c r="B9" s="5" t="s">
        <v>16</v>
      </c>
      <c r="C9" s="5">
        <v>30</v>
      </c>
      <c r="D9" s="5">
        <f t="shared" si="3"/>
        <v>2</v>
      </c>
      <c r="E9" s="5">
        <f t="shared" si="4"/>
        <v>1394</v>
      </c>
      <c r="F9" s="19">
        <v>-30000</v>
      </c>
      <c r="G9" s="7" t="str">
        <f t="shared" si="0"/>
        <v>منفي سي هزار  تومان</v>
      </c>
      <c r="H9" s="7" t="s">
        <v>105</v>
      </c>
    </row>
    <row r="10" spans="2:12" ht="16.149999999999999" customHeight="1" x14ac:dyDescent="0.55000000000000004">
      <c r="B10" s="2" t="s">
        <v>16</v>
      </c>
      <c r="C10" s="2">
        <v>30</v>
      </c>
      <c r="D10" s="2">
        <f t="shared" si="3"/>
        <v>2</v>
      </c>
      <c r="E10" s="1">
        <f t="shared" si="4"/>
        <v>1394</v>
      </c>
      <c r="F10" s="16">
        <v>-6000</v>
      </c>
      <c r="G10" s="3" t="str">
        <f t="shared" si="0"/>
        <v>منفي شش هزار  تومان</v>
      </c>
      <c r="H10" s="3" t="s">
        <v>106</v>
      </c>
    </row>
    <row r="11" spans="2:12" ht="16.149999999999999" customHeight="1" x14ac:dyDescent="0.55000000000000004">
      <c r="B11" s="5" t="s">
        <v>16</v>
      </c>
      <c r="C11" s="5">
        <v>30</v>
      </c>
      <c r="D11" s="5">
        <f t="shared" si="3"/>
        <v>2</v>
      </c>
      <c r="E11" s="5">
        <f t="shared" si="4"/>
        <v>1394</v>
      </c>
      <c r="F11" s="19">
        <v>-25000</v>
      </c>
      <c r="G11" s="7" t="str">
        <f t="shared" si="0"/>
        <v>منفي بيست و پنج هزار  تومان</v>
      </c>
      <c r="H11" s="7" t="s">
        <v>93</v>
      </c>
    </row>
    <row r="12" spans="2:12" ht="16.149999999999999" customHeight="1" x14ac:dyDescent="0.55000000000000004">
      <c r="B12" s="2" t="s">
        <v>15</v>
      </c>
      <c r="C12" s="2">
        <v>30</v>
      </c>
      <c r="D12" s="2">
        <f t="shared" si="3"/>
        <v>2</v>
      </c>
      <c r="E12" s="1">
        <f t="shared" si="4"/>
        <v>1394</v>
      </c>
      <c r="F12" s="16">
        <v>500000</v>
      </c>
      <c r="G12" s="3" t="str">
        <f t="shared" si="0"/>
        <v>پانصد هزار  تومان</v>
      </c>
      <c r="H12" s="3" t="s">
        <v>109</v>
      </c>
    </row>
    <row r="13" spans="2:12" ht="16.149999999999999" customHeight="1" x14ac:dyDescent="0.55000000000000004">
      <c r="B13" s="5"/>
      <c r="C13" s="5"/>
      <c r="D13" s="5">
        <f t="shared" si="3"/>
        <v>2</v>
      </c>
      <c r="E13" s="5">
        <f t="shared" si="4"/>
        <v>1394</v>
      </c>
      <c r="F13" s="19"/>
      <c r="G13" s="7" t="e">
        <f t="shared" si="0"/>
        <v>#VALUE!</v>
      </c>
      <c r="H13" s="7"/>
    </row>
    <row r="14" spans="2:12" ht="16.149999999999999" customHeight="1" x14ac:dyDescent="0.55000000000000004">
      <c r="B14" s="2"/>
      <c r="C14" s="2"/>
      <c r="D14" s="2">
        <f t="shared" si="3"/>
        <v>2</v>
      </c>
      <c r="E14" s="1">
        <f t="shared" si="4"/>
        <v>1394</v>
      </c>
      <c r="G14" s="3" t="e">
        <f t="shared" si="0"/>
        <v>#VALUE!</v>
      </c>
      <c r="H14" s="14"/>
    </row>
    <row r="15" spans="2:12" ht="16.149999999999999" customHeight="1" x14ac:dyDescent="0.55000000000000004">
      <c r="B15" s="5"/>
      <c r="C15" s="5"/>
      <c r="D15" s="5">
        <f t="shared" si="3"/>
        <v>2</v>
      </c>
      <c r="E15" s="5">
        <f t="shared" si="4"/>
        <v>1394</v>
      </c>
      <c r="F15" s="19"/>
      <c r="G15" s="7" t="e">
        <f t="shared" si="0"/>
        <v>#VALUE!</v>
      </c>
      <c r="H15" s="15"/>
    </row>
    <row r="16" spans="2:12" ht="16.149999999999999" customHeight="1" x14ac:dyDescent="0.55000000000000004">
      <c r="B16" s="2"/>
      <c r="C16" s="2"/>
      <c r="D16" s="2">
        <f t="shared" si="3"/>
        <v>2</v>
      </c>
      <c r="E16" s="1">
        <f t="shared" si="4"/>
        <v>1394</v>
      </c>
      <c r="G16" s="3" t="e">
        <f>AbH(F16)&amp;" تومان"</f>
        <v>#VALUE!</v>
      </c>
      <c r="H16" s="14"/>
      <c r="J16"/>
      <c r="K16"/>
      <c r="L16"/>
    </row>
    <row r="17" spans="2:12" ht="16.149999999999999" customHeight="1" x14ac:dyDescent="0.55000000000000004">
      <c r="B17" s="5"/>
      <c r="C17" s="5"/>
      <c r="D17" s="5">
        <f t="shared" si="3"/>
        <v>2</v>
      </c>
      <c r="E17" s="5">
        <f t="shared" si="4"/>
        <v>1394</v>
      </c>
      <c r="F17" s="19"/>
      <c r="G17" s="7" t="e">
        <f t="shared" ref="G17:G19" si="5">AbH(F17)&amp;" تومان"</f>
        <v>#VALUE!</v>
      </c>
      <c r="H17" s="15"/>
      <c r="J17"/>
      <c r="K17"/>
      <c r="L17"/>
    </row>
    <row r="18" spans="2:12" ht="16.149999999999999" customHeight="1" x14ac:dyDescent="0.55000000000000004">
      <c r="D18" s="1">
        <f t="shared" si="3"/>
        <v>2</v>
      </c>
      <c r="E18" s="1">
        <f t="shared" si="4"/>
        <v>1394</v>
      </c>
      <c r="G18" s="3" t="e">
        <f t="shared" si="5"/>
        <v>#VALUE!</v>
      </c>
      <c r="J18"/>
      <c r="K18"/>
      <c r="L18"/>
    </row>
    <row r="19" spans="2:12" ht="16.149999999999999" customHeight="1" x14ac:dyDescent="0.55000000000000004">
      <c r="B19" s="5"/>
      <c r="C19" s="5"/>
      <c r="D19" s="5">
        <f t="shared" si="3"/>
        <v>2</v>
      </c>
      <c r="E19" s="5">
        <f t="shared" si="4"/>
        <v>1394</v>
      </c>
      <c r="F19" s="19"/>
      <c r="G19" s="7" t="e">
        <f t="shared" si="5"/>
        <v>#VALUE!</v>
      </c>
      <c r="H19" s="15"/>
      <c r="J19"/>
      <c r="K19"/>
      <c r="L19"/>
    </row>
    <row r="20" spans="2:12" ht="16.149999999999999" customHeight="1" x14ac:dyDescent="0.55000000000000004">
      <c r="B20" s="12" t="s">
        <v>6</v>
      </c>
      <c r="C20" s="12"/>
      <c r="D20" s="12"/>
      <c r="E20" s="13" t="s">
        <v>13</v>
      </c>
      <c r="F20" s="20">
        <f>SUM(F2:F19)</f>
        <v>3048100</v>
      </c>
      <c r="G20" s="11" t="str">
        <f t="shared" ref="G20" si="6">AbH(F20)&amp;"تومان"</f>
        <v>سه ميليون و چهل و هشت هزار و يكصدتومان</v>
      </c>
      <c r="H20" s="11"/>
      <c r="J20"/>
      <c r="K20"/>
      <c r="L20"/>
    </row>
    <row r="21" spans="2:12" x14ac:dyDescent="0.55000000000000004">
      <c r="H21" s="4"/>
      <c r="J21"/>
      <c r="K21"/>
      <c r="L21"/>
    </row>
    <row r="22" spans="2:12" x14ac:dyDescent="0.55000000000000004">
      <c r="E22" s="1" t="s">
        <v>11</v>
      </c>
      <c r="F22" s="16">
        <v>60000</v>
      </c>
      <c r="J22"/>
      <c r="K22"/>
      <c r="L22"/>
    </row>
    <row r="23" spans="2:12" x14ac:dyDescent="0.55000000000000004">
      <c r="G23" s="9"/>
      <c r="J23"/>
      <c r="K23"/>
      <c r="L23"/>
    </row>
    <row r="24" spans="2:12" x14ac:dyDescent="0.55000000000000004">
      <c r="J24"/>
      <c r="K24"/>
      <c r="L24"/>
    </row>
    <row r="25" spans="2:12" x14ac:dyDescent="0.55000000000000004">
      <c r="B25" s="22" t="s">
        <v>2</v>
      </c>
      <c r="C25" s="31" t="s">
        <v>0</v>
      </c>
      <c r="D25" s="31"/>
      <c r="E25" s="31"/>
      <c r="F25" s="18" t="s">
        <v>1</v>
      </c>
      <c r="G25" s="22" t="s">
        <v>4</v>
      </c>
      <c r="H25" s="22" t="s">
        <v>3</v>
      </c>
      <c r="J25"/>
      <c r="K25"/>
      <c r="L25"/>
    </row>
    <row r="26" spans="2:12" x14ac:dyDescent="0.55000000000000004">
      <c r="B26" s="2" t="s">
        <v>9</v>
      </c>
      <c r="C26" s="2">
        <v>0</v>
      </c>
      <c r="D26" s="2">
        <v>2</v>
      </c>
      <c r="E26" s="1">
        <v>1394</v>
      </c>
      <c r="F26" s="16">
        <v>1578000</v>
      </c>
      <c r="G26" s="3" t="str">
        <f t="shared" ref="G26:G33" si="7">AbH(F26)&amp;"تومان"</f>
        <v>يك ميليون و پانصد و هفتاد و هشت هزار تومان</v>
      </c>
      <c r="H26" s="3" t="s">
        <v>9</v>
      </c>
      <c r="J26"/>
      <c r="K26"/>
      <c r="L26"/>
    </row>
    <row r="27" spans="2:12" x14ac:dyDescent="0.55000000000000004">
      <c r="B27" s="5" t="s">
        <v>16</v>
      </c>
      <c r="C27" s="5">
        <v>30</v>
      </c>
      <c r="D27" s="5">
        <f>$D$26</f>
        <v>2</v>
      </c>
      <c r="E27" s="5">
        <f>$E$26</f>
        <v>1394</v>
      </c>
      <c r="F27" s="19">
        <v>-400000</v>
      </c>
      <c r="G27" s="7" t="str">
        <f t="shared" si="7"/>
        <v>منفي چهارصد هزار تومان</v>
      </c>
      <c r="H27" s="7" t="s">
        <v>77</v>
      </c>
      <c r="J27"/>
      <c r="K27"/>
      <c r="L27"/>
    </row>
    <row r="28" spans="2:12" x14ac:dyDescent="0.55000000000000004">
      <c r="B28" s="2" t="s">
        <v>15</v>
      </c>
      <c r="C28" s="2">
        <v>30</v>
      </c>
      <c r="D28" s="2">
        <f t="shared" ref="D28:D32" si="8">$D$26</f>
        <v>2</v>
      </c>
      <c r="E28" s="1">
        <f t="shared" ref="E28:E32" si="9">$E$26</f>
        <v>1394</v>
      </c>
      <c r="F28" s="16">
        <v>1450000</v>
      </c>
      <c r="G28" s="3" t="str">
        <f t="shared" si="7"/>
        <v>يك ميليون و چهارصد و پنجاه هزار تومان</v>
      </c>
      <c r="H28" s="3" t="s">
        <v>107</v>
      </c>
    </row>
    <row r="29" spans="2:12" x14ac:dyDescent="0.55000000000000004">
      <c r="B29" s="5" t="s">
        <v>16</v>
      </c>
      <c r="C29" s="5">
        <v>30</v>
      </c>
      <c r="D29" s="5">
        <f t="shared" si="8"/>
        <v>2</v>
      </c>
      <c r="E29" s="5">
        <f t="shared" si="9"/>
        <v>1394</v>
      </c>
      <c r="F29" s="19">
        <v>-515000</v>
      </c>
      <c r="G29" s="7" t="str">
        <f t="shared" si="7"/>
        <v>منفي پانصد و پانزده هزار تومان</v>
      </c>
      <c r="H29" s="7" t="s">
        <v>10</v>
      </c>
    </row>
    <row r="30" spans="2:12" x14ac:dyDescent="0.55000000000000004">
      <c r="B30" s="2" t="s">
        <v>16</v>
      </c>
      <c r="C30" s="2">
        <v>30</v>
      </c>
      <c r="D30" s="2">
        <f t="shared" si="8"/>
        <v>2</v>
      </c>
      <c r="E30" s="1">
        <f t="shared" si="9"/>
        <v>1394</v>
      </c>
      <c r="F30" s="16">
        <v>-500000</v>
      </c>
      <c r="G30" s="3" t="str">
        <f t="shared" si="7"/>
        <v>منفي پانصد هزار تومان</v>
      </c>
      <c r="H30" s="3" t="s">
        <v>108</v>
      </c>
    </row>
    <row r="31" spans="2:12" x14ac:dyDescent="0.55000000000000004">
      <c r="B31" s="5"/>
      <c r="C31" s="5"/>
      <c r="D31" s="5">
        <f t="shared" si="8"/>
        <v>2</v>
      </c>
      <c r="E31" s="5">
        <f t="shared" si="9"/>
        <v>1394</v>
      </c>
      <c r="F31" s="19"/>
      <c r="G31" s="7" t="e">
        <f t="shared" si="7"/>
        <v>#VALUE!</v>
      </c>
      <c r="H31" s="7"/>
    </row>
    <row r="32" spans="2:12" x14ac:dyDescent="0.55000000000000004">
      <c r="B32" s="2"/>
      <c r="C32" s="2"/>
      <c r="D32" s="2">
        <f t="shared" si="8"/>
        <v>2</v>
      </c>
      <c r="E32" s="1">
        <f t="shared" si="9"/>
        <v>1394</v>
      </c>
      <c r="G32" s="3" t="e">
        <f t="shared" si="7"/>
        <v>#VALUE!</v>
      </c>
    </row>
    <row r="33" spans="2:8" ht="24" x14ac:dyDescent="0.55000000000000004">
      <c r="B33" s="12" t="s">
        <v>14</v>
      </c>
      <c r="C33" s="12"/>
      <c r="D33" s="12"/>
      <c r="E33" s="13" t="s">
        <v>13</v>
      </c>
      <c r="F33" s="20">
        <f>SUM(F26:F32)</f>
        <v>1613000</v>
      </c>
      <c r="G33" s="11" t="str">
        <f t="shared" si="7"/>
        <v>يك ميليون و ششصد و سيزده هزار تومان</v>
      </c>
      <c r="H33" s="11"/>
    </row>
    <row r="36" spans="2:8" x14ac:dyDescent="0.55000000000000004">
      <c r="E36" s="3"/>
      <c r="F36" s="25"/>
      <c r="G36" s="1"/>
      <c r="H36" s="1"/>
    </row>
    <row r="37" spans="2:8" x14ac:dyDescent="0.55000000000000004">
      <c r="E37" s="3"/>
      <c r="F37" s="3"/>
      <c r="G37" s="1"/>
      <c r="H37" s="1"/>
    </row>
    <row r="38" spans="2:8" x14ac:dyDescent="0.55000000000000004">
      <c r="E38" s="3"/>
      <c r="F38" s="3"/>
      <c r="G38" s="1"/>
      <c r="H38" s="1"/>
    </row>
  </sheetData>
  <mergeCells count="2">
    <mergeCell ref="C1:E1"/>
    <mergeCell ref="C25:E25"/>
  </mergeCells>
  <conditionalFormatting sqref="F16 F20">
    <cfRule type="cellIs" dxfId="69" priority="14" operator="lessThan">
      <formula>0</formula>
    </cfRule>
  </conditionalFormatting>
  <conditionalFormatting sqref="F2">
    <cfRule type="cellIs" dxfId="68" priority="13" operator="lessThan">
      <formula>0</formula>
    </cfRule>
  </conditionalFormatting>
  <conditionalFormatting sqref="F3">
    <cfRule type="cellIs" dxfId="67" priority="12" operator="lessThan">
      <formula>0</formula>
    </cfRule>
  </conditionalFormatting>
  <conditionalFormatting sqref="F4 F6 F8 F10 F12">
    <cfRule type="cellIs" dxfId="66" priority="11" operator="lessThan">
      <formula>0</formula>
    </cfRule>
  </conditionalFormatting>
  <conditionalFormatting sqref="F5 F7 F9 F11">
    <cfRule type="cellIs" dxfId="65" priority="10" operator="lessThan">
      <formula>0</formula>
    </cfRule>
  </conditionalFormatting>
  <conditionalFormatting sqref="F14">
    <cfRule type="cellIs" dxfId="64" priority="9" operator="lessThan">
      <formula>0</formula>
    </cfRule>
  </conditionalFormatting>
  <conditionalFormatting sqref="F13 F15">
    <cfRule type="cellIs" dxfId="63" priority="8" operator="lessThan">
      <formula>0</formula>
    </cfRule>
  </conditionalFormatting>
  <conditionalFormatting sqref="F33">
    <cfRule type="cellIs" dxfId="62" priority="7" operator="lessThan">
      <formula>0</formula>
    </cfRule>
  </conditionalFormatting>
  <conditionalFormatting sqref="F26">
    <cfRule type="cellIs" dxfId="61" priority="6" operator="lessThan">
      <formula>0</formula>
    </cfRule>
  </conditionalFormatting>
  <conditionalFormatting sqref="F27">
    <cfRule type="cellIs" dxfId="60" priority="5" operator="lessThan">
      <formula>0</formula>
    </cfRule>
  </conditionalFormatting>
  <conditionalFormatting sqref="F28 F30 F32">
    <cfRule type="cellIs" dxfId="59" priority="4" operator="lessThan">
      <formula>0</formula>
    </cfRule>
  </conditionalFormatting>
  <conditionalFormatting sqref="F29 F31">
    <cfRule type="cellIs" dxfId="58" priority="3" operator="lessThan">
      <formula>0</formula>
    </cfRule>
  </conditionalFormatting>
  <conditionalFormatting sqref="F18">
    <cfRule type="cellIs" dxfId="57" priority="2" operator="lessThan">
      <formula>0</formula>
    </cfRule>
  </conditionalFormatting>
  <conditionalFormatting sqref="F17 F19">
    <cfRule type="cellIs" dxfId="56" priority="1" operator="lessThan">
      <formula>0</formula>
    </cfRule>
  </conditionalFormatting>
  <pageMargins left="0" right="0" top="0" bottom="0" header="0" footer="0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K38"/>
  <sheetViews>
    <sheetView rightToLeft="1" topLeftCell="A10" zoomScaleNormal="100" workbookViewId="0">
      <selection activeCell="F21" sqref="F21"/>
    </sheetView>
  </sheetViews>
  <sheetFormatPr defaultColWidth="9" defaultRowHeight="20.25" x14ac:dyDescent="0.55000000000000004"/>
  <cols>
    <col min="1" max="1" width="3" style="1" customWidth="1"/>
    <col min="2" max="2" width="6.796875" style="1" customWidth="1"/>
    <col min="3" max="4" width="4.59765625" style="1" customWidth="1"/>
    <col min="5" max="5" width="10.3984375" style="1" customWidth="1"/>
    <col min="6" max="6" width="11.3984375" style="16" customWidth="1"/>
    <col min="7" max="7" width="29.796875" style="3" customWidth="1"/>
    <col min="8" max="8" width="26.69921875" style="3" customWidth="1"/>
    <col min="9" max="9" width="12.296875" style="1" customWidth="1"/>
    <col min="10" max="10" width="20.69921875" style="1" customWidth="1"/>
    <col min="11" max="16384" width="9" style="1"/>
  </cols>
  <sheetData>
    <row r="1" spans="2:9" ht="16.149999999999999" customHeight="1" x14ac:dyDescent="0.55000000000000004">
      <c r="B1" s="21" t="s">
        <v>2</v>
      </c>
      <c r="C1" s="31" t="s">
        <v>0</v>
      </c>
      <c r="D1" s="31"/>
      <c r="E1" s="31"/>
      <c r="F1" s="18" t="s">
        <v>1</v>
      </c>
      <c r="G1" s="21" t="s">
        <v>4</v>
      </c>
      <c r="H1" s="21" t="s">
        <v>3</v>
      </c>
    </row>
    <row r="2" spans="2:9" ht="16.149999999999999" customHeight="1" x14ac:dyDescent="0.55000000000000004">
      <c r="B2" s="2" t="s">
        <v>9</v>
      </c>
      <c r="C2" s="2">
        <v>0</v>
      </c>
      <c r="D2" s="2">
        <v>1</v>
      </c>
      <c r="E2" s="1">
        <v>1394</v>
      </c>
      <c r="F2" s="16">
        <v>1568100</v>
      </c>
      <c r="G2" s="3" t="str">
        <f t="shared" ref="G2:G15" si="0">AbH(F2)&amp;" تومان"</f>
        <v>يك ميليون و پانصد و شصت و هشت هزار و يكصد تومان</v>
      </c>
      <c r="H2" s="3" t="s">
        <v>9</v>
      </c>
    </row>
    <row r="3" spans="2:9" ht="16.149999999999999" customHeight="1" x14ac:dyDescent="0.55000000000000004">
      <c r="B3" s="5" t="s">
        <v>16</v>
      </c>
      <c r="C3" s="5">
        <v>1</v>
      </c>
      <c r="D3" s="5">
        <f t="shared" ref="D3" si="1">$D$2</f>
        <v>1</v>
      </c>
      <c r="E3" s="5">
        <f t="shared" ref="E3:E4" si="2">$E$2</f>
        <v>1394</v>
      </c>
      <c r="F3" s="19">
        <v>-10000</v>
      </c>
      <c r="G3" s="7" t="str">
        <f t="shared" si="0"/>
        <v>منفي ده هزار  تومان</v>
      </c>
      <c r="H3" s="7" t="s">
        <v>82</v>
      </c>
      <c r="I3" s="10"/>
    </row>
    <row r="4" spans="2:9" ht="16.149999999999999" customHeight="1" x14ac:dyDescent="0.55000000000000004">
      <c r="B4" s="2" t="s">
        <v>16</v>
      </c>
      <c r="C4" s="2">
        <v>1</v>
      </c>
      <c r="D4" s="2">
        <f>$D$2</f>
        <v>1</v>
      </c>
      <c r="E4" s="1">
        <f t="shared" si="2"/>
        <v>1394</v>
      </c>
      <c r="F4" s="16">
        <v>-213000</v>
      </c>
      <c r="G4" s="3" t="str">
        <f t="shared" si="0"/>
        <v>منفي دويست و سيزده هزار  تومان</v>
      </c>
      <c r="H4" s="3" t="s">
        <v>83</v>
      </c>
    </row>
    <row r="5" spans="2:9" ht="16.149999999999999" customHeight="1" x14ac:dyDescent="0.55000000000000004">
      <c r="B5" s="5" t="s">
        <v>16</v>
      </c>
      <c r="C5" s="5">
        <v>2</v>
      </c>
      <c r="D5" s="5">
        <f t="shared" ref="D5:D19" si="3">$D$2</f>
        <v>1</v>
      </c>
      <c r="E5" s="5">
        <f>$E$2</f>
        <v>1394</v>
      </c>
      <c r="F5" s="19">
        <v>-23000</v>
      </c>
      <c r="G5" s="7" t="str">
        <f t="shared" si="0"/>
        <v>منفي بيست و سه هزار  تومان</v>
      </c>
      <c r="H5" s="7" t="s">
        <v>73</v>
      </c>
    </row>
    <row r="6" spans="2:9" ht="16.149999999999999" customHeight="1" x14ac:dyDescent="0.55000000000000004">
      <c r="B6" s="2" t="s">
        <v>16</v>
      </c>
      <c r="C6" s="2">
        <v>8</v>
      </c>
      <c r="D6" s="2">
        <f t="shared" si="3"/>
        <v>1</v>
      </c>
      <c r="E6" s="1">
        <f t="shared" ref="E6:E19" si="4">$E$2</f>
        <v>1394</v>
      </c>
      <c r="F6" s="16">
        <v>-167000</v>
      </c>
      <c r="G6" s="3" t="str">
        <f t="shared" si="0"/>
        <v>منفي يكصد و شصت و هفت هزار  تومان</v>
      </c>
      <c r="H6" s="3" t="s">
        <v>84</v>
      </c>
    </row>
    <row r="7" spans="2:9" ht="16.149999999999999" customHeight="1" x14ac:dyDescent="0.55000000000000004">
      <c r="B7" s="5" t="s">
        <v>16</v>
      </c>
      <c r="C7" s="5">
        <v>15</v>
      </c>
      <c r="D7" s="5">
        <f t="shared" si="3"/>
        <v>1</v>
      </c>
      <c r="E7" s="5">
        <f t="shared" si="4"/>
        <v>1394</v>
      </c>
      <c r="F7" s="19">
        <v>-145000</v>
      </c>
      <c r="G7" s="7" t="str">
        <f t="shared" si="0"/>
        <v>منفي يكصد و چهل و پنج هزار  تومان</v>
      </c>
      <c r="H7" s="7" t="s">
        <v>85</v>
      </c>
    </row>
    <row r="8" spans="2:9" ht="16.149999999999999" customHeight="1" x14ac:dyDescent="0.55000000000000004">
      <c r="B8" s="2" t="s">
        <v>16</v>
      </c>
      <c r="C8" s="2">
        <v>16</v>
      </c>
      <c r="D8" s="2">
        <f t="shared" si="3"/>
        <v>1</v>
      </c>
      <c r="E8" s="1">
        <f t="shared" si="4"/>
        <v>1394</v>
      </c>
      <c r="F8" s="16">
        <v>-85000</v>
      </c>
      <c r="G8" s="3" t="str">
        <f t="shared" si="0"/>
        <v>منفي هشتاد و پنج هزار  تومان</v>
      </c>
      <c r="H8" s="3" t="s">
        <v>74</v>
      </c>
    </row>
    <row r="9" spans="2:9" ht="16.149999999999999" customHeight="1" x14ac:dyDescent="0.55000000000000004">
      <c r="B9" s="5" t="s">
        <v>16</v>
      </c>
      <c r="C9" s="5">
        <v>31</v>
      </c>
      <c r="D9" s="5">
        <f t="shared" si="3"/>
        <v>1</v>
      </c>
      <c r="E9" s="5">
        <f t="shared" si="4"/>
        <v>1394</v>
      </c>
      <c r="F9" s="19">
        <v>-50000</v>
      </c>
      <c r="G9" s="7" t="str">
        <f t="shared" si="0"/>
        <v>منفي پنجاه هزار  تومان</v>
      </c>
      <c r="H9" s="7" t="s">
        <v>93</v>
      </c>
    </row>
    <row r="10" spans="2:9" ht="16.149999999999999" customHeight="1" x14ac:dyDescent="0.55000000000000004">
      <c r="B10" s="2" t="s">
        <v>16</v>
      </c>
      <c r="C10" s="2"/>
      <c r="D10" s="2">
        <f t="shared" si="3"/>
        <v>1</v>
      </c>
      <c r="E10" s="1">
        <f t="shared" si="4"/>
        <v>1394</v>
      </c>
      <c r="G10" s="3" t="e">
        <f t="shared" si="0"/>
        <v>#VALUE!</v>
      </c>
    </row>
    <row r="11" spans="2:9" ht="16.149999999999999" customHeight="1" x14ac:dyDescent="0.55000000000000004">
      <c r="B11" s="5"/>
      <c r="C11" s="5"/>
      <c r="D11" s="5">
        <f t="shared" si="3"/>
        <v>1</v>
      </c>
      <c r="E11" s="5">
        <f t="shared" si="4"/>
        <v>1394</v>
      </c>
      <c r="F11" s="19"/>
      <c r="G11" s="7" t="e">
        <f t="shared" si="0"/>
        <v>#VALUE!</v>
      </c>
      <c r="H11" s="7"/>
    </row>
    <row r="12" spans="2:9" ht="16.149999999999999" customHeight="1" x14ac:dyDescent="0.55000000000000004">
      <c r="B12" s="2"/>
      <c r="C12" s="2"/>
      <c r="D12" s="2">
        <f t="shared" si="3"/>
        <v>1</v>
      </c>
      <c r="E12" s="1">
        <f t="shared" si="4"/>
        <v>1394</v>
      </c>
      <c r="G12" s="3" t="e">
        <f t="shared" si="0"/>
        <v>#VALUE!</v>
      </c>
    </row>
    <row r="13" spans="2:9" ht="16.149999999999999" customHeight="1" x14ac:dyDescent="0.55000000000000004">
      <c r="B13" s="5"/>
      <c r="C13" s="5"/>
      <c r="D13" s="5">
        <f t="shared" si="3"/>
        <v>1</v>
      </c>
      <c r="E13" s="5">
        <f t="shared" si="4"/>
        <v>1394</v>
      </c>
      <c r="F13" s="19"/>
      <c r="G13" s="7" t="e">
        <f t="shared" si="0"/>
        <v>#VALUE!</v>
      </c>
      <c r="H13" s="7"/>
    </row>
    <row r="14" spans="2:9" ht="16.149999999999999" customHeight="1" x14ac:dyDescent="0.55000000000000004">
      <c r="B14" s="2"/>
      <c r="C14" s="2"/>
      <c r="D14" s="2">
        <f t="shared" si="3"/>
        <v>1</v>
      </c>
      <c r="E14" s="1">
        <f t="shared" si="4"/>
        <v>1394</v>
      </c>
      <c r="G14" s="3" t="e">
        <f t="shared" si="0"/>
        <v>#VALUE!</v>
      </c>
      <c r="H14" s="14"/>
    </row>
    <row r="15" spans="2:9" ht="16.149999999999999" customHeight="1" x14ac:dyDescent="0.55000000000000004">
      <c r="B15" s="5"/>
      <c r="C15" s="5"/>
      <c r="D15" s="5">
        <f t="shared" si="3"/>
        <v>1</v>
      </c>
      <c r="E15" s="5">
        <f t="shared" si="4"/>
        <v>1394</v>
      </c>
      <c r="F15" s="19"/>
      <c r="G15" s="7" t="e">
        <f t="shared" si="0"/>
        <v>#VALUE!</v>
      </c>
      <c r="H15" s="15"/>
    </row>
    <row r="16" spans="2:9" ht="16.149999999999999" customHeight="1" x14ac:dyDescent="0.55000000000000004">
      <c r="B16" s="2"/>
      <c r="C16" s="2"/>
      <c r="D16" s="2">
        <f t="shared" si="3"/>
        <v>1</v>
      </c>
      <c r="E16" s="1">
        <f t="shared" si="4"/>
        <v>1394</v>
      </c>
      <c r="G16" s="3" t="e">
        <f>AbH(F16)&amp;" تومان"</f>
        <v>#VALUE!</v>
      </c>
      <c r="H16" s="14"/>
    </row>
    <row r="17" spans="2:11" ht="16.149999999999999" customHeight="1" x14ac:dyDescent="0.55000000000000004">
      <c r="B17" s="5"/>
      <c r="C17" s="5"/>
      <c r="D17" s="5">
        <f t="shared" si="3"/>
        <v>1</v>
      </c>
      <c r="E17" s="5">
        <f t="shared" si="4"/>
        <v>1394</v>
      </c>
      <c r="F17" s="19"/>
      <c r="G17" s="7" t="e">
        <f t="shared" ref="G17:G19" si="5">AbH(F17)&amp;" تومان"</f>
        <v>#VALUE!</v>
      </c>
      <c r="H17" s="15"/>
      <c r="J17" s="23" t="s">
        <v>94</v>
      </c>
      <c r="K17" s="24">
        <v>1450000</v>
      </c>
    </row>
    <row r="18" spans="2:11" ht="16.149999999999999" customHeight="1" x14ac:dyDescent="0.55000000000000004">
      <c r="D18" s="1">
        <f t="shared" si="3"/>
        <v>1</v>
      </c>
      <c r="E18" s="1">
        <f t="shared" si="4"/>
        <v>1394</v>
      </c>
      <c r="G18" s="3" t="e">
        <f t="shared" si="5"/>
        <v>#VALUE!</v>
      </c>
      <c r="J18" s="23" t="s">
        <v>95</v>
      </c>
      <c r="K18" s="24">
        <v>1660000</v>
      </c>
    </row>
    <row r="19" spans="2:11" ht="16.149999999999999" customHeight="1" x14ac:dyDescent="0.55000000000000004">
      <c r="B19" s="5"/>
      <c r="C19" s="5"/>
      <c r="D19" s="5">
        <f t="shared" si="3"/>
        <v>1</v>
      </c>
      <c r="E19" s="5">
        <f t="shared" si="4"/>
        <v>1394</v>
      </c>
      <c r="F19" s="19"/>
      <c r="G19" s="7" t="e">
        <f t="shared" si="5"/>
        <v>#VALUE!</v>
      </c>
      <c r="H19" s="15"/>
      <c r="J19" s="23" t="s">
        <v>96</v>
      </c>
      <c r="K19" s="24">
        <v>21000000</v>
      </c>
    </row>
    <row r="20" spans="2:11" ht="16.149999999999999" customHeight="1" x14ac:dyDescent="0.55000000000000004">
      <c r="B20" s="12" t="s">
        <v>6</v>
      </c>
      <c r="C20" s="12"/>
      <c r="D20" s="12"/>
      <c r="E20" s="13" t="s">
        <v>13</v>
      </c>
      <c r="F20" s="20">
        <f>SUM(F2:F19)</f>
        <v>875100</v>
      </c>
      <c r="G20" s="11" t="str">
        <f t="shared" ref="G20" si="6">AbH(F20)&amp;"تومان"</f>
        <v>هشتصد و هفتاد و پنج هزار و يكصدتومان</v>
      </c>
      <c r="H20" s="11"/>
      <c r="J20" s="23" t="s">
        <v>97</v>
      </c>
      <c r="K20" s="24">
        <v>350000</v>
      </c>
    </row>
    <row r="21" spans="2:11" ht="27" x14ac:dyDescent="0.55000000000000004">
      <c r="H21" s="4"/>
      <c r="J21" s="23" t="s">
        <v>98</v>
      </c>
      <c r="K21" s="24">
        <v>100000</v>
      </c>
    </row>
    <row r="22" spans="2:11" ht="27" x14ac:dyDescent="0.55000000000000004">
      <c r="E22" s="1" t="s">
        <v>11</v>
      </c>
      <c r="F22" s="16">
        <v>60000</v>
      </c>
      <c r="J22" s="23" t="s">
        <v>99</v>
      </c>
      <c r="K22" s="24">
        <v>100000</v>
      </c>
    </row>
    <row r="23" spans="2:11" ht="27" x14ac:dyDescent="0.55000000000000004">
      <c r="E23" s="1" t="s">
        <v>12</v>
      </c>
      <c r="F23" s="16">
        <v>19000</v>
      </c>
      <c r="G23" s="9"/>
      <c r="J23" s="23" t="s">
        <v>100</v>
      </c>
      <c r="K23" s="24">
        <v>600000</v>
      </c>
    </row>
    <row r="24" spans="2:11" ht="27" x14ac:dyDescent="0.55000000000000004">
      <c r="J24" s="23" t="s">
        <v>101</v>
      </c>
      <c r="K24" s="24">
        <v>60000</v>
      </c>
    </row>
    <row r="25" spans="2:11" x14ac:dyDescent="0.55000000000000004">
      <c r="B25" s="21" t="s">
        <v>2</v>
      </c>
      <c r="C25" s="31" t="s">
        <v>0</v>
      </c>
      <c r="D25" s="31"/>
      <c r="E25" s="31"/>
      <c r="F25" s="18" t="s">
        <v>1</v>
      </c>
      <c r="G25" s="21" t="s">
        <v>4</v>
      </c>
      <c r="H25" s="21" t="s">
        <v>3</v>
      </c>
    </row>
    <row r="26" spans="2:11" x14ac:dyDescent="0.55000000000000004">
      <c r="B26" s="2" t="s">
        <v>9</v>
      </c>
      <c r="C26" s="2">
        <v>0</v>
      </c>
      <c r="D26" s="2">
        <v>1</v>
      </c>
      <c r="E26" s="1">
        <v>1394</v>
      </c>
      <c r="F26" s="16">
        <v>1700000</v>
      </c>
      <c r="G26" s="3" t="str">
        <f t="shared" ref="G26:G33" si="7">AbH(F26)&amp;"تومان"</f>
        <v>يك ميليون و هفتصد هزار تومان</v>
      </c>
      <c r="H26" s="3" t="s">
        <v>9</v>
      </c>
    </row>
    <row r="27" spans="2:11" x14ac:dyDescent="0.55000000000000004">
      <c r="B27" s="5" t="s">
        <v>16</v>
      </c>
      <c r="C27" s="5">
        <v>15</v>
      </c>
      <c r="D27" s="5">
        <f>$D$26</f>
        <v>1</v>
      </c>
      <c r="E27" s="5">
        <f>$E$26</f>
        <v>1394</v>
      </c>
      <c r="F27" s="19">
        <v>-66000</v>
      </c>
      <c r="G27" s="7" t="str">
        <f t="shared" si="7"/>
        <v>منفي شصت و شش هزار تومان</v>
      </c>
      <c r="H27" s="7" t="s">
        <v>43</v>
      </c>
    </row>
    <row r="28" spans="2:11" x14ac:dyDescent="0.55000000000000004">
      <c r="B28" s="2" t="s">
        <v>16</v>
      </c>
      <c r="C28" s="2">
        <v>15</v>
      </c>
      <c r="D28" s="2">
        <f t="shared" ref="D28:D32" si="8">$D$26</f>
        <v>1</v>
      </c>
      <c r="E28" s="1">
        <f t="shared" ref="E28:E32" si="9">$E$26</f>
        <v>1394</v>
      </c>
      <c r="F28" s="16">
        <v>-56000</v>
      </c>
      <c r="G28" s="3" t="str">
        <f t="shared" si="7"/>
        <v>منفي پنجاه و شش هزار تومان</v>
      </c>
      <c r="H28" s="3" t="s">
        <v>41</v>
      </c>
    </row>
    <row r="29" spans="2:11" x14ac:dyDescent="0.55000000000000004">
      <c r="B29" s="5"/>
      <c r="C29" s="5"/>
      <c r="D29" s="5">
        <f t="shared" si="8"/>
        <v>1</v>
      </c>
      <c r="E29" s="5">
        <f t="shared" si="9"/>
        <v>1394</v>
      </c>
      <c r="F29" s="19"/>
      <c r="G29" s="7" t="e">
        <f t="shared" si="7"/>
        <v>#VALUE!</v>
      </c>
      <c r="H29" s="7"/>
    </row>
    <row r="30" spans="2:11" x14ac:dyDescent="0.55000000000000004">
      <c r="B30" s="2"/>
      <c r="C30" s="2"/>
      <c r="D30" s="2">
        <f t="shared" si="8"/>
        <v>1</v>
      </c>
      <c r="E30" s="1">
        <f t="shared" si="9"/>
        <v>1394</v>
      </c>
      <c r="G30" s="3" t="e">
        <f t="shared" si="7"/>
        <v>#VALUE!</v>
      </c>
    </row>
    <row r="31" spans="2:11" x14ac:dyDescent="0.55000000000000004">
      <c r="B31" s="5"/>
      <c r="C31" s="5"/>
      <c r="D31" s="5">
        <f t="shared" si="8"/>
        <v>1</v>
      </c>
      <c r="E31" s="5">
        <f t="shared" si="9"/>
        <v>1394</v>
      </c>
      <c r="F31" s="19"/>
      <c r="G31" s="7" t="e">
        <f t="shared" si="7"/>
        <v>#VALUE!</v>
      </c>
      <c r="H31" s="7"/>
    </row>
    <row r="32" spans="2:11" x14ac:dyDescent="0.55000000000000004">
      <c r="B32" s="2"/>
      <c r="C32" s="2"/>
      <c r="D32" s="2">
        <f t="shared" si="8"/>
        <v>1</v>
      </c>
      <c r="E32" s="1">
        <f t="shared" si="9"/>
        <v>1394</v>
      </c>
      <c r="G32" s="3" t="e">
        <f t="shared" si="7"/>
        <v>#VALUE!</v>
      </c>
    </row>
    <row r="33" spans="2:8" ht="24" x14ac:dyDescent="0.55000000000000004">
      <c r="B33" s="12" t="s">
        <v>14</v>
      </c>
      <c r="C33" s="12"/>
      <c r="D33" s="12"/>
      <c r="E33" s="13" t="s">
        <v>13</v>
      </c>
      <c r="F33" s="20">
        <f>SUM(F26:F32)</f>
        <v>1578000</v>
      </c>
      <c r="G33" s="11" t="str">
        <f t="shared" si="7"/>
        <v>يك ميليون و پانصد و هفتاد و هشت هزار تومان</v>
      </c>
      <c r="H33" s="11"/>
    </row>
    <row r="36" spans="2:8" x14ac:dyDescent="0.55000000000000004">
      <c r="E36" s="3"/>
      <c r="F36" s="3"/>
      <c r="G36" s="1"/>
      <c r="H36" s="1"/>
    </row>
    <row r="37" spans="2:8" x14ac:dyDescent="0.55000000000000004">
      <c r="E37" s="3"/>
      <c r="F37" s="3"/>
      <c r="G37" s="1"/>
      <c r="H37" s="1"/>
    </row>
    <row r="38" spans="2:8" x14ac:dyDescent="0.55000000000000004">
      <c r="E38" s="3"/>
      <c r="F38" s="3"/>
      <c r="G38" s="1"/>
      <c r="H38" s="1"/>
    </row>
  </sheetData>
  <mergeCells count="2">
    <mergeCell ref="C1:E1"/>
    <mergeCell ref="C25:E25"/>
  </mergeCells>
  <conditionalFormatting sqref="F16 F20">
    <cfRule type="cellIs" dxfId="55" priority="14" operator="lessThan">
      <formula>0</formula>
    </cfRule>
  </conditionalFormatting>
  <conditionalFormatting sqref="F2">
    <cfRule type="cellIs" dxfId="54" priority="13" operator="lessThan">
      <formula>0</formula>
    </cfRule>
  </conditionalFormatting>
  <conditionalFormatting sqref="F3">
    <cfRule type="cellIs" dxfId="53" priority="12" operator="lessThan">
      <formula>0</formula>
    </cfRule>
  </conditionalFormatting>
  <conditionalFormatting sqref="F4 F6 F8 F10 F12">
    <cfRule type="cellIs" dxfId="52" priority="11" operator="lessThan">
      <formula>0</formula>
    </cfRule>
  </conditionalFormatting>
  <conditionalFormatting sqref="F5 F7 F9 F11">
    <cfRule type="cellIs" dxfId="51" priority="10" operator="lessThan">
      <formula>0</formula>
    </cfRule>
  </conditionalFormatting>
  <conditionalFormatting sqref="F14">
    <cfRule type="cellIs" dxfId="50" priority="9" operator="lessThan">
      <formula>0</formula>
    </cfRule>
  </conditionalFormatting>
  <conditionalFormatting sqref="F13 F15">
    <cfRule type="cellIs" dxfId="49" priority="8" operator="lessThan">
      <formula>0</formula>
    </cfRule>
  </conditionalFormatting>
  <conditionalFormatting sqref="F33">
    <cfRule type="cellIs" dxfId="48" priority="7" operator="lessThan">
      <formula>0</formula>
    </cfRule>
  </conditionalFormatting>
  <conditionalFormatting sqref="F26">
    <cfRule type="cellIs" dxfId="47" priority="6" operator="lessThan">
      <formula>0</formula>
    </cfRule>
  </conditionalFormatting>
  <conditionalFormatting sqref="F27">
    <cfRule type="cellIs" dxfId="46" priority="5" operator="lessThan">
      <formula>0</formula>
    </cfRule>
  </conditionalFormatting>
  <conditionalFormatting sqref="F28 F30 F32">
    <cfRule type="cellIs" dxfId="45" priority="4" operator="lessThan">
      <formula>0</formula>
    </cfRule>
  </conditionalFormatting>
  <conditionalFormatting sqref="F29 F31">
    <cfRule type="cellIs" dxfId="44" priority="3" operator="lessThan">
      <formula>0</formula>
    </cfRule>
  </conditionalFormatting>
  <conditionalFormatting sqref="F18">
    <cfRule type="cellIs" dxfId="43" priority="2" operator="lessThan">
      <formula>0</formula>
    </cfRule>
  </conditionalFormatting>
  <conditionalFormatting sqref="F17 F19">
    <cfRule type="cellIs" dxfId="42" priority="1" operator="lessThan">
      <formula>0</formula>
    </cfRule>
  </conditionalFormatting>
  <pageMargins left="0" right="0" top="0" bottom="0" header="0" footer="0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I40"/>
  <sheetViews>
    <sheetView rightToLeft="1" zoomScaleNormal="100" workbookViewId="0">
      <selection activeCell="F21" sqref="F21"/>
    </sheetView>
  </sheetViews>
  <sheetFormatPr defaultColWidth="9" defaultRowHeight="20.25" x14ac:dyDescent="0.55000000000000004"/>
  <cols>
    <col min="1" max="1" width="3" style="1" customWidth="1"/>
    <col min="2" max="2" width="6.796875" style="1" customWidth="1"/>
    <col min="3" max="4" width="4.59765625" style="1" customWidth="1"/>
    <col min="5" max="5" width="10.3984375" style="1" customWidth="1"/>
    <col min="6" max="6" width="11.3984375" style="16" customWidth="1"/>
    <col min="7" max="7" width="29.796875" style="3" customWidth="1"/>
    <col min="8" max="8" width="19.09765625" style="3" customWidth="1"/>
    <col min="9" max="9" width="12.296875" style="1" customWidth="1"/>
    <col min="10" max="10" width="20.69921875" style="1" customWidth="1"/>
    <col min="11" max="11" width="11.19921875" style="1" customWidth="1"/>
    <col min="12" max="12" width="11.296875" style="1" customWidth="1"/>
    <col min="13" max="13" width="11" style="1" customWidth="1"/>
    <col min="14" max="15" width="11.19921875" style="1" customWidth="1"/>
    <col min="16" max="16" width="11.296875" style="1" customWidth="1"/>
    <col min="17" max="16384" width="9" style="1"/>
  </cols>
  <sheetData>
    <row r="1" spans="2:9" ht="16.149999999999999" customHeight="1" x14ac:dyDescent="0.55000000000000004">
      <c r="B1" s="6" t="s">
        <v>2</v>
      </c>
      <c r="C1" s="31" t="s">
        <v>0</v>
      </c>
      <c r="D1" s="31"/>
      <c r="E1" s="31"/>
      <c r="F1" s="18" t="s">
        <v>1</v>
      </c>
      <c r="G1" s="6" t="s">
        <v>4</v>
      </c>
      <c r="H1" s="6" t="s">
        <v>3</v>
      </c>
    </row>
    <row r="2" spans="2:9" ht="16.149999999999999" customHeight="1" x14ac:dyDescent="0.55000000000000004">
      <c r="B2" s="2" t="s">
        <v>9</v>
      </c>
      <c r="C2" s="2">
        <v>0</v>
      </c>
      <c r="D2" s="2">
        <v>12</v>
      </c>
      <c r="E2" s="1">
        <v>1393</v>
      </c>
      <c r="F2" s="16">
        <v>1963100</v>
      </c>
      <c r="G2" s="3" t="str">
        <f t="shared" ref="G2:G17" si="0">AbH(F2)&amp;" تومان"</f>
        <v>يك ميليون و نهصد و شصت و سه هزار و يكصد تومان</v>
      </c>
      <c r="H2" s="3" t="s">
        <v>9</v>
      </c>
    </row>
    <row r="3" spans="2:9" ht="16.149999999999999" customHeight="1" x14ac:dyDescent="0.55000000000000004">
      <c r="B3" s="5" t="s">
        <v>16</v>
      </c>
      <c r="C3" s="5">
        <v>1</v>
      </c>
      <c r="D3" s="5">
        <f t="shared" ref="D3:D17" si="1">$D$2</f>
        <v>12</v>
      </c>
      <c r="E3" s="5">
        <f t="shared" ref="E3:E17" si="2">$E$2</f>
        <v>1393</v>
      </c>
      <c r="F3" s="19">
        <v>-94000</v>
      </c>
      <c r="G3" s="7" t="str">
        <f t="shared" si="0"/>
        <v>منفي نود و چهار هزار  تومان</v>
      </c>
      <c r="H3" s="7" t="s">
        <v>72</v>
      </c>
      <c r="I3" s="10"/>
    </row>
    <row r="4" spans="2:9" ht="16.149999999999999" customHeight="1" x14ac:dyDescent="0.55000000000000004">
      <c r="B4" s="2" t="s">
        <v>16</v>
      </c>
      <c r="C4" s="2">
        <v>2</v>
      </c>
      <c r="D4" s="2">
        <f t="shared" si="1"/>
        <v>12</v>
      </c>
      <c r="E4" s="1">
        <f t="shared" si="2"/>
        <v>1393</v>
      </c>
      <c r="F4" s="16">
        <v>-145000</v>
      </c>
      <c r="G4" s="3" t="str">
        <f t="shared" si="0"/>
        <v>منفي يكصد و چهل و پنج هزار  تومان</v>
      </c>
      <c r="H4" s="3" t="s">
        <v>85</v>
      </c>
    </row>
    <row r="5" spans="2:9" ht="16.149999999999999" customHeight="1" x14ac:dyDescent="0.55000000000000004">
      <c r="B5" s="5" t="s">
        <v>15</v>
      </c>
      <c r="C5" s="5">
        <v>2</v>
      </c>
      <c r="D5" s="5">
        <f t="shared" si="1"/>
        <v>12</v>
      </c>
      <c r="E5" s="5">
        <f t="shared" si="2"/>
        <v>1393</v>
      </c>
      <c r="F5" s="19">
        <v>1000000</v>
      </c>
      <c r="G5" s="7" t="str">
        <f t="shared" si="0"/>
        <v>يك ميليون  تومان</v>
      </c>
      <c r="H5" s="7" t="s">
        <v>91</v>
      </c>
    </row>
    <row r="6" spans="2:9" ht="16.149999999999999" customHeight="1" x14ac:dyDescent="0.55000000000000004">
      <c r="B6" s="1" t="s">
        <v>16</v>
      </c>
      <c r="C6" s="2">
        <v>3</v>
      </c>
      <c r="D6" s="2">
        <f t="shared" si="1"/>
        <v>12</v>
      </c>
      <c r="E6" s="1">
        <f t="shared" si="2"/>
        <v>1393</v>
      </c>
      <c r="F6" s="16">
        <v>-85000</v>
      </c>
      <c r="G6" s="3" t="str">
        <f t="shared" si="0"/>
        <v>منفي هشتاد و پنج هزار  تومان</v>
      </c>
      <c r="H6" s="3" t="s">
        <v>74</v>
      </c>
    </row>
    <row r="7" spans="2:9" ht="16.149999999999999" customHeight="1" x14ac:dyDescent="0.55000000000000004">
      <c r="B7" s="5" t="s">
        <v>16</v>
      </c>
      <c r="C7" s="5">
        <v>5</v>
      </c>
      <c r="D7" s="5">
        <f t="shared" si="1"/>
        <v>12</v>
      </c>
      <c r="E7" s="5">
        <f t="shared" si="2"/>
        <v>1393</v>
      </c>
      <c r="F7" s="19">
        <v>-77000</v>
      </c>
      <c r="G7" s="7" t="str">
        <f t="shared" si="0"/>
        <v>منفي هفتاد و هفت هزار  تومان</v>
      </c>
      <c r="H7" s="7" t="s">
        <v>88</v>
      </c>
    </row>
    <row r="8" spans="2:9" ht="16.149999999999999" customHeight="1" x14ac:dyDescent="0.55000000000000004">
      <c r="B8" s="1" t="s">
        <v>15</v>
      </c>
      <c r="C8" s="2">
        <v>6</v>
      </c>
      <c r="D8" s="2">
        <f t="shared" si="1"/>
        <v>12</v>
      </c>
      <c r="E8" s="1">
        <f t="shared" si="2"/>
        <v>1393</v>
      </c>
      <c r="F8" s="16">
        <v>140000</v>
      </c>
      <c r="G8" s="3" t="str">
        <f t="shared" si="0"/>
        <v>يكصد و چهل هزار  تومان</v>
      </c>
      <c r="H8" s="3" t="s">
        <v>89</v>
      </c>
    </row>
    <row r="9" spans="2:9" ht="16.149999999999999" customHeight="1" x14ac:dyDescent="0.55000000000000004">
      <c r="B9" s="5" t="s">
        <v>16</v>
      </c>
      <c r="C9" s="5">
        <v>16</v>
      </c>
      <c r="D9" s="5">
        <f t="shared" si="1"/>
        <v>12</v>
      </c>
      <c r="E9" s="5">
        <f t="shared" si="2"/>
        <v>1393</v>
      </c>
      <c r="F9" s="19">
        <v>-143000</v>
      </c>
      <c r="G9" s="7" t="str">
        <f t="shared" si="0"/>
        <v>منفي يكصد و چهل و سه هزار  تومان</v>
      </c>
      <c r="H9" s="7" t="s">
        <v>87</v>
      </c>
    </row>
    <row r="10" spans="2:9" ht="16.149999999999999" customHeight="1" x14ac:dyDescent="0.55000000000000004">
      <c r="B10" s="1" t="s">
        <v>16</v>
      </c>
      <c r="C10" s="2">
        <v>19</v>
      </c>
      <c r="D10" s="2">
        <f t="shared" si="1"/>
        <v>12</v>
      </c>
      <c r="E10" s="1">
        <f t="shared" si="2"/>
        <v>1393</v>
      </c>
      <c r="F10" s="16">
        <v>-19000</v>
      </c>
      <c r="G10" s="3" t="str">
        <f t="shared" si="0"/>
        <v>منفي نوزده هزار  تومان</v>
      </c>
      <c r="H10" s="3" t="s">
        <v>86</v>
      </c>
    </row>
    <row r="11" spans="2:9" ht="16.149999999999999" customHeight="1" x14ac:dyDescent="0.55000000000000004">
      <c r="B11" s="5" t="s">
        <v>15</v>
      </c>
      <c r="C11" s="5">
        <v>19</v>
      </c>
      <c r="D11" s="5">
        <f t="shared" si="1"/>
        <v>12</v>
      </c>
      <c r="E11" s="5">
        <f t="shared" si="2"/>
        <v>1393</v>
      </c>
      <c r="F11" s="19">
        <v>165000</v>
      </c>
      <c r="G11" s="7" t="str">
        <f t="shared" si="0"/>
        <v>يكصد و شصت و پنج هزار  تومان</v>
      </c>
      <c r="H11" s="7" t="s">
        <v>90</v>
      </c>
    </row>
    <row r="12" spans="2:9" ht="16.149999999999999" customHeight="1" x14ac:dyDescent="0.55000000000000004">
      <c r="B12" s="1" t="s">
        <v>16</v>
      </c>
      <c r="C12" s="2">
        <v>24</v>
      </c>
      <c r="D12" s="2">
        <f t="shared" si="1"/>
        <v>12</v>
      </c>
      <c r="E12" s="1">
        <f t="shared" si="2"/>
        <v>1393</v>
      </c>
      <c r="F12" s="16">
        <v>-169000</v>
      </c>
      <c r="G12" s="3" t="str">
        <f t="shared" si="0"/>
        <v>منفي يكصد و شصت و نه هزار  تومان</v>
      </c>
      <c r="H12" s="3" t="s">
        <v>75</v>
      </c>
    </row>
    <row r="13" spans="2:9" ht="16.149999999999999" customHeight="1" x14ac:dyDescent="0.55000000000000004">
      <c r="B13" s="5" t="s">
        <v>16</v>
      </c>
      <c r="C13" s="5">
        <v>25</v>
      </c>
      <c r="D13" s="5">
        <f t="shared" si="1"/>
        <v>12</v>
      </c>
      <c r="E13" s="5">
        <f t="shared" si="2"/>
        <v>1393</v>
      </c>
      <c r="F13" s="19">
        <v>-160000</v>
      </c>
      <c r="G13" s="7" t="str">
        <f t="shared" si="0"/>
        <v>منفي يكصد و شصت هزار  تومان</v>
      </c>
      <c r="H13" s="7" t="s">
        <v>76</v>
      </c>
    </row>
    <row r="14" spans="2:9" ht="16.149999999999999" customHeight="1" x14ac:dyDescent="0.55000000000000004">
      <c r="B14" s="1" t="s">
        <v>16</v>
      </c>
      <c r="C14" s="2">
        <v>26</v>
      </c>
      <c r="D14" s="2">
        <f t="shared" si="1"/>
        <v>12</v>
      </c>
      <c r="E14" s="1">
        <f t="shared" si="2"/>
        <v>1393</v>
      </c>
      <c r="F14" s="16">
        <v>-86000</v>
      </c>
      <c r="G14" s="3" t="str">
        <f t="shared" si="0"/>
        <v>منفي هشتاد و شش هزار  تومان</v>
      </c>
      <c r="H14" s="3" t="s">
        <v>74</v>
      </c>
    </row>
    <row r="15" spans="2:9" ht="16.149999999999999" customHeight="1" x14ac:dyDescent="0.55000000000000004">
      <c r="B15" s="5" t="s">
        <v>15</v>
      </c>
      <c r="C15" s="5">
        <v>26</v>
      </c>
      <c r="D15" s="5">
        <f t="shared" si="1"/>
        <v>12</v>
      </c>
      <c r="E15" s="5">
        <f t="shared" si="2"/>
        <v>1393</v>
      </c>
      <c r="F15" s="19">
        <v>1300000</v>
      </c>
      <c r="G15" s="7" t="str">
        <f t="shared" si="0"/>
        <v>يك ميليون و سيصد هزار  تومان</v>
      </c>
      <c r="H15" s="7" t="s">
        <v>52</v>
      </c>
    </row>
    <row r="16" spans="2:9" ht="16.149999999999999" customHeight="1" x14ac:dyDescent="0.55000000000000004">
      <c r="B16" s="1" t="s">
        <v>16</v>
      </c>
      <c r="C16" s="2">
        <v>27</v>
      </c>
      <c r="D16" s="2">
        <f t="shared" si="1"/>
        <v>12</v>
      </c>
      <c r="E16" s="1">
        <f t="shared" si="2"/>
        <v>1393</v>
      </c>
      <c r="F16" s="16">
        <v>-22000</v>
      </c>
      <c r="G16" s="3" t="str">
        <f t="shared" si="0"/>
        <v>منفي بيست و دو هزار  تومان</v>
      </c>
      <c r="H16" s="3" t="s">
        <v>73</v>
      </c>
    </row>
    <row r="17" spans="2:8" ht="16.149999999999999" customHeight="1" x14ac:dyDescent="0.55000000000000004">
      <c r="B17" s="5" t="s">
        <v>16</v>
      </c>
      <c r="C17" s="5">
        <v>27</v>
      </c>
      <c r="D17" s="5">
        <f t="shared" si="1"/>
        <v>12</v>
      </c>
      <c r="E17" s="5">
        <f t="shared" si="2"/>
        <v>1393</v>
      </c>
      <c r="F17" s="19">
        <v>-2000000</v>
      </c>
      <c r="G17" s="7" t="str">
        <f t="shared" si="0"/>
        <v>منفي دو ميليون  تومان</v>
      </c>
      <c r="H17" s="7" t="s">
        <v>92</v>
      </c>
    </row>
    <row r="18" spans="2:8" ht="16.149999999999999" customHeight="1" x14ac:dyDescent="0.55000000000000004">
      <c r="B18" s="12" t="s">
        <v>6</v>
      </c>
      <c r="C18" s="12"/>
      <c r="D18" s="12"/>
      <c r="E18" s="13" t="s">
        <v>13</v>
      </c>
      <c r="F18" s="20">
        <f>SUM(F2:F17)</f>
        <v>1568100</v>
      </c>
      <c r="G18" s="11" t="str">
        <f t="shared" ref="G18" si="3">AbH(F18)&amp;"تومان"</f>
        <v>يك ميليون و پانصد و شصت و هشت هزار و يكصدتومان</v>
      </c>
      <c r="H18" s="11"/>
    </row>
    <row r="19" spans="2:8" x14ac:dyDescent="0.55000000000000004">
      <c r="H19" s="4"/>
    </row>
    <row r="20" spans="2:8" x14ac:dyDescent="0.55000000000000004">
      <c r="F20" s="1"/>
    </row>
    <row r="21" spans="2:8" x14ac:dyDescent="0.55000000000000004">
      <c r="G21" s="9"/>
    </row>
    <row r="23" spans="2:8" x14ac:dyDescent="0.55000000000000004">
      <c r="B23" s="6" t="s">
        <v>2</v>
      </c>
      <c r="C23" s="31" t="s">
        <v>0</v>
      </c>
      <c r="D23" s="31"/>
      <c r="E23" s="31"/>
      <c r="F23" s="18" t="s">
        <v>1</v>
      </c>
      <c r="G23" s="6" t="s">
        <v>4</v>
      </c>
      <c r="H23" s="6" t="s">
        <v>3</v>
      </c>
    </row>
    <row r="24" spans="2:8" x14ac:dyDescent="0.55000000000000004">
      <c r="B24" s="2" t="s">
        <v>9</v>
      </c>
      <c r="C24" s="2">
        <v>0</v>
      </c>
      <c r="D24" s="2">
        <v>12</v>
      </c>
      <c r="E24" s="1">
        <v>1393</v>
      </c>
      <c r="F24" s="16">
        <v>2396000</v>
      </c>
      <c r="G24" s="3" t="str">
        <f t="shared" ref="G24:G31" si="4">AbH(F24)&amp;"تومان"</f>
        <v>دو ميليون و سيصد و نود و شش هزار تومان</v>
      </c>
      <c r="H24" s="3" t="s">
        <v>9</v>
      </c>
    </row>
    <row r="25" spans="2:8" x14ac:dyDescent="0.55000000000000004">
      <c r="B25" s="5" t="s">
        <v>16</v>
      </c>
      <c r="C25" s="5">
        <v>2</v>
      </c>
      <c r="D25" s="5">
        <v>12</v>
      </c>
      <c r="E25" s="5">
        <v>1393</v>
      </c>
      <c r="F25" s="19">
        <v>-290000</v>
      </c>
      <c r="G25" s="7" t="s">
        <v>80</v>
      </c>
      <c r="H25" s="7" t="s">
        <v>77</v>
      </c>
    </row>
    <row r="26" spans="2:8" x14ac:dyDescent="0.55000000000000004">
      <c r="B26" s="2" t="s">
        <v>16</v>
      </c>
      <c r="C26" s="2">
        <v>17</v>
      </c>
      <c r="D26" s="2">
        <v>12</v>
      </c>
      <c r="E26" s="1">
        <v>1393</v>
      </c>
      <c r="F26" s="16">
        <v>-520000</v>
      </c>
      <c r="G26" s="3" t="s">
        <v>79</v>
      </c>
      <c r="H26" s="3" t="s">
        <v>8</v>
      </c>
    </row>
    <row r="27" spans="2:8" x14ac:dyDescent="0.55000000000000004">
      <c r="B27" s="5" t="s">
        <v>16</v>
      </c>
      <c r="C27" s="5">
        <v>17</v>
      </c>
      <c r="D27" s="5">
        <v>12</v>
      </c>
      <c r="E27" s="5">
        <v>1393</v>
      </c>
      <c r="F27" s="19">
        <v>-66000</v>
      </c>
      <c r="G27" s="7" t="s">
        <v>81</v>
      </c>
      <c r="H27" s="7" t="s">
        <v>77</v>
      </c>
    </row>
    <row r="28" spans="2:8" x14ac:dyDescent="0.55000000000000004">
      <c r="B28" s="2" t="s">
        <v>16</v>
      </c>
      <c r="C28" s="2">
        <v>25</v>
      </c>
      <c r="D28" s="2">
        <v>12</v>
      </c>
      <c r="E28" s="1">
        <v>1393</v>
      </c>
      <c r="F28" s="16">
        <v>-290000</v>
      </c>
      <c r="G28" s="3" t="s">
        <v>80</v>
      </c>
      <c r="H28" s="3" t="s">
        <v>77</v>
      </c>
    </row>
    <row r="29" spans="2:8" x14ac:dyDescent="0.55000000000000004">
      <c r="B29" s="5" t="s">
        <v>16</v>
      </c>
      <c r="C29" s="5">
        <v>26</v>
      </c>
      <c r="D29" s="5">
        <v>12</v>
      </c>
      <c r="E29" s="5">
        <v>1393</v>
      </c>
      <c r="F29" s="19">
        <v>-520000</v>
      </c>
      <c r="G29" s="7" t="s">
        <v>79</v>
      </c>
      <c r="H29" s="7" t="s">
        <v>8</v>
      </c>
    </row>
    <row r="30" spans="2:8" x14ac:dyDescent="0.55000000000000004">
      <c r="B30" s="2" t="s">
        <v>15</v>
      </c>
      <c r="C30" s="2">
        <v>27</v>
      </c>
      <c r="D30" s="2">
        <v>12</v>
      </c>
      <c r="E30" s="1">
        <v>1393</v>
      </c>
      <c r="F30" s="16">
        <v>990000</v>
      </c>
      <c r="G30" s="3" t="s">
        <v>78</v>
      </c>
      <c r="H30" s="3" t="s">
        <v>17</v>
      </c>
    </row>
    <row r="31" spans="2:8" ht="24" x14ac:dyDescent="0.55000000000000004">
      <c r="B31" s="12" t="s">
        <v>14</v>
      </c>
      <c r="C31" s="12"/>
      <c r="D31" s="12"/>
      <c r="E31" s="13" t="s">
        <v>13</v>
      </c>
      <c r="F31" s="20">
        <f>SUM(F24:F30)</f>
        <v>1700000</v>
      </c>
      <c r="G31" s="11" t="str">
        <f t="shared" si="4"/>
        <v>يك ميليون و هفتصد هزار تومان</v>
      </c>
      <c r="H31" s="11"/>
    </row>
    <row r="34" spans="5:8" x14ac:dyDescent="0.55000000000000004">
      <c r="E34" s="3"/>
      <c r="F34" s="3"/>
      <c r="G34" s="1"/>
      <c r="H34" s="1"/>
    </row>
    <row r="35" spans="5:8" x14ac:dyDescent="0.55000000000000004">
      <c r="E35" s="3"/>
      <c r="F35" s="3"/>
      <c r="G35" s="1"/>
      <c r="H35" s="1"/>
    </row>
    <row r="36" spans="5:8" x14ac:dyDescent="0.55000000000000004">
      <c r="E36" s="3"/>
      <c r="F36" s="3"/>
      <c r="G36" s="1"/>
      <c r="H36" s="1"/>
    </row>
    <row r="37" spans="5:8" x14ac:dyDescent="0.55000000000000004">
      <c r="E37" s="3"/>
      <c r="F37" s="3"/>
      <c r="G37" s="1"/>
      <c r="H37" s="1"/>
    </row>
    <row r="38" spans="5:8" x14ac:dyDescent="0.55000000000000004">
      <c r="E38" s="3"/>
      <c r="F38" s="3"/>
      <c r="G38" s="1"/>
      <c r="H38" s="1"/>
    </row>
    <row r="39" spans="5:8" x14ac:dyDescent="0.55000000000000004">
      <c r="E39" s="3"/>
      <c r="F39" s="3"/>
      <c r="G39" s="1"/>
      <c r="H39" s="1"/>
    </row>
    <row r="40" spans="5:8" x14ac:dyDescent="0.55000000000000004">
      <c r="E40" s="3"/>
      <c r="F40" s="3"/>
      <c r="G40" s="1"/>
      <c r="H40" s="1"/>
    </row>
  </sheetData>
  <mergeCells count="2">
    <mergeCell ref="C1:E1"/>
    <mergeCell ref="C23:E23"/>
  </mergeCells>
  <conditionalFormatting sqref="F18">
    <cfRule type="cellIs" dxfId="41" priority="26" operator="lessThan">
      <formula>0</formula>
    </cfRule>
  </conditionalFormatting>
  <conditionalFormatting sqref="F2">
    <cfRule type="cellIs" dxfId="40" priority="25" operator="lessThan">
      <formula>0</formula>
    </cfRule>
  </conditionalFormatting>
  <conditionalFormatting sqref="F3">
    <cfRule type="cellIs" dxfId="39" priority="24" operator="lessThan">
      <formula>0</formula>
    </cfRule>
  </conditionalFormatting>
  <conditionalFormatting sqref="F4 F6">
    <cfRule type="cellIs" dxfId="38" priority="23" operator="lessThan">
      <formula>0</formula>
    </cfRule>
  </conditionalFormatting>
  <conditionalFormatting sqref="F5 F7">
    <cfRule type="cellIs" dxfId="37" priority="22" operator="lessThan">
      <formula>0</formula>
    </cfRule>
  </conditionalFormatting>
  <conditionalFormatting sqref="F31">
    <cfRule type="cellIs" dxfId="36" priority="19" operator="lessThan">
      <formula>0</formula>
    </cfRule>
  </conditionalFormatting>
  <conditionalFormatting sqref="F24">
    <cfRule type="cellIs" dxfId="35" priority="18" operator="lessThan">
      <formula>0</formula>
    </cfRule>
  </conditionalFormatting>
  <conditionalFormatting sqref="F25">
    <cfRule type="cellIs" dxfId="34" priority="17" operator="lessThan">
      <formula>0</formula>
    </cfRule>
  </conditionalFormatting>
  <conditionalFormatting sqref="F27">
    <cfRule type="cellIs" dxfId="33" priority="7" operator="lessThan">
      <formula>0</formula>
    </cfRule>
  </conditionalFormatting>
  <conditionalFormatting sqref="F26">
    <cfRule type="cellIs" dxfId="32" priority="8" operator="lessThan">
      <formula>0</formula>
    </cfRule>
  </conditionalFormatting>
  <conditionalFormatting sqref="F28">
    <cfRule type="cellIs" dxfId="31" priority="6" operator="lessThan">
      <formula>0</formula>
    </cfRule>
  </conditionalFormatting>
  <conditionalFormatting sqref="F29">
    <cfRule type="cellIs" dxfId="30" priority="5" operator="lessThan">
      <formula>0</formula>
    </cfRule>
  </conditionalFormatting>
  <conditionalFormatting sqref="F30">
    <cfRule type="cellIs" dxfId="29" priority="4" operator="lessThan">
      <formula>0</formula>
    </cfRule>
  </conditionalFormatting>
  <conditionalFormatting sqref="F8 F10 F12 F14 F16">
    <cfRule type="cellIs" dxfId="28" priority="3" operator="lessThan">
      <formula>0</formula>
    </cfRule>
  </conditionalFormatting>
  <conditionalFormatting sqref="F9 F11 F13 F15">
    <cfRule type="cellIs" dxfId="27" priority="2" operator="lessThan">
      <formula>0</formula>
    </cfRule>
  </conditionalFormatting>
  <conditionalFormatting sqref="F17">
    <cfRule type="cellIs" dxfId="26" priority="1" operator="lessThan">
      <formula>0</formula>
    </cfRule>
  </conditionalFormatting>
  <pageMargins left="0" right="0" top="0" bottom="0" header="0" footer="0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H34"/>
  <sheetViews>
    <sheetView rightToLeft="1" topLeftCell="A7" zoomScaleNormal="100" workbookViewId="0">
      <selection activeCell="F21" sqref="F21"/>
    </sheetView>
  </sheetViews>
  <sheetFormatPr defaultColWidth="9" defaultRowHeight="20.25" x14ac:dyDescent="0.55000000000000004"/>
  <cols>
    <col min="1" max="1" width="3" style="1" customWidth="1"/>
    <col min="2" max="2" width="6.796875" style="1" customWidth="1"/>
    <col min="3" max="3" width="10.69921875" style="1" customWidth="1"/>
    <col min="4" max="4" width="11.3984375" style="16" customWidth="1"/>
    <col min="5" max="5" width="29.796875" style="3" customWidth="1"/>
    <col min="6" max="6" width="31.69921875" style="3" customWidth="1"/>
    <col min="7" max="7" width="7.69921875" style="1" customWidth="1"/>
    <col min="8" max="8" width="12.296875" style="1" customWidth="1"/>
    <col min="9" max="9" width="20.69921875" style="1" customWidth="1"/>
    <col min="10" max="16384" width="9" style="1"/>
  </cols>
  <sheetData>
    <row r="1" spans="2:8" ht="16.149999999999999" customHeight="1" x14ac:dyDescent="0.55000000000000004">
      <c r="B1" s="6" t="s">
        <v>2</v>
      </c>
      <c r="C1" s="6" t="s">
        <v>0</v>
      </c>
      <c r="D1" s="18" t="s">
        <v>1</v>
      </c>
      <c r="E1" s="6" t="s">
        <v>4</v>
      </c>
      <c r="F1" s="6" t="s">
        <v>3</v>
      </c>
      <c r="G1" s="6" t="s">
        <v>5</v>
      </c>
    </row>
    <row r="2" spans="2:8" ht="16.149999999999999" customHeight="1" x14ac:dyDescent="0.55000000000000004">
      <c r="B2" s="2" t="s">
        <v>9</v>
      </c>
      <c r="C2" s="1" t="s">
        <v>48</v>
      </c>
      <c r="D2" s="16">
        <v>367300</v>
      </c>
      <c r="E2" s="3" t="str">
        <f t="shared" ref="E2:E15" si="0">AbH(D2)&amp;" تومان"</f>
        <v>سيصد و شصت و هفت هزار و سيصد تومان</v>
      </c>
      <c r="F2" s="3" t="s">
        <v>9</v>
      </c>
    </row>
    <row r="3" spans="2:8" ht="16.149999999999999" customHeight="1" x14ac:dyDescent="0.55000000000000004">
      <c r="B3" s="5" t="s">
        <v>16</v>
      </c>
      <c r="C3" s="5" t="s">
        <v>49</v>
      </c>
      <c r="D3" s="19">
        <v>-136000</v>
      </c>
      <c r="E3" s="7" t="str">
        <f t="shared" si="0"/>
        <v>منفي يكصد و سي و شش هزار  تومان</v>
      </c>
      <c r="F3" s="7" t="s">
        <v>50</v>
      </c>
      <c r="G3" s="5"/>
      <c r="H3" s="10"/>
    </row>
    <row r="4" spans="2:8" ht="16.149999999999999" customHeight="1" x14ac:dyDescent="0.55000000000000004">
      <c r="B4" s="2" t="s">
        <v>16</v>
      </c>
      <c r="C4" s="1" t="s">
        <v>49</v>
      </c>
      <c r="D4" s="16">
        <v>-166000</v>
      </c>
      <c r="E4" s="3" t="str">
        <f t="shared" si="0"/>
        <v>منفي يكصد و شصت و شش هزار  تومان</v>
      </c>
      <c r="F4" s="3" t="s">
        <v>39</v>
      </c>
      <c r="G4" s="1" t="s">
        <v>51</v>
      </c>
    </row>
    <row r="5" spans="2:8" ht="16.149999999999999" customHeight="1" x14ac:dyDescent="0.55000000000000004">
      <c r="B5" s="5" t="s">
        <v>15</v>
      </c>
      <c r="C5" s="5" t="s">
        <v>49</v>
      </c>
      <c r="D5" s="19">
        <v>1800000</v>
      </c>
      <c r="E5" s="7" t="str">
        <f t="shared" si="0"/>
        <v>يك ميليون و هشتصد هزار  تومان</v>
      </c>
      <c r="F5" s="7" t="s">
        <v>52</v>
      </c>
      <c r="G5" s="5"/>
    </row>
    <row r="6" spans="2:8" ht="16.149999999999999" customHeight="1" x14ac:dyDescent="0.55000000000000004">
      <c r="B6" s="2" t="s">
        <v>16</v>
      </c>
      <c r="C6" s="1" t="s">
        <v>49</v>
      </c>
      <c r="D6" s="16">
        <v>-75000</v>
      </c>
      <c r="E6" s="3" t="str">
        <f t="shared" si="0"/>
        <v>منفي هفتاد و پنج هزار  تومان</v>
      </c>
      <c r="F6" s="3" t="s">
        <v>53</v>
      </c>
    </row>
    <row r="7" spans="2:8" ht="16.149999999999999" customHeight="1" x14ac:dyDescent="0.55000000000000004">
      <c r="B7" s="5" t="s">
        <v>16</v>
      </c>
      <c r="C7" s="5" t="s">
        <v>56</v>
      </c>
      <c r="D7" s="19">
        <v>-15000</v>
      </c>
      <c r="E7" s="7" t="str">
        <f t="shared" si="0"/>
        <v>منفي پانزده هزار  تومان</v>
      </c>
      <c r="F7" s="7" t="s">
        <v>54</v>
      </c>
      <c r="G7" s="5"/>
    </row>
    <row r="8" spans="2:8" ht="16.149999999999999" customHeight="1" x14ac:dyDescent="0.55000000000000004">
      <c r="B8" s="2" t="s">
        <v>16</v>
      </c>
      <c r="C8" s="1" t="s">
        <v>56</v>
      </c>
      <c r="D8" s="16">
        <v>-13000</v>
      </c>
      <c r="E8" s="3" t="str">
        <f t="shared" si="0"/>
        <v>منفي سيزده هزار  تومان</v>
      </c>
      <c r="F8" s="3" t="s">
        <v>55</v>
      </c>
    </row>
    <row r="9" spans="2:8" ht="16.149999999999999" customHeight="1" x14ac:dyDescent="0.55000000000000004">
      <c r="B9" s="5" t="s">
        <v>16</v>
      </c>
      <c r="C9" s="5" t="s">
        <v>57</v>
      </c>
      <c r="D9" s="19">
        <v>-200000</v>
      </c>
      <c r="E9" s="7" t="str">
        <f t="shared" si="0"/>
        <v>منفي دويست هزار  تومان</v>
      </c>
      <c r="F9" s="7" t="s">
        <v>46</v>
      </c>
      <c r="G9" s="5"/>
    </row>
    <row r="10" spans="2:8" ht="16.149999999999999" customHeight="1" x14ac:dyDescent="0.55000000000000004">
      <c r="B10" s="2" t="s">
        <v>16</v>
      </c>
      <c r="C10" s="1" t="s">
        <v>58</v>
      </c>
      <c r="D10" s="16">
        <v>-10000</v>
      </c>
      <c r="E10" s="3" t="str">
        <f t="shared" si="0"/>
        <v>منفي ده هزار  تومان</v>
      </c>
      <c r="F10" s="3" t="s">
        <v>59</v>
      </c>
    </row>
    <row r="11" spans="2:8" ht="16.149999999999999" customHeight="1" x14ac:dyDescent="0.55000000000000004">
      <c r="B11" s="5" t="s">
        <v>16</v>
      </c>
      <c r="C11" s="5" t="s">
        <v>64</v>
      </c>
      <c r="D11" s="19">
        <v>-4000</v>
      </c>
      <c r="E11" s="7" t="str">
        <f t="shared" si="0"/>
        <v>منفي چهار هزار  تومان</v>
      </c>
      <c r="F11" s="7" t="s">
        <v>63</v>
      </c>
      <c r="G11" s="5"/>
    </row>
    <row r="12" spans="2:8" ht="16.149999999999999" customHeight="1" x14ac:dyDescent="0.55000000000000004">
      <c r="B12" s="2" t="s">
        <v>16</v>
      </c>
      <c r="C12" s="1" t="s">
        <v>60</v>
      </c>
      <c r="D12" s="16">
        <v>-145000</v>
      </c>
      <c r="E12" s="3" t="str">
        <f t="shared" si="0"/>
        <v>منفي يكصد و چهل و پنج هزار  تومان</v>
      </c>
      <c r="F12" s="3" t="s">
        <v>29</v>
      </c>
    </row>
    <row r="13" spans="2:8" ht="16.149999999999999" customHeight="1" x14ac:dyDescent="0.55000000000000004">
      <c r="B13" s="5" t="s">
        <v>15</v>
      </c>
      <c r="C13" s="5" t="s">
        <v>65</v>
      </c>
      <c r="D13" s="19">
        <v>850000</v>
      </c>
      <c r="E13" s="7" t="str">
        <f t="shared" si="0"/>
        <v>هشتصد و پنجاه هزار  تومان</v>
      </c>
      <c r="F13" s="7" t="s">
        <v>52</v>
      </c>
      <c r="G13" s="5"/>
    </row>
    <row r="14" spans="2:8" ht="16.149999999999999" customHeight="1" x14ac:dyDescent="0.55000000000000004">
      <c r="B14" s="2" t="s">
        <v>16</v>
      </c>
      <c r="C14" s="1" t="s">
        <v>61</v>
      </c>
      <c r="D14" s="16">
        <v>-37000</v>
      </c>
      <c r="E14" s="3" t="str">
        <f t="shared" si="0"/>
        <v>منفي سي و هفت هزار  تومان</v>
      </c>
      <c r="F14" s="14" t="s">
        <v>66</v>
      </c>
    </row>
    <row r="15" spans="2:8" ht="16.149999999999999" customHeight="1" x14ac:dyDescent="0.55000000000000004">
      <c r="B15" s="5" t="s">
        <v>16</v>
      </c>
      <c r="C15" s="5" t="s">
        <v>61</v>
      </c>
      <c r="D15" s="19">
        <v>-50000</v>
      </c>
      <c r="E15" s="7" t="str">
        <f t="shared" si="0"/>
        <v>منفي پنجاه هزار  تومان</v>
      </c>
      <c r="F15" s="15" t="s">
        <v>67</v>
      </c>
      <c r="G15" s="5"/>
    </row>
    <row r="16" spans="2:8" ht="16.149999999999999" customHeight="1" x14ac:dyDescent="0.55000000000000004">
      <c r="B16" s="2" t="s">
        <v>16</v>
      </c>
      <c r="C16" s="1" t="s">
        <v>61</v>
      </c>
      <c r="D16" s="16">
        <v>-47200</v>
      </c>
      <c r="E16" s="3" t="str">
        <f>AbH(D16)&amp;" تومان"</f>
        <v>منفي چهل و هفت هزار و دويست تومان</v>
      </c>
      <c r="F16" s="14" t="s">
        <v>23</v>
      </c>
    </row>
    <row r="17" spans="2:7" ht="16.149999999999999" customHeight="1" x14ac:dyDescent="0.55000000000000004">
      <c r="B17" s="5"/>
      <c r="C17" s="8" t="s">
        <v>61</v>
      </c>
      <c r="D17" s="19">
        <v>-156000</v>
      </c>
      <c r="E17" s="7" t="str">
        <f t="shared" ref="E17" si="1">AbH(D17)&amp;" تومان"</f>
        <v>منفي يكصد و پنجاه و شش هزار  تومان</v>
      </c>
      <c r="F17" s="15" t="s">
        <v>68</v>
      </c>
      <c r="G17" s="5"/>
    </row>
    <row r="18" spans="2:7" ht="16.149999999999999" customHeight="1" x14ac:dyDescent="0.55000000000000004">
      <c r="B18" s="12" t="s">
        <v>6</v>
      </c>
      <c r="C18" s="13" t="s">
        <v>13</v>
      </c>
      <c r="D18" s="20">
        <f>SUM(D2:D17)</f>
        <v>1963100</v>
      </c>
      <c r="E18" s="11" t="str">
        <f t="shared" ref="E18" si="2">AbH(D18)&amp;"تومان"</f>
        <v>يك ميليون و نهصد و شصت و سه هزار و يكصدتومان</v>
      </c>
      <c r="F18" s="11"/>
      <c r="G18" s="11"/>
    </row>
    <row r="19" spans="2:7" x14ac:dyDescent="0.55000000000000004">
      <c r="F19" s="4"/>
    </row>
    <row r="22" spans="2:7" x14ac:dyDescent="0.55000000000000004">
      <c r="B22" s="6" t="s">
        <v>2</v>
      </c>
      <c r="C22" s="6" t="s">
        <v>0</v>
      </c>
      <c r="D22" s="18" t="s">
        <v>1</v>
      </c>
      <c r="E22" s="6" t="s">
        <v>4</v>
      </c>
      <c r="F22" s="6" t="s">
        <v>3</v>
      </c>
    </row>
    <row r="23" spans="2:7" x14ac:dyDescent="0.55000000000000004">
      <c r="B23" s="2" t="s">
        <v>9</v>
      </c>
      <c r="C23" s="1" t="s">
        <v>48</v>
      </c>
      <c r="D23" s="16">
        <v>824000</v>
      </c>
      <c r="E23" s="3" t="str">
        <f t="shared" ref="E23:E30" si="3">AbH(D23)&amp;"تومان"</f>
        <v>هشتصد و بيست و چهار هزار تومان</v>
      </c>
      <c r="F23" s="3" t="s">
        <v>9</v>
      </c>
    </row>
    <row r="24" spans="2:7" x14ac:dyDescent="0.55000000000000004">
      <c r="B24" s="5" t="s">
        <v>16</v>
      </c>
      <c r="C24" s="5" t="s">
        <v>49</v>
      </c>
      <c r="D24" s="19">
        <v>-56000</v>
      </c>
      <c r="E24" s="7" t="str">
        <f t="shared" si="3"/>
        <v>منفي پنجاه و شش هزار تومان</v>
      </c>
      <c r="F24" s="7" t="s">
        <v>41</v>
      </c>
    </row>
    <row r="25" spans="2:7" x14ac:dyDescent="0.55000000000000004">
      <c r="B25" s="2" t="s">
        <v>16</v>
      </c>
      <c r="C25" s="1" t="s">
        <v>49</v>
      </c>
      <c r="D25" s="16">
        <v>-520000</v>
      </c>
      <c r="E25" s="3" t="str">
        <f t="shared" si="3"/>
        <v>منفي پانصد و بيست هزار تومان</v>
      </c>
      <c r="F25" s="3" t="s">
        <v>8</v>
      </c>
    </row>
    <row r="26" spans="2:7" x14ac:dyDescent="0.55000000000000004">
      <c r="B26" s="5" t="s">
        <v>16</v>
      </c>
      <c r="C26" s="5" t="s">
        <v>61</v>
      </c>
      <c r="D26" s="19">
        <v>-66000</v>
      </c>
      <c r="E26" s="7" t="str">
        <f t="shared" si="3"/>
        <v>منفي شصت و شش هزار تومان</v>
      </c>
      <c r="F26" s="7" t="s">
        <v>62</v>
      </c>
    </row>
    <row r="27" spans="2:7" x14ac:dyDescent="0.55000000000000004">
      <c r="B27" s="2" t="s">
        <v>15</v>
      </c>
      <c r="C27" s="1" t="s">
        <v>69</v>
      </c>
      <c r="D27" s="16">
        <v>670000</v>
      </c>
      <c r="E27" s="3" t="str">
        <f t="shared" si="3"/>
        <v>ششصد و هفتاد هزار تومان</v>
      </c>
      <c r="F27" s="3" t="s">
        <v>70</v>
      </c>
    </row>
    <row r="28" spans="2:7" x14ac:dyDescent="0.55000000000000004">
      <c r="B28" s="5" t="s">
        <v>15</v>
      </c>
      <c r="C28" s="5" t="s">
        <v>71</v>
      </c>
      <c r="D28" s="19">
        <v>1600000</v>
      </c>
      <c r="E28" s="7" t="str">
        <f t="shared" si="3"/>
        <v>يك ميليون و ششصد هزار تومان</v>
      </c>
      <c r="F28" s="7" t="s">
        <v>17</v>
      </c>
    </row>
    <row r="29" spans="2:7" x14ac:dyDescent="0.55000000000000004">
      <c r="B29" s="2" t="s">
        <v>16</v>
      </c>
      <c r="C29" s="1" t="s">
        <v>71</v>
      </c>
      <c r="D29" s="16">
        <v>-56000</v>
      </c>
      <c r="E29" s="3" t="str">
        <f t="shared" si="3"/>
        <v>منفي پنجاه و شش هزار تومان</v>
      </c>
      <c r="F29" s="3" t="s">
        <v>41</v>
      </c>
    </row>
    <row r="30" spans="2:7" ht="24" x14ac:dyDescent="0.55000000000000004">
      <c r="B30" s="12" t="s">
        <v>14</v>
      </c>
      <c r="C30" s="13" t="s">
        <v>13</v>
      </c>
      <c r="D30" s="20">
        <f>SUM(D23:D29)</f>
        <v>2396000</v>
      </c>
      <c r="E30" s="11" t="str">
        <f t="shared" si="3"/>
        <v>دو ميليون و سيصد و نود و شش هزار تومان</v>
      </c>
      <c r="F30" s="11"/>
    </row>
    <row r="33" spans="3:4" x14ac:dyDescent="0.55000000000000004">
      <c r="C33" s="1" t="s">
        <v>19</v>
      </c>
      <c r="D33" s="16">
        <v>2182779</v>
      </c>
    </row>
    <row r="34" spans="3:4" x14ac:dyDescent="0.55000000000000004">
      <c r="C34" s="12" t="s">
        <v>7</v>
      </c>
      <c r="D34" s="17">
        <f>D33-(D30+D18)</f>
        <v>-2176321</v>
      </c>
    </row>
  </sheetData>
  <conditionalFormatting sqref="D16 D18">
    <cfRule type="cellIs" dxfId="25" priority="19" operator="lessThan">
      <formula>0</formula>
    </cfRule>
  </conditionalFormatting>
  <conditionalFormatting sqref="D2">
    <cfRule type="cellIs" dxfId="24" priority="18" operator="lessThan">
      <formula>0</formula>
    </cfRule>
  </conditionalFormatting>
  <conditionalFormatting sqref="D3">
    <cfRule type="cellIs" dxfId="23" priority="17" operator="lessThan">
      <formula>0</formula>
    </cfRule>
  </conditionalFormatting>
  <conditionalFormatting sqref="D4 D6 D8 D10 D12">
    <cfRule type="cellIs" dxfId="22" priority="16" operator="lessThan">
      <formula>0</formula>
    </cfRule>
  </conditionalFormatting>
  <conditionalFormatting sqref="D5 D7 D9 D11">
    <cfRule type="cellIs" dxfId="21" priority="15" operator="lessThan">
      <formula>0</formula>
    </cfRule>
  </conditionalFormatting>
  <conditionalFormatting sqref="D14">
    <cfRule type="cellIs" dxfId="20" priority="14" operator="lessThan">
      <formula>0</formula>
    </cfRule>
  </conditionalFormatting>
  <conditionalFormatting sqref="D13 D15">
    <cfRule type="cellIs" dxfId="19" priority="13" operator="lessThan">
      <formula>0</formula>
    </cfRule>
  </conditionalFormatting>
  <conditionalFormatting sqref="D30">
    <cfRule type="cellIs" dxfId="18" priority="12" operator="lessThan">
      <formula>0</formula>
    </cfRule>
  </conditionalFormatting>
  <conditionalFormatting sqref="D23">
    <cfRule type="cellIs" dxfId="17" priority="11" operator="lessThan">
      <formula>0</formula>
    </cfRule>
  </conditionalFormatting>
  <conditionalFormatting sqref="D24">
    <cfRule type="cellIs" dxfId="16" priority="10" operator="lessThan">
      <formula>0</formula>
    </cfRule>
  </conditionalFormatting>
  <conditionalFormatting sqref="D25 D27 D29">
    <cfRule type="cellIs" dxfId="15" priority="9" operator="lessThan">
      <formula>0</formula>
    </cfRule>
  </conditionalFormatting>
  <conditionalFormatting sqref="D26 D28">
    <cfRule type="cellIs" dxfId="14" priority="8" operator="lessThan">
      <formula>0</formula>
    </cfRule>
  </conditionalFormatting>
  <conditionalFormatting sqref="C17">
    <cfRule type="cellIs" dxfId="13" priority="6" operator="lessThan">
      <formula>0</formula>
    </cfRule>
  </conditionalFormatting>
  <conditionalFormatting sqref="D17">
    <cfRule type="cellIs" dxfId="12" priority="1" operator="lessThan">
      <formula>0</formula>
    </cfRule>
  </conditionalFormatting>
  <pageMargins left="0" right="0" top="0" bottom="0" header="0" footer="0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38"/>
  <sheetViews>
    <sheetView rightToLeft="1" zoomScaleNormal="100" workbookViewId="0">
      <selection activeCell="F21" sqref="F21"/>
    </sheetView>
  </sheetViews>
  <sheetFormatPr defaultColWidth="9" defaultRowHeight="20.25" x14ac:dyDescent="0.55000000000000004"/>
  <cols>
    <col min="1" max="1" width="3" style="1" customWidth="1"/>
    <col min="2" max="2" width="6.796875" style="1" customWidth="1"/>
    <col min="3" max="3" width="10.69921875" style="1" customWidth="1"/>
    <col min="4" max="4" width="11.3984375" style="16" customWidth="1"/>
    <col min="5" max="5" width="29.796875" style="3" customWidth="1"/>
    <col min="6" max="6" width="31.69921875" style="3" customWidth="1"/>
    <col min="7" max="7" width="7.69921875" style="1" customWidth="1"/>
    <col min="8" max="8" width="12.296875" style="1" customWidth="1"/>
    <col min="9" max="16384" width="9" style="1"/>
  </cols>
  <sheetData>
    <row r="1" spans="2:8" ht="16.149999999999999" customHeight="1" x14ac:dyDescent="0.55000000000000004">
      <c r="B1" s="6" t="s">
        <v>2</v>
      </c>
      <c r="C1" s="6" t="s">
        <v>0</v>
      </c>
      <c r="D1" s="18" t="s">
        <v>1</v>
      </c>
      <c r="E1" s="6" t="s">
        <v>4</v>
      </c>
      <c r="F1" s="6" t="s">
        <v>3</v>
      </c>
      <c r="G1" s="6" t="s">
        <v>5</v>
      </c>
    </row>
    <row r="2" spans="2:8" ht="16.149999999999999" customHeight="1" x14ac:dyDescent="0.55000000000000004">
      <c r="B2" s="2" t="s">
        <v>9</v>
      </c>
      <c r="C2" s="1" t="s">
        <v>18</v>
      </c>
      <c r="D2" s="16">
        <v>89800</v>
      </c>
      <c r="E2" s="3" t="str">
        <f t="shared" ref="E2" si="0">AbH(D2)&amp;"تومان"</f>
        <v>هشتاد و نه هزار و هشتصدتومان</v>
      </c>
      <c r="F2" s="3" t="s">
        <v>9</v>
      </c>
    </row>
    <row r="3" spans="2:8" ht="16.149999999999999" customHeight="1" x14ac:dyDescent="0.55000000000000004">
      <c r="B3" s="5" t="s">
        <v>16</v>
      </c>
      <c r="C3" s="5" t="s">
        <v>24</v>
      </c>
      <c r="D3" s="19">
        <v>-62500</v>
      </c>
      <c r="E3" s="7" t="str">
        <f t="shared" ref="E3:E18" si="1">AbH(D3)&amp;"تومان"</f>
        <v>منفي شصت و دو هزار و پانصدتومان</v>
      </c>
      <c r="F3" s="7" t="s">
        <v>23</v>
      </c>
      <c r="G3" s="5"/>
      <c r="H3" s="10"/>
    </row>
    <row r="4" spans="2:8" ht="16.149999999999999" customHeight="1" x14ac:dyDescent="0.55000000000000004">
      <c r="B4" s="2" t="s">
        <v>15</v>
      </c>
      <c r="C4" s="1" t="s">
        <v>25</v>
      </c>
      <c r="D4" s="16">
        <v>1400000</v>
      </c>
      <c r="E4" s="3" t="str">
        <f t="shared" si="1"/>
        <v>يك ميليون و چهارصد هزار تومان</v>
      </c>
      <c r="F4" s="3" t="s">
        <v>17</v>
      </c>
    </row>
    <row r="5" spans="2:8" ht="16.149999999999999" customHeight="1" x14ac:dyDescent="0.55000000000000004">
      <c r="B5" s="5" t="s">
        <v>16</v>
      </c>
      <c r="C5" s="5" t="s">
        <v>27</v>
      </c>
      <c r="D5" s="19">
        <v>-168000</v>
      </c>
      <c r="E5" s="7" t="str">
        <f t="shared" si="1"/>
        <v>منفي يكصد و شصت و هشت هزار تومان</v>
      </c>
      <c r="F5" s="7" t="s">
        <v>26</v>
      </c>
      <c r="G5" s="5"/>
    </row>
    <row r="6" spans="2:8" ht="16.149999999999999" customHeight="1" x14ac:dyDescent="0.55000000000000004">
      <c r="B6" s="2" t="s">
        <v>16</v>
      </c>
      <c r="C6" s="1" t="s">
        <v>27</v>
      </c>
      <c r="D6" s="16">
        <v>-83000</v>
      </c>
      <c r="E6" s="3" t="str">
        <f t="shared" si="1"/>
        <v>منفي هشتاد و سه هزار تومان</v>
      </c>
      <c r="F6" s="3" t="s">
        <v>26</v>
      </c>
    </row>
    <row r="7" spans="2:8" ht="16.149999999999999" customHeight="1" x14ac:dyDescent="0.55000000000000004">
      <c r="B7" s="5" t="s">
        <v>16</v>
      </c>
      <c r="C7" s="5" t="s">
        <v>27</v>
      </c>
      <c r="D7" s="19">
        <v>-83000</v>
      </c>
      <c r="E7" s="7" t="str">
        <f t="shared" si="1"/>
        <v>منفي هشتاد و سه هزار تومان</v>
      </c>
      <c r="F7" s="7" t="s">
        <v>39</v>
      </c>
      <c r="G7" s="5"/>
    </row>
    <row r="8" spans="2:8" ht="16.149999999999999" customHeight="1" x14ac:dyDescent="0.55000000000000004">
      <c r="B8" s="2" t="s">
        <v>16</v>
      </c>
      <c r="C8" s="1" t="s">
        <v>27</v>
      </c>
      <c r="D8" s="16">
        <v>-167000</v>
      </c>
      <c r="E8" s="3" t="str">
        <f t="shared" si="1"/>
        <v>منفي يكصد و شصت و هفت هزار تومان</v>
      </c>
      <c r="F8" s="3" t="s">
        <v>39</v>
      </c>
    </row>
    <row r="9" spans="2:8" ht="16.149999999999999" customHeight="1" x14ac:dyDescent="0.55000000000000004">
      <c r="B9" s="5" t="s">
        <v>16</v>
      </c>
      <c r="C9" s="5" t="s">
        <v>28</v>
      </c>
      <c r="D9" s="19">
        <v>-140000</v>
      </c>
      <c r="E9" s="7" t="str">
        <f t="shared" si="1"/>
        <v>منفي يكصد و چهل هزار تومان</v>
      </c>
      <c r="F9" s="7" t="s">
        <v>29</v>
      </c>
      <c r="G9" s="5"/>
    </row>
    <row r="10" spans="2:8" ht="16.149999999999999" customHeight="1" x14ac:dyDescent="0.55000000000000004">
      <c r="B10" s="2" t="s">
        <v>16</v>
      </c>
      <c r="C10" s="1" t="s">
        <v>28</v>
      </c>
      <c r="D10" s="16">
        <v>-140000</v>
      </c>
      <c r="E10" s="3" t="str">
        <f t="shared" si="1"/>
        <v>منفي يكصد و چهل هزار تومان</v>
      </c>
      <c r="F10" s="3" t="s">
        <v>29</v>
      </c>
    </row>
    <row r="11" spans="2:8" ht="16.149999999999999" customHeight="1" x14ac:dyDescent="0.55000000000000004">
      <c r="B11" s="5" t="s">
        <v>16</v>
      </c>
      <c r="C11" s="5" t="s">
        <v>38</v>
      </c>
      <c r="D11" s="19">
        <v>-85000</v>
      </c>
      <c r="E11" s="7" t="str">
        <f t="shared" si="1"/>
        <v>منفي هشتاد و پنج هزار تومان</v>
      </c>
      <c r="F11" s="7" t="s">
        <v>39</v>
      </c>
      <c r="G11" s="5"/>
    </row>
    <row r="12" spans="2:8" ht="16.149999999999999" customHeight="1" x14ac:dyDescent="0.55000000000000004">
      <c r="B12" s="2" t="s">
        <v>16</v>
      </c>
      <c r="C12" s="1" t="s">
        <v>37</v>
      </c>
      <c r="D12" s="16">
        <v>-136000</v>
      </c>
      <c r="E12" s="3" t="str">
        <f t="shared" si="1"/>
        <v>منفي يكصد و سي و شش هزار تومان</v>
      </c>
      <c r="F12" s="3" t="s">
        <v>40</v>
      </c>
    </row>
    <row r="13" spans="2:8" ht="16.149999999999999" customHeight="1" x14ac:dyDescent="0.55000000000000004">
      <c r="B13" s="5" t="s">
        <v>15</v>
      </c>
      <c r="C13" s="5" t="s">
        <v>35</v>
      </c>
      <c r="D13" s="19">
        <v>600000</v>
      </c>
      <c r="E13" s="7" t="str">
        <f t="shared" si="1"/>
        <v>ششصد هزار تومان</v>
      </c>
      <c r="F13" s="7" t="s">
        <v>36</v>
      </c>
      <c r="G13" s="5"/>
    </row>
    <row r="14" spans="2:8" ht="16.149999999999999" customHeight="1" x14ac:dyDescent="0.55000000000000004">
      <c r="B14" s="2" t="s">
        <v>16</v>
      </c>
      <c r="C14" s="1" t="s">
        <v>33</v>
      </c>
      <c r="D14" s="16">
        <v>-50000</v>
      </c>
      <c r="E14" s="3" t="str">
        <f t="shared" si="1"/>
        <v>منفي پنجاه هزار تومان</v>
      </c>
      <c r="F14" s="3" t="s">
        <v>34</v>
      </c>
    </row>
    <row r="15" spans="2:8" ht="16.149999999999999" customHeight="1" x14ac:dyDescent="0.55000000000000004">
      <c r="B15" s="5" t="s">
        <v>16</v>
      </c>
      <c r="C15" s="5" t="s">
        <v>31</v>
      </c>
      <c r="D15" s="19">
        <v>-220000</v>
      </c>
      <c r="E15" s="7" t="str">
        <f t="shared" si="1"/>
        <v>منفي دويست و بيست هزار تومان</v>
      </c>
      <c r="F15" s="7" t="s">
        <v>32</v>
      </c>
      <c r="G15" s="5"/>
    </row>
    <row r="16" spans="2:8" ht="16.149999999999999" customHeight="1" x14ac:dyDescent="0.55000000000000004">
      <c r="B16" s="2" t="s">
        <v>16</v>
      </c>
      <c r="C16" s="1" t="s">
        <v>31</v>
      </c>
      <c r="D16" s="16">
        <v>-150000</v>
      </c>
      <c r="E16" s="3" t="str">
        <f t="shared" si="1"/>
        <v>منفي يكصد و پنجاه هزار تومان</v>
      </c>
      <c r="F16" s="3" t="s">
        <v>44</v>
      </c>
    </row>
    <row r="17" spans="2:10" ht="16.149999999999999" customHeight="1" x14ac:dyDescent="0.55000000000000004">
      <c r="B17" s="5" t="s">
        <v>16</v>
      </c>
      <c r="C17" s="5" t="s">
        <v>31</v>
      </c>
      <c r="D17" s="19">
        <v>-200000</v>
      </c>
      <c r="E17" s="7" t="str">
        <f t="shared" si="1"/>
        <v>منفي دويست هزار تومان</v>
      </c>
      <c r="F17" s="7" t="s">
        <v>46</v>
      </c>
      <c r="G17" s="5"/>
      <c r="I17" s="1" t="s">
        <v>45</v>
      </c>
      <c r="J17" s="1">
        <v>294000</v>
      </c>
    </row>
    <row r="18" spans="2:10" ht="16.149999999999999" customHeight="1" x14ac:dyDescent="0.55000000000000004">
      <c r="B18" s="2" t="s">
        <v>16</v>
      </c>
      <c r="C18" s="1" t="s">
        <v>31</v>
      </c>
      <c r="D18" s="16">
        <v>-38000</v>
      </c>
      <c r="E18" s="3" t="str">
        <f t="shared" si="1"/>
        <v>منفي سي و هشت هزار تومان</v>
      </c>
      <c r="F18" s="3" t="s">
        <v>47</v>
      </c>
    </row>
    <row r="19" spans="2:10" ht="16.149999999999999" customHeight="1" x14ac:dyDescent="0.55000000000000004">
      <c r="B19" s="12" t="s">
        <v>6</v>
      </c>
      <c r="C19" s="13" t="s">
        <v>13</v>
      </c>
      <c r="D19" s="20">
        <f>SUM(D2:D18)</f>
        <v>367300</v>
      </c>
      <c r="E19" s="11" t="str">
        <f t="shared" ref="E19" si="2">AbH(D19)&amp;"تومان"</f>
        <v>سيصد و شصت و هفت هزار و سيصدتومان</v>
      </c>
      <c r="F19" s="11"/>
      <c r="G19" s="11"/>
    </row>
    <row r="20" spans="2:10" x14ac:dyDescent="0.55000000000000004">
      <c r="F20" s="4"/>
    </row>
    <row r="22" spans="2:10" x14ac:dyDescent="0.55000000000000004">
      <c r="E22" s="9"/>
    </row>
    <row r="24" spans="2:10" x14ac:dyDescent="0.55000000000000004">
      <c r="B24" s="6" t="s">
        <v>2</v>
      </c>
      <c r="C24" s="6" t="s">
        <v>0</v>
      </c>
      <c r="D24" s="18" t="s">
        <v>1</v>
      </c>
      <c r="E24" s="6" t="s">
        <v>4</v>
      </c>
      <c r="F24" s="6" t="s">
        <v>3</v>
      </c>
    </row>
    <row r="25" spans="2:10" x14ac:dyDescent="0.55000000000000004">
      <c r="B25" s="2" t="s">
        <v>9</v>
      </c>
      <c r="C25" s="1" t="s">
        <v>18</v>
      </c>
      <c r="D25" s="16">
        <v>451700</v>
      </c>
      <c r="E25" s="3" t="str">
        <f t="shared" ref="E25" si="3">AbH(D25)&amp;"تومان"</f>
        <v>چهارصد و پنجاه و يك هزار و هفتصدتومان</v>
      </c>
      <c r="F25" s="3" t="s">
        <v>9</v>
      </c>
    </row>
    <row r="26" spans="2:10" x14ac:dyDescent="0.55000000000000004">
      <c r="B26" s="5" t="s">
        <v>16</v>
      </c>
      <c r="C26" s="5" t="s">
        <v>18</v>
      </c>
      <c r="D26" s="19">
        <v>-520000</v>
      </c>
      <c r="E26" s="7" t="str">
        <f t="shared" ref="E26:E34" si="4">AbH(D26)&amp;"تومان"</f>
        <v>منفي پانصد و بيست هزار تومان</v>
      </c>
      <c r="F26" s="7" t="s">
        <v>8</v>
      </c>
    </row>
    <row r="27" spans="2:10" x14ac:dyDescent="0.55000000000000004">
      <c r="B27" s="2" t="s">
        <v>15</v>
      </c>
      <c r="C27" s="1" t="s">
        <v>18</v>
      </c>
      <c r="D27" s="16">
        <v>25294300</v>
      </c>
      <c r="E27" s="3" t="str">
        <f t="shared" si="4"/>
        <v>بيست و پنج ميليون و دويست و نود و چهار هزار و سيصدتومان</v>
      </c>
      <c r="F27" s="3" t="s">
        <v>30</v>
      </c>
    </row>
    <row r="28" spans="2:10" x14ac:dyDescent="0.55000000000000004">
      <c r="B28" s="5" t="s">
        <v>15</v>
      </c>
      <c r="C28" s="5" t="s">
        <v>18</v>
      </c>
      <c r="D28" s="19">
        <v>46674000</v>
      </c>
      <c r="E28" s="7" t="str">
        <f t="shared" si="4"/>
        <v>چهل و شش ميليون و ششصد و هفتاد و چهار هزار تومان</v>
      </c>
      <c r="F28" s="7" t="s">
        <v>20</v>
      </c>
    </row>
    <row r="29" spans="2:10" x14ac:dyDescent="0.55000000000000004">
      <c r="B29" s="2" t="s">
        <v>16</v>
      </c>
      <c r="C29" s="1" t="s">
        <v>18</v>
      </c>
      <c r="D29" s="16">
        <v>-25000000</v>
      </c>
      <c r="E29" s="3" t="str">
        <f t="shared" si="4"/>
        <v>منفي بيست و پنج ميليون تومان</v>
      </c>
      <c r="F29" s="3" t="s">
        <v>21</v>
      </c>
    </row>
    <row r="30" spans="2:10" x14ac:dyDescent="0.55000000000000004">
      <c r="B30" s="5" t="s">
        <v>16</v>
      </c>
      <c r="C30" s="5" t="s">
        <v>18</v>
      </c>
      <c r="D30" s="19">
        <v>-46900000</v>
      </c>
      <c r="E30" s="7" t="str">
        <f t="shared" si="4"/>
        <v>منفي چهل و شش ميليون و نهصد هزار تومان</v>
      </c>
      <c r="F30" s="7" t="s">
        <v>22</v>
      </c>
    </row>
    <row r="31" spans="2:10" x14ac:dyDescent="0.55000000000000004">
      <c r="B31" s="2" t="s">
        <v>16</v>
      </c>
      <c r="C31" s="1" t="s">
        <v>38</v>
      </c>
      <c r="D31" s="16">
        <v>-55000</v>
      </c>
      <c r="E31" s="3" t="str">
        <f t="shared" si="4"/>
        <v>منفي پنجاه و پنج هزار تومان</v>
      </c>
      <c r="F31" s="3" t="s">
        <v>41</v>
      </c>
    </row>
    <row r="32" spans="2:10" x14ac:dyDescent="0.55000000000000004">
      <c r="B32" s="5" t="s">
        <v>15</v>
      </c>
      <c r="C32" s="5" t="s">
        <v>42</v>
      </c>
      <c r="D32" s="19">
        <v>945000</v>
      </c>
      <c r="E32" s="7" t="str">
        <f t="shared" si="4"/>
        <v>نهصد و چهل و پنج هزار تومان</v>
      </c>
      <c r="F32" s="7" t="s">
        <v>17</v>
      </c>
    </row>
    <row r="33" spans="2:6" x14ac:dyDescent="0.55000000000000004">
      <c r="B33" s="2" t="s">
        <v>16</v>
      </c>
      <c r="C33" s="1" t="s">
        <v>42</v>
      </c>
      <c r="D33" s="16">
        <v>-66000</v>
      </c>
      <c r="E33" s="3" t="str">
        <f t="shared" si="4"/>
        <v>منفي شصت و شش هزار تومان</v>
      </c>
      <c r="F33" s="3" t="s">
        <v>43</v>
      </c>
    </row>
    <row r="34" spans="2:6" ht="24" x14ac:dyDescent="0.55000000000000004">
      <c r="B34" s="12" t="s">
        <v>14</v>
      </c>
      <c r="C34" s="13" t="s">
        <v>13</v>
      </c>
      <c r="D34" s="20">
        <f>SUM(D25:D33)</f>
        <v>824000</v>
      </c>
      <c r="E34" s="11" t="str">
        <f t="shared" si="4"/>
        <v>هشتصد و بيست و چهار هزار تومان</v>
      </c>
      <c r="F34" s="11"/>
    </row>
    <row r="37" spans="2:6" x14ac:dyDescent="0.55000000000000004">
      <c r="C37" s="1" t="s">
        <v>19</v>
      </c>
      <c r="D37" s="16">
        <v>1352814</v>
      </c>
    </row>
    <row r="38" spans="2:6" x14ac:dyDescent="0.55000000000000004">
      <c r="C38" s="12" t="s">
        <v>7</v>
      </c>
      <c r="D38" s="17">
        <f>D37-(D34+D19)</f>
        <v>161514</v>
      </c>
    </row>
  </sheetData>
  <conditionalFormatting sqref="D19">
    <cfRule type="cellIs" dxfId="11" priority="19" operator="lessThan">
      <formula>0</formula>
    </cfRule>
  </conditionalFormatting>
  <conditionalFormatting sqref="D2">
    <cfRule type="cellIs" dxfId="10" priority="18" operator="lessThan">
      <formula>0</formula>
    </cfRule>
  </conditionalFormatting>
  <conditionalFormatting sqref="D3">
    <cfRule type="cellIs" dxfId="9" priority="17" operator="lessThan">
      <formula>0</formula>
    </cfRule>
  </conditionalFormatting>
  <conditionalFormatting sqref="D34">
    <cfRule type="cellIs" dxfId="8" priority="12" operator="lessThan">
      <formula>0</formula>
    </cfRule>
  </conditionalFormatting>
  <conditionalFormatting sqref="D25">
    <cfRule type="cellIs" dxfId="7" priority="11" operator="lessThan">
      <formula>0</formula>
    </cfRule>
  </conditionalFormatting>
  <conditionalFormatting sqref="D26">
    <cfRule type="cellIs" dxfId="6" priority="10" operator="lessThan">
      <formula>0</formula>
    </cfRule>
  </conditionalFormatting>
  <conditionalFormatting sqref="D27 D29 D31">
    <cfRule type="cellIs" dxfId="5" priority="9" operator="lessThan">
      <formula>0</formula>
    </cfRule>
  </conditionalFormatting>
  <conditionalFormatting sqref="D28 D30">
    <cfRule type="cellIs" dxfId="4" priority="8" operator="lessThan">
      <formula>0</formula>
    </cfRule>
  </conditionalFormatting>
  <conditionalFormatting sqref="D33">
    <cfRule type="cellIs" dxfId="3" priority="5" operator="lessThan">
      <formula>0</formula>
    </cfRule>
  </conditionalFormatting>
  <conditionalFormatting sqref="D32">
    <cfRule type="cellIs" dxfId="2" priority="4" operator="lessThan">
      <formula>0</formula>
    </cfRule>
  </conditionalFormatting>
  <conditionalFormatting sqref="D5 D7 D9 D11 D13 D15 D17">
    <cfRule type="cellIs" dxfId="1" priority="1" operator="lessThan">
      <formula>0</formula>
    </cfRule>
  </conditionalFormatting>
  <conditionalFormatting sqref="D4 D6 D8 D10 D12 D14 D16 D18">
    <cfRule type="cellIs" dxfId="0" priority="2" operator="lessThan">
      <formula>0</formula>
    </cfRule>
  </conditionalFormatting>
  <pageMargins left="0" right="0" top="0" bottom="0" header="0" footer="0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one</vt:lpstr>
      <vt:lpstr>2</vt:lpstr>
      <vt:lpstr>1</vt:lpstr>
      <vt:lpstr>12</vt:lpstr>
      <vt:lpstr>11</vt:lpstr>
      <vt:lpstr>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Mojtaba</dc:creator>
  <cp:lastModifiedBy>Windows User</cp:lastModifiedBy>
  <cp:lastPrinted>2016-10-03T09:02:50Z</cp:lastPrinted>
  <dcterms:created xsi:type="dcterms:W3CDTF">2013-10-28T20:09:26Z</dcterms:created>
  <dcterms:modified xsi:type="dcterms:W3CDTF">2016-12-03T07:00:12Z</dcterms:modified>
</cp:coreProperties>
</file>