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jects\SQLWork\SQLWork\bin\Debug\"/>
    </mc:Choice>
  </mc:AlternateContent>
  <bookViews>
    <workbookView xWindow="0" yWindow="720" windowWidth="19200" windowHeight="6345" tabRatio="821"/>
  </bookViews>
  <sheets>
    <sheet name="one" sheetId="82" r:id="rId1"/>
    <sheet name="2" sheetId="40" state="hidden" r:id="rId2"/>
    <sheet name="1" sheetId="38" state="hidden" r:id="rId3"/>
    <sheet name="12" sheetId="34" state="hidden" r:id="rId4"/>
    <sheet name="11" sheetId="30" state="hidden" r:id="rId5"/>
    <sheet name="10" sheetId="27" state="hidden" r:id="rId6"/>
  </sheets>
  <definedNames>
    <definedName name="_xlnm._FilterDatabase" localSheetId="2" hidden="1">'1'!$B$1:$H$21</definedName>
    <definedName name="_xlnm._FilterDatabase" localSheetId="5" hidden="1">'10'!$B$1:$G$20</definedName>
    <definedName name="_xlnm._FilterDatabase" localSheetId="4" hidden="1">'11'!$B$1:$G$19</definedName>
    <definedName name="_xlnm._FilterDatabase" localSheetId="3" hidden="1">'12'!$B$1:$H$19</definedName>
    <definedName name="_xlnm._FilterDatabase" localSheetId="1" hidden="1">'2'!$B$1:$H$21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40" l="1"/>
  <c r="E32" i="40"/>
  <c r="D32" i="40"/>
  <c r="E31" i="40"/>
  <c r="D31" i="40"/>
  <c r="E30" i="40"/>
  <c r="D30" i="40"/>
  <c r="E29" i="40"/>
  <c r="D29" i="40"/>
  <c r="E28" i="40"/>
  <c r="D28" i="40"/>
  <c r="E27" i="40"/>
  <c r="D27" i="40"/>
  <c r="F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E8" i="40"/>
  <c r="D8" i="40"/>
  <c r="E7" i="40"/>
  <c r="D7" i="40"/>
  <c r="E6" i="40"/>
  <c r="D6" i="40"/>
  <c r="E5" i="40"/>
  <c r="D5" i="40"/>
  <c r="E4" i="40"/>
  <c r="D4" i="40"/>
  <c r="E3" i="40"/>
  <c r="D3" i="40"/>
  <c r="G12" i="40"/>
  <c r="G31" i="40"/>
  <c r="G10" i="40"/>
  <c r="G16" i="40"/>
  <c r="G27" i="40"/>
  <c r="G26" i="40"/>
  <c r="G30" i="40"/>
  <c r="G9" i="40"/>
  <c r="G7" i="40"/>
  <c r="G11" i="40"/>
  <c r="G13" i="40"/>
  <c r="G5" i="40"/>
  <c r="G32" i="40"/>
  <c r="G3" i="40"/>
  <c r="G4" i="40"/>
  <c r="G14" i="40"/>
  <c r="G6" i="40"/>
  <c r="G17" i="40"/>
  <c r="G8" i="40"/>
  <c r="G2" i="40"/>
  <c r="G29" i="40"/>
  <c r="G19" i="40"/>
  <c r="G15" i="40"/>
  <c r="G20" i="40"/>
  <c r="G33" i="40"/>
  <c r="G18" i="40"/>
  <c r="G28" i="40"/>
  <c r="F18" i="34" l="1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E8" i="34"/>
  <c r="D8" i="34"/>
  <c r="E7" i="34"/>
  <c r="D7" i="34"/>
  <c r="E6" i="34"/>
  <c r="D6" i="34"/>
  <c r="E5" i="34"/>
  <c r="D5" i="34"/>
  <c r="E4" i="34"/>
  <c r="D4" i="34"/>
  <c r="E3" i="34"/>
  <c r="D3" i="34"/>
  <c r="F31" i="34"/>
  <c r="G5" i="34"/>
  <c r="G15" i="34"/>
  <c r="G8" i="34"/>
  <c r="G7" i="34"/>
  <c r="G12" i="34"/>
  <c r="G13" i="34"/>
  <c r="G3" i="34"/>
  <c r="G4" i="34"/>
  <c r="G9" i="34"/>
  <c r="G10" i="34"/>
  <c r="G2" i="34"/>
  <c r="G11" i="34"/>
  <c r="G17" i="34"/>
  <c r="G16" i="34"/>
  <c r="G6" i="34"/>
  <c r="G14" i="34"/>
  <c r="E32" i="38" l="1"/>
  <c r="E31" i="38"/>
  <c r="E30" i="38"/>
  <c r="E29" i="38"/>
  <c r="E28" i="38"/>
  <c r="E27" i="38"/>
  <c r="F33" i="38"/>
  <c r="D32" i="38"/>
  <c r="D31" i="38"/>
  <c r="D30" i="38"/>
  <c r="D29" i="38"/>
  <c r="D28" i="38"/>
  <c r="D27" i="38"/>
  <c r="F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E8" i="38"/>
  <c r="D8" i="38"/>
  <c r="E7" i="38"/>
  <c r="D7" i="38"/>
  <c r="E6" i="38"/>
  <c r="D6" i="38"/>
  <c r="E5" i="38"/>
  <c r="D5" i="38"/>
  <c r="E4" i="38"/>
  <c r="D4" i="38"/>
  <c r="E3" i="38"/>
  <c r="D3" i="38"/>
  <c r="G3" i="38"/>
  <c r="G29" i="38"/>
  <c r="G18" i="38"/>
  <c r="G20" i="38"/>
  <c r="G8" i="38"/>
  <c r="G11" i="38"/>
  <c r="G9" i="38"/>
  <c r="G14" i="38"/>
  <c r="G7" i="38"/>
  <c r="G4" i="38"/>
  <c r="G15" i="38"/>
  <c r="G32" i="38"/>
  <c r="G28" i="38"/>
  <c r="G17" i="38"/>
  <c r="G12" i="38"/>
  <c r="G13" i="38"/>
  <c r="G31" i="38"/>
  <c r="G26" i="38"/>
  <c r="G30" i="38"/>
  <c r="G33" i="38"/>
  <c r="G10" i="38"/>
  <c r="G16" i="38"/>
  <c r="G5" i="38"/>
  <c r="G27" i="38"/>
  <c r="G6" i="38"/>
  <c r="G2" i="38"/>
  <c r="G19" i="38"/>
  <c r="D30" i="30" l="1"/>
  <c r="E11" i="30"/>
  <c r="E12" i="30"/>
  <c r="E8" i="30"/>
  <c r="E9" i="30"/>
  <c r="G31" i="34"/>
  <c r="E4" i="30"/>
  <c r="E13" i="30"/>
  <c r="E16" i="30"/>
  <c r="E7" i="30"/>
  <c r="E6" i="30"/>
  <c r="G24" i="34"/>
  <c r="E3" i="30"/>
  <c r="E15" i="30"/>
  <c r="E10" i="30"/>
  <c r="E14" i="30"/>
  <c r="E17" i="30"/>
  <c r="E2" i="30"/>
  <c r="E5" i="30"/>
  <c r="G18" i="34"/>
  <c r="D18" i="30" l="1"/>
  <c r="E18" i="30"/>
  <c r="E24" i="30"/>
  <c r="E28" i="30"/>
  <c r="E23" i="30"/>
  <c r="E30" i="30"/>
  <c r="E27" i="30"/>
  <c r="E25" i="30"/>
  <c r="E29" i="30"/>
  <c r="E26" i="30"/>
  <c r="D34" i="30" l="1"/>
  <c r="D19" i="27"/>
  <c r="D34" i="27" l="1"/>
  <c r="E17" i="27"/>
  <c r="E16" i="27"/>
  <c r="E18" i="27"/>
  <c r="D38" i="27" l="1"/>
  <c r="E30" i="27"/>
  <c r="E34" i="27"/>
  <c r="E7" i="27"/>
  <c r="E32" i="27"/>
  <c r="E5" i="27"/>
  <c r="E13" i="27"/>
  <c r="E14" i="27"/>
  <c r="E28" i="27"/>
  <c r="E31" i="27"/>
  <c r="E9" i="27"/>
  <c r="E2" i="27"/>
  <c r="E15" i="27"/>
  <c r="E27" i="27"/>
  <c r="E10" i="27"/>
  <c r="E6" i="27"/>
  <c r="E26" i="27"/>
  <c r="E12" i="27"/>
  <c r="E19" i="27"/>
  <c r="E8" i="27"/>
  <c r="E11" i="27"/>
  <c r="E4" i="27"/>
  <c r="E33" i="27"/>
  <c r="E29" i="27"/>
  <c r="E25" i="27"/>
  <c r="E3" i="27"/>
</calcChain>
</file>

<file path=xl/sharedStrings.xml><?xml version="1.0" encoding="utf-8"?>
<sst xmlns="http://schemas.openxmlformats.org/spreadsheetml/2006/main" count="343" uniqueCount="111">
  <si>
    <t>تاریخ</t>
  </si>
  <si>
    <t>مبلغ</t>
  </si>
  <si>
    <t>نوع</t>
  </si>
  <si>
    <t>توضیح</t>
  </si>
  <si>
    <t>مبلغ به عدد</t>
  </si>
  <si>
    <t>حساب</t>
  </si>
  <si>
    <t>بابا</t>
  </si>
  <si>
    <t>خودم</t>
  </si>
  <si>
    <t>قسط رسالت</t>
  </si>
  <si>
    <t>گذشته</t>
  </si>
  <si>
    <t>رسالت</t>
  </si>
  <si>
    <t>ناصر</t>
  </si>
  <si>
    <t>مهدی</t>
  </si>
  <si>
    <t>جمع کل</t>
  </si>
  <si>
    <t>مامان</t>
  </si>
  <si>
    <t>درآمد</t>
  </si>
  <si>
    <t>هزینه</t>
  </si>
  <si>
    <t>حقوق</t>
  </si>
  <si>
    <t>1393/10/01</t>
  </si>
  <si>
    <t>موجودی</t>
  </si>
  <si>
    <t>فروش 4179 سهم 11200</t>
  </si>
  <si>
    <t>چک 8 میلیون + چک 17 میلیون</t>
  </si>
  <si>
    <t>واریزی 7.5 میلیون + 3 میلیون + 36.4 میلیون</t>
  </si>
  <si>
    <t>قبض تلفن</t>
  </si>
  <si>
    <t>1393/10/04</t>
  </si>
  <si>
    <t>1393/10/07</t>
  </si>
  <si>
    <t>قسط مجتبی</t>
  </si>
  <si>
    <t>1393/10/08</t>
  </si>
  <si>
    <t>1393/10/09</t>
  </si>
  <si>
    <t>قسط مهر ایران</t>
  </si>
  <si>
    <t>فروش 2285 سهم 11100</t>
  </si>
  <si>
    <t>1393/10/25</t>
  </si>
  <si>
    <t>چک عبدی</t>
  </si>
  <si>
    <t>1393/10/21</t>
  </si>
  <si>
    <t>یارانه مجتبی</t>
  </si>
  <si>
    <t>1393/10/15</t>
  </si>
  <si>
    <t>از ملی</t>
  </si>
  <si>
    <t>1393/10/13</t>
  </si>
  <si>
    <t>1393/10/11</t>
  </si>
  <si>
    <t>قسط ازدواج مجتبی</t>
  </si>
  <si>
    <t>قسط مهر اقتصاد</t>
  </si>
  <si>
    <t>قسط ملی</t>
  </si>
  <si>
    <t>1393/10/28</t>
  </si>
  <si>
    <t>قسط دفتر تبلیغات</t>
  </si>
  <si>
    <t>جریمه ماشین مجتبی</t>
  </si>
  <si>
    <t>بدهی</t>
  </si>
  <si>
    <t>بدهی به مجتبی</t>
  </si>
  <si>
    <t>قبض آب بابا و فتحی</t>
  </si>
  <si>
    <t>1393/11/01</t>
  </si>
  <si>
    <t>1393/11/04</t>
  </si>
  <si>
    <t>قسط مهر</t>
  </si>
  <si>
    <t>مجتبی</t>
  </si>
  <si>
    <t>برداشت از ملی بابا</t>
  </si>
  <si>
    <t>سیم کارت</t>
  </si>
  <si>
    <t>میزان فرمان</t>
  </si>
  <si>
    <t>لامپ کم مصرف</t>
  </si>
  <si>
    <t>1393/11/10</t>
  </si>
  <si>
    <t>1393/11/20</t>
  </si>
  <si>
    <t>1393/11/07</t>
  </si>
  <si>
    <t>دکتر ارتوپد ناصر</t>
  </si>
  <si>
    <t>1393/11/08</t>
  </si>
  <si>
    <t>1393/11/28</t>
  </si>
  <si>
    <t>قسط صندوق - کریمی</t>
  </si>
  <si>
    <t>اکانت اینترنت</t>
  </si>
  <si>
    <t>1393/11/17</t>
  </si>
  <si>
    <t>1393/11/27</t>
  </si>
  <si>
    <t>قبض برق</t>
  </si>
  <si>
    <t>برق مشترک</t>
  </si>
  <si>
    <t>قبض گاز - علی الحساب</t>
  </si>
  <si>
    <t>1393/11/25</t>
  </si>
  <si>
    <t>عیدی</t>
  </si>
  <si>
    <t>1393/11/30</t>
  </si>
  <si>
    <t>مانده بدهی مجتبی</t>
  </si>
  <si>
    <t>بلیط قطار ناصر</t>
  </si>
  <si>
    <t>قسط مرکز خدمات</t>
  </si>
  <si>
    <t>قسط ملی مجتبی</t>
  </si>
  <si>
    <t>چک بیمه عبدی</t>
  </si>
  <si>
    <t>قسط مسکن</t>
  </si>
  <si>
    <t>نهصد و نود هزار تومان</t>
  </si>
  <si>
    <t>منفي پانصد و بيست هزار تومان</t>
  </si>
  <si>
    <t>منفي دويست و نود هزار تومان</t>
  </si>
  <si>
    <t>منفي شصت و شش هزار تومان</t>
  </si>
  <si>
    <t>شارژ ایرانسل</t>
  </si>
  <si>
    <t>کارت پارسیان مجتبی</t>
  </si>
  <si>
    <t>قسط ملی ازدواج مجتبی</t>
  </si>
  <si>
    <t xml:space="preserve"> قسط مهر ایران </t>
  </si>
  <si>
    <t>فروشگاه</t>
  </si>
  <si>
    <t xml:space="preserve"> قسط مهر اقتصاد </t>
  </si>
  <si>
    <t>اینترنت</t>
  </si>
  <si>
    <t>نقدی</t>
  </si>
  <si>
    <t>تجارت</t>
  </si>
  <si>
    <t>ملی</t>
  </si>
  <si>
    <t>قرض به مهدی</t>
  </si>
  <si>
    <t>دستی</t>
  </si>
  <si>
    <t>بابا / قسط مهر</t>
  </si>
  <si>
    <t>بابا / قسط مجتبی</t>
  </si>
  <si>
    <t>بابا / ملی</t>
  </si>
  <si>
    <t xml:space="preserve">بابا / اینترنت </t>
  </si>
  <si>
    <t>بابا / متر</t>
  </si>
  <si>
    <t>بابا / تور</t>
  </si>
  <si>
    <t>بابا / گاز کولر</t>
  </si>
  <si>
    <t xml:space="preserve">بابا / تخم مرغ </t>
  </si>
  <si>
    <t>از ملی بابا</t>
  </si>
  <si>
    <t>متر</t>
  </si>
  <si>
    <t>تور</t>
  </si>
  <si>
    <t>گاز کولر</t>
  </si>
  <si>
    <t>تخم مرغ</t>
  </si>
  <si>
    <t>از ملی مامان</t>
  </si>
  <si>
    <t>ماهانه بابا</t>
  </si>
  <si>
    <t>ماهانه مامان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</si>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</sst>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_-* #,##0\-;_-* &quot;-&quot;_-;_-@_-"/>
    <numFmt numFmtId="165" formatCode="#\,##0"/>
    <numFmt numFmtId="166" formatCode="#\,###\,##0"/>
  </numFmts>
  <fonts count="6" x14ac:knownFonts="1">
    <font>
      <sz val="11"/>
      <color theme="1"/>
      <name val="IRANSans(FaNum)"/>
      <family val="2"/>
      <charset val="178"/>
      <scheme val="minor"/>
    </font>
    <font>
      <sz val="12"/>
      <color theme="1"/>
      <name val="B Traffic"/>
      <charset val="178"/>
    </font>
    <font>
      <sz val="11"/>
      <color theme="1"/>
      <name val="IRANSans(FaNum)"/>
      <family val="2"/>
      <scheme val="minor"/>
    </font>
    <font>
      <b/>
      <sz val="12"/>
      <color theme="1"/>
      <name val="B Traffic"/>
      <charset val="178"/>
    </font>
    <font>
      <sz val="14"/>
      <name val="B Badr"/>
      <charset val="178"/>
    </font>
    <font>
      <sz val="12"/>
      <color theme="1"/>
      <name val="IRANSans(FaNum)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164" fontId="1" fillId="3" borderId="0" xfId="0" applyNumberFormat="1" applyFont="1" applyFill="1" applyAlignment="1">
      <alignment horizontal="center" vertical="center" readingOrder="2"/>
    </xf>
    <xf numFmtId="165" fontId="1" fillId="0" borderId="0" xfId="0" applyNumberFormat="1" applyFont="1" applyAlignment="1">
      <alignment horizontal="center" vertical="center" readingOrder="2"/>
    </xf>
    <xf numFmtId="164" fontId="1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3" fontId="1" fillId="0" borderId="0" xfId="0" applyNumberFormat="1" applyFont="1" applyAlignment="1">
      <alignment horizontal="center" vertical="center" readingOrder="2"/>
    </xf>
    <xf numFmtId="3" fontId="1" fillId="2" borderId="0" xfId="0" applyNumberFormat="1" applyFont="1" applyFill="1" applyAlignment="1">
      <alignment horizontal="center" vertical="center" readingOrder="2"/>
    </xf>
    <xf numFmtId="3" fontId="1" fillId="4" borderId="0" xfId="0" applyNumberFormat="1" applyFont="1" applyFill="1" applyAlignment="1">
      <alignment horizontal="center" vertical="center" readingOrder="2"/>
    </xf>
    <xf numFmtId="3" fontId="1" fillId="3" borderId="0" xfId="0" applyNumberFormat="1" applyFont="1" applyFill="1" applyAlignment="1">
      <alignment horizontal="center" vertical="center" readingOrder="2"/>
    </xf>
    <xf numFmtId="3" fontId="3" fillId="2" borderId="0" xfId="0" applyNumberFormat="1" applyFont="1" applyFill="1" applyAlignment="1">
      <alignment horizontal="center" vertical="center" readingOrder="2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1" fillId="4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0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3" totalsRowShown="0" headerRowDxfId="0" dataDxfId="1">
  <autoFilter ref="A1:A3"/>
  <tableColumns count="1">
    <tableColumn id="1" name="Column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IRANSans(FaNum)">
      <a:majorFont>
        <a:latin typeface="IRANSans(FaNum)"/>
        <a:ea typeface=""/>
        <a:cs typeface="IRANSans(FaNum)"/>
      </a:majorFont>
      <a:minorFont>
        <a:latin typeface="IRANSans(FaNum)"/>
        <a:ea typeface=""/>
        <a:cs typeface="IRANSans(FaNum)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rightToLeft="1" tabSelected="1" zoomScaleNormal="100" workbookViewId="0">
      <selection sqref="A1:XFD1"/>
    </sheetView>
  </sheetViews>
  <sheetFormatPr defaultColWidth="9.09765625" defaultRowHeight="21.75" x14ac:dyDescent="0.55000000000000004"/>
  <cols>
    <col min="1" max="1" width="18.69921875" style="27" customWidth="1"/>
    <col min="2" max="16384" width="9.09765625" style="27"/>
  </cols>
  <sheetData>
    <row r="1" spans="1:1" s="26" customFormat="1" x14ac:dyDescent="0.55000000000000004">
      <c r="A1" s="26" t="s">
        <v>110</v>
      </c>
    </row>
  </sheetData>
  <pageMargins left="0.70866141732283472" right="0.70866141732283472" top="0.39370078740157483" bottom="0.74803149606299213" header="0.31496062992125984" footer="0.31496062992125984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L38"/>
  <sheetViews>
    <sheetView rightToLeft="1" topLeftCell="A17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26.69921875" style="3" customWidth="1"/>
    <col min="9" max="9" width="12.296875" style="1" customWidth="1"/>
    <col min="10" max="10" width="20.69921875" style="1" customWidth="1"/>
    <col min="11" max="11" width="10.09765625" style="1" customWidth="1"/>
    <col min="12" max="16384" width="9" style="1"/>
  </cols>
  <sheetData>
    <row r="1" spans="2:12" ht="16.149999999999999" customHeight="1" x14ac:dyDescent="0.55000000000000004">
      <c r="B1" s="22" t="s">
        <v>2</v>
      </c>
      <c r="C1" s="28" t="s">
        <v>0</v>
      </c>
      <c r="D1" s="28"/>
      <c r="E1" s="28"/>
      <c r="F1" s="18" t="s">
        <v>1</v>
      </c>
      <c r="G1" s="22" t="s">
        <v>4</v>
      </c>
      <c r="H1" s="22" t="s">
        <v>3</v>
      </c>
    </row>
    <row r="2" spans="2:12" ht="16.149999999999999" customHeight="1" x14ac:dyDescent="0.55000000000000004">
      <c r="B2" s="2" t="s">
        <v>9</v>
      </c>
      <c r="C2" s="2">
        <v>0</v>
      </c>
      <c r="D2" s="2">
        <v>2</v>
      </c>
      <c r="E2" s="1">
        <v>1394</v>
      </c>
      <c r="F2" s="16">
        <v>875100</v>
      </c>
      <c r="G2" s="3" t="str">
        <f t="shared" ref="G2:G15" si="0">AbH(F2)&amp;" تومان"</f>
        <v>هشتصد و هفتاد و پنج هزار و يكصد تومان</v>
      </c>
      <c r="H2" s="3" t="s">
        <v>9</v>
      </c>
    </row>
    <row r="3" spans="2:12" ht="16.149999999999999" customHeight="1" x14ac:dyDescent="0.55000000000000004">
      <c r="B3" s="5" t="s">
        <v>16</v>
      </c>
      <c r="C3" s="5">
        <v>30</v>
      </c>
      <c r="D3" s="5">
        <f t="shared" ref="D3" si="1">$D$2</f>
        <v>2</v>
      </c>
      <c r="E3" s="5">
        <f t="shared" ref="E3:E4" si="2">$E$2</f>
        <v>1394</v>
      </c>
      <c r="F3" s="19">
        <v>-145000</v>
      </c>
      <c r="G3" s="7" t="str">
        <f t="shared" si="0"/>
        <v>منفي يكصد و چهل و پنج هزار  تومان</v>
      </c>
      <c r="H3" s="7" t="s">
        <v>29</v>
      </c>
      <c r="I3" s="10"/>
    </row>
    <row r="4" spans="2:12" ht="16.149999999999999" customHeight="1" x14ac:dyDescent="0.55000000000000004">
      <c r="B4" s="2" t="s">
        <v>16</v>
      </c>
      <c r="C4" s="2">
        <v>30</v>
      </c>
      <c r="D4" s="2">
        <f>$D$2</f>
        <v>2</v>
      </c>
      <c r="E4" s="1">
        <f t="shared" si="2"/>
        <v>1394</v>
      </c>
      <c r="F4" s="16">
        <v>-168000</v>
      </c>
      <c r="G4" s="3" t="str">
        <f t="shared" si="0"/>
        <v>منفي يكصد و شصت و هشت هزار  تومان</v>
      </c>
      <c r="H4" s="3" t="s">
        <v>75</v>
      </c>
    </row>
    <row r="5" spans="2:12" ht="16.149999999999999" customHeight="1" x14ac:dyDescent="0.55000000000000004">
      <c r="B5" s="5" t="s">
        <v>15</v>
      </c>
      <c r="C5" s="5">
        <v>30</v>
      </c>
      <c r="D5" s="5">
        <f t="shared" ref="D5:D19" si="3">$D$2</f>
        <v>2</v>
      </c>
      <c r="E5" s="5">
        <f>$E$2</f>
        <v>1394</v>
      </c>
      <c r="F5" s="19">
        <v>2100000</v>
      </c>
      <c r="G5" s="7" t="str">
        <f t="shared" si="0"/>
        <v>دو ميليون و يكصد هزار  تومان</v>
      </c>
      <c r="H5" s="7" t="s">
        <v>102</v>
      </c>
    </row>
    <row r="6" spans="2:12" ht="16.149999999999999" customHeight="1" x14ac:dyDescent="0.55000000000000004">
      <c r="B6" s="2" t="s">
        <v>16</v>
      </c>
      <c r="C6" s="2">
        <v>30</v>
      </c>
      <c r="D6" s="2">
        <f t="shared" si="3"/>
        <v>2</v>
      </c>
      <c r="E6" s="1">
        <f t="shared" ref="E6:E19" si="4">$E$2</f>
        <v>1394</v>
      </c>
      <c r="F6" s="16">
        <v>-35000</v>
      </c>
      <c r="G6" s="3" t="str">
        <f t="shared" si="0"/>
        <v>منفي سي و پنج هزار  تومان</v>
      </c>
      <c r="H6" s="3" t="s">
        <v>88</v>
      </c>
    </row>
    <row r="7" spans="2:12" ht="16.149999999999999" customHeight="1" x14ac:dyDescent="0.55000000000000004">
      <c r="B7" s="5" t="s">
        <v>16</v>
      </c>
      <c r="C7" s="5">
        <v>30</v>
      </c>
      <c r="D7" s="5">
        <f t="shared" si="3"/>
        <v>2</v>
      </c>
      <c r="E7" s="5">
        <f t="shared" si="4"/>
        <v>1394</v>
      </c>
      <c r="F7" s="19">
        <v>-10000</v>
      </c>
      <c r="G7" s="7" t="str">
        <f t="shared" si="0"/>
        <v>منفي ده هزار  تومان</v>
      </c>
      <c r="H7" s="7" t="s">
        <v>103</v>
      </c>
    </row>
    <row r="8" spans="2:12" ht="16.149999999999999" customHeight="1" x14ac:dyDescent="0.55000000000000004">
      <c r="B8" s="2" t="s">
        <v>16</v>
      </c>
      <c r="C8" s="2">
        <v>30</v>
      </c>
      <c r="D8" s="2">
        <f t="shared" si="3"/>
        <v>2</v>
      </c>
      <c r="E8" s="1">
        <f t="shared" si="4"/>
        <v>1394</v>
      </c>
      <c r="F8" s="16">
        <v>-8000</v>
      </c>
      <c r="G8" s="3" t="str">
        <f t="shared" si="0"/>
        <v>منفي هشت هزار  تومان</v>
      </c>
      <c r="H8" s="3" t="s">
        <v>104</v>
      </c>
    </row>
    <row r="9" spans="2:12" ht="16.149999999999999" customHeight="1" x14ac:dyDescent="0.55000000000000004">
      <c r="B9" s="5" t="s">
        <v>16</v>
      </c>
      <c r="C9" s="5">
        <v>30</v>
      </c>
      <c r="D9" s="5">
        <f t="shared" si="3"/>
        <v>2</v>
      </c>
      <c r="E9" s="5">
        <f t="shared" si="4"/>
        <v>1394</v>
      </c>
      <c r="F9" s="19">
        <v>-30000</v>
      </c>
      <c r="G9" s="7" t="str">
        <f t="shared" si="0"/>
        <v>منفي سي هزار  تومان</v>
      </c>
      <c r="H9" s="7" t="s">
        <v>105</v>
      </c>
    </row>
    <row r="10" spans="2:12" ht="16.149999999999999" customHeight="1" x14ac:dyDescent="0.55000000000000004">
      <c r="B10" s="2" t="s">
        <v>16</v>
      </c>
      <c r="C10" s="2">
        <v>30</v>
      </c>
      <c r="D10" s="2">
        <f t="shared" si="3"/>
        <v>2</v>
      </c>
      <c r="E10" s="1">
        <f t="shared" si="4"/>
        <v>1394</v>
      </c>
      <c r="F10" s="16">
        <v>-6000</v>
      </c>
      <c r="G10" s="3" t="str">
        <f t="shared" si="0"/>
        <v>منفي شش هزار  تومان</v>
      </c>
      <c r="H10" s="3" t="s">
        <v>106</v>
      </c>
    </row>
    <row r="11" spans="2:12" ht="16.149999999999999" customHeight="1" x14ac:dyDescent="0.55000000000000004">
      <c r="B11" s="5" t="s">
        <v>16</v>
      </c>
      <c r="C11" s="5">
        <v>30</v>
      </c>
      <c r="D11" s="5">
        <f t="shared" si="3"/>
        <v>2</v>
      </c>
      <c r="E11" s="5">
        <f t="shared" si="4"/>
        <v>1394</v>
      </c>
      <c r="F11" s="19">
        <v>-25000</v>
      </c>
      <c r="G11" s="7" t="str">
        <f t="shared" si="0"/>
        <v>منفي بيست و پنج هزار  تومان</v>
      </c>
      <c r="H11" s="7" t="s">
        <v>93</v>
      </c>
    </row>
    <row r="12" spans="2:12" ht="16.149999999999999" customHeight="1" x14ac:dyDescent="0.55000000000000004">
      <c r="B12" s="2" t="s">
        <v>15</v>
      </c>
      <c r="C12" s="2">
        <v>30</v>
      </c>
      <c r="D12" s="2">
        <f t="shared" si="3"/>
        <v>2</v>
      </c>
      <c r="E12" s="1">
        <f t="shared" si="4"/>
        <v>1394</v>
      </c>
      <c r="F12" s="16">
        <v>500000</v>
      </c>
      <c r="G12" s="3" t="str">
        <f t="shared" si="0"/>
        <v>پانصد هزار  تومان</v>
      </c>
      <c r="H12" s="3" t="s">
        <v>109</v>
      </c>
    </row>
    <row r="13" spans="2:12" ht="16.149999999999999" customHeight="1" x14ac:dyDescent="0.55000000000000004">
      <c r="B13" s="5"/>
      <c r="C13" s="5"/>
      <c r="D13" s="5">
        <f t="shared" si="3"/>
        <v>2</v>
      </c>
      <c r="E13" s="5">
        <f t="shared" si="4"/>
        <v>1394</v>
      </c>
      <c r="F13" s="19"/>
      <c r="G13" s="7" t="e">
        <f t="shared" si="0"/>
        <v>#VALUE!</v>
      </c>
      <c r="H13" s="7"/>
    </row>
    <row r="14" spans="2:12" ht="16.149999999999999" customHeight="1" x14ac:dyDescent="0.55000000000000004">
      <c r="B14" s="2"/>
      <c r="C14" s="2"/>
      <c r="D14" s="2">
        <f t="shared" si="3"/>
        <v>2</v>
      </c>
      <c r="E14" s="1">
        <f t="shared" si="4"/>
        <v>1394</v>
      </c>
      <c r="G14" s="3" t="e">
        <f t="shared" si="0"/>
        <v>#VALUE!</v>
      </c>
      <c r="H14" s="14"/>
    </row>
    <row r="15" spans="2:12" ht="16.149999999999999" customHeight="1" x14ac:dyDescent="0.55000000000000004">
      <c r="B15" s="5"/>
      <c r="C15" s="5"/>
      <c r="D15" s="5">
        <f t="shared" si="3"/>
        <v>2</v>
      </c>
      <c r="E15" s="5">
        <f t="shared" si="4"/>
        <v>1394</v>
      </c>
      <c r="F15" s="19"/>
      <c r="G15" s="7" t="e">
        <f t="shared" si="0"/>
        <v>#VALUE!</v>
      </c>
      <c r="H15" s="15"/>
    </row>
    <row r="16" spans="2:12" ht="16.149999999999999" customHeight="1" x14ac:dyDescent="0.55000000000000004">
      <c r="B16" s="2"/>
      <c r="C16" s="2"/>
      <c r="D16" s="2">
        <f t="shared" si="3"/>
        <v>2</v>
      </c>
      <c r="E16" s="1">
        <f t="shared" si="4"/>
        <v>1394</v>
      </c>
      <c r="G16" s="3" t="e">
        <f>AbH(F16)&amp;" تومان"</f>
        <v>#VALUE!</v>
      </c>
      <c r="H16" s="14"/>
      <c r="J16"/>
      <c r="K16"/>
      <c r="L16"/>
    </row>
    <row r="17" spans="2:12" ht="16.149999999999999" customHeight="1" x14ac:dyDescent="0.55000000000000004">
      <c r="B17" s="5"/>
      <c r="C17" s="5"/>
      <c r="D17" s="5">
        <f t="shared" si="3"/>
        <v>2</v>
      </c>
      <c r="E17" s="5">
        <f t="shared" si="4"/>
        <v>1394</v>
      </c>
      <c r="F17" s="19"/>
      <c r="G17" s="7" t="e">
        <f t="shared" ref="G17:G19" si="5">AbH(F17)&amp;" تومان"</f>
        <v>#VALUE!</v>
      </c>
      <c r="H17" s="15"/>
      <c r="J17"/>
      <c r="K17"/>
      <c r="L17"/>
    </row>
    <row r="18" spans="2:12" ht="16.149999999999999" customHeight="1" x14ac:dyDescent="0.55000000000000004">
      <c r="D18" s="1">
        <f t="shared" si="3"/>
        <v>2</v>
      </c>
      <c r="E18" s="1">
        <f t="shared" si="4"/>
        <v>1394</v>
      </c>
      <c r="G18" s="3" t="e">
        <f t="shared" si="5"/>
        <v>#VALUE!</v>
      </c>
      <c r="J18"/>
      <c r="K18"/>
      <c r="L18"/>
    </row>
    <row r="19" spans="2:12" ht="16.149999999999999" customHeight="1" x14ac:dyDescent="0.55000000000000004">
      <c r="B19" s="5"/>
      <c r="C19" s="5"/>
      <c r="D19" s="5">
        <f t="shared" si="3"/>
        <v>2</v>
      </c>
      <c r="E19" s="5">
        <f t="shared" si="4"/>
        <v>1394</v>
      </c>
      <c r="F19" s="19"/>
      <c r="G19" s="7" t="e">
        <f t="shared" si="5"/>
        <v>#VALUE!</v>
      </c>
      <c r="H19" s="15"/>
      <c r="J19"/>
      <c r="K19"/>
      <c r="L19"/>
    </row>
    <row r="20" spans="2:12" ht="16.149999999999999" customHeight="1" x14ac:dyDescent="0.55000000000000004">
      <c r="B20" s="12" t="s">
        <v>6</v>
      </c>
      <c r="C20" s="12"/>
      <c r="D20" s="12"/>
      <c r="E20" s="13" t="s">
        <v>13</v>
      </c>
      <c r="F20" s="20">
        <f>SUM(F2:F19)</f>
        <v>3048100</v>
      </c>
      <c r="G20" s="11" t="str">
        <f t="shared" ref="G20" si="6">AbH(F20)&amp;"تومان"</f>
        <v>سه ميليون و چهل و هشت هزار و يكصدتومان</v>
      </c>
      <c r="H20" s="11"/>
      <c r="J20"/>
      <c r="K20"/>
      <c r="L20"/>
    </row>
    <row r="21" spans="2:12" x14ac:dyDescent="0.55000000000000004">
      <c r="H21" s="4"/>
      <c r="J21"/>
      <c r="K21"/>
      <c r="L21"/>
    </row>
    <row r="22" spans="2:12" x14ac:dyDescent="0.55000000000000004">
      <c r="E22" s="1" t="s">
        <v>11</v>
      </c>
      <c r="F22" s="16">
        <v>60000</v>
      </c>
      <c r="J22"/>
      <c r="K22"/>
      <c r="L22"/>
    </row>
    <row r="23" spans="2:12" x14ac:dyDescent="0.55000000000000004">
      <c r="G23" s="9"/>
      <c r="J23"/>
      <c r="K23"/>
      <c r="L23"/>
    </row>
    <row r="24" spans="2:12" x14ac:dyDescent="0.55000000000000004">
      <c r="J24"/>
      <c r="K24"/>
      <c r="L24"/>
    </row>
    <row r="25" spans="2:12" x14ac:dyDescent="0.55000000000000004">
      <c r="B25" s="22" t="s">
        <v>2</v>
      </c>
      <c r="C25" s="28" t="s">
        <v>0</v>
      </c>
      <c r="D25" s="28"/>
      <c r="E25" s="28"/>
      <c r="F25" s="18" t="s">
        <v>1</v>
      </c>
      <c r="G25" s="22" t="s">
        <v>4</v>
      </c>
      <c r="H25" s="22" t="s">
        <v>3</v>
      </c>
      <c r="J25"/>
      <c r="K25"/>
      <c r="L25"/>
    </row>
    <row r="26" spans="2:12" x14ac:dyDescent="0.55000000000000004">
      <c r="B26" s="2" t="s">
        <v>9</v>
      </c>
      <c r="C26" s="2">
        <v>0</v>
      </c>
      <c r="D26" s="2">
        <v>2</v>
      </c>
      <c r="E26" s="1">
        <v>1394</v>
      </c>
      <c r="F26" s="16">
        <v>1578000</v>
      </c>
      <c r="G26" s="3" t="str">
        <f t="shared" ref="G26:G33" si="7">AbH(F26)&amp;"تومان"</f>
        <v>يك ميليون و پانصد و هفتاد و هشت هزار تومان</v>
      </c>
      <c r="H26" s="3" t="s">
        <v>9</v>
      </c>
      <c r="J26"/>
      <c r="K26"/>
      <c r="L26"/>
    </row>
    <row r="27" spans="2:12" x14ac:dyDescent="0.55000000000000004">
      <c r="B27" s="5" t="s">
        <v>16</v>
      </c>
      <c r="C27" s="5">
        <v>30</v>
      </c>
      <c r="D27" s="5">
        <f>$D$26</f>
        <v>2</v>
      </c>
      <c r="E27" s="5">
        <f>$E$26</f>
        <v>1394</v>
      </c>
      <c r="F27" s="19">
        <v>-400000</v>
      </c>
      <c r="G27" s="7" t="str">
        <f t="shared" si="7"/>
        <v>منفي چهارصد هزار تومان</v>
      </c>
      <c r="H27" s="7" t="s">
        <v>77</v>
      </c>
      <c r="J27"/>
      <c r="K27"/>
      <c r="L27"/>
    </row>
    <row r="28" spans="2:12" x14ac:dyDescent="0.55000000000000004">
      <c r="B28" s="2" t="s">
        <v>15</v>
      </c>
      <c r="C28" s="2">
        <v>30</v>
      </c>
      <c r="D28" s="2">
        <f t="shared" ref="D28:D32" si="8">$D$26</f>
        <v>2</v>
      </c>
      <c r="E28" s="1">
        <f t="shared" ref="E28:E32" si="9">$E$26</f>
        <v>1394</v>
      </c>
      <c r="F28" s="16">
        <v>1450000</v>
      </c>
      <c r="G28" s="3" t="str">
        <f t="shared" si="7"/>
        <v>يك ميليون و چهارصد و پنجاه هزار تومان</v>
      </c>
      <c r="H28" s="3" t="s">
        <v>107</v>
      </c>
    </row>
    <row r="29" spans="2:12" x14ac:dyDescent="0.55000000000000004">
      <c r="B29" s="5" t="s">
        <v>16</v>
      </c>
      <c r="C29" s="5">
        <v>30</v>
      </c>
      <c r="D29" s="5">
        <f t="shared" si="8"/>
        <v>2</v>
      </c>
      <c r="E29" s="5">
        <f t="shared" si="9"/>
        <v>1394</v>
      </c>
      <c r="F29" s="19">
        <v>-515000</v>
      </c>
      <c r="G29" s="7" t="str">
        <f t="shared" si="7"/>
        <v>منفي پانصد و پانزده هزار تومان</v>
      </c>
      <c r="H29" s="7" t="s">
        <v>10</v>
      </c>
    </row>
    <row r="30" spans="2:12" x14ac:dyDescent="0.55000000000000004">
      <c r="B30" s="2" t="s">
        <v>16</v>
      </c>
      <c r="C30" s="2">
        <v>30</v>
      </c>
      <c r="D30" s="2">
        <f t="shared" si="8"/>
        <v>2</v>
      </c>
      <c r="E30" s="1">
        <f t="shared" si="9"/>
        <v>1394</v>
      </c>
      <c r="F30" s="16">
        <v>-500000</v>
      </c>
      <c r="G30" s="3" t="str">
        <f t="shared" si="7"/>
        <v>منفي پانصد هزار تومان</v>
      </c>
      <c r="H30" s="3" t="s">
        <v>108</v>
      </c>
    </row>
    <row r="31" spans="2:12" x14ac:dyDescent="0.55000000000000004">
      <c r="B31" s="5"/>
      <c r="C31" s="5"/>
      <c r="D31" s="5">
        <f t="shared" si="8"/>
        <v>2</v>
      </c>
      <c r="E31" s="5">
        <f t="shared" si="9"/>
        <v>1394</v>
      </c>
      <c r="F31" s="19"/>
      <c r="G31" s="7" t="e">
        <f t="shared" si="7"/>
        <v>#VALUE!</v>
      </c>
      <c r="H31" s="7"/>
    </row>
    <row r="32" spans="2:12" x14ac:dyDescent="0.55000000000000004">
      <c r="B32" s="2"/>
      <c r="C32" s="2"/>
      <c r="D32" s="2">
        <f t="shared" si="8"/>
        <v>2</v>
      </c>
      <c r="E32" s="1">
        <f t="shared" si="9"/>
        <v>1394</v>
      </c>
      <c r="G32" s="3" t="e">
        <f t="shared" si="7"/>
        <v>#VALUE!</v>
      </c>
    </row>
    <row r="33" spans="2:8" ht="24" x14ac:dyDescent="0.55000000000000004">
      <c r="B33" s="12" t="s">
        <v>14</v>
      </c>
      <c r="C33" s="12"/>
      <c r="D33" s="12"/>
      <c r="E33" s="13" t="s">
        <v>13</v>
      </c>
      <c r="F33" s="20">
        <f>SUM(F26:F32)</f>
        <v>1613000</v>
      </c>
      <c r="G33" s="11" t="str">
        <f t="shared" si="7"/>
        <v>يك ميليون و ششصد و سيزده هزار تومان</v>
      </c>
      <c r="H33" s="11"/>
    </row>
    <row r="36" spans="2:8" x14ac:dyDescent="0.55000000000000004">
      <c r="E36" s="3"/>
      <c r="F36" s="25"/>
      <c r="G36" s="1"/>
      <c r="H36" s="1"/>
    </row>
    <row r="37" spans="2:8" x14ac:dyDescent="0.55000000000000004">
      <c r="E37" s="3"/>
      <c r="F37" s="3"/>
      <c r="G37" s="1"/>
      <c r="H37" s="1"/>
    </row>
    <row r="38" spans="2:8" x14ac:dyDescent="0.55000000000000004">
      <c r="E38" s="3"/>
      <c r="F38" s="3"/>
      <c r="G38" s="1"/>
      <c r="H38" s="1"/>
    </row>
  </sheetData>
  <mergeCells count="2">
    <mergeCell ref="C1:E1"/>
    <mergeCell ref="C25:E25"/>
  </mergeCells>
  <conditionalFormatting sqref="F16 F20">
    <cfRule type="cellIs" dxfId="72" priority="14" operator="lessThan">
      <formula>0</formula>
    </cfRule>
  </conditionalFormatting>
  <conditionalFormatting sqref="F2">
    <cfRule type="cellIs" dxfId="71" priority="13" operator="lessThan">
      <formula>0</formula>
    </cfRule>
  </conditionalFormatting>
  <conditionalFormatting sqref="F3">
    <cfRule type="cellIs" dxfId="70" priority="12" operator="lessThan">
      <formula>0</formula>
    </cfRule>
  </conditionalFormatting>
  <conditionalFormatting sqref="F4 F6 F8 F10 F12">
    <cfRule type="cellIs" dxfId="69" priority="11" operator="lessThan">
      <formula>0</formula>
    </cfRule>
  </conditionalFormatting>
  <conditionalFormatting sqref="F5 F7 F9 F11">
    <cfRule type="cellIs" dxfId="68" priority="10" operator="lessThan">
      <formula>0</formula>
    </cfRule>
  </conditionalFormatting>
  <conditionalFormatting sqref="F14">
    <cfRule type="cellIs" dxfId="67" priority="9" operator="lessThan">
      <formula>0</formula>
    </cfRule>
  </conditionalFormatting>
  <conditionalFormatting sqref="F13 F15">
    <cfRule type="cellIs" dxfId="66" priority="8" operator="lessThan">
      <formula>0</formula>
    </cfRule>
  </conditionalFormatting>
  <conditionalFormatting sqref="F33">
    <cfRule type="cellIs" dxfId="65" priority="7" operator="lessThan">
      <formula>0</formula>
    </cfRule>
  </conditionalFormatting>
  <conditionalFormatting sqref="F26">
    <cfRule type="cellIs" dxfId="64" priority="6" operator="lessThan">
      <formula>0</formula>
    </cfRule>
  </conditionalFormatting>
  <conditionalFormatting sqref="F27">
    <cfRule type="cellIs" dxfId="63" priority="5" operator="lessThan">
      <formula>0</formula>
    </cfRule>
  </conditionalFormatting>
  <conditionalFormatting sqref="F28 F30 F32">
    <cfRule type="cellIs" dxfId="62" priority="4" operator="lessThan">
      <formula>0</formula>
    </cfRule>
  </conditionalFormatting>
  <conditionalFormatting sqref="F29 F31">
    <cfRule type="cellIs" dxfId="61" priority="3" operator="lessThan">
      <formula>0</formula>
    </cfRule>
  </conditionalFormatting>
  <conditionalFormatting sqref="F18">
    <cfRule type="cellIs" dxfId="60" priority="2" operator="lessThan">
      <formula>0</formula>
    </cfRule>
  </conditionalFormatting>
  <conditionalFormatting sqref="F17 F19">
    <cfRule type="cellIs" dxfId="59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K38"/>
  <sheetViews>
    <sheetView rightToLeft="1" topLeftCell="A10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26.69921875" style="3" customWidth="1"/>
    <col min="9" max="9" width="12.296875" style="1" customWidth="1"/>
    <col min="10" max="10" width="20.69921875" style="1" customWidth="1"/>
    <col min="11" max="16384" width="9" style="1"/>
  </cols>
  <sheetData>
    <row r="1" spans="2:9" ht="16.149999999999999" customHeight="1" x14ac:dyDescent="0.55000000000000004">
      <c r="B1" s="21" t="s">
        <v>2</v>
      </c>
      <c r="C1" s="28" t="s">
        <v>0</v>
      </c>
      <c r="D1" s="28"/>
      <c r="E1" s="28"/>
      <c r="F1" s="18" t="s">
        <v>1</v>
      </c>
      <c r="G1" s="21" t="s">
        <v>4</v>
      </c>
      <c r="H1" s="21" t="s">
        <v>3</v>
      </c>
    </row>
    <row r="2" spans="2:9" ht="16.149999999999999" customHeight="1" x14ac:dyDescent="0.55000000000000004">
      <c r="B2" s="2" t="s">
        <v>9</v>
      </c>
      <c r="C2" s="2">
        <v>0</v>
      </c>
      <c r="D2" s="2">
        <v>1</v>
      </c>
      <c r="E2" s="1">
        <v>1394</v>
      </c>
      <c r="F2" s="16">
        <v>1568100</v>
      </c>
      <c r="G2" s="3" t="str">
        <f t="shared" ref="G2:G15" si="0">AbH(F2)&amp;" تومان"</f>
        <v>يك ميليون و پانصد و شصت و هشت هزار و يكصد تومان</v>
      </c>
      <c r="H2" s="3" t="s">
        <v>9</v>
      </c>
    </row>
    <row r="3" spans="2:9" ht="16.149999999999999" customHeight="1" x14ac:dyDescent="0.55000000000000004">
      <c r="B3" s="5" t="s">
        <v>16</v>
      </c>
      <c r="C3" s="5">
        <v>1</v>
      </c>
      <c r="D3" s="5">
        <f t="shared" ref="D3" si="1">$D$2</f>
        <v>1</v>
      </c>
      <c r="E3" s="5">
        <f t="shared" ref="E3:E4" si="2">$E$2</f>
        <v>1394</v>
      </c>
      <c r="F3" s="19">
        <v>-10000</v>
      </c>
      <c r="G3" s="7" t="str">
        <f t="shared" si="0"/>
        <v>منفي ده هزار  تومان</v>
      </c>
      <c r="H3" s="7" t="s">
        <v>82</v>
      </c>
      <c r="I3" s="10"/>
    </row>
    <row r="4" spans="2:9" ht="16.149999999999999" customHeight="1" x14ac:dyDescent="0.55000000000000004">
      <c r="B4" s="2" t="s">
        <v>16</v>
      </c>
      <c r="C4" s="2">
        <v>1</v>
      </c>
      <c r="D4" s="2">
        <f>$D$2</f>
        <v>1</v>
      </c>
      <c r="E4" s="1">
        <f t="shared" si="2"/>
        <v>1394</v>
      </c>
      <c r="F4" s="16">
        <v>-213000</v>
      </c>
      <c r="G4" s="3" t="str">
        <f t="shared" si="0"/>
        <v>منفي دويست و سيزده هزار  تومان</v>
      </c>
      <c r="H4" s="3" t="s">
        <v>83</v>
      </c>
    </row>
    <row r="5" spans="2:9" ht="16.149999999999999" customHeight="1" x14ac:dyDescent="0.55000000000000004">
      <c r="B5" s="5" t="s">
        <v>16</v>
      </c>
      <c r="C5" s="5">
        <v>2</v>
      </c>
      <c r="D5" s="5">
        <f t="shared" ref="D5:D19" si="3">$D$2</f>
        <v>1</v>
      </c>
      <c r="E5" s="5">
        <f>$E$2</f>
        <v>1394</v>
      </c>
      <c r="F5" s="19">
        <v>-23000</v>
      </c>
      <c r="G5" s="7" t="str">
        <f t="shared" si="0"/>
        <v>منفي بيست و سه هزار  تومان</v>
      </c>
      <c r="H5" s="7" t="s">
        <v>73</v>
      </c>
    </row>
    <row r="6" spans="2:9" ht="16.149999999999999" customHeight="1" x14ac:dyDescent="0.55000000000000004">
      <c r="B6" s="2" t="s">
        <v>16</v>
      </c>
      <c r="C6" s="2">
        <v>8</v>
      </c>
      <c r="D6" s="2">
        <f t="shared" si="3"/>
        <v>1</v>
      </c>
      <c r="E6" s="1">
        <f t="shared" ref="E6:E19" si="4">$E$2</f>
        <v>1394</v>
      </c>
      <c r="F6" s="16">
        <v>-167000</v>
      </c>
      <c r="G6" s="3" t="str">
        <f t="shared" si="0"/>
        <v>منفي يكصد و شصت و هفت هزار  تومان</v>
      </c>
      <c r="H6" s="3" t="s">
        <v>84</v>
      </c>
    </row>
    <row r="7" spans="2:9" ht="16.149999999999999" customHeight="1" x14ac:dyDescent="0.55000000000000004">
      <c r="B7" s="5" t="s">
        <v>16</v>
      </c>
      <c r="C7" s="5">
        <v>15</v>
      </c>
      <c r="D7" s="5">
        <f t="shared" si="3"/>
        <v>1</v>
      </c>
      <c r="E7" s="5">
        <f t="shared" si="4"/>
        <v>1394</v>
      </c>
      <c r="F7" s="19">
        <v>-145000</v>
      </c>
      <c r="G7" s="7" t="str">
        <f t="shared" si="0"/>
        <v>منفي يكصد و چهل و پنج هزار  تومان</v>
      </c>
      <c r="H7" s="7" t="s">
        <v>85</v>
      </c>
    </row>
    <row r="8" spans="2:9" ht="16.149999999999999" customHeight="1" x14ac:dyDescent="0.55000000000000004">
      <c r="B8" s="2" t="s">
        <v>16</v>
      </c>
      <c r="C8" s="2">
        <v>16</v>
      </c>
      <c r="D8" s="2">
        <f t="shared" si="3"/>
        <v>1</v>
      </c>
      <c r="E8" s="1">
        <f t="shared" si="4"/>
        <v>1394</v>
      </c>
      <c r="F8" s="16">
        <v>-85000</v>
      </c>
      <c r="G8" s="3" t="str">
        <f t="shared" si="0"/>
        <v>منفي هشتاد و پنج هزار  تومان</v>
      </c>
      <c r="H8" s="3" t="s">
        <v>74</v>
      </c>
    </row>
    <row r="9" spans="2:9" ht="16.149999999999999" customHeight="1" x14ac:dyDescent="0.55000000000000004">
      <c r="B9" s="5" t="s">
        <v>16</v>
      </c>
      <c r="C9" s="5">
        <v>31</v>
      </c>
      <c r="D9" s="5">
        <f t="shared" si="3"/>
        <v>1</v>
      </c>
      <c r="E9" s="5">
        <f t="shared" si="4"/>
        <v>1394</v>
      </c>
      <c r="F9" s="19">
        <v>-50000</v>
      </c>
      <c r="G9" s="7" t="str">
        <f t="shared" si="0"/>
        <v>منفي پنجاه هزار  تومان</v>
      </c>
      <c r="H9" s="7" t="s">
        <v>93</v>
      </c>
    </row>
    <row r="10" spans="2:9" ht="16.149999999999999" customHeight="1" x14ac:dyDescent="0.55000000000000004">
      <c r="B10" s="2" t="s">
        <v>16</v>
      </c>
      <c r="C10" s="2"/>
      <c r="D10" s="2">
        <f t="shared" si="3"/>
        <v>1</v>
      </c>
      <c r="E10" s="1">
        <f t="shared" si="4"/>
        <v>1394</v>
      </c>
      <c r="G10" s="3" t="e">
        <f t="shared" si="0"/>
        <v>#VALUE!</v>
      </c>
    </row>
    <row r="11" spans="2:9" ht="16.149999999999999" customHeight="1" x14ac:dyDescent="0.55000000000000004">
      <c r="B11" s="5"/>
      <c r="C11" s="5"/>
      <c r="D11" s="5">
        <f t="shared" si="3"/>
        <v>1</v>
      </c>
      <c r="E11" s="5">
        <f t="shared" si="4"/>
        <v>1394</v>
      </c>
      <c r="F11" s="19"/>
      <c r="G11" s="7" t="e">
        <f t="shared" si="0"/>
        <v>#VALUE!</v>
      </c>
      <c r="H11" s="7"/>
    </row>
    <row r="12" spans="2:9" ht="16.149999999999999" customHeight="1" x14ac:dyDescent="0.55000000000000004">
      <c r="B12" s="2"/>
      <c r="C12" s="2"/>
      <c r="D12" s="2">
        <f t="shared" si="3"/>
        <v>1</v>
      </c>
      <c r="E12" s="1">
        <f t="shared" si="4"/>
        <v>1394</v>
      </c>
      <c r="G12" s="3" t="e">
        <f t="shared" si="0"/>
        <v>#VALUE!</v>
      </c>
    </row>
    <row r="13" spans="2:9" ht="16.149999999999999" customHeight="1" x14ac:dyDescent="0.55000000000000004">
      <c r="B13" s="5"/>
      <c r="C13" s="5"/>
      <c r="D13" s="5">
        <f t="shared" si="3"/>
        <v>1</v>
      </c>
      <c r="E13" s="5">
        <f t="shared" si="4"/>
        <v>1394</v>
      </c>
      <c r="F13" s="19"/>
      <c r="G13" s="7" t="e">
        <f t="shared" si="0"/>
        <v>#VALUE!</v>
      </c>
      <c r="H13" s="7"/>
    </row>
    <row r="14" spans="2:9" ht="16.149999999999999" customHeight="1" x14ac:dyDescent="0.55000000000000004">
      <c r="B14" s="2"/>
      <c r="C14" s="2"/>
      <c r="D14" s="2">
        <f t="shared" si="3"/>
        <v>1</v>
      </c>
      <c r="E14" s="1">
        <f t="shared" si="4"/>
        <v>1394</v>
      </c>
      <c r="G14" s="3" t="e">
        <f t="shared" si="0"/>
        <v>#VALUE!</v>
      </c>
      <c r="H14" s="14"/>
    </row>
    <row r="15" spans="2:9" ht="16.149999999999999" customHeight="1" x14ac:dyDescent="0.55000000000000004">
      <c r="B15" s="5"/>
      <c r="C15" s="5"/>
      <c r="D15" s="5">
        <f t="shared" si="3"/>
        <v>1</v>
      </c>
      <c r="E15" s="5">
        <f t="shared" si="4"/>
        <v>1394</v>
      </c>
      <c r="F15" s="19"/>
      <c r="G15" s="7" t="e">
        <f t="shared" si="0"/>
        <v>#VALUE!</v>
      </c>
      <c r="H15" s="15"/>
    </row>
    <row r="16" spans="2:9" ht="16.149999999999999" customHeight="1" x14ac:dyDescent="0.55000000000000004">
      <c r="B16" s="2"/>
      <c r="C16" s="2"/>
      <c r="D16" s="2">
        <f t="shared" si="3"/>
        <v>1</v>
      </c>
      <c r="E16" s="1">
        <f t="shared" si="4"/>
        <v>1394</v>
      </c>
      <c r="G16" s="3" t="e">
        <f>AbH(F16)&amp;" تومان"</f>
        <v>#VALUE!</v>
      </c>
      <c r="H16" s="14"/>
    </row>
    <row r="17" spans="2:11" ht="16.149999999999999" customHeight="1" x14ac:dyDescent="0.55000000000000004">
      <c r="B17" s="5"/>
      <c r="C17" s="5"/>
      <c r="D17" s="5">
        <f t="shared" si="3"/>
        <v>1</v>
      </c>
      <c r="E17" s="5">
        <f t="shared" si="4"/>
        <v>1394</v>
      </c>
      <c r="F17" s="19"/>
      <c r="G17" s="7" t="e">
        <f t="shared" ref="G17:G19" si="5">AbH(F17)&amp;" تومان"</f>
        <v>#VALUE!</v>
      </c>
      <c r="H17" s="15"/>
      <c r="J17" s="23" t="s">
        <v>94</v>
      </c>
      <c r="K17" s="24">
        <v>1450000</v>
      </c>
    </row>
    <row r="18" spans="2:11" ht="16.149999999999999" customHeight="1" x14ac:dyDescent="0.55000000000000004">
      <c r="D18" s="1">
        <f t="shared" si="3"/>
        <v>1</v>
      </c>
      <c r="E18" s="1">
        <f t="shared" si="4"/>
        <v>1394</v>
      </c>
      <c r="G18" s="3" t="e">
        <f t="shared" si="5"/>
        <v>#VALUE!</v>
      </c>
      <c r="J18" s="23" t="s">
        <v>95</v>
      </c>
      <c r="K18" s="24">
        <v>1660000</v>
      </c>
    </row>
    <row r="19" spans="2:11" ht="16.149999999999999" customHeight="1" x14ac:dyDescent="0.55000000000000004">
      <c r="B19" s="5"/>
      <c r="C19" s="5"/>
      <c r="D19" s="5">
        <f t="shared" si="3"/>
        <v>1</v>
      </c>
      <c r="E19" s="5">
        <f t="shared" si="4"/>
        <v>1394</v>
      </c>
      <c r="F19" s="19"/>
      <c r="G19" s="7" t="e">
        <f t="shared" si="5"/>
        <v>#VALUE!</v>
      </c>
      <c r="H19" s="15"/>
      <c r="J19" s="23" t="s">
        <v>96</v>
      </c>
      <c r="K19" s="24">
        <v>21000000</v>
      </c>
    </row>
    <row r="20" spans="2:11" ht="16.149999999999999" customHeight="1" x14ac:dyDescent="0.55000000000000004">
      <c r="B20" s="12" t="s">
        <v>6</v>
      </c>
      <c r="C20" s="12"/>
      <c r="D20" s="12"/>
      <c r="E20" s="13" t="s">
        <v>13</v>
      </c>
      <c r="F20" s="20">
        <f>SUM(F2:F19)</f>
        <v>875100</v>
      </c>
      <c r="G20" s="11" t="str">
        <f t="shared" ref="G20" si="6">AbH(F20)&amp;"تومان"</f>
        <v>هشتصد و هفتاد و پنج هزار و يكصدتومان</v>
      </c>
      <c r="H20" s="11"/>
      <c r="J20" s="23" t="s">
        <v>97</v>
      </c>
      <c r="K20" s="24">
        <v>350000</v>
      </c>
    </row>
    <row r="21" spans="2:11" ht="27" x14ac:dyDescent="0.55000000000000004">
      <c r="H21" s="4"/>
      <c r="J21" s="23" t="s">
        <v>98</v>
      </c>
      <c r="K21" s="24">
        <v>100000</v>
      </c>
    </row>
    <row r="22" spans="2:11" ht="27" x14ac:dyDescent="0.55000000000000004">
      <c r="E22" s="1" t="s">
        <v>11</v>
      </c>
      <c r="F22" s="16">
        <v>60000</v>
      </c>
      <c r="J22" s="23" t="s">
        <v>99</v>
      </c>
      <c r="K22" s="24">
        <v>100000</v>
      </c>
    </row>
    <row r="23" spans="2:11" ht="27" x14ac:dyDescent="0.55000000000000004">
      <c r="E23" s="1" t="s">
        <v>12</v>
      </c>
      <c r="F23" s="16">
        <v>19000</v>
      </c>
      <c r="G23" s="9"/>
      <c r="J23" s="23" t="s">
        <v>100</v>
      </c>
      <c r="K23" s="24">
        <v>600000</v>
      </c>
    </row>
    <row r="24" spans="2:11" ht="27" x14ac:dyDescent="0.55000000000000004">
      <c r="J24" s="23" t="s">
        <v>101</v>
      </c>
      <c r="K24" s="24">
        <v>60000</v>
      </c>
    </row>
    <row r="25" spans="2:11" x14ac:dyDescent="0.55000000000000004">
      <c r="B25" s="21" t="s">
        <v>2</v>
      </c>
      <c r="C25" s="28" t="s">
        <v>0</v>
      </c>
      <c r="D25" s="28"/>
      <c r="E25" s="28"/>
      <c r="F25" s="18" t="s">
        <v>1</v>
      </c>
      <c r="G25" s="21" t="s">
        <v>4</v>
      </c>
      <c r="H25" s="21" t="s">
        <v>3</v>
      </c>
    </row>
    <row r="26" spans="2:11" x14ac:dyDescent="0.55000000000000004">
      <c r="B26" s="2" t="s">
        <v>9</v>
      </c>
      <c r="C26" s="2">
        <v>0</v>
      </c>
      <c r="D26" s="2">
        <v>1</v>
      </c>
      <c r="E26" s="1">
        <v>1394</v>
      </c>
      <c r="F26" s="16">
        <v>1700000</v>
      </c>
      <c r="G26" s="3" t="str">
        <f t="shared" ref="G26:G33" si="7">AbH(F26)&amp;"تومان"</f>
        <v>يك ميليون و هفتصد هزار تومان</v>
      </c>
      <c r="H26" s="3" t="s">
        <v>9</v>
      </c>
    </row>
    <row r="27" spans="2:11" x14ac:dyDescent="0.55000000000000004">
      <c r="B27" s="5" t="s">
        <v>16</v>
      </c>
      <c r="C27" s="5">
        <v>15</v>
      </c>
      <c r="D27" s="5">
        <f>$D$26</f>
        <v>1</v>
      </c>
      <c r="E27" s="5">
        <f>$E$26</f>
        <v>1394</v>
      </c>
      <c r="F27" s="19">
        <v>-66000</v>
      </c>
      <c r="G27" s="7" t="str">
        <f t="shared" si="7"/>
        <v>منفي شصت و شش هزار تومان</v>
      </c>
      <c r="H27" s="7" t="s">
        <v>43</v>
      </c>
    </row>
    <row r="28" spans="2:11" x14ac:dyDescent="0.55000000000000004">
      <c r="B28" s="2" t="s">
        <v>16</v>
      </c>
      <c r="C28" s="2">
        <v>15</v>
      </c>
      <c r="D28" s="2">
        <f t="shared" ref="D28:D32" si="8">$D$26</f>
        <v>1</v>
      </c>
      <c r="E28" s="1">
        <f t="shared" ref="E28:E32" si="9">$E$26</f>
        <v>1394</v>
      </c>
      <c r="F28" s="16">
        <v>-56000</v>
      </c>
      <c r="G28" s="3" t="str">
        <f t="shared" si="7"/>
        <v>منفي پنجاه و شش هزار تومان</v>
      </c>
      <c r="H28" s="3" t="s">
        <v>41</v>
      </c>
    </row>
    <row r="29" spans="2:11" x14ac:dyDescent="0.55000000000000004">
      <c r="B29" s="5"/>
      <c r="C29" s="5"/>
      <c r="D29" s="5">
        <f t="shared" si="8"/>
        <v>1</v>
      </c>
      <c r="E29" s="5">
        <f t="shared" si="9"/>
        <v>1394</v>
      </c>
      <c r="F29" s="19"/>
      <c r="G29" s="7" t="e">
        <f t="shared" si="7"/>
        <v>#VALUE!</v>
      </c>
      <c r="H29" s="7"/>
    </row>
    <row r="30" spans="2:11" x14ac:dyDescent="0.55000000000000004">
      <c r="B30" s="2"/>
      <c r="C30" s="2"/>
      <c r="D30" s="2">
        <f t="shared" si="8"/>
        <v>1</v>
      </c>
      <c r="E30" s="1">
        <f t="shared" si="9"/>
        <v>1394</v>
      </c>
      <c r="G30" s="3" t="e">
        <f t="shared" si="7"/>
        <v>#VALUE!</v>
      </c>
    </row>
    <row r="31" spans="2:11" x14ac:dyDescent="0.55000000000000004">
      <c r="B31" s="5"/>
      <c r="C31" s="5"/>
      <c r="D31" s="5">
        <f t="shared" si="8"/>
        <v>1</v>
      </c>
      <c r="E31" s="5">
        <f t="shared" si="9"/>
        <v>1394</v>
      </c>
      <c r="F31" s="19"/>
      <c r="G31" s="7" t="e">
        <f t="shared" si="7"/>
        <v>#VALUE!</v>
      </c>
      <c r="H31" s="7"/>
    </row>
    <row r="32" spans="2:11" x14ac:dyDescent="0.55000000000000004">
      <c r="B32" s="2"/>
      <c r="C32" s="2"/>
      <c r="D32" s="2">
        <f t="shared" si="8"/>
        <v>1</v>
      </c>
      <c r="E32" s="1">
        <f t="shared" si="9"/>
        <v>1394</v>
      </c>
      <c r="G32" s="3" t="e">
        <f t="shared" si="7"/>
        <v>#VALUE!</v>
      </c>
    </row>
    <row r="33" spans="2:8" ht="24" x14ac:dyDescent="0.55000000000000004">
      <c r="B33" s="12" t="s">
        <v>14</v>
      </c>
      <c r="C33" s="12"/>
      <c r="D33" s="12"/>
      <c r="E33" s="13" t="s">
        <v>13</v>
      </c>
      <c r="F33" s="20">
        <f>SUM(F26:F32)</f>
        <v>1578000</v>
      </c>
      <c r="G33" s="11" t="str">
        <f t="shared" si="7"/>
        <v>يك ميليون و پانصد و هفتاد و هشت هزار تومان</v>
      </c>
      <c r="H33" s="11"/>
    </row>
    <row r="36" spans="2:8" x14ac:dyDescent="0.55000000000000004">
      <c r="E36" s="3"/>
      <c r="F36" s="3"/>
      <c r="G36" s="1"/>
      <c r="H36" s="1"/>
    </row>
    <row r="37" spans="2:8" x14ac:dyDescent="0.55000000000000004">
      <c r="E37" s="3"/>
      <c r="F37" s="3"/>
      <c r="G37" s="1"/>
      <c r="H37" s="1"/>
    </row>
    <row r="38" spans="2:8" x14ac:dyDescent="0.55000000000000004">
      <c r="E38" s="3"/>
      <c r="F38" s="3"/>
      <c r="G38" s="1"/>
      <c r="H38" s="1"/>
    </row>
  </sheetData>
  <mergeCells count="2">
    <mergeCell ref="C1:E1"/>
    <mergeCell ref="C25:E25"/>
  </mergeCells>
  <conditionalFormatting sqref="F16 F20">
    <cfRule type="cellIs" dxfId="58" priority="14" operator="lessThan">
      <formula>0</formula>
    </cfRule>
  </conditionalFormatting>
  <conditionalFormatting sqref="F2">
    <cfRule type="cellIs" dxfId="57" priority="13" operator="lessThan">
      <formula>0</formula>
    </cfRule>
  </conditionalFormatting>
  <conditionalFormatting sqref="F3">
    <cfRule type="cellIs" dxfId="56" priority="12" operator="lessThan">
      <formula>0</formula>
    </cfRule>
  </conditionalFormatting>
  <conditionalFormatting sqref="F4 F6 F8 F10 F12">
    <cfRule type="cellIs" dxfId="55" priority="11" operator="lessThan">
      <formula>0</formula>
    </cfRule>
  </conditionalFormatting>
  <conditionalFormatting sqref="F5 F7 F9 F11">
    <cfRule type="cellIs" dxfId="54" priority="10" operator="lessThan">
      <formula>0</formula>
    </cfRule>
  </conditionalFormatting>
  <conditionalFormatting sqref="F14">
    <cfRule type="cellIs" dxfId="53" priority="9" operator="lessThan">
      <formula>0</formula>
    </cfRule>
  </conditionalFormatting>
  <conditionalFormatting sqref="F13 F15">
    <cfRule type="cellIs" dxfId="52" priority="8" operator="lessThan">
      <formula>0</formula>
    </cfRule>
  </conditionalFormatting>
  <conditionalFormatting sqref="F33">
    <cfRule type="cellIs" dxfId="51" priority="7" operator="lessThan">
      <formula>0</formula>
    </cfRule>
  </conditionalFormatting>
  <conditionalFormatting sqref="F26">
    <cfRule type="cellIs" dxfId="50" priority="6" operator="lessThan">
      <formula>0</formula>
    </cfRule>
  </conditionalFormatting>
  <conditionalFormatting sqref="F27">
    <cfRule type="cellIs" dxfId="49" priority="5" operator="lessThan">
      <formula>0</formula>
    </cfRule>
  </conditionalFormatting>
  <conditionalFormatting sqref="F28 F30 F32">
    <cfRule type="cellIs" dxfId="48" priority="4" operator="lessThan">
      <formula>0</formula>
    </cfRule>
  </conditionalFormatting>
  <conditionalFormatting sqref="F29 F31">
    <cfRule type="cellIs" dxfId="47" priority="3" operator="lessThan">
      <formula>0</formula>
    </cfRule>
  </conditionalFormatting>
  <conditionalFormatting sqref="F18">
    <cfRule type="cellIs" dxfId="46" priority="2" operator="lessThan">
      <formula>0</formula>
    </cfRule>
  </conditionalFormatting>
  <conditionalFormatting sqref="F17 F19">
    <cfRule type="cellIs" dxfId="45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I40"/>
  <sheetViews>
    <sheetView rightToLeft="1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19.09765625" style="3" customWidth="1"/>
    <col min="9" max="9" width="12.296875" style="1" customWidth="1"/>
    <col min="10" max="10" width="20.69921875" style="1" customWidth="1"/>
    <col min="11" max="11" width="11.19921875" style="1" customWidth="1"/>
    <col min="12" max="12" width="11.296875" style="1" customWidth="1"/>
    <col min="13" max="13" width="11" style="1" customWidth="1"/>
    <col min="14" max="15" width="11.19921875" style="1" customWidth="1"/>
    <col min="16" max="16" width="11.296875" style="1" customWidth="1"/>
    <col min="17" max="16384" width="9" style="1"/>
  </cols>
  <sheetData>
    <row r="1" spans="2:9" ht="16.149999999999999" customHeight="1" x14ac:dyDescent="0.55000000000000004">
      <c r="B1" s="6" t="s">
        <v>2</v>
      </c>
      <c r="C1" s="28" t="s">
        <v>0</v>
      </c>
      <c r="D1" s="28"/>
      <c r="E1" s="28"/>
      <c r="F1" s="18" t="s">
        <v>1</v>
      </c>
      <c r="G1" s="6" t="s">
        <v>4</v>
      </c>
      <c r="H1" s="6" t="s">
        <v>3</v>
      </c>
    </row>
    <row r="2" spans="2:9" ht="16.149999999999999" customHeight="1" x14ac:dyDescent="0.55000000000000004">
      <c r="B2" s="2" t="s">
        <v>9</v>
      </c>
      <c r="C2" s="2">
        <v>0</v>
      </c>
      <c r="D2" s="2">
        <v>12</v>
      </c>
      <c r="E2" s="1">
        <v>1393</v>
      </c>
      <c r="F2" s="16">
        <v>1963100</v>
      </c>
      <c r="G2" s="3" t="str">
        <f t="shared" ref="G2:G17" si="0">AbH(F2)&amp;" تومان"</f>
        <v>يك ميليون و نهصد و شصت و سه هزار و يكصد تومان</v>
      </c>
      <c r="H2" s="3" t="s">
        <v>9</v>
      </c>
    </row>
    <row r="3" spans="2:9" ht="16.149999999999999" customHeight="1" x14ac:dyDescent="0.55000000000000004">
      <c r="B3" s="5" t="s">
        <v>16</v>
      </c>
      <c r="C3" s="5">
        <v>1</v>
      </c>
      <c r="D3" s="5">
        <f t="shared" ref="D3:D17" si="1">$D$2</f>
        <v>12</v>
      </c>
      <c r="E3" s="5">
        <f t="shared" ref="E3:E17" si="2">$E$2</f>
        <v>1393</v>
      </c>
      <c r="F3" s="19">
        <v>-94000</v>
      </c>
      <c r="G3" s="7" t="str">
        <f t="shared" si="0"/>
        <v>منفي نود و چهار هزار  تومان</v>
      </c>
      <c r="H3" s="7" t="s">
        <v>72</v>
      </c>
      <c r="I3" s="10"/>
    </row>
    <row r="4" spans="2:9" ht="16.149999999999999" customHeight="1" x14ac:dyDescent="0.55000000000000004">
      <c r="B4" s="2" t="s">
        <v>16</v>
      </c>
      <c r="C4" s="2">
        <v>2</v>
      </c>
      <c r="D4" s="2">
        <f t="shared" si="1"/>
        <v>12</v>
      </c>
      <c r="E4" s="1">
        <f t="shared" si="2"/>
        <v>1393</v>
      </c>
      <c r="F4" s="16">
        <v>-145000</v>
      </c>
      <c r="G4" s="3" t="str">
        <f t="shared" si="0"/>
        <v>منفي يكصد و چهل و پنج هزار  تومان</v>
      </c>
      <c r="H4" s="3" t="s">
        <v>85</v>
      </c>
    </row>
    <row r="5" spans="2:9" ht="16.149999999999999" customHeight="1" x14ac:dyDescent="0.55000000000000004">
      <c r="B5" s="5" t="s">
        <v>15</v>
      </c>
      <c r="C5" s="5">
        <v>2</v>
      </c>
      <c r="D5" s="5">
        <f t="shared" si="1"/>
        <v>12</v>
      </c>
      <c r="E5" s="5">
        <f t="shared" si="2"/>
        <v>1393</v>
      </c>
      <c r="F5" s="19">
        <v>1000000</v>
      </c>
      <c r="G5" s="7" t="str">
        <f t="shared" si="0"/>
        <v>يك ميليون  تومان</v>
      </c>
      <c r="H5" s="7" t="s">
        <v>91</v>
      </c>
    </row>
    <row r="6" spans="2:9" ht="16.149999999999999" customHeight="1" x14ac:dyDescent="0.55000000000000004">
      <c r="B6" s="1" t="s">
        <v>16</v>
      </c>
      <c r="C6" s="2">
        <v>3</v>
      </c>
      <c r="D6" s="2">
        <f t="shared" si="1"/>
        <v>12</v>
      </c>
      <c r="E6" s="1">
        <f t="shared" si="2"/>
        <v>1393</v>
      </c>
      <c r="F6" s="16">
        <v>-85000</v>
      </c>
      <c r="G6" s="3" t="str">
        <f t="shared" si="0"/>
        <v>منفي هشتاد و پنج هزار  تومان</v>
      </c>
      <c r="H6" s="3" t="s">
        <v>74</v>
      </c>
    </row>
    <row r="7" spans="2:9" ht="16.149999999999999" customHeight="1" x14ac:dyDescent="0.55000000000000004">
      <c r="B7" s="5" t="s">
        <v>16</v>
      </c>
      <c r="C7" s="5">
        <v>5</v>
      </c>
      <c r="D7" s="5">
        <f t="shared" si="1"/>
        <v>12</v>
      </c>
      <c r="E7" s="5">
        <f t="shared" si="2"/>
        <v>1393</v>
      </c>
      <c r="F7" s="19">
        <v>-77000</v>
      </c>
      <c r="G7" s="7" t="str">
        <f t="shared" si="0"/>
        <v>منفي هفتاد و هفت هزار  تومان</v>
      </c>
      <c r="H7" s="7" t="s">
        <v>88</v>
      </c>
    </row>
    <row r="8" spans="2:9" ht="16.149999999999999" customHeight="1" x14ac:dyDescent="0.55000000000000004">
      <c r="B8" s="1" t="s">
        <v>15</v>
      </c>
      <c r="C8" s="2">
        <v>6</v>
      </c>
      <c r="D8" s="2">
        <f t="shared" si="1"/>
        <v>12</v>
      </c>
      <c r="E8" s="1">
        <f t="shared" si="2"/>
        <v>1393</v>
      </c>
      <c r="F8" s="16">
        <v>140000</v>
      </c>
      <c r="G8" s="3" t="str">
        <f t="shared" si="0"/>
        <v>يكصد و چهل هزار  تومان</v>
      </c>
      <c r="H8" s="3" t="s">
        <v>89</v>
      </c>
    </row>
    <row r="9" spans="2:9" ht="16.149999999999999" customHeight="1" x14ac:dyDescent="0.55000000000000004">
      <c r="B9" s="5" t="s">
        <v>16</v>
      </c>
      <c r="C9" s="5">
        <v>16</v>
      </c>
      <c r="D9" s="5">
        <f t="shared" si="1"/>
        <v>12</v>
      </c>
      <c r="E9" s="5">
        <f t="shared" si="2"/>
        <v>1393</v>
      </c>
      <c r="F9" s="19">
        <v>-143000</v>
      </c>
      <c r="G9" s="7" t="str">
        <f t="shared" si="0"/>
        <v>منفي يكصد و چهل و سه هزار  تومان</v>
      </c>
      <c r="H9" s="7" t="s">
        <v>87</v>
      </c>
    </row>
    <row r="10" spans="2:9" ht="16.149999999999999" customHeight="1" x14ac:dyDescent="0.55000000000000004">
      <c r="B10" s="1" t="s">
        <v>16</v>
      </c>
      <c r="C10" s="2">
        <v>19</v>
      </c>
      <c r="D10" s="2">
        <f t="shared" si="1"/>
        <v>12</v>
      </c>
      <c r="E10" s="1">
        <f t="shared" si="2"/>
        <v>1393</v>
      </c>
      <c r="F10" s="16">
        <v>-19000</v>
      </c>
      <c r="G10" s="3" t="str">
        <f t="shared" si="0"/>
        <v>منفي نوزده هزار  تومان</v>
      </c>
      <c r="H10" s="3" t="s">
        <v>86</v>
      </c>
    </row>
    <row r="11" spans="2:9" ht="16.149999999999999" customHeight="1" x14ac:dyDescent="0.55000000000000004">
      <c r="B11" s="5" t="s">
        <v>15</v>
      </c>
      <c r="C11" s="5">
        <v>19</v>
      </c>
      <c r="D11" s="5">
        <f t="shared" si="1"/>
        <v>12</v>
      </c>
      <c r="E11" s="5">
        <f t="shared" si="2"/>
        <v>1393</v>
      </c>
      <c r="F11" s="19">
        <v>165000</v>
      </c>
      <c r="G11" s="7" t="str">
        <f t="shared" si="0"/>
        <v>يكصد و شصت و پنج هزار  تومان</v>
      </c>
      <c r="H11" s="7" t="s">
        <v>90</v>
      </c>
    </row>
    <row r="12" spans="2:9" ht="16.149999999999999" customHeight="1" x14ac:dyDescent="0.55000000000000004">
      <c r="B12" s="1" t="s">
        <v>16</v>
      </c>
      <c r="C12" s="2">
        <v>24</v>
      </c>
      <c r="D12" s="2">
        <f t="shared" si="1"/>
        <v>12</v>
      </c>
      <c r="E12" s="1">
        <f t="shared" si="2"/>
        <v>1393</v>
      </c>
      <c r="F12" s="16">
        <v>-169000</v>
      </c>
      <c r="G12" s="3" t="str">
        <f t="shared" si="0"/>
        <v>منفي يكصد و شصت و نه هزار  تومان</v>
      </c>
      <c r="H12" s="3" t="s">
        <v>75</v>
      </c>
    </row>
    <row r="13" spans="2:9" ht="16.149999999999999" customHeight="1" x14ac:dyDescent="0.55000000000000004">
      <c r="B13" s="5" t="s">
        <v>16</v>
      </c>
      <c r="C13" s="5">
        <v>25</v>
      </c>
      <c r="D13" s="5">
        <f t="shared" si="1"/>
        <v>12</v>
      </c>
      <c r="E13" s="5">
        <f t="shared" si="2"/>
        <v>1393</v>
      </c>
      <c r="F13" s="19">
        <v>-160000</v>
      </c>
      <c r="G13" s="7" t="str">
        <f t="shared" si="0"/>
        <v>منفي يكصد و شصت هزار  تومان</v>
      </c>
      <c r="H13" s="7" t="s">
        <v>76</v>
      </c>
    </row>
    <row r="14" spans="2:9" ht="16.149999999999999" customHeight="1" x14ac:dyDescent="0.55000000000000004">
      <c r="B14" s="1" t="s">
        <v>16</v>
      </c>
      <c r="C14" s="2">
        <v>26</v>
      </c>
      <c r="D14" s="2">
        <f t="shared" si="1"/>
        <v>12</v>
      </c>
      <c r="E14" s="1">
        <f t="shared" si="2"/>
        <v>1393</v>
      </c>
      <c r="F14" s="16">
        <v>-86000</v>
      </c>
      <c r="G14" s="3" t="str">
        <f t="shared" si="0"/>
        <v>منفي هشتاد و شش هزار  تومان</v>
      </c>
      <c r="H14" s="3" t="s">
        <v>74</v>
      </c>
    </row>
    <row r="15" spans="2:9" ht="16.149999999999999" customHeight="1" x14ac:dyDescent="0.55000000000000004">
      <c r="B15" s="5" t="s">
        <v>15</v>
      </c>
      <c r="C15" s="5">
        <v>26</v>
      </c>
      <c r="D15" s="5">
        <f t="shared" si="1"/>
        <v>12</v>
      </c>
      <c r="E15" s="5">
        <f t="shared" si="2"/>
        <v>1393</v>
      </c>
      <c r="F15" s="19">
        <v>1300000</v>
      </c>
      <c r="G15" s="7" t="str">
        <f t="shared" si="0"/>
        <v>يك ميليون و سيصد هزار  تومان</v>
      </c>
      <c r="H15" s="7" t="s">
        <v>52</v>
      </c>
    </row>
    <row r="16" spans="2:9" ht="16.149999999999999" customHeight="1" x14ac:dyDescent="0.55000000000000004">
      <c r="B16" s="1" t="s">
        <v>16</v>
      </c>
      <c r="C16" s="2">
        <v>27</v>
      </c>
      <c r="D16" s="2">
        <f t="shared" si="1"/>
        <v>12</v>
      </c>
      <c r="E16" s="1">
        <f t="shared" si="2"/>
        <v>1393</v>
      </c>
      <c r="F16" s="16">
        <v>-22000</v>
      </c>
      <c r="G16" s="3" t="str">
        <f t="shared" si="0"/>
        <v>منفي بيست و دو هزار  تومان</v>
      </c>
      <c r="H16" s="3" t="s">
        <v>73</v>
      </c>
    </row>
    <row r="17" spans="2:8" ht="16.149999999999999" customHeight="1" x14ac:dyDescent="0.55000000000000004">
      <c r="B17" s="5" t="s">
        <v>16</v>
      </c>
      <c r="C17" s="5">
        <v>27</v>
      </c>
      <c r="D17" s="5">
        <f t="shared" si="1"/>
        <v>12</v>
      </c>
      <c r="E17" s="5">
        <f t="shared" si="2"/>
        <v>1393</v>
      </c>
      <c r="F17" s="19">
        <v>-2000000</v>
      </c>
      <c r="G17" s="7" t="str">
        <f t="shared" si="0"/>
        <v>منفي دو ميليون  تومان</v>
      </c>
      <c r="H17" s="7" t="s">
        <v>92</v>
      </c>
    </row>
    <row r="18" spans="2:8" ht="16.149999999999999" customHeight="1" x14ac:dyDescent="0.55000000000000004">
      <c r="B18" s="12" t="s">
        <v>6</v>
      </c>
      <c r="C18" s="12"/>
      <c r="D18" s="12"/>
      <c r="E18" s="13" t="s">
        <v>13</v>
      </c>
      <c r="F18" s="20">
        <f>SUM(F2:F17)</f>
        <v>1568100</v>
      </c>
      <c r="G18" s="11" t="str">
        <f t="shared" ref="G18" si="3">AbH(F18)&amp;"تومان"</f>
        <v>يك ميليون و پانصد و شصت و هشت هزار و يكصدتومان</v>
      </c>
      <c r="H18" s="11"/>
    </row>
    <row r="19" spans="2:8" x14ac:dyDescent="0.55000000000000004">
      <c r="H19" s="4"/>
    </row>
    <row r="20" spans="2:8" x14ac:dyDescent="0.55000000000000004">
      <c r="F20" s="1"/>
    </row>
    <row r="21" spans="2:8" x14ac:dyDescent="0.55000000000000004">
      <c r="G21" s="9"/>
    </row>
    <row r="23" spans="2:8" x14ac:dyDescent="0.55000000000000004">
      <c r="B23" s="6" t="s">
        <v>2</v>
      </c>
      <c r="C23" s="28" t="s">
        <v>0</v>
      </c>
      <c r="D23" s="28"/>
      <c r="E23" s="28"/>
      <c r="F23" s="18" t="s">
        <v>1</v>
      </c>
      <c r="G23" s="6" t="s">
        <v>4</v>
      </c>
      <c r="H23" s="6" t="s">
        <v>3</v>
      </c>
    </row>
    <row r="24" spans="2:8" x14ac:dyDescent="0.55000000000000004">
      <c r="B24" s="2" t="s">
        <v>9</v>
      </c>
      <c r="C24" s="2">
        <v>0</v>
      </c>
      <c r="D24" s="2">
        <v>12</v>
      </c>
      <c r="E24" s="1">
        <v>1393</v>
      </c>
      <c r="F24" s="16">
        <v>2396000</v>
      </c>
      <c r="G24" s="3" t="str">
        <f t="shared" ref="G24:G31" si="4">AbH(F24)&amp;"تومان"</f>
        <v>دو ميليون و سيصد و نود و شش هزار تومان</v>
      </c>
      <c r="H24" s="3" t="s">
        <v>9</v>
      </c>
    </row>
    <row r="25" spans="2:8" x14ac:dyDescent="0.55000000000000004">
      <c r="B25" s="5" t="s">
        <v>16</v>
      </c>
      <c r="C25" s="5">
        <v>2</v>
      </c>
      <c r="D25" s="5">
        <v>12</v>
      </c>
      <c r="E25" s="5">
        <v>1393</v>
      </c>
      <c r="F25" s="19">
        <v>-290000</v>
      </c>
      <c r="G25" s="7" t="s">
        <v>80</v>
      </c>
      <c r="H25" s="7" t="s">
        <v>77</v>
      </c>
    </row>
    <row r="26" spans="2:8" x14ac:dyDescent="0.55000000000000004">
      <c r="B26" s="2" t="s">
        <v>16</v>
      </c>
      <c r="C26" s="2">
        <v>17</v>
      </c>
      <c r="D26" s="2">
        <v>12</v>
      </c>
      <c r="E26" s="1">
        <v>1393</v>
      </c>
      <c r="F26" s="16">
        <v>-520000</v>
      </c>
      <c r="G26" s="3" t="s">
        <v>79</v>
      </c>
      <c r="H26" s="3" t="s">
        <v>8</v>
      </c>
    </row>
    <row r="27" spans="2:8" x14ac:dyDescent="0.55000000000000004">
      <c r="B27" s="5" t="s">
        <v>16</v>
      </c>
      <c r="C27" s="5">
        <v>17</v>
      </c>
      <c r="D27" s="5">
        <v>12</v>
      </c>
      <c r="E27" s="5">
        <v>1393</v>
      </c>
      <c r="F27" s="19">
        <v>-66000</v>
      </c>
      <c r="G27" s="7" t="s">
        <v>81</v>
      </c>
      <c r="H27" s="7" t="s">
        <v>77</v>
      </c>
    </row>
    <row r="28" spans="2:8" x14ac:dyDescent="0.55000000000000004">
      <c r="B28" s="2" t="s">
        <v>16</v>
      </c>
      <c r="C28" s="2">
        <v>25</v>
      </c>
      <c r="D28" s="2">
        <v>12</v>
      </c>
      <c r="E28" s="1">
        <v>1393</v>
      </c>
      <c r="F28" s="16">
        <v>-290000</v>
      </c>
      <c r="G28" s="3" t="s">
        <v>80</v>
      </c>
      <c r="H28" s="3" t="s">
        <v>77</v>
      </c>
    </row>
    <row r="29" spans="2:8" x14ac:dyDescent="0.55000000000000004">
      <c r="B29" s="5" t="s">
        <v>16</v>
      </c>
      <c r="C29" s="5">
        <v>26</v>
      </c>
      <c r="D29" s="5">
        <v>12</v>
      </c>
      <c r="E29" s="5">
        <v>1393</v>
      </c>
      <c r="F29" s="19">
        <v>-520000</v>
      </c>
      <c r="G29" s="7" t="s">
        <v>79</v>
      </c>
      <c r="H29" s="7" t="s">
        <v>8</v>
      </c>
    </row>
    <row r="30" spans="2:8" x14ac:dyDescent="0.55000000000000004">
      <c r="B30" s="2" t="s">
        <v>15</v>
      </c>
      <c r="C30" s="2">
        <v>27</v>
      </c>
      <c r="D30" s="2">
        <v>12</v>
      </c>
      <c r="E30" s="1">
        <v>1393</v>
      </c>
      <c r="F30" s="16">
        <v>990000</v>
      </c>
      <c r="G30" s="3" t="s">
        <v>78</v>
      </c>
      <c r="H30" s="3" t="s">
        <v>17</v>
      </c>
    </row>
    <row r="31" spans="2:8" ht="24" x14ac:dyDescent="0.55000000000000004">
      <c r="B31" s="12" t="s">
        <v>14</v>
      </c>
      <c r="C31" s="12"/>
      <c r="D31" s="12"/>
      <c r="E31" s="13" t="s">
        <v>13</v>
      </c>
      <c r="F31" s="20">
        <f>SUM(F24:F30)</f>
        <v>1700000</v>
      </c>
      <c r="G31" s="11" t="str">
        <f t="shared" si="4"/>
        <v>يك ميليون و هفتصد هزار تومان</v>
      </c>
      <c r="H31" s="11"/>
    </row>
    <row r="34" spans="5:8" x14ac:dyDescent="0.55000000000000004">
      <c r="E34" s="3"/>
      <c r="F34" s="3"/>
      <c r="G34" s="1"/>
      <c r="H34" s="1"/>
    </row>
    <row r="35" spans="5:8" x14ac:dyDescent="0.55000000000000004">
      <c r="E35" s="3"/>
      <c r="F35" s="3"/>
      <c r="G35" s="1"/>
      <c r="H35" s="1"/>
    </row>
    <row r="36" spans="5:8" x14ac:dyDescent="0.55000000000000004">
      <c r="E36" s="3"/>
      <c r="F36" s="3"/>
      <c r="G36" s="1"/>
      <c r="H36" s="1"/>
    </row>
    <row r="37" spans="5:8" x14ac:dyDescent="0.55000000000000004">
      <c r="E37" s="3"/>
      <c r="F37" s="3"/>
      <c r="G37" s="1"/>
      <c r="H37" s="1"/>
    </row>
    <row r="38" spans="5:8" x14ac:dyDescent="0.55000000000000004">
      <c r="E38" s="3"/>
      <c r="F38" s="3"/>
      <c r="G38" s="1"/>
      <c r="H38" s="1"/>
    </row>
    <row r="39" spans="5:8" x14ac:dyDescent="0.55000000000000004">
      <c r="E39" s="3"/>
      <c r="F39" s="3"/>
      <c r="G39" s="1"/>
      <c r="H39" s="1"/>
    </row>
    <row r="40" spans="5:8" x14ac:dyDescent="0.55000000000000004">
      <c r="E40" s="3"/>
      <c r="F40" s="3"/>
      <c r="G40" s="1"/>
      <c r="H40" s="1"/>
    </row>
  </sheetData>
  <mergeCells count="2">
    <mergeCell ref="C1:E1"/>
    <mergeCell ref="C23:E23"/>
  </mergeCells>
  <conditionalFormatting sqref="F18">
    <cfRule type="cellIs" dxfId="44" priority="26" operator="lessThan">
      <formula>0</formula>
    </cfRule>
  </conditionalFormatting>
  <conditionalFormatting sqref="F2">
    <cfRule type="cellIs" dxfId="43" priority="25" operator="lessThan">
      <formula>0</formula>
    </cfRule>
  </conditionalFormatting>
  <conditionalFormatting sqref="F3">
    <cfRule type="cellIs" dxfId="42" priority="24" operator="lessThan">
      <formula>0</formula>
    </cfRule>
  </conditionalFormatting>
  <conditionalFormatting sqref="F4 F6">
    <cfRule type="cellIs" dxfId="41" priority="23" operator="lessThan">
      <formula>0</formula>
    </cfRule>
  </conditionalFormatting>
  <conditionalFormatting sqref="F5 F7">
    <cfRule type="cellIs" dxfId="40" priority="22" operator="lessThan">
      <formula>0</formula>
    </cfRule>
  </conditionalFormatting>
  <conditionalFormatting sqref="F31">
    <cfRule type="cellIs" dxfId="39" priority="19" operator="lessThan">
      <formula>0</formula>
    </cfRule>
  </conditionalFormatting>
  <conditionalFormatting sqref="F24">
    <cfRule type="cellIs" dxfId="38" priority="18" operator="lessThan">
      <formula>0</formula>
    </cfRule>
  </conditionalFormatting>
  <conditionalFormatting sqref="F25">
    <cfRule type="cellIs" dxfId="37" priority="17" operator="lessThan">
      <formula>0</formula>
    </cfRule>
  </conditionalFormatting>
  <conditionalFormatting sqref="F27">
    <cfRule type="cellIs" dxfId="36" priority="7" operator="lessThan">
      <formula>0</formula>
    </cfRule>
  </conditionalFormatting>
  <conditionalFormatting sqref="F26">
    <cfRule type="cellIs" dxfId="35" priority="8" operator="lessThan">
      <formula>0</formula>
    </cfRule>
  </conditionalFormatting>
  <conditionalFormatting sqref="F28">
    <cfRule type="cellIs" dxfId="34" priority="6" operator="lessThan">
      <formula>0</formula>
    </cfRule>
  </conditionalFormatting>
  <conditionalFormatting sqref="F29">
    <cfRule type="cellIs" dxfId="33" priority="5" operator="lessThan">
      <formula>0</formula>
    </cfRule>
  </conditionalFormatting>
  <conditionalFormatting sqref="F30">
    <cfRule type="cellIs" dxfId="32" priority="4" operator="lessThan">
      <formula>0</formula>
    </cfRule>
  </conditionalFormatting>
  <conditionalFormatting sqref="F8 F10 F12 F14 F16">
    <cfRule type="cellIs" dxfId="31" priority="3" operator="lessThan">
      <formula>0</formula>
    </cfRule>
  </conditionalFormatting>
  <conditionalFormatting sqref="F9 F11 F13 F15">
    <cfRule type="cellIs" dxfId="30" priority="2" operator="lessThan">
      <formula>0</formula>
    </cfRule>
  </conditionalFormatting>
  <conditionalFormatting sqref="F17">
    <cfRule type="cellIs" dxfId="29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34"/>
  <sheetViews>
    <sheetView rightToLeft="1" topLeftCell="A7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3" width="10.69921875" style="1" customWidth="1"/>
    <col min="4" max="4" width="11.3984375" style="16" customWidth="1"/>
    <col min="5" max="5" width="29.796875" style="3" customWidth="1"/>
    <col min="6" max="6" width="31.69921875" style="3" customWidth="1"/>
    <col min="7" max="7" width="7.69921875" style="1" customWidth="1"/>
    <col min="8" max="8" width="12.296875" style="1" customWidth="1"/>
    <col min="9" max="9" width="20.69921875" style="1" customWidth="1"/>
    <col min="10" max="16384" width="9" style="1"/>
  </cols>
  <sheetData>
    <row r="1" spans="2:8" ht="16.149999999999999" customHeight="1" x14ac:dyDescent="0.55000000000000004">
      <c r="B1" s="6" t="s">
        <v>2</v>
      </c>
      <c r="C1" s="6" t="s">
        <v>0</v>
      </c>
      <c r="D1" s="18" t="s">
        <v>1</v>
      </c>
      <c r="E1" s="6" t="s">
        <v>4</v>
      </c>
      <c r="F1" s="6" t="s">
        <v>3</v>
      </c>
      <c r="G1" s="6" t="s">
        <v>5</v>
      </c>
    </row>
    <row r="2" spans="2:8" ht="16.149999999999999" customHeight="1" x14ac:dyDescent="0.55000000000000004">
      <c r="B2" s="2" t="s">
        <v>9</v>
      </c>
      <c r="C2" s="1" t="s">
        <v>48</v>
      </c>
      <c r="D2" s="16">
        <v>367300</v>
      </c>
      <c r="E2" s="3" t="str">
        <f t="shared" ref="E2:E15" si="0">AbH(D2)&amp;" تومان"</f>
        <v>سيصد و شصت و هفت هزار و سيصد تومان</v>
      </c>
      <c r="F2" s="3" t="s">
        <v>9</v>
      </c>
    </row>
    <row r="3" spans="2:8" ht="16.149999999999999" customHeight="1" x14ac:dyDescent="0.55000000000000004">
      <c r="B3" s="5" t="s">
        <v>16</v>
      </c>
      <c r="C3" s="5" t="s">
        <v>49</v>
      </c>
      <c r="D3" s="19">
        <v>-136000</v>
      </c>
      <c r="E3" s="7" t="str">
        <f t="shared" si="0"/>
        <v>منفي يكصد و سي و شش هزار  تومان</v>
      </c>
      <c r="F3" s="7" t="s">
        <v>50</v>
      </c>
      <c r="G3" s="5"/>
      <c r="H3" s="10"/>
    </row>
    <row r="4" spans="2:8" ht="16.149999999999999" customHeight="1" x14ac:dyDescent="0.55000000000000004">
      <c r="B4" s="2" t="s">
        <v>16</v>
      </c>
      <c r="C4" s="1" t="s">
        <v>49</v>
      </c>
      <c r="D4" s="16">
        <v>-166000</v>
      </c>
      <c r="E4" s="3" t="str">
        <f t="shared" si="0"/>
        <v>منفي يكصد و شصت و شش هزار  تومان</v>
      </c>
      <c r="F4" s="3" t="s">
        <v>39</v>
      </c>
      <c r="G4" s="1" t="s">
        <v>51</v>
      </c>
    </row>
    <row r="5" spans="2:8" ht="16.149999999999999" customHeight="1" x14ac:dyDescent="0.55000000000000004">
      <c r="B5" s="5" t="s">
        <v>15</v>
      </c>
      <c r="C5" s="5" t="s">
        <v>49</v>
      </c>
      <c r="D5" s="19">
        <v>1800000</v>
      </c>
      <c r="E5" s="7" t="str">
        <f t="shared" si="0"/>
        <v>يك ميليون و هشتصد هزار  تومان</v>
      </c>
      <c r="F5" s="7" t="s">
        <v>52</v>
      </c>
      <c r="G5" s="5"/>
    </row>
    <row r="6" spans="2:8" ht="16.149999999999999" customHeight="1" x14ac:dyDescent="0.55000000000000004">
      <c r="B6" s="2" t="s">
        <v>16</v>
      </c>
      <c r="C6" s="1" t="s">
        <v>49</v>
      </c>
      <c r="D6" s="16">
        <v>-75000</v>
      </c>
      <c r="E6" s="3" t="str">
        <f t="shared" si="0"/>
        <v>منفي هفتاد و پنج هزار  تومان</v>
      </c>
      <c r="F6" s="3" t="s">
        <v>53</v>
      </c>
    </row>
    <row r="7" spans="2:8" ht="16.149999999999999" customHeight="1" x14ac:dyDescent="0.55000000000000004">
      <c r="B7" s="5" t="s">
        <v>16</v>
      </c>
      <c r="C7" s="5" t="s">
        <v>56</v>
      </c>
      <c r="D7" s="19">
        <v>-15000</v>
      </c>
      <c r="E7" s="7" t="str">
        <f t="shared" si="0"/>
        <v>منفي پانزده هزار  تومان</v>
      </c>
      <c r="F7" s="7" t="s">
        <v>54</v>
      </c>
      <c r="G7" s="5"/>
    </row>
    <row r="8" spans="2:8" ht="16.149999999999999" customHeight="1" x14ac:dyDescent="0.55000000000000004">
      <c r="B8" s="2" t="s">
        <v>16</v>
      </c>
      <c r="C8" s="1" t="s">
        <v>56</v>
      </c>
      <c r="D8" s="16">
        <v>-13000</v>
      </c>
      <c r="E8" s="3" t="str">
        <f t="shared" si="0"/>
        <v>منفي سيزده هزار  تومان</v>
      </c>
      <c r="F8" s="3" t="s">
        <v>55</v>
      </c>
    </row>
    <row r="9" spans="2:8" ht="16.149999999999999" customHeight="1" x14ac:dyDescent="0.55000000000000004">
      <c r="B9" s="5" t="s">
        <v>16</v>
      </c>
      <c r="C9" s="5" t="s">
        <v>57</v>
      </c>
      <c r="D9" s="19">
        <v>-200000</v>
      </c>
      <c r="E9" s="7" t="str">
        <f t="shared" si="0"/>
        <v>منفي دويست هزار  تومان</v>
      </c>
      <c r="F9" s="7" t="s">
        <v>46</v>
      </c>
      <c r="G9" s="5"/>
    </row>
    <row r="10" spans="2:8" ht="16.149999999999999" customHeight="1" x14ac:dyDescent="0.55000000000000004">
      <c r="B10" s="2" t="s">
        <v>16</v>
      </c>
      <c r="C10" s="1" t="s">
        <v>58</v>
      </c>
      <c r="D10" s="16">
        <v>-10000</v>
      </c>
      <c r="E10" s="3" t="str">
        <f t="shared" si="0"/>
        <v>منفي ده هزار  تومان</v>
      </c>
      <c r="F10" s="3" t="s">
        <v>59</v>
      </c>
    </row>
    <row r="11" spans="2:8" ht="16.149999999999999" customHeight="1" x14ac:dyDescent="0.55000000000000004">
      <c r="B11" s="5" t="s">
        <v>16</v>
      </c>
      <c r="C11" s="5" t="s">
        <v>64</v>
      </c>
      <c r="D11" s="19">
        <v>-4000</v>
      </c>
      <c r="E11" s="7" t="str">
        <f t="shared" si="0"/>
        <v>منفي چهار هزار  تومان</v>
      </c>
      <c r="F11" s="7" t="s">
        <v>63</v>
      </c>
      <c r="G11" s="5"/>
    </row>
    <row r="12" spans="2:8" ht="16.149999999999999" customHeight="1" x14ac:dyDescent="0.55000000000000004">
      <c r="B12" s="2" t="s">
        <v>16</v>
      </c>
      <c r="C12" s="1" t="s">
        <v>60</v>
      </c>
      <c r="D12" s="16">
        <v>-145000</v>
      </c>
      <c r="E12" s="3" t="str">
        <f t="shared" si="0"/>
        <v>منفي يكصد و چهل و پنج هزار  تومان</v>
      </c>
      <c r="F12" s="3" t="s">
        <v>29</v>
      </c>
    </row>
    <row r="13" spans="2:8" ht="16.149999999999999" customHeight="1" x14ac:dyDescent="0.55000000000000004">
      <c r="B13" s="5" t="s">
        <v>15</v>
      </c>
      <c r="C13" s="5" t="s">
        <v>65</v>
      </c>
      <c r="D13" s="19">
        <v>850000</v>
      </c>
      <c r="E13" s="7" t="str">
        <f t="shared" si="0"/>
        <v>هشتصد و پنجاه هزار  تومان</v>
      </c>
      <c r="F13" s="7" t="s">
        <v>52</v>
      </c>
      <c r="G13" s="5"/>
    </row>
    <row r="14" spans="2:8" ht="16.149999999999999" customHeight="1" x14ac:dyDescent="0.55000000000000004">
      <c r="B14" s="2" t="s">
        <v>16</v>
      </c>
      <c r="C14" s="1" t="s">
        <v>61</v>
      </c>
      <c r="D14" s="16">
        <v>-37000</v>
      </c>
      <c r="E14" s="3" t="str">
        <f t="shared" si="0"/>
        <v>منفي سي و هفت هزار  تومان</v>
      </c>
      <c r="F14" s="14" t="s">
        <v>66</v>
      </c>
    </row>
    <row r="15" spans="2:8" ht="16.149999999999999" customHeight="1" x14ac:dyDescent="0.55000000000000004">
      <c r="B15" s="5" t="s">
        <v>16</v>
      </c>
      <c r="C15" s="5" t="s">
        <v>61</v>
      </c>
      <c r="D15" s="19">
        <v>-50000</v>
      </c>
      <c r="E15" s="7" t="str">
        <f t="shared" si="0"/>
        <v>منفي پنجاه هزار  تومان</v>
      </c>
      <c r="F15" s="15" t="s">
        <v>67</v>
      </c>
      <c r="G15" s="5"/>
    </row>
    <row r="16" spans="2:8" ht="16.149999999999999" customHeight="1" x14ac:dyDescent="0.55000000000000004">
      <c r="B16" s="2" t="s">
        <v>16</v>
      </c>
      <c r="C16" s="1" t="s">
        <v>61</v>
      </c>
      <c r="D16" s="16">
        <v>-47200</v>
      </c>
      <c r="E16" s="3" t="str">
        <f>AbH(D16)&amp;" تومان"</f>
        <v>منفي چهل و هفت هزار و دويست تومان</v>
      </c>
      <c r="F16" s="14" t="s">
        <v>23</v>
      </c>
    </row>
    <row r="17" spans="2:7" ht="16.149999999999999" customHeight="1" x14ac:dyDescent="0.55000000000000004">
      <c r="B17" s="5"/>
      <c r="C17" s="8" t="s">
        <v>61</v>
      </c>
      <c r="D17" s="19">
        <v>-156000</v>
      </c>
      <c r="E17" s="7" t="str">
        <f t="shared" ref="E17" si="1">AbH(D17)&amp;" تومان"</f>
        <v>منفي يكصد و پنجاه و شش هزار  تومان</v>
      </c>
      <c r="F17" s="15" t="s">
        <v>68</v>
      </c>
      <c r="G17" s="5"/>
    </row>
    <row r="18" spans="2:7" ht="16.149999999999999" customHeight="1" x14ac:dyDescent="0.55000000000000004">
      <c r="B18" s="12" t="s">
        <v>6</v>
      </c>
      <c r="C18" s="13" t="s">
        <v>13</v>
      </c>
      <c r="D18" s="20">
        <f>SUM(D2:D17)</f>
        <v>1963100</v>
      </c>
      <c r="E18" s="11" t="str">
        <f t="shared" ref="E18" si="2">AbH(D18)&amp;"تومان"</f>
        <v>يك ميليون و نهصد و شصت و سه هزار و يكصدتومان</v>
      </c>
      <c r="F18" s="11"/>
      <c r="G18" s="11"/>
    </row>
    <row r="19" spans="2:7" x14ac:dyDescent="0.55000000000000004">
      <c r="F19" s="4"/>
    </row>
    <row r="22" spans="2:7" x14ac:dyDescent="0.55000000000000004">
      <c r="B22" s="6" t="s">
        <v>2</v>
      </c>
      <c r="C22" s="6" t="s">
        <v>0</v>
      </c>
      <c r="D22" s="18" t="s">
        <v>1</v>
      </c>
      <c r="E22" s="6" t="s">
        <v>4</v>
      </c>
      <c r="F22" s="6" t="s">
        <v>3</v>
      </c>
    </row>
    <row r="23" spans="2:7" x14ac:dyDescent="0.55000000000000004">
      <c r="B23" s="2" t="s">
        <v>9</v>
      </c>
      <c r="C23" s="1" t="s">
        <v>48</v>
      </c>
      <c r="D23" s="16">
        <v>824000</v>
      </c>
      <c r="E23" s="3" t="str">
        <f t="shared" ref="E23:E30" si="3">AbH(D23)&amp;"تومان"</f>
        <v>هشتصد و بيست و چهار هزار تومان</v>
      </c>
      <c r="F23" s="3" t="s">
        <v>9</v>
      </c>
    </row>
    <row r="24" spans="2:7" x14ac:dyDescent="0.55000000000000004">
      <c r="B24" s="5" t="s">
        <v>16</v>
      </c>
      <c r="C24" s="5" t="s">
        <v>49</v>
      </c>
      <c r="D24" s="19">
        <v>-56000</v>
      </c>
      <c r="E24" s="7" t="str">
        <f t="shared" si="3"/>
        <v>منفي پنجاه و شش هزار تومان</v>
      </c>
      <c r="F24" s="7" t="s">
        <v>41</v>
      </c>
    </row>
    <row r="25" spans="2:7" x14ac:dyDescent="0.55000000000000004">
      <c r="B25" s="2" t="s">
        <v>16</v>
      </c>
      <c r="C25" s="1" t="s">
        <v>49</v>
      </c>
      <c r="D25" s="16">
        <v>-520000</v>
      </c>
      <c r="E25" s="3" t="str">
        <f t="shared" si="3"/>
        <v>منفي پانصد و بيست هزار تومان</v>
      </c>
      <c r="F25" s="3" t="s">
        <v>8</v>
      </c>
    </row>
    <row r="26" spans="2:7" x14ac:dyDescent="0.55000000000000004">
      <c r="B26" s="5" t="s">
        <v>16</v>
      </c>
      <c r="C26" s="5" t="s">
        <v>61</v>
      </c>
      <c r="D26" s="19">
        <v>-66000</v>
      </c>
      <c r="E26" s="7" t="str">
        <f t="shared" si="3"/>
        <v>منفي شصت و شش هزار تومان</v>
      </c>
      <c r="F26" s="7" t="s">
        <v>62</v>
      </c>
    </row>
    <row r="27" spans="2:7" x14ac:dyDescent="0.55000000000000004">
      <c r="B27" s="2" t="s">
        <v>15</v>
      </c>
      <c r="C27" s="1" t="s">
        <v>69</v>
      </c>
      <c r="D27" s="16">
        <v>670000</v>
      </c>
      <c r="E27" s="3" t="str">
        <f t="shared" si="3"/>
        <v>ششصد و هفتاد هزار تومان</v>
      </c>
      <c r="F27" s="3" t="s">
        <v>70</v>
      </c>
    </row>
    <row r="28" spans="2:7" x14ac:dyDescent="0.55000000000000004">
      <c r="B28" s="5" t="s">
        <v>15</v>
      </c>
      <c r="C28" s="5" t="s">
        <v>71</v>
      </c>
      <c r="D28" s="19">
        <v>1600000</v>
      </c>
      <c r="E28" s="7" t="str">
        <f t="shared" si="3"/>
        <v>يك ميليون و ششصد هزار تومان</v>
      </c>
      <c r="F28" s="7" t="s">
        <v>17</v>
      </c>
    </row>
    <row r="29" spans="2:7" x14ac:dyDescent="0.55000000000000004">
      <c r="B29" s="2" t="s">
        <v>16</v>
      </c>
      <c r="C29" s="1" t="s">
        <v>71</v>
      </c>
      <c r="D29" s="16">
        <v>-56000</v>
      </c>
      <c r="E29" s="3" t="str">
        <f t="shared" si="3"/>
        <v>منفي پنجاه و شش هزار تومان</v>
      </c>
      <c r="F29" s="3" t="s">
        <v>41</v>
      </c>
    </row>
    <row r="30" spans="2:7" ht="24" x14ac:dyDescent="0.55000000000000004">
      <c r="B30" s="12" t="s">
        <v>14</v>
      </c>
      <c r="C30" s="13" t="s">
        <v>13</v>
      </c>
      <c r="D30" s="20">
        <f>SUM(D23:D29)</f>
        <v>2396000</v>
      </c>
      <c r="E30" s="11" t="str">
        <f t="shared" si="3"/>
        <v>دو ميليون و سيصد و نود و شش هزار تومان</v>
      </c>
      <c r="F30" s="11"/>
    </row>
    <row r="33" spans="3:4" x14ac:dyDescent="0.55000000000000004">
      <c r="C33" s="1" t="s">
        <v>19</v>
      </c>
      <c r="D33" s="16">
        <v>2182779</v>
      </c>
    </row>
    <row r="34" spans="3:4" x14ac:dyDescent="0.55000000000000004">
      <c r="C34" s="12" t="s">
        <v>7</v>
      </c>
      <c r="D34" s="17">
        <f>D33-(D30+D18)</f>
        <v>-2176321</v>
      </c>
    </row>
  </sheetData>
  <conditionalFormatting sqref="D16 D18">
    <cfRule type="cellIs" dxfId="28" priority="19" operator="lessThan">
      <formula>0</formula>
    </cfRule>
  </conditionalFormatting>
  <conditionalFormatting sqref="D2">
    <cfRule type="cellIs" dxfId="27" priority="18" operator="lessThan">
      <formula>0</formula>
    </cfRule>
  </conditionalFormatting>
  <conditionalFormatting sqref="D3">
    <cfRule type="cellIs" dxfId="26" priority="17" operator="lessThan">
      <formula>0</formula>
    </cfRule>
  </conditionalFormatting>
  <conditionalFormatting sqref="D4 D6 D8 D10 D12">
    <cfRule type="cellIs" dxfId="25" priority="16" operator="lessThan">
      <formula>0</formula>
    </cfRule>
  </conditionalFormatting>
  <conditionalFormatting sqref="D5 D7 D9 D11">
    <cfRule type="cellIs" dxfId="24" priority="15" operator="lessThan">
      <formula>0</formula>
    </cfRule>
  </conditionalFormatting>
  <conditionalFormatting sqref="D14">
    <cfRule type="cellIs" dxfId="23" priority="14" operator="lessThan">
      <formula>0</formula>
    </cfRule>
  </conditionalFormatting>
  <conditionalFormatting sqref="D13 D15">
    <cfRule type="cellIs" dxfId="22" priority="13" operator="lessThan">
      <formula>0</formula>
    </cfRule>
  </conditionalFormatting>
  <conditionalFormatting sqref="D30">
    <cfRule type="cellIs" dxfId="21" priority="12" operator="lessThan">
      <formula>0</formula>
    </cfRule>
  </conditionalFormatting>
  <conditionalFormatting sqref="D23">
    <cfRule type="cellIs" dxfId="20" priority="11" operator="lessThan">
      <formula>0</formula>
    </cfRule>
  </conditionalFormatting>
  <conditionalFormatting sqref="D24">
    <cfRule type="cellIs" dxfId="19" priority="10" operator="lessThan">
      <formula>0</formula>
    </cfRule>
  </conditionalFormatting>
  <conditionalFormatting sqref="D25 D27 D29">
    <cfRule type="cellIs" dxfId="18" priority="9" operator="lessThan">
      <formula>0</formula>
    </cfRule>
  </conditionalFormatting>
  <conditionalFormatting sqref="D26 D28">
    <cfRule type="cellIs" dxfId="17" priority="8" operator="lessThan">
      <formula>0</formula>
    </cfRule>
  </conditionalFormatting>
  <conditionalFormatting sqref="C17">
    <cfRule type="cellIs" dxfId="16" priority="6" operator="lessThan">
      <formula>0</formula>
    </cfRule>
  </conditionalFormatting>
  <conditionalFormatting sqref="D17">
    <cfRule type="cellIs" dxfId="15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38"/>
  <sheetViews>
    <sheetView rightToLeft="1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3" width="10.69921875" style="1" customWidth="1"/>
    <col min="4" max="4" width="11.3984375" style="16" customWidth="1"/>
    <col min="5" max="5" width="29.796875" style="3" customWidth="1"/>
    <col min="6" max="6" width="31.69921875" style="3" customWidth="1"/>
    <col min="7" max="7" width="7.69921875" style="1" customWidth="1"/>
    <col min="8" max="8" width="12.296875" style="1" customWidth="1"/>
    <col min="9" max="16384" width="9" style="1"/>
  </cols>
  <sheetData>
    <row r="1" spans="2:8" ht="16.149999999999999" customHeight="1" x14ac:dyDescent="0.55000000000000004">
      <c r="B1" s="6" t="s">
        <v>2</v>
      </c>
      <c r="C1" s="6" t="s">
        <v>0</v>
      </c>
      <c r="D1" s="18" t="s">
        <v>1</v>
      </c>
      <c r="E1" s="6" t="s">
        <v>4</v>
      </c>
      <c r="F1" s="6" t="s">
        <v>3</v>
      </c>
      <c r="G1" s="6" t="s">
        <v>5</v>
      </c>
    </row>
    <row r="2" spans="2:8" ht="16.149999999999999" customHeight="1" x14ac:dyDescent="0.55000000000000004">
      <c r="B2" s="2" t="s">
        <v>9</v>
      </c>
      <c r="C2" s="1" t="s">
        <v>18</v>
      </c>
      <c r="D2" s="16">
        <v>89800</v>
      </c>
      <c r="E2" s="3" t="str">
        <f t="shared" ref="E2" si="0">AbH(D2)&amp;"تومان"</f>
        <v>هشتاد و نه هزار و هشتصدتومان</v>
      </c>
      <c r="F2" s="3" t="s">
        <v>9</v>
      </c>
    </row>
    <row r="3" spans="2:8" ht="16.149999999999999" customHeight="1" x14ac:dyDescent="0.55000000000000004">
      <c r="B3" s="5" t="s">
        <v>16</v>
      </c>
      <c r="C3" s="5" t="s">
        <v>24</v>
      </c>
      <c r="D3" s="19">
        <v>-62500</v>
      </c>
      <c r="E3" s="7" t="str">
        <f t="shared" ref="E3:E18" si="1">AbH(D3)&amp;"تومان"</f>
        <v>منفي شصت و دو هزار و پانصدتومان</v>
      </c>
      <c r="F3" s="7" t="s">
        <v>23</v>
      </c>
      <c r="G3" s="5"/>
      <c r="H3" s="10"/>
    </row>
    <row r="4" spans="2:8" ht="16.149999999999999" customHeight="1" x14ac:dyDescent="0.55000000000000004">
      <c r="B4" s="2" t="s">
        <v>15</v>
      </c>
      <c r="C4" s="1" t="s">
        <v>25</v>
      </c>
      <c r="D4" s="16">
        <v>1400000</v>
      </c>
      <c r="E4" s="3" t="str">
        <f t="shared" si="1"/>
        <v>يك ميليون و چهارصد هزار تومان</v>
      </c>
      <c r="F4" s="3" t="s">
        <v>17</v>
      </c>
    </row>
    <row r="5" spans="2:8" ht="16.149999999999999" customHeight="1" x14ac:dyDescent="0.55000000000000004">
      <c r="B5" s="5" t="s">
        <v>16</v>
      </c>
      <c r="C5" s="5" t="s">
        <v>27</v>
      </c>
      <c r="D5" s="19">
        <v>-168000</v>
      </c>
      <c r="E5" s="7" t="str">
        <f t="shared" si="1"/>
        <v>منفي يكصد و شصت و هشت هزار تومان</v>
      </c>
      <c r="F5" s="7" t="s">
        <v>26</v>
      </c>
      <c r="G5" s="5"/>
    </row>
    <row r="6" spans="2:8" ht="16.149999999999999" customHeight="1" x14ac:dyDescent="0.55000000000000004">
      <c r="B6" s="2" t="s">
        <v>16</v>
      </c>
      <c r="C6" s="1" t="s">
        <v>27</v>
      </c>
      <c r="D6" s="16">
        <v>-83000</v>
      </c>
      <c r="E6" s="3" t="str">
        <f t="shared" si="1"/>
        <v>منفي هشتاد و سه هزار تومان</v>
      </c>
      <c r="F6" s="3" t="s">
        <v>26</v>
      </c>
    </row>
    <row r="7" spans="2:8" ht="16.149999999999999" customHeight="1" x14ac:dyDescent="0.55000000000000004">
      <c r="B7" s="5" t="s">
        <v>16</v>
      </c>
      <c r="C7" s="5" t="s">
        <v>27</v>
      </c>
      <c r="D7" s="19">
        <v>-83000</v>
      </c>
      <c r="E7" s="7" t="str">
        <f t="shared" si="1"/>
        <v>منفي هشتاد و سه هزار تومان</v>
      </c>
      <c r="F7" s="7" t="s">
        <v>39</v>
      </c>
      <c r="G7" s="5"/>
    </row>
    <row r="8" spans="2:8" ht="16.149999999999999" customHeight="1" x14ac:dyDescent="0.55000000000000004">
      <c r="B8" s="2" t="s">
        <v>16</v>
      </c>
      <c r="C8" s="1" t="s">
        <v>27</v>
      </c>
      <c r="D8" s="16">
        <v>-167000</v>
      </c>
      <c r="E8" s="3" t="str">
        <f t="shared" si="1"/>
        <v>منفي يكصد و شصت و هفت هزار تومان</v>
      </c>
      <c r="F8" s="3" t="s">
        <v>39</v>
      </c>
    </row>
    <row r="9" spans="2:8" ht="16.149999999999999" customHeight="1" x14ac:dyDescent="0.55000000000000004">
      <c r="B9" s="5" t="s">
        <v>16</v>
      </c>
      <c r="C9" s="5" t="s">
        <v>28</v>
      </c>
      <c r="D9" s="19">
        <v>-140000</v>
      </c>
      <c r="E9" s="7" t="str">
        <f t="shared" si="1"/>
        <v>منفي يكصد و چهل هزار تومان</v>
      </c>
      <c r="F9" s="7" t="s">
        <v>29</v>
      </c>
      <c r="G9" s="5"/>
    </row>
    <row r="10" spans="2:8" ht="16.149999999999999" customHeight="1" x14ac:dyDescent="0.55000000000000004">
      <c r="B10" s="2" t="s">
        <v>16</v>
      </c>
      <c r="C10" s="1" t="s">
        <v>28</v>
      </c>
      <c r="D10" s="16">
        <v>-140000</v>
      </c>
      <c r="E10" s="3" t="str">
        <f t="shared" si="1"/>
        <v>منفي يكصد و چهل هزار تومان</v>
      </c>
      <c r="F10" s="3" t="s">
        <v>29</v>
      </c>
    </row>
    <row r="11" spans="2:8" ht="16.149999999999999" customHeight="1" x14ac:dyDescent="0.55000000000000004">
      <c r="B11" s="5" t="s">
        <v>16</v>
      </c>
      <c r="C11" s="5" t="s">
        <v>38</v>
      </c>
      <c r="D11" s="19">
        <v>-85000</v>
      </c>
      <c r="E11" s="7" t="str">
        <f t="shared" si="1"/>
        <v>منفي هشتاد و پنج هزار تومان</v>
      </c>
      <c r="F11" s="7" t="s">
        <v>39</v>
      </c>
      <c r="G11" s="5"/>
    </row>
    <row r="12" spans="2:8" ht="16.149999999999999" customHeight="1" x14ac:dyDescent="0.55000000000000004">
      <c r="B12" s="2" t="s">
        <v>16</v>
      </c>
      <c r="C12" s="1" t="s">
        <v>37</v>
      </c>
      <c r="D12" s="16">
        <v>-136000</v>
      </c>
      <c r="E12" s="3" t="str">
        <f t="shared" si="1"/>
        <v>منفي يكصد و سي و شش هزار تومان</v>
      </c>
      <c r="F12" s="3" t="s">
        <v>40</v>
      </c>
    </row>
    <row r="13" spans="2:8" ht="16.149999999999999" customHeight="1" x14ac:dyDescent="0.55000000000000004">
      <c r="B13" s="5" t="s">
        <v>15</v>
      </c>
      <c r="C13" s="5" t="s">
        <v>35</v>
      </c>
      <c r="D13" s="19">
        <v>600000</v>
      </c>
      <c r="E13" s="7" t="str">
        <f t="shared" si="1"/>
        <v>ششصد هزار تومان</v>
      </c>
      <c r="F13" s="7" t="s">
        <v>36</v>
      </c>
      <c r="G13" s="5"/>
    </row>
    <row r="14" spans="2:8" ht="16.149999999999999" customHeight="1" x14ac:dyDescent="0.55000000000000004">
      <c r="B14" s="2" t="s">
        <v>16</v>
      </c>
      <c r="C14" s="1" t="s">
        <v>33</v>
      </c>
      <c r="D14" s="16">
        <v>-50000</v>
      </c>
      <c r="E14" s="3" t="str">
        <f t="shared" si="1"/>
        <v>منفي پنجاه هزار تومان</v>
      </c>
      <c r="F14" s="3" t="s">
        <v>34</v>
      </c>
    </row>
    <row r="15" spans="2:8" ht="16.149999999999999" customHeight="1" x14ac:dyDescent="0.55000000000000004">
      <c r="B15" s="5" t="s">
        <v>16</v>
      </c>
      <c r="C15" s="5" t="s">
        <v>31</v>
      </c>
      <c r="D15" s="19">
        <v>-220000</v>
      </c>
      <c r="E15" s="7" t="str">
        <f t="shared" si="1"/>
        <v>منفي دويست و بيست هزار تومان</v>
      </c>
      <c r="F15" s="7" t="s">
        <v>32</v>
      </c>
      <c r="G15" s="5"/>
    </row>
    <row r="16" spans="2:8" ht="16.149999999999999" customHeight="1" x14ac:dyDescent="0.55000000000000004">
      <c r="B16" s="2" t="s">
        <v>16</v>
      </c>
      <c r="C16" s="1" t="s">
        <v>31</v>
      </c>
      <c r="D16" s="16">
        <v>-150000</v>
      </c>
      <c r="E16" s="3" t="str">
        <f t="shared" si="1"/>
        <v>منفي يكصد و پنجاه هزار تومان</v>
      </c>
      <c r="F16" s="3" t="s">
        <v>44</v>
      </c>
    </row>
    <row r="17" spans="2:10" ht="16.149999999999999" customHeight="1" x14ac:dyDescent="0.55000000000000004">
      <c r="B17" s="5" t="s">
        <v>16</v>
      </c>
      <c r="C17" s="5" t="s">
        <v>31</v>
      </c>
      <c r="D17" s="19">
        <v>-200000</v>
      </c>
      <c r="E17" s="7" t="str">
        <f t="shared" si="1"/>
        <v>منفي دويست هزار تومان</v>
      </c>
      <c r="F17" s="7" t="s">
        <v>46</v>
      </c>
      <c r="G17" s="5"/>
      <c r="I17" s="1" t="s">
        <v>45</v>
      </c>
      <c r="J17" s="1">
        <v>294000</v>
      </c>
    </row>
    <row r="18" spans="2:10" ht="16.149999999999999" customHeight="1" x14ac:dyDescent="0.55000000000000004">
      <c r="B18" s="2" t="s">
        <v>16</v>
      </c>
      <c r="C18" s="1" t="s">
        <v>31</v>
      </c>
      <c r="D18" s="16">
        <v>-38000</v>
      </c>
      <c r="E18" s="3" t="str">
        <f t="shared" si="1"/>
        <v>منفي سي و هشت هزار تومان</v>
      </c>
      <c r="F18" s="3" t="s">
        <v>47</v>
      </c>
    </row>
    <row r="19" spans="2:10" ht="16.149999999999999" customHeight="1" x14ac:dyDescent="0.55000000000000004">
      <c r="B19" s="12" t="s">
        <v>6</v>
      </c>
      <c r="C19" s="13" t="s">
        <v>13</v>
      </c>
      <c r="D19" s="20">
        <f>SUM(D2:D18)</f>
        <v>367300</v>
      </c>
      <c r="E19" s="11" t="str">
        <f t="shared" ref="E19" si="2">AbH(D19)&amp;"تومان"</f>
        <v>سيصد و شصت و هفت هزار و سيصدتومان</v>
      </c>
      <c r="F19" s="11"/>
      <c r="G19" s="11"/>
    </row>
    <row r="20" spans="2:10" x14ac:dyDescent="0.55000000000000004">
      <c r="F20" s="4"/>
    </row>
    <row r="22" spans="2:10" x14ac:dyDescent="0.55000000000000004">
      <c r="E22" s="9"/>
    </row>
    <row r="24" spans="2:10" x14ac:dyDescent="0.55000000000000004">
      <c r="B24" s="6" t="s">
        <v>2</v>
      </c>
      <c r="C24" s="6" t="s">
        <v>0</v>
      </c>
      <c r="D24" s="18" t="s">
        <v>1</v>
      </c>
      <c r="E24" s="6" t="s">
        <v>4</v>
      </c>
      <c r="F24" s="6" t="s">
        <v>3</v>
      </c>
    </row>
    <row r="25" spans="2:10" x14ac:dyDescent="0.55000000000000004">
      <c r="B25" s="2" t="s">
        <v>9</v>
      </c>
      <c r="C25" s="1" t="s">
        <v>18</v>
      </c>
      <c r="D25" s="16">
        <v>451700</v>
      </c>
      <c r="E25" s="3" t="str">
        <f t="shared" ref="E25" si="3">AbH(D25)&amp;"تومان"</f>
        <v>چهارصد و پنجاه و يك هزار و هفتصدتومان</v>
      </c>
      <c r="F25" s="3" t="s">
        <v>9</v>
      </c>
    </row>
    <row r="26" spans="2:10" x14ac:dyDescent="0.55000000000000004">
      <c r="B26" s="5" t="s">
        <v>16</v>
      </c>
      <c r="C26" s="5" t="s">
        <v>18</v>
      </c>
      <c r="D26" s="19">
        <v>-520000</v>
      </c>
      <c r="E26" s="7" t="str">
        <f t="shared" ref="E26:E34" si="4">AbH(D26)&amp;"تومان"</f>
        <v>منفي پانصد و بيست هزار تومان</v>
      </c>
      <c r="F26" s="7" t="s">
        <v>8</v>
      </c>
    </row>
    <row r="27" spans="2:10" x14ac:dyDescent="0.55000000000000004">
      <c r="B27" s="2" t="s">
        <v>15</v>
      </c>
      <c r="C27" s="1" t="s">
        <v>18</v>
      </c>
      <c r="D27" s="16">
        <v>25294300</v>
      </c>
      <c r="E27" s="3" t="str">
        <f t="shared" si="4"/>
        <v>بيست و پنج ميليون و دويست و نود و چهار هزار و سيصدتومان</v>
      </c>
      <c r="F27" s="3" t="s">
        <v>30</v>
      </c>
    </row>
    <row r="28" spans="2:10" x14ac:dyDescent="0.55000000000000004">
      <c r="B28" s="5" t="s">
        <v>15</v>
      </c>
      <c r="C28" s="5" t="s">
        <v>18</v>
      </c>
      <c r="D28" s="19">
        <v>46674000</v>
      </c>
      <c r="E28" s="7" t="str">
        <f t="shared" si="4"/>
        <v>چهل و شش ميليون و ششصد و هفتاد و چهار هزار تومان</v>
      </c>
      <c r="F28" s="7" t="s">
        <v>20</v>
      </c>
    </row>
    <row r="29" spans="2:10" x14ac:dyDescent="0.55000000000000004">
      <c r="B29" s="2" t="s">
        <v>16</v>
      </c>
      <c r="C29" s="1" t="s">
        <v>18</v>
      </c>
      <c r="D29" s="16">
        <v>-25000000</v>
      </c>
      <c r="E29" s="3" t="str">
        <f t="shared" si="4"/>
        <v>منفي بيست و پنج ميليون تومان</v>
      </c>
      <c r="F29" s="3" t="s">
        <v>21</v>
      </c>
    </row>
    <row r="30" spans="2:10" x14ac:dyDescent="0.55000000000000004">
      <c r="B30" s="5" t="s">
        <v>16</v>
      </c>
      <c r="C30" s="5" t="s">
        <v>18</v>
      </c>
      <c r="D30" s="19">
        <v>-46900000</v>
      </c>
      <c r="E30" s="7" t="str">
        <f t="shared" si="4"/>
        <v>منفي چهل و شش ميليون و نهصد هزار تومان</v>
      </c>
      <c r="F30" s="7" t="s">
        <v>22</v>
      </c>
    </row>
    <row r="31" spans="2:10" x14ac:dyDescent="0.55000000000000004">
      <c r="B31" s="2" t="s">
        <v>16</v>
      </c>
      <c r="C31" s="1" t="s">
        <v>38</v>
      </c>
      <c r="D31" s="16">
        <v>-55000</v>
      </c>
      <c r="E31" s="3" t="str">
        <f t="shared" si="4"/>
        <v>منفي پنجاه و پنج هزار تومان</v>
      </c>
      <c r="F31" s="3" t="s">
        <v>41</v>
      </c>
    </row>
    <row r="32" spans="2:10" x14ac:dyDescent="0.55000000000000004">
      <c r="B32" s="5" t="s">
        <v>15</v>
      </c>
      <c r="C32" s="5" t="s">
        <v>42</v>
      </c>
      <c r="D32" s="19">
        <v>945000</v>
      </c>
      <c r="E32" s="7" t="str">
        <f t="shared" si="4"/>
        <v>نهصد و چهل و پنج هزار تومان</v>
      </c>
      <c r="F32" s="7" t="s">
        <v>17</v>
      </c>
    </row>
    <row r="33" spans="2:6" x14ac:dyDescent="0.55000000000000004">
      <c r="B33" s="2" t="s">
        <v>16</v>
      </c>
      <c r="C33" s="1" t="s">
        <v>42</v>
      </c>
      <c r="D33" s="16">
        <v>-66000</v>
      </c>
      <c r="E33" s="3" t="str">
        <f t="shared" si="4"/>
        <v>منفي شصت و شش هزار تومان</v>
      </c>
      <c r="F33" s="3" t="s">
        <v>43</v>
      </c>
    </row>
    <row r="34" spans="2:6" ht="24" x14ac:dyDescent="0.55000000000000004">
      <c r="B34" s="12" t="s">
        <v>14</v>
      </c>
      <c r="C34" s="13" t="s">
        <v>13</v>
      </c>
      <c r="D34" s="20">
        <f>SUM(D25:D33)</f>
        <v>824000</v>
      </c>
      <c r="E34" s="11" t="str">
        <f t="shared" si="4"/>
        <v>هشتصد و بيست و چهار هزار تومان</v>
      </c>
      <c r="F34" s="11"/>
    </row>
    <row r="37" spans="2:6" x14ac:dyDescent="0.55000000000000004">
      <c r="C37" s="1" t="s">
        <v>19</v>
      </c>
      <c r="D37" s="16">
        <v>1352814</v>
      </c>
    </row>
    <row r="38" spans="2:6" x14ac:dyDescent="0.55000000000000004">
      <c r="C38" s="12" t="s">
        <v>7</v>
      </c>
      <c r="D38" s="17">
        <f>D37-(D34+D19)</f>
        <v>161514</v>
      </c>
    </row>
  </sheetData>
  <conditionalFormatting sqref="D19">
    <cfRule type="cellIs" dxfId="14" priority="19" operator="lessThan">
      <formula>0</formula>
    </cfRule>
  </conditionalFormatting>
  <conditionalFormatting sqref="D2">
    <cfRule type="cellIs" dxfId="13" priority="18" operator="lessThan">
      <formula>0</formula>
    </cfRule>
  </conditionalFormatting>
  <conditionalFormatting sqref="D3">
    <cfRule type="cellIs" dxfId="12" priority="17" operator="lessThan">
      <formula>0</formula>
    </cfRule>
  </conditionalFormatting>
  <conditionalFormatting sqref="D34">
    <cfRule type="cellIs" dxfId="11" priority="12" operator="lessThan">
      <formula>0</formula>
    </cfRule>
  </conditionalFormatting>
  <conditionalFormatting sqref="D25">
    <cfRule type="cellIs" dxfId="10" priority="11" operator="lessThan">
      <formula>0</formula>
    </cfRule>
  </conditionalFormatting>
  <conditionalFormatting sqref="D26">
    <cfRule type="cellIs" dxfId="9" priority="10" operator="lessThan">
      <formula>0</formula>
    </cfRule>
  </conditionalFormatting>
  <conditionalFormatting sqref="D27 D29 D31">
    <cfRule type="cellIs" dxfId="8" priority="9" operator="lessThan">
      <formula>0</formula>
    </cfRule>
  </conditionalFormatting>
  <conditionalFormatting sqref="D28 D30">
    <cfRule type="cellIs" dxfId="7" priority="8" operator="lessThan">
      <formula>0</formula>
    </cfRule>
  </conditionalFormatting>
  <conditionalFormatting sqref="D33">
    <cfRule type="cellIs" dxfId="6" priority="5" operator="lessThan">
      <formula>0</formula>
    </cfRule>
  </conditionalFormatting>
  <conditionalFormatting sqref="D32">
    <cfRule type="cellIs" dxfId="5" priority="4" operator="lessThan">
      <formula>0</formula>
    </cfRule>
  </conditionalFormatting>
  <conditionalFormatting sqref="D5 D7 D9 D11 D13 D15 D17">
    <cfRule type="cellIs" dxfId="4" priority="1" operator="lessThan">
      <formula>0</formula>
    </cfRule>
  </conditionalFormatting>
  <conditionalFormatting sqref="D4 D6 D8 D10 D12 D14 D16 D18">
    <cfRule type="cellIs" dxfId="3" priority="2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</vt:lpstr>
      <vt:lpstr>2</vt:lpstr>
      <vt:lpstr>1</vt:lpstr>
      <vt:lpstr>12</vt:lpstr>
      <vt:lpstr>11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</dc:creator>
  <cp:lastModifiedBy>Windows User</cp:lastModifiedBy>
  <cp:lastPrinted>2016-10-03T09:02:50Z</cp:lastPrinted>
  <dcterms:created xsi:type="dcterms:W3CDTF">2013-10-28T20:09:26Z</dcterms:created>
  <dcterms:modified xsi:type="dcterms:W3CDTF">2016-12-03T10:25:49Z</dcterms:modified>
</cp:coreProperties>
</file>