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Qingshi/Documents/University of British Columbia/Publications_QT/In_process_Journal papers/UBC/[scrap mixing] write something/RCR/resubmission_no M3.1S, M4.1S/spreadsheets to resubmit/"/>
    </mc:Choice>
  </mc:AlternateContent>
  <xr:revisionPtr revIDLastSave="0" documentId="13_ncr:1_{1A7AB81E-9A7F-A940-8C7E-D96D72123BE1}" xr6:coauthVersionLast="45" xr6:coauthVersionMax="45" xr10:uidLastSave="{00000000-0000-0000-0000-000000000000}"/>
  <bookViews>
    <workbookView xWindow="0" yWindow="0" windowWidth="25600" windowHeight="16000" tabRatio="500" activeTab="3" xr2:uid="{00000000-000D-0000-FFFF-FFFF00000000}"/>
  </bookViews>
  <sheets>
    <sheet name="ScenarioDescription" sheetId="8" r:id="rId1"/>
    <sheet name="Exogenous variables" sheetId="5" r:id="rId2"/>
    <sheet name="Model configurations" sheetId="7" r:id="rId3"/>
    <sheet name="Results summary" sheetId="3"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4"/>
    </ext>
  </extLst>
</workbook>
</file>

<file path=xl/calcChain.xml><?xml version="1.0" encoding="utf-8"?>
<calcChain xmlns="http://schemas.openxmlformats.org/spreadsheetml/2006/main">
  <c r="A2" i="8" l="1" a="1"/>
  <c r="A2"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<sst xmlns="http://schemas.openxmlformats.org/spreadsheetml/2006/main" count="871" uniqueCount="134">
  <si>
    <t>Execution ID</t>
  </si>
  <si>
    <t>Description</t>
  </si>
  <si>
    <t>Energy (MJ/vehi)</t>
  </si>
  <si>
    <t>GHG emissions (kg CO2-eq/vehi)</t>
  </si>
  <si>
    <t>List of exogenous variables</t>
  </si>
  <si>
    <t>Level</t>
  </si>
  <si>
    <t>Variable name</t>
  </si>
  <si>
    <t>Possible range</t>
  </si>
  <si>
    <t>System</t>
  </si>
  <si>
    <t>cross_mixing_flag</t>
  </si>
  <si>
    <t>True/False</t>
  </si>
  <si>
    <t>Whether or not the same component of different powertrain archetypes will be mixed before shredding</t>
  </si>
  <si>
    <t>time_span_tuple</t>
  </si>
  <si>
    <t>[2016,2050]</t>
  </si>
  <si>
    <t>closed_loop_recycl_rate_list</t>
  </si>
  <si>
    <t>[0,1]</t>
  </si>
  <si>
    <t>assembly_energy_consumption_MJ_vehicle</t>
  </si>
  <si>
    <t>(0,]</t>
  </si>
  <si>
    <t>assembly_emissions_kgCO2eq_vehicle</t>
  </si>
  <si>
    <t>ingot_to_final alloy_loss</t>
  </si>
  <si>
    <t>[1,]</t>
  </si>
  <si>
    <t>dilution_explicit</t>
  </si>
  <si>
    <t>Whether or not to perform alloy element-lvl blending</t>
  </si>
  <si>
    <t>Shredding</t>
  </si>
  <si>
    <t>shredding_loss_rate</t>
  </si>
  <si>
    <t>Sorting</t>
  </si>
  <si>
    <t>rand_sort_error</t>
  </si>
  <si>
    <t>Remelting</t>
  </si>
  <si>
    <t>TD_filter</t>
  </si>
  <si>
    <t>Blending</t>
  </si>
  <si>
    <t>alpha</t>
  </si>
  <si>
    <t>num_iter</t>
  </si>
  <si>
    <t>[30,1000]</t>
  </si>
  <si>
    <t>epsilon</t>
  </si>
  <si>
    <t>total_utility_score_goal</t>
  </si>
  <si>
    <t>Default values of exogenous variables</t>
  </si>
  <si>
    <t>Default value</t>
  </si>
  <si>
    <t>True</t>
  </si>
  <si>
    <t>[0.26,1,0.75,0.52]</t>
  </si>
  <si>
    <t>min_or_max</t>
  </si>
  <si>
    <t>min/max</t>
  </si>
  <si>
    <t>Fleet</t>
  </si>
  <si>
    <t>Process energy source (PIOT_ES)</t>
  </si>
  <si>
    <t>Energy efficiency (PIOT_eff)</t>
  </si>
  <si>
    <t>Energy emission factors (PIOT_EF)</t>
  </si>
  <si>
    <t>Lighweight% of fleet</t>
  </si>
  <si>
    <t>BEV% of fleet</t>
  </si>
  <si>
    <t>A label to indicate using min or max value of the process energy data</t>
  </si>
  <si>
    <t>Fraction of shredded scraps that is lost</t>
  </si>
  <si>
    <t>Portion of one scrap metal group (e.g., Al group) that may be randomly sorted into another scrap metal group (e.g., steel)</t>
  </si>
  <si>
    <r>
      <t>[R</t>
    </r>
    <r>
      <rPr>
        <i/>
        <sz val="12"/>
        <color theme="1"/>
        <rFont val="Calibri"/>
        <family val="2"/>
        <scheme val="minor"/>
      </rPr>
      <t>ead from input file</t>
    </r>
    <r>
      <rPr>
        <sz val="12"/>
        <color theme="1"/>
        <rFont val="Calibri"/>
        <family val="2"/>
        <scheme val="minor"/>
      </rPr>
      <t>] fraction of  individual AE that will stay in the resulting ingot</t>
    </r>
  </si>
  <si>
    <r>
      <t>[F</t>
    </r>
    <r>
      <rPr>
        <i/>
        <sz val="12"/>
        <color theme="1"/>
        <rFont val="Calibri"/>
        <family val="2"/>
        <scheme val="minor"/>
      </rPr>
      <t>or gradient descent optimization</t>
    </r>
    <r>
      <rPr>
        <sz val="12"/>
        <color theme="1"/>
        <rFont val="Calibri"/>
        <family val="2"/>
        <scheme val="minor"/>
      </rPr>
      <t>] learning rate</t>
    </r>
  </si>
  <si>
    <r>
      <t>[F</t>
    </r>
    <r>
      <rPr>
        <i/>
        <sz val="12"/>
        <color theme="1"/>
        <rFont val="Calibri"/>
        <family val="2"/>
        <scheme val="minor"/>
      </rPr>
      <t>or gradient descent optimization</t>
    </r>
    <r>
      <rPr>
        <sz val="12"/>
        <color theme="1"/>
        <rFont val="Calibri"/>
        <family val="2"/>
        <scheme val="minor"/>
      </rPr>
      <t>] number of iterations</t>
    </r>
  </si>
  <si>
    <r>
      <t>[F</t>
    </r>
    <r>
      <rPr>
        <i/>
        <sz val="12"/>
        <color theme="1"/>
        <rFont val="Calibri"/>
        <family val="2"/>
        <scheme val="minor"/>
      </rPr>
      <t>or gradient descent optimization</t>
    </r>
    <r>
      <rPr>
        <sz val="12"/>
        <color theme="1"/>
        <rFont val="Calibri"/>
        <family val="2"/>
        <scheme val="minor"/>
      </rPr>
      <t>] margin for error to speed up the converging process</t>
    </r>
  </si>
  <si>
    <r>
      <t>[F</t>
    </r>
    <r>
      <rPr>
        <i/>
        <sz val="12"/>
        <color theme="1"/>
        <rFont val="Calibri"/>
        <family val="2"/>
        <scheme val="minor"/>
      </rPr>
      <t>or gradient descent optimization</t>
    </r>
    <r>
      <rPr>
        <sz val="12"/>
        <color theme="1"/>
        <rFont val="Calibri"/>
        <family val="2"/>
        <scheme val="minor"/>
      </rPr>
      <t>] goal for convergence</t>
    </r>
  </si>
  <si>
    <t>Years of interest</t>
  </si>
  <si>
    <t>Empirical factors for closed-loop recycling (i.e., skip the sorting, remelting and blending steps)</t>
  </si>
  <si>
    <r>
      <rPr>
        <i/>
        <sz val="12"/>
        <color theme="1"/>
        <rFont val="Calibri"/>
        <family val="2"/>
        <scheme val="minor"/>
      </rPr>
      <t>[Not modeled as an individual module</t>
    </r>
    <r>
      <rPr>
        <sz val="12"/>
        <color theme="1"/>
        <rFont val="Calibri"/>
        <family val="2"/>
        <scheme val="minor"/>
      </rPr>
      <t>] energy for assembling the components into a vehicle</t>
    </r>
  </si>
  <si>
    <r>
      <t>[</t>
    </r>
    <r>
      <rPr>
        <i/>
        <sz val="12"/>
        <color theme="1"/>
        <rFont val="Calibri"/>
        <family val="2"/>
        <scheme val="minor"/>
      </rPr>
      <t>Not modeled as an individual module</t>
    </r>
    <r>
      <rPr>
        <sz val="12"/>
        <color theme="1"/>
        <rFont val="Calibri"/>
        <family val="2"/>
        <scheme val="minor"/>
      </rPr>
      <t>] emissions from assembling the components into a vehicle</t>
    </r>
  </si>
  <si>
    <r>
      <t>[</t>
    </r>
    <r>
      <rPr>
        <i/>
        <sz val="12"/>
        <color theme="1"/>
        <rFont val="Calibri"/>
        <family val="2"/>
        <scheme val="minor"/>
      </rPr>
      <t>Not modeled as an individual module</t>
    </r>
    <r>
      <rPr>
        <sz val="12"/>
        <color theme="1"/>
        <rFont val="Calibri"/>
        <family val="2"/>
        <scheme val="minor"/>
      </rPr>
      <t>] manufacturing loss from ingot (virgin or blended scrap) to final alloy product (</t>
    </r>
    <r>
      <rPr>
        <i/>
        <sz val="12"/>
        <color theme="1"/>
        <rFont val="Calibri"/>
        <family val="2"/>
        <scheme val="minor"/>
      </rPr>
      <t>a multiplier &gt;1</t>
    </r>
    <r>
      <rPr>
        <sz val="12"/>
        <color theme="1"/>
        <rFont val="Calibri"/>
        <family val="2"/>
        <scheme val="minor"/>
      </rPr>
      <t>)</t>
    </r>
  </si>
  <si>
    <t>(0,1)</t>
  </si>
  <si>
    <t>sum to one</t>
  </si>
  <si>
    <t>A % share of different energy sources for process energy consumptions</t>
  </si>
  <si>
    <t>Efficiency of using different energy sources</t>
  </si>
  <si>
    <t>Emission factor of each energy source (w/o consideration of use efficiency)</t>
  </si>
  <si>
    <t>False</t>
  </si>
  <si>
    <t>min</t>
  </si>
  <si>
    <t>B1S</t>
  </si>
  <si>
    <t>M1S</t>
  </si>
  <si>
    <t>M2S</t>
  </si>
  <si>
    <t>M5S</t>
  </si>
  <si>
    <t>E1S</t>
  </si>
  <si>
    <t>E2S</t>
  </si>
  <si>
    <t>E3S</t>
  </si>
  <si>
    <t>Scrap steel utilization rate</t>
  </si>
  <si>
    <t>steel std</t>
  </si>
  <si>
    <t>Scrap Al utilization rate</t>
  </si>
  <si>
    <t>Al std</t>
  </si>
  <si>
    <t>Scrap Mg utilization rate</t>
  </si>
  <si>
    <t>Mg std</t>
  </si>
  <si>
    <t>energy std</t>
  </si>
  <si>
    <t>ghg std</t>
  </si>
  <si>
    <t>2016-2050 ave</t>
  </si>
  <si>
    <t>std</t>
  </si>
  <si>
    <t>Conv.ICEV</t>
  </si>
  <si>
    <t>Light ICEV</t>
  </si>
  <si>
    <t>Conv. PHEV</t>
  </si>
  <si>
    <t>Light PHEV</t>
  </si>
  <si>
    <t>Conv. BEV</t>
  </si>
  <si>
    <t>Light BEV</t>
  </si>
  <si>
    <t>G1.1S</t>
  </si>
  <si>
    <t>G1.2S</t>
  </si>
  <si>
    <t>F3.1</t>
  </si>
  <si>
    <t>F3.2</t>
  </si>
  <si>
    <t>Scenario specific</t>
  </si>
  <si>
    <t>Configuration of exogenous variables for model runs</t>
  </si>
  <si>
    <t>remain default</t>
  </si>
  <si>
    <t>max</t>
  </si>
  <si>
    <t>if original share of electricity is 100%, change to 50% electricity &amp; 50% NG</t>
  </si>
  <si>
    <t xml:space="preserve">set all efficiencies to 10% less </t>
  </si>
  <si>
    <t>set EF of electricity to 50% higher</t>
  </si>
  <si>
    <t>set EF of electricity to 50% lower</t>
  </si>
  <si>
    <t>set value to zero</t>
  </si>
  <si>
    <t>set value to 0.1</t>
  </si>
  <si>
    <t>Not relevant; single vehicle for inflow/outflow</t>
  </si>
  <si>
    <t>as defined in "Data_input_for_VehiReLCA_beta1.2.xlsx"</t>
  </si>
  <si>
    <t>Inflow and outflow from ODYM-RECC (SSP2, RCP2.6, Canada)</t>
  </si>
  <si>
    <t>Scenario</t>
  </si>
  <si>
    <t>Similar to M1S scenario. The only difference is that random sorting error is assumed to be zero. This scenario investigates the influence of cross-mixing alone on the scrap utilization ratios and associated GHG emissions.</t>
  </si>
  <si>
    <t>Random sorting error</t>
  </si>
  <si>
    <t>Cross-mixing</t>
  </si>
  <si>
    <t>no</t>
  </si>
  <si>
    <t>yes</t>
  </si>
  <si>
    <t>Explicit modeling of contamination</t>
  </si>
  <si>
    <t>not relevant</t>
  </si>
  <si>
    <t>In addition to the assumptions in B1S scenario, individual component (e.g., gearbox) from different vehicle archetypes are mixed before shredding (i.e., "cross-mixing"), which increases the chance of contamination in the subsequent remelting step. This scenario investigates the influence of both cross-mixing and sorting error on the scrap utilization ratios and associated GHG emissions.</t>
  </si>
  <si>
    <t>Similar to B1S scenario. The only difference is that random sorting error is increased to 10%. This scenaro investigated the sensitivity of scrap utilization ratio and associated GHG emissions with respect to degree of the sorting error</t>
  </si>
  <si>
    <t>Similar to M1S scenario. The only difference is that random sorting error is set to 10%. This scenaro investigated the sensitivity of scrap utilization ratio and associated GHG emissions with respect to degree of the sorting error (confounded by cross-mixing)</t>
  </si>
  <si>
    <t>Similar to F3.1 scenario, except cross-mixing is considered</t>
  </si>
  <si>
    <t>Default scenario: individual component (e.g., gearbox) from different vehicle archetypes are shredded separately (schredding loss = 7.5%). A 2% random sorting error (between different metal alloy groups) is assumed, which leads to the contamination of tramp elements in the resulting ingots.</t>
  </si>
  <si>
    <t>This scenario does not explicitly model contamination and associated influences on scrap utilization ratio and associated GHG emissions. Instead, the scrap utilization ratio for each metal alloy group is a constant (i.e., 26% for steel, 100% for iron, 75% Al and 52% for Mg)</t>
  </si>
  <si>
    <t>Processing energy consumptions data [low, high]</t>
  </si>
  <si>
    <t>low</t>
  </si>
  <si>
    <t>high</t>
  </si>
  <si>
    <t>M3S</t>
  </si>
  <si>
    <t>M4S</t>
  </si>
  <si>
    <t>Similar to B1S scenario. The only difference is that the higher values of process energy consumptions (e.g., extrusion) are used for life cycle energy calculation. This scenario investigates the sensitivity of life cycle GHG emissions with respect to process energy consumptions</t>
  </si>
  <si>
    <t>Similar to B1S scenario. The only difference is that source of energy is changed (i.e.,  if original share of electricity is 100%, change to 50% electricity &amp; 50% NG). This scenario investigates the sensitivity of  life cycle GHG emissions with respect to energy source choices</t>
  </si>
  <si>
    <t>All assumptions of B1S scenarios apply. Analysis is conducted at fleet level using multi-year vehicle fleet composition data. This scenario investigates how the variations in scrap availability and alloy demand (due to change in fleet composition) may affect scrap utilization ratio over the years, as well as the associated GHG emissions</t>
  </si>
  <si>
    <t>Similar to B1S scenario. The only difference is that emission factor of electricity (major source of energy consumption) is increased by 50%. This scenario investigates the sensitivity of  life cycle GHG emissions with respect to emission factors of electricity.</t>
  </si>
  <si>
    <t>Similar to B1S scenario. The only difference is that emission factor of electricity (major source of energy consumption) is decreased by 50%. This scenario investigates the sensitivity of  life cycle GHG emissions with respect to emission factors of electricity.</t>
  </si>
  <si>
    <t>Similar to B1S scenario. The only difference is that the efficency of energy use is reduced by 10% (e.g., efficiency of natural gas-powered boiler decreases from 80% to 70%). This scenario investigates the sensitivity of life cycle GHG emissions with respect to energy efficiency assumptions</t>
  </si>
  <si>
    <t>iron std</t>
  </si>
  <si>
    <t>Scrap iron utilization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</si>
</sst>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8" x14ac:knownFonts="1">
    <font>
      <sz val="12"/>
      <color theme="1"/>
      <name val="Calibri"/>
      <family val="2"/>
      <scheme val="minor"/>
    </font>
    <font>
      <b/>
      <sz val="12"/>
      <color theme="1"/>
      <name val="Calibri"/>
      <family val="2"/>
      <scheme val="minor"/>
    </font>
    <font>
      <i/>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xf numFmtId="0" fontId="3" fillId="2" borderId="0" xfId="0" applyFont="1" applyFill="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0" xfId="0" applyBorder="1" applyAlignment="1">
      <alignment vertical="center" wrapText="1"/>
    </xf>
    <xf numFmtId="0" fontId="0" fillId="0" borderId="3"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1" xfId="0" applyBorder="1" applyAlignment="1">
      <alignment vertical="center"/>
    </xf>
    <xf numFmtId="0" fontId="0" fillId="0" borderId="5"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9" xfId="0" applyBorder="1" applyAlignment="1">
      <alignment vertical="center"/>
    </xf>
    <xf numFmtId="0" fontId="1" fillId="0" borderId="13" xfId="0" applyFont="1" applyBorder="1" applyAlignment="1">
      <alignment vertical="center"/>
    </xf>
    <xf numFmtId="0" fontId="0" fillId="0" borderId="3" xfId="0" quotePrefix="1" applyBorder="1"/>
    <xf numFmtId="0" fontId="2" fillId="0" borderId="0" xfId="0" applyFont="1"/>
    <xf numFmtId="0" fontId="0" fillId="0" borderId="6" xfId="0" applyBorder="1" applyAlignment="1">
      <alignment vertical="center" wrapText="1"/>
    </xf>
    <xf numFmtId="0" fontId="0" fillId="0" borderId="7" xfId="0" applyBorder="1" applyAlignment="1">
      <alignment vertical="center" wrapText="1"/>
    </xf>
    <xf numFmtId="0" fontId="1" fillId="0" borderId="0" xfId="0" applyFont="1" applyFill="1"/>
    <xf numFmtId="0" fontId="1" fillId="0" borderId="0" xfId="0" applyFont="1" applyFill="1" applyAlignment="1"/>
    <xf numFmtId="0" fontId="1" fillId="0" borderId="0" xfId="0" applyFont="1" applyFill="1" applyAlignment="1">
      <alignment vertical="center" wrapText="1"/>
    </xf>
    <xf numFmtId="0" fontId="2" fillId="0" borderId="0" xfId="0" applyFont="1" applyFill="1"/>
    <xf numFmtId="0" fontId="0" fillId="0" borderId="0" xfId="0" applyFill="1"/>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xf numFmtId="0" fontId="3" fillId="2" borderId="6" xfId="0" applyFont="1" applyFill="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wrapText="1"/>
    </xf>
    <xf numFmtId="0" fontId="2" fillId="0" borderId="0" xfId="0" applyFont="1" applyAlignment="1">
      <alignment vertical="center"/>
    </xf>
    <xf numFmtId="0" fontId="0" fillId="0" borderId="0" xfId="0" quotePrefix="1" applyBorder="1" applyAlignment="1">
      <alignment vertical="center"/>
    </xf>
    <xf numFmtId="0" fontId="0" fillId="0" borderId="0" xfId="0" quotePrefix="1" applyBorder="1" applyAlignment="1">
      <alignment vertical="center" wrapText="1"/>
    </xf>
    <xf numFmtId="0" fontId="2" fillId="0" borderId="0" xfId="0" applyFont="1" applyBorder="1" applyAlignment="1">
      <alignment vertical="center"/>
    </xf>
    <xf numFmtId="0" fontId="2" fillId="0" borderId="5" xfId="0" applyFont="1" applyBorder="1" applyAlignment="1">
      <alignment vertical="center"/>
    </xf>
    <xf numFmtId="0" fontId="1" fillId="0" borderId="12" xfId="0" applyFont="1" applyBorder="1" applyAlignment="1">
      <alignment vertical="center"/>
    </xf>
    <xf numFmtId="0" fontId="0" fillId="0" borderId="5" xfId="0" quotePrefix="1" applyBorder="1" applyAlignment="1">
      <alignment vertical="center"/>
    </xf>
    <xf numFmtId="0" fontId="0" fillId="0" borderId="0" xfId="0" applyAlignment="1"/>
    <xf numFmtId="0" fontId="6" fillId="0" borderId="0" xfId="0" applyFont="1"/>
    <xf numFmtId="0" fontId="0" fillId="0" borderId="0" xfId="0" applyFont="1" applyAlignment="1">
      <alignment vertical="center"/>
    </xf>
    <xf numFmtId="0" fontId="0" fillId="0" borderId="0" xfId="0" applyAlignment="1">
      <alignment vertical="top"/>
    </xf>
    <xf numFmtId="0" fontId="2" fillId="0" borderId="14" xfId="0" applyFont="1" applyBorder="1" applyAlignment="1">
      <alignment vertical="center"/>
    </xf>
    <xf numFmtId="0" fontId="0" fillId="0" borderId="14" xfId="0" applyBorder="1" applyAlignment="1">
      <alignment vertical="center"/>
    </xf>
    <xf numFmtId="0" fontId="1" fillId="0" borderId="0" xfId="0" applyFont="1" applyBorder="1"/>
    <xf numFmtId="0" fontId="2" fillId="0" borderId="0" xfId="0" applyFont="1" applyBorder="1"/>
    <xf numFmtId="0" fontId="0" fillId="0" borderId="0" xfId="0" applyBorder="1"/>
    <xf numFmtId="0" fontId="1" fillId="0" borderId="0" xfId="0" applyFont="1" applyFill="1" applyBorder="1" applyAlignment="1">
      <alignment vertical="center" wrapText="1"/>
    </xf>
    <xf numFmtId="165" fontId="0" fillId="0" borderId="0" xfId="0" applyNumberFormat="1" applyBorder="1"/>
    <xf numFmtId="2" fontId="0" fillId="0" borderId="0" xfId="0" applyNumberFormat="1" applyBorder="1"/>
    <xf numFmtId="164" fontId="0" fillId="0" borderId="0" xfId="0" applyNumberFormat="1" applyBorder="1"/>
    <xf numFmtId="1" fontId="0" fillId="0" borderId="0" xfId="0" applyNumberFormat="1" applyBorder="1"/>
    <xf numFmtId="0" fontId="6" fillId="0" borderId="0" xfId="0" applyFont="1" applyBorder="1"/>
    <xf numFmtId="0" fontId="6" fillId="0" borderId="0" xfId="0" applyFont="1" applyBorder="1" applyAlignment="1">
      <alignment vertical="center" wrapText="1"/>
    </xf>
    <xf numFmtId="0" fontId="7" fillId="0" borderId="0" xfId="0" applyFont="1" applyBorder="1"/>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9" fontId="0" fillId="0" borderId="1" xfId="0" applyNumberFormat="1" applyBorder="1" applyAlignment="1">
      <alignment horizontal="center" vertical="center"/>
    </xf>
    <xf numFmtId="0" fontId="0" fillId="0" borderId="0" xfId="0" applyFont="1" applyFill="1"/>
    <xf numFmtId="1" fontId="1" fillId="0" borderId="0" xfId="0" applyNumberFormat="1" applyFont="1" applyBorder="1"/>
    <xf numFmtId="165" fontId="1" fillId="0" borderId="0" xfId="0" applyNumberFormat="1" applyFont="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DFF6C-EA44-B04E-AA77-7D14FDA078DD}">
  <dimension ref="A1:H14"/>
  <sheetViews>
    <sheetView topLeftCell="A3" zoomScale="80" zoomScaleNormal="80" workbookViewId="0">
      <selection activeCell="K7" sqref="K7"/>
    </sheetView>
  </sheetViews>
  <sheetFormatPr baseColWidth="10" defaultRowHeight="16" x14ac:dyDescent="0.2"/>
  <cols>
    <col min="1" max="1" width="10.83203125" style="65"/>
    <col min="2" max="2" width="98.6640625" style="2" customWidth="1"/>
    <col min="3" max="3" width="14.5" style="65" customWidth="1"/>
    <col min="4" max="4" width="15.33203125" style="65" customWidth="1"/>
    <col min="5" max="5" width="15" style="65" customWidth="1"/>
    <col min="6" max="6" width="19.1640625" style="65" customWidth="1"/>
    <col min="7" max="7" width="14.5" style="65" customWidth="1"/>
    <col min="8" max="16384" width="10.83203125" style="2"/>
  </cols>
  <sheetData>
    <row r="1" spans="1:8" s="1" customFormat="1" ht="51" x14ac:dyDescent="0.2">
      <c r="A1" s="67" t="s">
        <v>107</v>
      </c>
      <c r="B1" s="67" t="s">
        <v>1</v>
      </c>
      <c r="C1" s="67" t="s">
        <v>110</v>
      </c>
      <c r="D1" s="67" t="s">
        <v>109</v>
      </c>
      <c r="E1" s="67" t="s">
        <v>113</v>
      </c>
      <c r="F1" s="67" t="s">
        <v>121</v>
      </c>
      <c r="G1" s="66"/>
      <c r="H1" s="66"/>
    </row>
    <row r="2" spans="1:8" ht="51" x14ac:dyDescent="0.2">
      <c r="A2" s="68" t="str" cm="1">
        <f t="array" ref="A2:A14">TRANSPOSE('Model configurations'!C2:O2
)</f>
        <v>B1S</v>
      </c>
      <c r="B2" s="69" t="s">
        <v>119</v>
      </c>
      <c r="C2" s="70" t="s">
        <v>111</v>
      </c>
      <c r="D2" s="71">
        <v>0.02</v>
      </c>
      <c r="E2" s="68" t="s">
        <v>112</v>
      </c>
      <c r="F2" s="68" t="s">
        <v>122</v>
      </c>
    </row>
    <row r="3" spans="1:8" ht="68" x14ac:dyDescent="0.2">
      <c r="A3" s="68" t="str">
        <v>M1S</v>
      </c>
      <c r="B3" s="69" t="s">
        <v>115</v>
      </c>
      <c r="C3" s="70" t="s">
        <v>112</v>
      </c>
      <c r="D3" s="71">
        <v>0.02</v>
      </c>
      <c r="E3" s="68" t="s">
        <v>112</v>
      </c>
      <c r="F3" s="68" t="s">
        <v>122</v>
      </c>
    </row>
    <row r="4" spans="1:8" ht="34" x14ac:dyDescent="0.2">
      <c r="A4" s="68" t="str">
        <v>M2S</v>
      </c>
      <c r="B4" s="69" t="s">
        <v>108</v>
      </c>
      <c r="C4" s="70" t="s">
        <v>112</v>
      </c>
      <c r="D4" s="71">
        <v>0</v>
      </c>
      <c r="E4" s="68" t="s">
        <v>112</v>
      </c>
      <c r="F4" s="68" t="s">
        <v>122</v>
      </c>
    </row>
    <row r="5" spans="1:8" ht="51" x14ac:dyDescent="0.2">
      <c r="A5" s="68" t="str">
        <v>M3S</v>
      </c>
      <c r="B5" s="69" t="s">
        <v>116</v>
      </c>
      <c r="C5" s="70" t="s">
        <v>111</v>
      </c>
      <c r="D5" s="71">
        <v>0.1</v>
      </c>
      <c r="E5" s="68" t="s">
        <v>112</v>
      </c>
      <c r="F5" s="68" t="s">
        <v>122</v>
      </c>
    </row>
    <row r="6" spans="1:8" ht="51" x14ac:dyDescent="0.2">
      <c r="A6" s="68" t="str">
        <v>M4S</v>
      </c>
      <c r="B6" s="69" t="s">
        <v>117</v>
      </c>
      <c r="C6" s="70" t="s">
        <v>112</v>
      </c>
      <c r="D6" s="71">
        <v>0.1</v>
      </c>
      <c r="E6" s="68" t="s">
        <v>112</v>
      </c>
      <c r="F6" s="68" t="s">
        <v>122</v>
      </c>
    </row>
    <row r="7" spans="1:8" ht="51" x14ac:dyDescent="0.2">
      <c r="A7" s="68" t="str">
        <v>M5S</v>
      </c>
      <c r="B7" s="69" t="s">
        <v>120</v>
      </c>
      <c r="C7" s="70" t="s">
        <v>111</v>
      </c>
      <c r="D7" s="71">
        <v>0</v>
      </c>
      <c r="E7" s="68" t="s">
        <v>111</v>
      </c>
      <c r="F7" s="68" t="s">
        <v>122</v>
      </c>
    </row>
    <row r="8" spans="1:8" ht="51" x14ac:dyDescent="0.2">
      <c r="A8" s="68" t="str">
        <v>E1S</v>
      </c>
      <c r="B8" s="69" t="s">
        <v>126</v>
      </c>
      <c r="C8" s="70" t="s">
        <v>111</v>
      </c>
      <c r="D8" s="71">
        <v>0.02</v>
      </c>
      <c r="E8" s="68" t="s">
        <v>112</v>
      </c>
      <c r="F8" s="68" t="s">
        <v>123</v>
      </c>
    </row>
    <row r="9" spans="1:8" ht="51" x14ac:dyDescent="0.2">
      <c r="A9" s="68" t="str">
        <v>E2S</v>
      </c>
      <c r="B9" s="69" t="s">
        <v>131</v>
      </c>
      <c r="C9" s="70" t="s">
        <v>111</v>
      </c>
      <c r="D9" s="71">
        <v>0.02</v>
      </c>
      <c r="E9" s="68" t="s">
        <v>112</v>
      </c>
      <c r="F9" s="68" t="s">
        <v>122</v>
      </c>
      <c r="G9" s="64"/>
    </row>
    <row r="10" spans="1:8" ht="51" x14ac:dyDescent="0.2">
      <c r="A10" s="68" t="str">
        <v>E3S</v>
      </c>
      <c r="B10" s="69" t="s">
        <v>127</v>
      </c>
      <c r="C10" s="70" t="s">
        <v>111</v>
      </c>
      <c r="D10" s="71">
        <v>0.02</v>
      </c>
      <c r="E10" s="68" t="s">
        <v>112</v>
      </c>
      <c r="F10" s="68" t="s">
        <v>122</v>
      </c>
    </row>
    <row r="11" spans="1:8" ht="51" x14ac:dyDescent="0.2">
      <c r="A11" s="68" t="str">
        <v>G1.1S</v>
      </c>
      <c r="B11" s="69" t="s">
        <v>129</v>
      </c>
      <c r="C11" s="70" t="s">
        <v>111</v>
      </c>
      <c r="D11" s="71">
        <v>0.02</v>
      </c>
      <c r="E11" s="68" t="s">
        <v>112</v>
      </c>
      <c r="F11" s="68" t="s">
        <v>122</v>
      </c>
    </row>
    <row r="12" spans="1:8" ht="51" x14ac:dyDescent="0.2">
      <c r="A12" s="68" t="str">
        <v>G1.2S</v>
      </c>
      <c r="B12" s="69" t="s">
        <v>130</v>
      </c>
      <c r="C12" s="70" t="s">
        <v>111</v>
      </c>
      <c r="D12" s="71">
        <v>0.02</v>
      </c>
      <c r="E12" s="68" t="s">
        <v>112</v>
      </c>
      <c r="F12" s="68" t="s">
        <v>122</v>
      </c>
    </row>
    <row r="13" spans="1:8" ht="68" x14ac:dyDescent="0.2">
      <c r="A13" s="68" t="str">
        <v>F3.1</v>
      </c>
      <c r="B13" s="69" t="s">
        <v>128</v>
      </c>
      <c r="C13" s="70" t="s">
        <v>111</v>
      </c>
      <c r="D13" s="71">
        <v>0.02</v>
      </c>
      <c r="E13" s="68" t="s">
        <v>112</v>
      </c>
      <c r="F13" s="68" t="s">
        <v>122</v>
      </c>
    </row>
    <row r="14" spans="1:8" ht="17" x14ac:dyDescent="0.2">
      <c r="A14" s="68" t="str">
        <v>F3.2</v>
      </c>
      <c r="B14" s="69" t="s">
        <v>118</v>
      </c>
      <c r="C14" s="70" t="s">
        <v>112</v>
      </c>
      <c r="D14" s="71">
        <v>0.02</v>
      </c>
      <c r="E14" s="68" t="s">
        <v>112</v>
      </c>
      <c r="F14" s="68"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zoomScale="80" zoomScaleNormal="80" zoomScalePageLayoutView="80" workbookViewId="0">
      <selection activeCell="B30" sqref="B30"/>
    </sheetView>
  </sheetViews>
  <sheetFormatPr baseColWidth="10" defaultRowHeight="16" x14ac:dyDescent="0.2"/>
  <cols>
    <col min="1" max="1" width="45" customWidth="1"/>
    <col min="2" max="2" width="55.1640625" bestFit="1" customWidth="1"/>
    <col min="3" max="3" width="13.6640625" bestFit="1" customWidth="1"/>
    <col min="4" max="4" width="113.6640625" bestFit="1" customWidth="1"/>
  </cols>
  <sheetData>
    <row r="1" spans="1:4" s="2" customFormat="1" ht="21" x14ac:dyDescent="0.2">
      <c r="A1" s="4" t="s">
        <v>4</v>
      </c>
    </row>
    <row r="2" spans="1:4" s="2" customFormat="1" x14ac:dyDescent="0.2">
      <c r="A2" s="5" t="s">
        <v>5</v>
      </c>
      <c r="B2" s="24" t="s">
        <v>6</v>
      </c>
      <c r="C2" s="6" t="s">
        <v>7</v>
      </c>
      <c r="D2" s="7" t="s">
        <v>1</v>
      </c>
    </row>
    <row r="3" spans="1:4" s="2" customFormat="1" x14ac:dyDescent="0.2">
      <c r="A3" s="8" t="s">
        <v>8</v>
      </c>
      <c r="B3" s="10" t="s">
        <v>9</v>
      </c>
      <c r="C3" s="9" t="s">
        <v>10</v>
      </c>
      <c r="D3" s="14" t="s">
        <v>11</v>
      </c>
    </row>
    <row r="4" spans="1:4" s="2" customFormat="1" x14ac:dyDescent="0.2">
      <c r="A4" s="8"/>
      <c r="B4" s="10" t="s">
        <v>12</v>
      </c>
      <c r="C4" s="11" t="s">
        <v>13</v>
      </c>
      <c r="D4" s="15" t="s">
        <v>55</v>
      </c>
    </row>
    <row r="5" spans="1:4" s="2" customFormat="1" x14ac:dyDescent="0.2">
      <c r="A5" s="8"/>
      <c r="B5" s="10" t="s">
        <v>14</v>
      </c>
      <c r="C5" s="11" t="s">
        <v>15</v>
      </c>
      <c r="D5" s="15" t="s">
        <v>56</v>
      </c>
    </row>
    <row r="6" spans="1:4" s="2" customFormat="1" x14ac:dyDescent="0.2">
      <c r="A6" s="8"/>
      <c r="B6" s="10" t="s">
        <v>16</v>
      </c>
      <c r="C6" s="11" t="s">
        <v>17</v>
      </c>
      <c r="D6" s="15" t="s">
        <v>57</v>
      </c>
    </row>
    <row r="7" spans="1:4" s="2" customFormat="1" x14ac:dyDescent="0.2">
      <c r="A7" s="8"/>
      <c r="B7" s="10" t="s">
        <v>18</v>
      </c>
      <c r="C7" s="11" t="s">
        <v>17</v>
      </c>
      <c r="D7" s="15" t="s">
        <v>58</v>
      </c>
    </row>
    <row r="8" spans="1:4" s="2" customFormat="1" x14ac:dyDescent="0.2">
      <c r="A8" s="8"/>
      <c r="B8" s="10" t="s">
        <v>19</v>
      </c>
      <c r="C8" s="11" t="s">
        <v>20</v>
      </c>
      <c r="D8" s="15" t="s">
        <v>59</v>
      </c>
    </row>
    <row r="9" spans="1:4" s="2" customFormat="1" x14ac:dyDescent="0.2">
      <c r="A9" s="8"/>
      <c r="B9" s="10" t="s">
        <v>21</v>
      </c>
      <c r="C9" s="11" t="s">
        <v>10</v>
      </c>
      <c r="D9" s="15" t="s">
        <v>22</v>
      </c>
    </row>
    <row r="10" spans="1:4" s="2" customFormat="1" x14ac:dyDescent="0.2">
      <c r="A10" s="8"/>
      <c r="B10" s="10" t="s">
        <v>39</v>
      </c>
      <c r="C10" s="11" t="s">
        <v>40</v>
      </c>
      <c r="D10" s="15" t="s">
        <v>47</v>
      </c>
    </row>
    <row r="11" spans="1:4" s="2" customFormat="1" x14ac:dyDescent="0.2">
      <c r="A11" s="8"/>
      <c r="B11" s="10" t="s">
        <v>42</v>
      </c>
      <c r="C11" s="11" t="s">
        <v>61</v>
      </c>
      <c r="D11" s="15" t="s">
        <v>62</v>
      </c>
    </row>
    <row r="12" spans="1:4" s="2" customFormat="1" x14ac:dyDescent="0.2">
      <c r="A12" s="8"/>
      <c r="B12" s="10" t="s">
        <v>43</v>
      </c>
      <c r="C12" s="11" t="s">
        <v>60</v>
      </c>
      <c r="D12" s="15" t="s">
        <v>63</v>
      </c>
    </row>
    <row r="13" spans="1:4" s="2" customFormat="1" x14ac:dyDescent="0.2">
      <c r="A13" s="8"/>
      <c r="B13" s="10" t="s">
        <v>44</v>
      </c>
      <c r="C13" s="11" t="s">
        <v>17</v>
      </c>
      <c r="D13" s="15" t="s">
        <v>64</v>
      </c>
    </row>
    <row r="14" spans="1:4" s="2" customFormat="1" x14ac:dyDescent="0.2">
      <c r="A14" s="8" t="s">
        <v>23</v>
      </c>
      <c r="B14" s="10" t="s">
        <v>24</v>
      </c>
      <c r="C14" s="11" t="s">
        <v>15</v>
      </c>
      <c r="D14" s="15" t="s">
        <v>48</v>
      </c>
    </row>
    <row r="15" spans="1:4" s="2" customFormat="1" x14ac:dyDescent="0.2">
      <c r="A15" s="8" t="s">
        <v>25</v>
      </c>
      <c r="B15" s="10" t="s">
        <v>26</v>
      </c>
      <c r="C15" s="11" t="s">
        <v>15</v>
      </c>
      <c r="D15" s="15" t="s">
        <v>49</v>
      </c>
    </row>
    <row r="16" spans="1:4" s="2" customFormat="1" x14ac:dyDescent="0.2">
      <c r="A16" s="8" t="s">
        <v>27</v>
      </c>
      <c r="B16" s="10" t="s">
        <v>28</v>
      </c>
      <c r="C16" s="11" t="s">
        <v>15</v>
      </c>
      <c r="D16" s="15" t="s">
        <v>50</v>
      </c>
    </row>
    <row r="17" spans="1:4" s="2" customFormat="1" x14ac:dyDescent="0.2">
      <c r="A17" s="8" t="s">
        <v>29</v>
      </c>
      <c r="B17" s="10" t="s">
        <v>30</v>
      </c>
      <c r="C17" s="11" t="s">
        <v>17</v>
      </c>
      <c r="D17" s="15" t="s">
        <v>51</v>
      </c>
    </row>
    <row r="18" spans="1:4" s="2" customFormat="1" x14ac:dyDescent="0.2">
      <c r="A18" s="8"/>
      <c r="B18" s="10" t="s">
        <v>31</v>
      </c>
      <c r="C18" s="11" t="s">
        <v>32</v>
      </c>
      <c r="D18" s="15" t="s">
        <v>52</v>
      </c>
    </row>
    <row r="19" spans="1:4" x14ac:dyDescent="0.2">
      <c r="A19" s="8"/>
      <c r="B19" s="10" t="s">
        <v>33</v>
      </c>
      <c r="C19" s="11" t="s">
        <v>15</v>
      </c>
      <c r="D19" s="15" t="s">
        <v>53</v>
      </c>
    </row>
    <row r="20" spans="1:4" x14ac:dyDescent="0.2">
      <c r="A20" s="51"/>
      <c r="B20" s="52" t="s">
        <v>34</v>
      </c>
      <c r="C20" s="12" t="s">
        <v>15</v>
      </c>
      <c r="D20" s="16" t="s">
        <v>54</v>
      </c>
    </row>
    <row r="23" spans="1:4" ht="21" x14ac:dyDescent="0.2">
      <c r="A23" s="4" t="s">
        <v>35</v>
      </c>
      <c r="B23" s="2"/>
    </row>
    <row r="24" spans="1:4" x14ac:dyDescent="0.2">
      <c r="A24" s="17"/>
      <c r="B24" s="5" t="s">
        <v>36</v>
      </c>
    </row>
    <row r="25" spans="1:4" x14ac:dyDescent="0.2">
      <c r="A25" s="20" t="s">
        <v>9</v>
      </c>
      <c r="B25" s="25" t="s">
        <v>65</v>
      </c>
    </row>
    <row r="26" spans="1:4" x14ac:dyDescent="0.2">
      <c r="A26" s="21" t="s">
        <v>12</v>
      </c>
      <c r="B26" s="18" t="s">
        <v>13</v>
      </c>
    </row>
    <row r="27" spans="1:4" x14ac:dyDescent="0.2">
      <c r="A27" s="21" t="s">
        <v>14</v>
      </c>
      <c r="B27" s="18" t="s">
        <v>38</v>
      </c>
    </row>
    <row r="28" spans="1:4" x14ac:dyDescent="0.2">
      <c r="A28" s="21" t="s">
        <v>16</v>
      </c>
      <c r="B28" s="18">
        <v>8340</v>
      </c>
    </row>
    <row r="29" spans="1:4" x14ac:dyDescent="0.2">
      <c r="A29" s="21" t="s">
        <v>18</v>
      </c>
      <c r="B29" s="18">
        <v>1060</v>
      </c>
    </row>
    <row r="30" spans="1:4" x14ac:dyDescent="0.2">
      <c r="A30" s="21" t="s">
        <v>19</v>
      </c>
      <c r="B30" s="21" t="s">
        <v>105</v>
      </c>
    </row>
    <row r="31" spans="1:4" x14ac:dyDescent="0.2">
      <c r="A31" s="21" t="s">
        <v>21</v>
      </c>
      <c r="B31" s="18" t="s">
        <v>37</v>
      </c>
    </row>
    <row r="32" spans="1:4" x14ac:dyDescent="0.2">
      <c r="A32" s="23" t="s">
        <v>39</v>
      </c>
      <c r="B32" s="18" t="s">
        <v>66</v>
      </c>
    </row>
    <row r="33" spans="1:2" x14ac:dyDescent="0.2">
      <c r="A33" s="10" t="s">
        <v>42</v>
      </c>
      <c r="B33" s="21" t="s">
        <v>105</v>
      </c>
    </row>
    <row r="34" spans="1:2" x14ac:dyDescent="0.2">
      <c r="A34" s="23" t="s">
        <v>43</v>
      </c>
      <c r="B34" s="21" t="s">
        <v>105</v>
      </c>
    </row>
    <row r="35" spans="1:2" x14ac:dyDescent="0.2">
      <c r="A35" s="23" t="s">
        <v>44</v>
      </c>
      <c r="B35" s="21" t="s">
        <v>105</v>
      </c>
    </row>
    <row r="36" spans="1:2" x14ac:dyDescent="0.2">
      <c r="A36" s="21" t="s">
        <v>24</v>
      </c>
      <c r="B36" s="18">
        <v>7.4999999999999997E-2</v>
      </c>
    </row>
    <row r="37" spans="1:2" x14ac:dyDescent="0.2">
      <c r="A37" s="21" t="s">
        <v>26</v>
      </c>
      <c r="B37" s="18">
        <v>0.02</v>
      </c>
    </row>
    <row r="38" spans="1:2" x14ac:dyDescent="0.2">
      <c r="A38" s="21" t="s">
        <v>28</v>
      </c>
      <c r="B38" s="21" t="s">
        <v>105</v>
      </c>
    </row>
    <row r="39" spans="1:2" x14ac:dyDescent="0.2">
      <c r="A39" s="21" t="s">
        <v>30</v>
      </c>
      <c r="B39" s="18" t="s">
        <v>94</v>
      </c>
    </row>
    <row r="40" spans="1:2" x14ac:dyDescent="0.2">
      <c r="A40" s="21" t="s">
        <v>31</v>
      </c>
      <c r="B40" s="18">
        <v>100</v>
      </c>
    </row>
    <row r="41" spans="1:2" x14ac:dyDescent="0.2">
      <c r="A41" s="21" t="s">
        <v>33</v>
      </c>
      <c r="B41" s="18">
        <v>5.0000000000000001E-3</v>
      </c>
    </row>
    <row r="42" spans="1:2" x14ac:dyDescent="0.2">
      <c r="A42" s="22" t="s">
        <v>34</v>
      </c>
      <c r="B42" s="19">
        <v>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5"/>
  <sheetViews>
    <sheetView zoomScale="70" zoomScaleNormal="70" zoomScalePageLayoutView="70" workbookViewId="0">
      <selection activeCell="Q1" sqref="Q1:S1048576"/>
    </sheetView>
  </sheetViews>
  <sheetFormatPr baseColWidth="10" defaultRowHeight="16" x14ac:dyDescent="0.2"/>
  <cols>
    <col min="2" max="2" width="36.83203125" bestFit="1" customWidth="1"/>
    <col min="3" max="3" width="16.1640625" bestFit="1" customWidth="1"/>
    <col min="4" max="7" width="14.1640625" bestFit="1" customWidth="1"/>
    <col min="8" max="8" width="14.5" bestFit="1" customWidth="1"/>
    <col min="9" max="9" width="14.1640625" bestFit="1" customWidth="1"/>
    <col min="10" max="10" width="15" bestFit="1" customWidth="1"/>
    <col min="11" max="11" width="15.33203125" bestFit="1" customWidth="1"/>
    <col min="12" max="12" width="14.6640625" bestFit="1" customWidth="1"/>
    <col min="13" max="13" width="14.5" bestFit="1" customWidth="1"/>
    <col min="14" max="15" width="13.6640625" bestFit="1" customWidth="1"/>
  </cols>
  <sheetData>
    <row r="1" spans="1:17" ht="21" x14ac:dyDescent="0.2">
      <c r="A1" s="37" t="s">
        <v>95</v>
      </c>
      <c r="B1" s="2"/>
      <c r="C1" s="2"/>
      <c r="D1" s="2"/>
      <c r="E1" s="1"/>
      <c r="F1" s="2"/>
      <c r="G1" s="2"/>
      <c r="H1" s="2"/>
      <c r="I1" s="2"/>
      <c r="J1" s="2"/>
      <c r="K1" s="2"/>
      <c r="L1" s="2"/>
      <c r="M1" s="2"/>
      <c r="N1" s="2"/>
      <c r="O1" s="2"/>
      <c r="Q1" s="2"/>
    </row>
    <row r="2" spans="1:17" ht="17" x14ac:dyDescent="0.2">
      <c r="A2" s="38" t="s">
        <v>5</v>
      </c>
      <c r="B2" s="24" t="s">
        <v>6</v>
      </c>
      <c r="C2" s="38" t="s">
        <v>67</v>
      </c>
      <c r="D2" s="38" t="s">
        <v>68</v>
      </c>
      <c r="E2" s="39" t="s">
        <v>69</v>
      </c>
      <c r="F2" s="38" t="s">
        <v>124</v>
      </c>
      <c r="G2" s="38" t="s">
        <v>125</v>
      </c>
      <c r="H2" s="38" t="s">
        <v>70</v>
      </c>
      <c r="I2" s="38" t="s">
        <v>71</v>
      </c>
      <c r="J2" s="38" t="s">
        <v>72</v>
      </c>
      <c r="K2" s="38" t="s">
        <v>73</v>
      </c>
      <c r="L2" s="38" t="s">
        <v>90</v>
      </c>
      <c r="M2" s="38" t="s">
        <v>91</v>
      </c>
      <c r="N2" s="38" t="s">
        <v>92</v>
      </c>
      <c r="O2" s="45" t="s">
        <v>93</v>
      </c>
      <c r="Q2" s="49"/>
    </row>
    <row r="3" spans="1:17" ht="17" x14ac:dyDescent="0.2">
      <c r="A3" s="40" t="s">
        <v>8</v>
      </c>
      <c r="B3" s="10" t="s">
        <v>9</v>
      </c>
      <c r="C3" s="41" t="s">
        <v>65</v>
      </c>
      <c r="D3" s="41" t="s">
        <v>37</v>
      </c>
      <c r="E3" s="42" t="s">
        <v>37</v>
      </c>
      <c r="F3" s="41" t="s">
        <v>65</v>
      </c>
      <c r="G3" s="41" t="s">
        <v>37</v>
      </c>
      <c r="H3" s="41" t="s">
        <v>65</v>
      </c>
      <c r="I3" s="41" t="s">
        <v>65</v>
      </c>
      <c r="J3" s="41" t="s">
        <v>65</v>
      </c>
      <c r="K3" s="41" t="s">
        <v>65</v>
      </c>
      <c r="L3" s="41" t="s">
        <v>65</v>
      </c>
      <c r="M3" s="41" t="s">
        <v>65</v>
      </c>
      <c r="N3" s="41" t="s">
        <v>65</v>
      </c>
      <c r="O3" s="46" t="s">
        <v>37</v>
      </c>
      <c r="Q3" s="49"/>
    </row>
    <row r="4" spans="1:17" ht="17" x14ac:dyDescent="0.2">
      <c r="A4" s="40"/>
      <c r="B4" s="10" t="s">
        <v>12</v>
      </c>
      <c r="C4" s="13" t="s">
        <v>114</v>
      </c>
      <c r="D4" s="13" t="s">
        <v>114</v>
      </c>
      <c r="E4" s="13" t="s">
        <v>114</v>
      </c>
      <c r="F4" s="13" t="s">
        <v>114</v>
      </c>
      <c r="G4" s="13" t="s">
        <v>114</v>
      </c>
      <c r="H4" s="13" t="s">
        <v>114</v>
      </c>
      <c r="I4" s="13" t="s">
        <v>114</v>
      </c>
      <c r="J4" s="13" t="s">
        <v>114</v>
      </c>
      <c r="K4" s="13" t="s">
        <v>114</v>
      </c>
      <c r="L4" s="13" t="s">
        <v>114</v>
      </c>
      <c r="M4" s="13" t="s">
        <v>114</v>
      </c>
      <c r="N4" s="11" t="s">
        <v>96</v>
      </c>
      <c r="O4" s="15" t="s">
        <v>96</v>
      </c>
      <c r="Q4" s="2"/>
    </row>
    <row r="5" spans="1:17" ht="17" x14ac:dyDescent="0.2">
      <c r="A5" s="40"/>
      <c r="B5" s="10" t="s">
        <v>14</v>
      </c>
      <c r="C5" s="13" t="s">
        <v>114</v>
      </c>
      <c r="D5" s="13" t="s">
        <v>114</v>
      </c>
      <c r="E5" s="13" t="s">
        <v>114</v>
      </c>
      <c r="F5" s="13" t="s">
        <v>114</v>
      </c>
      <c r="G5" s="13" t="s">
        <v>114</v>
      </c>
      <c r="H5" s="11" t="s">
        <v>96</v>
      </c>
      <c r="I5" s="13" t="s">
        <v>114</v>
      </c>
      <c r="J5" s="13" t="s">
        <v>114</v>
      </c>
      <c r="K5" s="13" t="s">
        <v>114</v>
      </c>
      <c r="L5" s="13" t="s">
        <v>114</v>
      </c>
      <c r="M5" s="13" t="s">
        <v>114</v>
      </c>
      <c r="N5" s="13" t="s">
        <v>114</v>
      </c>
      <c r="O5" s="15" t="s">
        <v>114</v>
      </c>
      <c r="Q5" s="2"/>
    </row>
    <row r="6" spans="1:17" ht="17" x14ac:dyDescent="0.2">
      <c r="A6" s="40"/>
      <c r="B6" s="10" t="s">
        <v>16</v>
      </c>
      <c r="C6" s="11" t="s">
        <v>96</v>
      </c>
      <c r="D6" s="11" t="s">
        <v>96</v>
      </c>
      <c r="E6" s="13" t="s">
        <v>96</v>
      </c>
      <c r="F6" s="11" t="s">
        <v>96</v>
      </c>
      <c r="G6" s="11" t="s">
        <v>96</v>
      </c>
      <c r="H6" s="11" t="s">
        <v>96</v>
      </c>
      <c r="I6" s="11" t="s">
        <v>96</v>
      </c>
      <c r="J6" s="11" t="s">
        <v>96</v>
      </c>
      <c r="K6" s="11" t="s">
        <v>96</v>
      </c>
      <c r="L6" s="11" t="s">
        <v>96</v>
      </c>
      <c r="M6" s="11" t="s">
        <v>96</v>
      </c>
      <c r="N6" s="11" t="s">
        <v>96</v>
      </c>
      <c r="O6" s="15" t="s">
        <v>96</v>
      </c>
      <c r="Q6" s="2"/>
    </row>
    <row r="7" spans="1:17" ht="17" x14ac:dyDescent="0.2">
      <c r="A7" s="40"/>
      <c r="B7" s="10" t="s">
        <v>18</v>
      </c>
      <c r="C7" s="11" t="s">
        <v>96</v>
      </c>
      <c r="D7" s="11" t="s">
        <v>96</v>
      </c>
      <c r="E7" s="13" t="s">
        <v>96</v>
      </c>
      <c r="F7" s="11" t="s">
        <v>96</v>
      </c>
      <c r="G7" s="11" t="s">
        <v>96</v>
      </c>
      <c r="H7" s="11" t="s">
        <v>96</v>
      </c>
      <c r="I7" s="11" t="s">
        <v>96</v>
      </c>
      <c r="J7" s="11" t="s">
        <v>96</v>
      </c>
      <c r="K7" s="11" t="s">
        <v>96</v>
      </c>
      <c r="L7" s="11" t="s">
        <v>96</v>
      </c>
      <c r="M7" s="11" t="s">
        <v>96</v>
      </c>
      <c r="N7" s="11" t="s">
        <v>96</v>
      </c>
      <c r="O7" s="15" t="s">
        <v>96</v>
      </c>
      <c r="Q7" s="2"/>
    </row>
    <row r="8" spans="1:17" ht="17" x14ac:dyDescent="0.2">
      <c r="A8" s="40"/>
      <c r="B8" s="10" t="s">
        <v>19</v>
      </c>
      <c r="C8" s="11" t="s">
        <v>96</v>
      </c>
      <c r="D8" s="11" t="s">
        <v>96</v>
      </c>
      <c r="E8" s="13" t="s">
        <v>96</v>
      </c>
      <c r="F8" s="11" t="s">
        <v>96</v>
      </c>
      <c r="G8" s="11" t="s">
        <v>96</v>
      </c>
      <c r="H8" s="11" t="s">
        <v>96</v>
      </c>
      <c r="I8" s="11" t="s">
        <v>96</v>
      </c>
      <c r="J8" s="11" t="s">
        <v>96</v>
      </c>
      <c r="K8" s="11" t="s">
        <v>96</v>
      </c>
      <c r="L8" s="11" t="s">
        <v>96</v>
      </c>
      <c r="M8" s="11" t="s">
        <v>96</v>
      </c>
      <c r="N8" s="11" t="s">
        <v>96</v>
      </c>
      <c r="O8" s="15" t="s">
        <v>96</v>
      </c>
      <c r="Q8" s="2"/>
    </row>
    <row r="9" spans="1:17" ht="17" x14ac:dyDescent="0.2">
      <c r="A9" s="40"/>
      <c r="B9" s="10" t="s">
        <v>21</v>
      </c>
      <c r="C9" s="41" t="s">
        <v>37</v>
      </c>
      <c r="D9" s="41" t="s">
        <v>37</v>
      </c>
      <c r="E9" s="42" t="s">
        <v>37</v>
      </c>
      <c r="F9" s="41" t="s">
        <v>37</v>
      </c>
      <c r="G9" s="41" t="s">
        <v>37</v>
      </c>
      <c r="H9" s="41" t="s">
        <v>65</v>
      </c>
      <c r="I9" s="41" t="s">
        <v>37</v>
      </c>
      <c r="J9" s="41" t="s">
        <v>37</v>
      </c>
      <c r="K9" s="41" t="s">
        <v>37</v>
      </c>
      <c r="L9" s="41" t="s">
        <v>37</v>
      </c>
      <c r="M9" s="41" t="s">
        <v>37</v>
      </c>
      <c r="N9" s="41" t="s">
        <v>37</v>
      </c>
      <c r="O9" s="46" t="s">
        <v>37</v>
      </c>
      <c r="Q9" s="2"/>
    </row>
    <row r="10" spans="1:17" ht="17" x14ac:dyDescent="0.2">
      <c r="A10" s="40"/>
      <c r="B10" s="10" t="s">
        <v>39</v>
      </c>
      <c r="C10" s="41" t="s">
        <v>66</v>
      </c>
      <c r="D10" s="41" t="s">
        <v>66</v>
      </c>
      <c r="E10" s="42" t="s">
        <v>66</v>
      </c>
      <c r="F10" s="41" t="s">
        <v>66</v>
      </c>
      <c r="G10" s="41" t="s">
        <v>66</v>
      </c>
      <c r="H10" s="11" t="s">
        <v>66</v>
      </c>
      <c r="I10" s="11" t="s">
        <v>97</v>
      </c>
      <c r="J10" s="11" t="s">
        <v>66</v>
      </c>
      <c r="K10" s="11" t="s">
        <v>66</v>
      </c>
      <c r="L10" s="11" t="s">
        <v>66</v>
      </c>
      <c r="M10" s="11" t="s">
        <v>66</v>
      </c>
      <c r="N10" s="11" t="s">
        <v>66</v>
      </c>
      <c r="O10" s="15" t="s">
        <v>66</v>
      </c>
      <c r="Q10" s="2"/>
    </row>
    <row r="11" spans="1:17" ht="85" x14ac:dyDescent="0.2">
      <c r="A11" s="40"/>
      <c r="B11" s="10" t="s">
        <v>42</v>
      </c>
      <c r="C11" s="41" t="s">
        <v>96</v>
      </c>
      <c r="D11" s="41" t="s">
        <v>96</v>
      </c>
      <c r="E11" s="41" t="s">
        <v>96</v>
      </c>
      <c r="F11" s="41" t="s">
        <v>96</v>
      </c>
      <c r="G11" s="41" t="s">
        <v>96</v>
      </c>
      <c r="H11" s="41" t="s">
        <v>96</v>
      </c>
      <c r="I11" s="41" t="s">
        <v>96</v>
      </c>
      <c r="J11" s="41" t="s">
        <v>96</v>
      </c>
      <c r="K11" s="13" t="s">
        <v>98</v>
      </c>
      <c r="L11" s="11" t="s">
        <v>96</v>
      </c>
      <c r="M11" s="11" t="s">
        <v>96</v>
      </c>
      <c r="N11" s="11" t="s">
        <v>96</v>
      </c>
      <c r="O11" s="15" t="s">
        <v>96</v>
      </c>
      <c r="Q11" s="2"/>
    </row>
    <row r="12" spans="1:17" ht="51" x14ac:dyDescent="0.2">
      <c r="A12" s="40"/>
      <c r="B12" s="10" t="s">
        <v>43</v>
      </c>
      <c r="C12" s="41" t="s">
        <v>96</v>
      </c>
      <c r="D12" s="41" t="s">
        <v>96</v>
      </c>
      <c r="E12" s="41" t="s">
        <v>96</v>
      </c>
      <c r="F12" s="41" t="s">
        <v>96</v>
      </c>
      <c r="G12" s="41" t="s">
        <v>96</v>
      </c>
      <c r="H12" s="41" t="s">
        <v>96</v>
      </c>
      <c r="I12" s="41" t="s">
        <v>96</v>
      </c>
      <c r="J12" s="13" t="s">
        <v>99</v>
      </c>
      <c r="K12" s="11" t="s">
        <v>96</v>
      </c>
      <c r="L12" s="11" t="s">
        <v>96</v>
      </c>
      <c r="M12" s="11" t="s">
        <v>96</v>
      </c>
      <c r="N12" s="11" t="s">
        <v>96</v>
      </c>
      <c r="O12" s="15" t="s">
        <v>96</v>
      </c>
      <c r="Q12" s="2"/>
    </row>
    <row r="13" spans="1:17" ht="51" x14ac:dyDescent="0.2">
      <c r="A13" s="40"/>
      <c r="B13" s="10" t="s">
        <v>44</v>
      </c>
      <c r="C13" s="41" t="s">
        <v>96</v>
      </c>
      <c r="D13" s="41" t="s">
        <v>96</v>
      </c>
      <c r="E13" s="41" t="s">
        <v>96</v>
      </c>
      <c r="F13" s="41" t="s">
        <v>96</v>
      </c>
      <c r="G13" s="41" t="s">
        <v>96</v>
      </c>
      <c r="H13" s="41" t="s">
        <v>96</v>
      </c>
      <c r="I13" s="41" t="s">
        <v>96</v>
      </c>
      <c r="J13" s="11" t="s">
        <v>96</v>
      </c>
      <c r="K13" s="11" t="s">
        <v>96</v>
      </c>
      <c r="L13" s="13" t="s">
        <v>100</v>
      </c>
      <c r="M13" s="13" t="s">
        <v>101</v>
      </c>
      <c r="N13" s="11" t="s">
        <v>96</v>
      </c>
      <c r="O13" s="15" t="s">
        <v>96</v>
      </c>
      <c r="Q13" s="50"/>
    </row>
    <row r="14" spans="1:17" ht="17" x14ac:dyDescent="0.2">
      <c r="A14" s="40" t="s">
        <v>23</v>
      </c>
      <c r="B14" s="10" t="s">
        <v>24</v>
      </c>
      <c r="C14" s="11" t="s">
        <v>96</v>
      </c>
      <c r="D14" s="11" t="s">
        <v>96</v>
      </c>
      <c r="E14" s="13" t="s">
        <v>96</v>
      </c>
      <c r="F14" s="11" t="s">
        <v>96</v>
      </c>
      <c r="G14" s="11" t="s">
        <v>96</v>
      </c>
      <c r="H14" s="11" t="s">
        <v>96</v>
      </c>
      <c r="I14" s="11" t="s">
        <v>96</v>
      </c>
      <c r="J14" s="11" t="s">
        <v>96</v>
      </c>
      <c r="K14" s="11" t="s">
        <v>96</v>
      </c>
      <c r="L14" s="11" t="s">
        <v>96</v>
      </c>
      <c r="M14" s="11" t="s">
        <v>96</v>
      </c>
      <c r="N14" s="11" t="s">
        <v>96</v>
      </c>
      <c r="O14" s="15" t="s">
        <v>96</v>
      </c>
      <c r="Q14" s="50"/>
    </row>
    <row r="15" spans="1:17" ht="34" x14ac:dyDescent="0.2">
      <c r="A15" s="40" t="s">
        <v>25</v>
      </c>
      <c r="B15" s="10" t="s">
        <v>26</v>
      </c>
      <c r="C15" s="11" t="s">
        <v>96</v>
      </c>
      <c r="D15" s="11" t="s">
        <v>96</v>
      </c>
      <c r="E15" s="13" t="s">
        <v>102</v>
      </c>
      <c r="F15" s="11" t="s">
        <v>103</v>
      </c>
      <c r="G15" s="11" t="s">
        <v>103</v>
      </c>
      <c r="H15" s="11" t="s">
        <v>102</v>
      </c>
      <c r="I15" s="11" t="s">
        <v>96</v>
      </c>
      <c r="J15" s="11" t="s">
        <v>96</v>
      </c>
      <c r="K15" s="11" t="s">
        <v>96</v>
      </c>
      <c r="L15" s="11" t="s">
        <v>96</v>
      </c>
      <c r="M15" s="11" t="s">
        <v>96</v>
      </c>
      <c r="N15" s="11" t="s">
        <v>96</v>
      </c>
      <c r="O15" s="15" t="s">
        <v>96</v>
      </c>
      <c r="Q15" s="50"/>
    </row>
    <row r="16" spans="1:17" ht="17" x14ac:dyDescent="0.2">
      <c r="A16" s="40" t="s">
        <v>27</v>
      </c>
      <c r="B16" s="10" t="s">
        <v>28</v>
      </c>
      <c r="C16" s="11" t="s">
        <v>96</v>
      </c>
      <c r="D16" s="11" t="s">
        <v>96</v>
      </c>
      <c r="E16" s="13" t="s">
        <v>96</v>
      </c>
      <c r="F16" s="11" t="s">
        <v>96</v>
      </c>
      <c r="G16" s="11" t="s">
        <v>96</v>
      </c>
      <c r="H16" s="11" t="s">
        <v>96</v>
      </c>
      <c r="I16" s="11" t="s">
        <v>96</v>
      </c>
      <c r="J16" s="11" t="s">
        <v>96</v>
      </c>
      <c r="K16" s="11" t="s">
        <v>96</v>
      </c>
      <c r="L16" s="11" t="s">
        <v>96</v>
      </c>
      <c r="M16" s="11" t="s">
        <v>96</v>
      </c>
      <c r="N16" s="11" t="s">
        <v>96</v>
      </c>
      <c r="O16" s="15" t="s">
        <v>96</v>
      </c>
      <c r="Q16" s="50"/>
    </row>
    <row r="17" spans="1:17" ht="17" x14ac:dyDescent="0.2">
      <c r="A17" s="40" t="s">
        <v>29</v>
      </c>
      <c r="B17" s="10" t="s">
        <v>30</v>
      </c>
      <c r="C17" s="11" t="s">
        <v>96</v>
      </c>
      <c r="D17" s="11" t="s">
        <v>96</v>
      </c>
      <c r="E17" s="13" t="s">
        <v>96</v>
      </c>
      <c r="F17" s="11" t="s">
        <v>96</v>
      </c>
      <c r="G17" s="11" t="s">
        <v>96</v>
      </c>
      <c r="H17" s="11" t="s">
        <v>96</v>
      </c>
      <c r="I17" s="11" t="s">
        <v>96</v>
      </c>
      <c r="J17" s="11" t="s">
        <v>96</v>
      </c>
      <c r="K17" s="11" t="s">
        <v>96</v>
      </c>
      <c r="L17" s="11" t="s">
        <v>96</v>
      </c>
      <c r="M17" s="11" t="s">
        <v>96</v>
      </c>
      <c r="N17" s="11" t="s">
        <v>96</v>
      </c>
      <c r="O17" s="15" t="s">
        <v>96</v>
      </c>
      <c r="Q17" s="50"/>
    </row>
    <row r="18" spans="1:17" ht="17" x14ac:dyDescent="0.2">
      <c r="A18" s="40"/>
      <c r="B18" s="10" t="s">
        <v>31</v>
      </c>
      <c r="C18" s="11" t="s">
        <v>96</v>
      </c>
      <c r="D18" s="11" t="s">
        <v>96</v>
      </c>
      <c r="E18" s="13" t="s">
        <v>96</v>
      </c>
      <c r="F18" s="11" t="s">
        <v>96</v>
      </c>
      <c r="G18" s="11" t="s">
        <v>96</v>
      </c>
      <c r="H18" s="11" t="s">
        <v>96</v>
      </c>
      <c r="I18" s="11" t="s">
        <v>96</v>
      </c>
      <c r="J18" s="11" t="s">
        <v>96</v>
      </c>
      <c r="K18" s="11" t="s">
        <v>96</v>
      </c>
      <c r="L18" s="11" t="s">
        <v>96</v>
      </c>
      <c r="M18" s="11" t="s">
        <v>96</v>
      </c>
      <c r="N18" s="11" t="s">
        <v>96</v>
      </c>
      <c r="O18" s="15" t="s">
        <v>96</v>
      </c>
      <c r="Q18" s="50"/>
    </row>
    <row r="19" spans="1:17" ht="17" x14ac:dyDescent="0.2">
      <c r="A19" s="40"/>
      <c r="B19" s="10" t="s">
        <v>33</v>
      </c>
      <c r="C19" s="11" t="s">
        <v>96</v>
      </c>
      <c r="D19" s="11" t="s">
        <v>96</v>
      </c>
      <c r="E19" s="13" t="s">
        <v>96</v>
      </c>
      <c r="F19" s="11" t="s">
        <v>96</v>
      </c>
      <c r="G19" s="11" t="s">
        <v>96</v>
      </c>
      <c r="H19" s="11" t="s">
        <v>96</v>
      </c>
      <c r="I19" s="11" t="s">
        <v>96</v>
      </c>
      <c r="J19" s="11" t="s">
        <v>96</v>
      </c>
      <c r="K19" s="11" t="s">
        <v>96</v>
      </c>
      <c r="L19" s="11" t="s">
        <v>96</v>
      </c>
      <c r="M19" s="11" t="s">
        <v>96</v>
      </c>
      <c r="N19" s="11" t="s">
        <v>96</v>
      </c>
      <c r="O19" s="15" t="s">
        <v>96</v>
      </c>
      <c r="Q19" s="50"/>
    </row>
    <row r="20" spans="1:17" ht="17" x14ac:dyDescent="0.2">
      <c r="A20" s="43"/>
      <c r="B20" s="10" t="s">
        <v>34</v>
      </c>
      <c r="C20" s="11" t="s">
        <v>96</v>
      </c>
      <c r="D20" s="11" t="s">
        <v>96</v>
      </c>
      <c r="E20" s="13" t="s">
        <v>96</v>
      </c>
      <c r="F20" s="11" t="s">
        <v>96</v>
      </c>
      <c r="G20" s="11" t="s">
        <v>96</v>
      </c>
      <c r="H20" s="11" t="s">
        <v>96</v>
      </c>
      <c r="I20" s="11" t="s">
        <v>96</v>
      </c>
      <c r="J20" s="11" t="s">
        <v>96</v>
      </c>
      <c r="K20" s="11" t="s">
        <v>96</v>
      </c>
      <c r="L20" s="11" t="s">
        <v>96</v>
      </c>
      <c r="M20" s="11" t="s">
        <v>96</v>
      </c>
      <c r="N20" s="11" t="s">
        <v>96</v>
      </c>
      <c r="O20" s="15" t="s">
        <v>96</v>
      </c>
      <c r="Q20" s="50"/>
    </row>
    <row r="21" spans="1:17" ht="68" x14ac:dyDescent="0.2">
      <c r="A21" s="44" t="s">
        <v>41</v>
      </c>
      <c r="B21" s="11" t="s">
        <v>45</v>
      </c>
      <c r="C21" s="13" t="s">
        <v>104</v>
      </c>
      <c r="D21" s="13" t="s">
        <v>104</v>
      </c>
      <c r="E21" s="13" t="s">
        <v>104</v>
      </c>
      <c r="F21" s="13" t="s">
        <v>104</v>
      </c>
      <c r="G21" s="13" t="s">
        <v>104</v>
      </c>
      <c r="H21" s="13" t="s">
        <v>104</v>
      </c>
      <c r="I21" s="13" t="s">
        <v>104</v>
      </c>
      <c r="J21" s="13" t="s">
        <v>104</v>
      </c>
      <c r="K21" s="13" t="s">
        <v>104</v>
      </c>
      <c r="L21" s="11" t="s">
        <v>96</v>
      </c>
      <c r="M21" s="11" t="s">
        <v>96</v>
      </c>
      <c r="N21" s="11" t="s">
        <v>96</v>
      </c>
      <c r="O21" s="15" t="s">
        <v>96</v>
      </c>
      <c r="Q21" s="50"/>
    </row>
    <row r="22" spans="1:17" ht="85" x14ac:dyDescent="0.2">
      <c r="A22" s="16"/>
      <c r="B22" s="12" t="s">
        <v>46</v>
      </c>
      <c r="C22" s="27" t="s">
        <v>104</v>
      </c>
      <c r="D22" s="27" t="s">
        <v>104</v>
      </c>
      <c r="E22" s="27" t="s">
        <v>104</v>
      </c>
      <c r="F22" s="27" t="s">
        <v>104</v>
      </c>
      <c r="G22" s="27" t="s">
        <v>104</v>
      </c>
      <c r="H22" s="27" t="s">
        <v>104</v>
      </c>
      <c r="I22" s="27" t="s">
        <v>104</v>
      </c>
      <c r="J22" s="27" t="s">
        <v>104</v>
      </c>
      <c r="K22" s="27" t="s">
        <v>104</v>
      </c>
      <c r="L22" s="27" t="s">
        <v>104</v>
      </c>
      <c r="M22" s="27" t="s">
        <v>104</v>
      </c>
      <c r="N22" s="27" t="s">
        <v>106</v>
      </c>
      <c r="O22" s="28" t="s">
        <v>106</v>
      </c>
      <c r="Q22" s="50"/>
    </row>
    <row r="23" spans="1:17" x14ac:dyDescent="0.2">
      <c r="Q23" s="50"/>
    </row>
    <row r="24" spans="1:17" x14ac:dyDescent="0.2">
      <c r="Q24" s="50"/>
    </row>
    <row r="25" spans="1:17" x14ac:dyDescent="0.2">
      <c r="Q25" s="50"/>
    </row>
    <row r="26" spans="1:17" x14ac:dyDescent="0.2">
      <c r="Q26" s="50"/>
    </row>
    <row r="27" spans="1:17" x14ac:dyDescent="0.2">
      <c r="Q27" s="47"/>
    </row>
    <row r="28" spans="1:17" x14ac:dyDescent="0.2">
      <c r="Q28" s="47"/>
    </row>
    <row r="29" spans="1:17" x14ac:dyDescent="0.2">
      <c r="Q29" s="47"/>
    </row>
    <row r="30" spans="1:17" x14ac:dyDescent="0.2">
      <c r="Q30" s="47"/>
    </row>
    <row r="31" spans="1:17" x14ac:dyDescent="0.2">
      <c r="Q31" s="47"/>
    </row>
    <row r="32" spans="1:17" x14ac:dyDescent="0.2">
      <c r="Q32" s="47"/>
    </row>
    <row r="33" spans="17:17" x14ac:dyDescent="0.2">
      <c r="Q33" s="47"/>
    </row>
    <row r="34" spans="17:17" x14ac:dyDescent="0.2">
      <c r="Q34" s="47"/>
    </row>
    <row r="35" spans="17:17" x14ac:dyDescent="0.2">
      <c r="Q35" s="47"/>
    </row>
    <row r="36" spans="17:17" x14ac:dyDescent="0.2">
      <c r="Q36" s="47"/>
    </row>
    <row r="37" spans="17:17" x14ac:dyDescent="0.2">
      <c r="Q37" s="47"/>
    </row>
    <row r="38" spans="17:17" x14ac:dyDescent="0.2">
      <c r="Q38" s="47"/>
    </row>
    <row r="39" spans="17:17" x14ac:dyDescent="0.2">
      <c r="Q39" s="47"/>
    </row>
    <row r="40" spans="17:17" x14ac:dyDescent="0.2">
      <c r="Q40" s="47"/>
    </row>
    <row r="41" spans="17:17" x14ac:dyDescent="0.2">
      <c r="Q41" s="47"/>
    </row>
    <row r="42" spans="17:17" x14ac:dyDescent="0.2">
      <c r="Q42" s="47"/>
    </row>
    <row r="43" spans="17:17" x14ac:dyDescent="0.2">
      <c r="Q43" s="47"/>
    </row>
    <row r="44" spans="17:17" x14ac:dyDescent="0.2">
      <c r="Q44" s="47"/>
    </row>
    <row r="45" spans="17:17" x14ac:dyDescent="0.2">
      <c r="Q45" s="47"/>
    </row>
    <row r="46" spans="17:17" x14ac:dyDescent="0.2">
      <c r="Q46" s="47"/>
    </row>
    <row r="47" spans="17:17" x14ac:dyDescent="0.2">
      <c r="Q47" s="47"/>
    </row>
    <row r="48" spans="17:17" x14ac:dyDescent="0.2">
      <c r="Q48" s="47"/>
    </row>
    <row r="49" spans="17:17" x14ac:dyDescent="0.2">
      <c r="Q49" s="47"/>
    </row>
    <row r="50" spans="17:17" x14ac:dyDescent="0.2">
      <c r="Q50" s="47"/>
    </row>
    <row r="51" spans="17:17" x14ac:dyDescent="0.2">
      <c r="Q51" s="47"/>
    </row>
    <row r="52" spans="17:17" x14ac:dyDescent="0.2">
      <c r="Q52" s="47"/>
    </row>
    <row r="53" spans="17:17" x14ac:dyDescent="0.2">
      <c r="Q53" s="47"/>
    </row>
    <row r="54" spans="17:17" x14ac:dyDescent="0.2">
      <c r="Q54" s="47"/>
    </row>
    <row r="55" spans="17:17" x14ac:dyDescent="0.2">
      <c r="Q55"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16"/>
  <sheetViews>
    <sheetView tabSelected="1" topLeftCell="A67" zoomScale="70" zoomScaleNormal="70" zoomScalePageLayoutView="70" workbookViewId="0">
      <pane xSplit="1" topLeftCell="B1" activePane="topRight" state="frozen"/>
      <selection pane="topRight" activeCell="A109" sqref="A109:XFD109"/>
    </sheetView>
  </sheetViews>
  <sheetFormatPr baseColWidth="10" defaultRowHeight="16" x14ac:dyDescent="0.2"/>
  <cols>
    <col min="1" max="1" width="12.1640625" style="3" customWidth="1"/>
    <col min="2" max="2" width="6.5" bestFit="1" customWidth="1"/>
    <col min="3" max="5" width="5.6640625" bestFit="1" customWidth="1"/>
    <col min="6" max="6" width="6.5" bestFit="1" customWidth="1"/>
    <col min="7" max="9" width="5.6640625" bestFit="1" customWidth="1"/>
    <col min="14" max="14" width="10.83203125" customWidth="1"/>
    <col min="31" max="31" width="10.83203125" style="33"/>
    <col min="39" max="39" width="10.83203125" style="33"/>
    <col min="50" max="50" width="24.1640625" bestFit="1" customWidth="1"/>
    <col min="51" max="51" width="17.1640625" bestFit="1" customWidth="1"/>
  </cols>
  <sheetData>
    <row r="1" spans="1:52" s="3" customFormat="1" x14ac:dyDescent="0.2">
      <c r="A1" s="48" t="s">
        <v>67</v>
      </c>
      <c r="B1" s="30" t="s">
        <v>74</v>
      </c>
      <c r="C1" s="30"/>
      <c r="D1" s="30"/>
      <c r="E1" s="30"/>
      <c r="F1" s="30" t="s">
        <v>75</v>
      </c>
      <c r="G1" s="30"/>
      <c r="H1" s="30"/>
      <c r="I1" s="30"/>
      <c r="J1" s="3" t="s">
        <v>133</v>
      </c>
      <c r="N1" s="3" t="s">
        <v>132</v>
      </c>
      <c r="R1" s="3" t="s">
        <v>76</v>
      </c>
      <c r="V1" s="3" t="s">
        <v>77</v>
      </c>
      <c r="Z1" s="36" t="s">
        <v>78</v>
      </c>
      <c r="AD1" s="3" t="s">
        <v>79</v>
      </c>
      <c r="AE1" s="29"/>
      <c r="AH1" s="36" t="s">
        <v>2</v>
      </c>
      <c r="AL1" s="3" t="s">
        <v>80</v>
      </c>
      <c r="AM1" s="29"/>
      <c r="AN1" s="53"/>
      <c r="AO1" s="53"/>
      <c r="AP1" s="53" t="s">
        <v>3</v>
      </c>
      <c r="AQ1" s="53"/>
      <c r="AR1" s="53"/>
      <c r="AS1" s="53"/>
      <c r="AT1" s="53" t="s">
        <v>81</v>
      </c>
      <c r="AU1" s="53"/>
      <c r="AV1" s="53"/>
      <c r="AW1" s="53"/>
      <c r="AX1" s="53"/>
      <c r="AY1" s="53"/>
      <c r="AZ1" s="53"/>
    </row>
    <row r="2" spans="1:52" s="26" customFormat="1" ht="17" x14ac:dyDescent="0.2">
      <c r="A2" s="31" t="s">
        <v>0</v>
      </c>
      <c r="B2" s="32">
        <v>2020</v>
      </c>
      <c r="C2" s="32">
        <v>2030</v>
      </c>
      <c r="D2" s="32">
        <v>2050</v>
      </c>
      <c r="E2" s="32" t="s">
        <v>82</v>
      </c>
      <c r="F2" s="32" t="s">
        <v>83</v>
      </c>
      <c r="G2" s="32"/>
      <c r="H2" s="32"/>
      <c r="I2" s="32"/>
      <c r="J2" s="26">
        <v>2020</v>
      </c>
      <c r="K2" s="26">
        <v>2030</v>
      </c>
      <c r="L2" s="26">
        <v>2050</v>
      </c>
      <c r="M2" s="26" t="s">
        <v>82</v>
      </c>
      <c r="N2" s="26" t="s">
        <v>83</v>
      </c>
      <c r="R2" s="26">
        <v>2020</v>
      </c>
      <c r="S2" s="26">
        <v>2030</v>
      </c>
      <c r="T2" s="26">
        <v>2050</v>
      </c>
      <c r="U2" s="26" t="s">
        <v>82</v>
      </c>
      <c r="V2" s="26" t="s">
        <v>83</v>
      </c>
      <c r="Z2" s="26">
        <v>2020</v>
      </c>
      <c r="AA2" s="26">
        <v>2030</v>
      </c>
      <c r="AB2" s="26">
        <v>2050</v>
      </c>
      <c r="AC2" s="26" t="s">
        <v>82</v>
      </c>
      <c r="AD2" s="26" t="s">
        <v>83</v>
      </c>
      <c r="AE2" s="32"/>
      <c r="AH2" s="26">
        <v>2020</v>
      </c>
      <c r="AI2" s="26">
        <v>2030</v>
      </c>
      <c r="AJ2" s="26">
        <v>2050</v>
      </c>
      <c r="AK2" s="26" t="s">
        <v>82</v>
      </c>
      <c r="AL2" s="26" t="s">
        <v>83</v>
      </c>
      <c r="AM2" s="32"/>
      <c r="AN2" s="54"/>
      <c r="AO2" s="54"/>
      <c r="AP2" s="54">
        <v>2020</v>
      </c>
      <c r="AQ2" s="54">
        <v>2030</v>
      </c>
      <c r="AR2" s="54">
        <v>2050</v>
      </c>
      <c r="AS2" s="54" t="s">
        <v>82</v>
      </c>
      <c r="AT2" s="54" t="s">
        <v>83</v>
      </c>
      <c r="AU2" s="54"/>
      <c r="AV2" s="54"/>
      <c r="AW2" s="54"/>
      <c r="AX2" s="54"/>
      <c r="AY2" s="54"/>
      <c r="AZ2" s="54"/>
    </row>
    <row r="3" spans="1:52" ht="17" x14ac:dyDescent="0.2">
      <c r="A3" s="31" t="s">
        <v>84</v>
      </c>
      <c r="B3" s="33">
        <v>14.3499999999999</v>
      </c>
      <c r="C3" s="33">
        <v>10.6799999999999</v>
      </c>
      <c r="D3" s="33">
        <v>5.4299999999999899</v>
      </c>
      <c r="E3" s="33">
        <v>7.5528571428571256</v>
      </c>
      <c r="F3" s="33">
        <v>3.0376099074074299</v>
      </c>
      <c r="G3" s="33"/>
      <c r="H3" s="33"/>
      <c r="I3" s="33"/>
      <c r="J3">
        <v>0.16</v>
      </c>
      <c r="K3">
        <v>0.16</v>
      </c>
      <c r="L3">
        <v>54.03</v>
      </c>
      <c r="M3">
        <v>27.810857142857135</v>
      </c>
      <c r="N3">
        <v>26.005907628780022</v>
      </c>
      <c r="R3">
        <v>2.6</v>
      </c>
      <c r="S3">
        <v>33.2899999999999</v>
      </c>
      <c r="T3">
        <v>5.73</v>
      </c>
      <c r="U3">
        <v>22.363428571428546</v>
      </c>
      <c r="V3">
        <v>15.208032309364954</v>
      </c>
      <c r="Z3">
        <v>5.9999999999999901E-2</v>
      </c>
      <c r="AA3">
        <v>0.68999999999999895</v>
      </c>
      <c r="AB3">
        <v>5.9999999999999901E-2</v>
      </c>
      <c r="AC3">
        <v>0.20399999999999954</v>
      </c>
      <c r="AD3">
        <v>0.26840706574376227</v>
      </c>
      <c r="AH3">
        <v>47945.800234931703</v>
      </c>
      <c r="AI3">
        <v>46094.1688524778</v>
      </c>
      <c r="AJ3">
        <v>45757.066484247604</v>
      </c>
      <c r="AK3">
        <v>45715.792960411825</v>
      </c>
      <c r="AL3">
        <v>1041.6874319283295</v>
      </c>
      <c r="AN3" s="55"/>
      <c r="AO3" s="55"/>
      <c r="AP3" s="55">
        <v>4542.5449541846601</v>
      </c>
      <c r="AQ3" s="55">
        <v>4358.3883639391497</v>
      </c>
      <c r="AR3" s="55">
        <v>4362.96410255518</v>
      </c>
      <c r="AS3" s="55">
        <v>4338.3228948996475</v>
      </c>
      <c r="AT3" s="55">
        <v>100.50678794056101</v>
      </c>
      <c r="AU3" s="55"/>
      <c r="AV3" s="53"/>
      <c r="AW3" s="56"/>
      <c r="AX3" s="57"/>
      <c r="AY3" s="57"/>
      <c r="AZ3" s="55"/>
    </row>
    <row r="4" spans="1:52" ht="17" x14ac:dyDescent="0.2">
      <c r="A4" s="31" t="s">
        <v>85</v>
      </c>
      <c r="B4" s="33">
        <v>0.11</v>
      </c>
      <c r="C4" s="33">
        <v>0.11</v>
      </c>
      <c r="D4" s="33">
        <v>0.11</v>
      </c>
      <c r="E4" s="33">
        <v>0.10885714285714283</v>
      </c>
      <c r="F4" s="33">
        <v>3.2280285109067548E-3</v>
      </c>
      <c r="G4" s="33"/>
      <c r="H4" s="33"/>
      <c r="I4" s="33"/>
      <c r="J4">
        <v>32.89</v>
      </c>
      <c r="K4">
        <v>2.2099999999999902</v>
      </c>
      <c r="L4">
        <v>2.2099999999999902</v>
      </c>
      <c r="M4">
        <v>10.361428571428561</v>
      </c>
      <c r="N4">
        <v>14.484088052849208</v>
      </c>
      <c r="R4">
        <v>26.16</v>
      </c>
      <c r="S4">
        <v>27.1099999999999</v>
      </c>
      <c r="T4">
        <v>27.1099999999999</v>
      </c>
      <c r="U4">
        <v>25.971714285714235</v>
      </c>
      <c r="V4">
        <v>1.8511371476732417</v>
      </c>
      <c r="Z4">
        <v>0.68999999999999895</v>
      </c>
      <c r="AA4">
        <v>5.9999999999999901E-2</v>
      </c>
      <c r="AB4">
        <v>5.9999999999999901E-2</v>
      </c>
      <c r="AC4">
        <v>17.534571428571429</v>
      </c>
      <c r="AD4">
        <v>38.058754913241948</v>
      </c>
      <c r="AH4">
        <v>65835.098179286797</v>
      </c>
      <c r="AI4">
        <v>62313.367948460997</v>
      </c>
      <c r="AJ4">
        <v>62312.539379923503</v>
      </c>
      <c r="AK4">
        <v>64846.571275742208</v>
      </c>
      <c r="AL4">
        <v>1891.7838282003822</v>
      </c>
      <c r="AN4" s="55"/>
      <c r="AO4" s="55"/>
      <c r="AP4" s="55">
        <v>6676.3597020717698</v>
      </c>
      <c r="AQ4" s="55">
        <v>6267.1633126487004</v>
      </c>
      <c r="AR4" s="55">
        <v>6267.0458958846903</v>
      </c>
      <c r="AS4" s="55">
        <v>6557.7300151143518</v>
      </c>
      <c r="AT4" s="55">
        <v>214.22408349218477</v>
      </c>
      <c r="AU4" s="55"/>
      <c r="AV4" s="55"/>
      <c r="AW4" s="56"/>
      <c r="AX4" s="58"/>
      <c r="AY4" s="59"/>
      <c r="AZ4" s="55"/>
    </row>
    <row r="5" spans="1:52" ht="17" x14ac:dyDescent="0.2">
      <c r="A5" s="31" t="s">
        <v>86</v>
      </c>
      <c r="B5" s="33">
        <v>4.8399999999999901</v>
      </c>
      <c r="C5" s="33">
        <v>4.8399999999999901</v>
      </c>
      <c r="D5" s="33">
        <v>10.1999999999999</v>
      </c>
      <c r="E5" s="33">
        <v>6.1997142857142649</v>
      </c>
      <c r="F5" s="33">
        <v>2.5065989211001289</v>
      </c>
      <c r="G5" s="33"/>
      <c r="H5" s="33"/>
      <c r="I5" s="33"/>
      <c r="J5">
        <v>53.67</v>
      </c>
      <c r="K5">
        <v>53.67</v>
      </c>
      <c r="L5">
        <v>0.19</v>
      </c>
      <c r="M5">
        <v>41.559142857142859</v>
      </c>
      <c r="N5">
        <v>22.847807639893581</v>
      </c>
      <c r="R5">
        <v>35.229999999999897</v>
      </c>
      <c r="S5">
        <v>35.229999999999897</v>
      </c>
      <c r="T5">
        <v>35.229999999999897</v>
      </c>
      <c r="U5">
        <v>33.071428571428477</v>
      </c>
      <c r="V5">
        <v>5.3662486310036881</v>
      </c>
      <c r="Z5">
        <v>5.9999999999999901E-2</v>
      </c>
      <c r="AA5">
        <v>5.9999999999999901E-2</v>
      </c>
      <c r="AB5">
        <v>5.9999999999999901E-2</v>
      </c>
      <c r="AC5">
        <v>5.878857142857143</v>
      </c>
      <c r="AD5">
        <v>23.510523397410108</v>
      </c>
      <c r="AH5">
        <v>50093.212473815198</v>
      </c>
      <c r="AI5">
        <v>50093.212473815198</v>
      </c>
      <c r="AJ5">
        <v>51420.883345542301</v>
      </c>
      <c r="AK5">
        <v>50607.858958303201</v>
      </c>
      <c r="AL5">
        <v>1375.5460457594445</v>
      </c>
      <c r="AN5" s="55"/>
      <c r="AO5" s="55"/>
      <c r="AP5" s="55">
        <v>4716.1645026897204</v>
      </c>
      <c r="AQ5" s="55">
        <v>4716.1645026897204</v>
      </c>
      <c r="AR5" s="55">
        <v>4818.0607418657901</v>
      </c>
      <c r="AS5" s="55">
        <v>4762.5612297511216</v>
      </c>
      <c r="AT5" s="55">
        <v>135.7611457062101</v>
      </c>
      <c r="AU5" s="55"/>
      <c r="AV5" s="55"/>
      <c r="AW5" s="56"/>
      <c r="AX5" s="57"/>
      <c r="AY5" s="57"/>
      <c r="AZ5" s="55"/>
    </row>
    <row r="6" spans="1:52" ht="17" x14ac:dyDescent="0.2">
      <c r="A6" s="31" t="s">
        <v>87</v>
      </c>
      <c r="B6" s="33">
        <v>0.13</v>
      </c>
      <c r="C6" s="33">
        <v>0.13</v>
      </c>
      <c r="D6" s="33">
        <v>0.13</v>
      </c>
      <c r="E6" s="33">
        <v>0.13085714285714278</v>
      </c>
      <c r="F6" s="33">
        <v>2.8402864099869056E-3</v>
      </c>
      <c r="G6" s="33"/>
      <c r="H6" s="33"/>
      <c r="I6" s="33"/>
      <c r="J6">
        <v>2.2099999999999902</v>
      </c>
      <c r="K6">
        <v>2.2099999999999902</v>
      </c>
      <c r="L6">
        <v>2.2099999999999902</v>
      </c>
      <c r="M6">
        <v>11.073999999999964</v>
      </c>
      <c r="N6">
        <v>16.012541996087602</v>
      </c>
      <c r="R6">
        <v>24.1099999999999</v>
      </c>
      <c r="S6">
        <v>24.1099999999999</v>
      </c>
      <c r="T6">
        <v>24.1099999999999</v>
      </c>
      <c r="U6">
        <v>23.497999999999937</v>
      </c>
      <c r="V6">
        <v>1.4862898933447803</v>
      </c>
      <c r="Z6">
        <v>0.68999999999999895</v>
      </c>
      <c r="AA6">
        <v>0.68999999999999895</v>
      </c>
      <c r="AB6">
        <v>0.68999999999999895</v>
      </c>
      <c r="AC6">
        <v>20.480000000000004</v>
      </c>
      <c r="AD6">
        <v>40.340964729343263</v>
      </c>
      <c r="AH6">
        <v>70068.992014751202</v>
      </c>
      <c r="AI6">
        <v>70068.992014751202</v>
      </c>
      <c r="AJ6">
        <v>70068.992014751202</v>
      </c>
      <c r="AK6">
        <v>70188.361209951865</v>
      </c>
      <c r="AL6">
        <v>605.43989387832607</v>
      </c>
      <c r="AN6" s="55"/>
      <c r="AO6" s="55"/>
      <c r="AP6" s="55">
        <v>7051.68856443192</v>
      </c>
      <c r="AQ6" s="55">
        <v>7051.68856443192</v>
      </c>
      <c r="AR6" s="55">
        <v>7051.68856443192</v>
      </c>
      <c r="AS6" s="55">
        <v>7067.8635832927639</v>
      </c>
      <c r="AT6" s="55">
        <v>64.118468642597193</v>
      </c>
      <c r="AU6" s="55"/>
      <c r="AV6" s="55"/>
      <c r="AW6" s="56"/>
      <c r="AX6" s="58"/>
      <c r="AY6" s="59"/>
      <c r="AZ6" s="55"/>
    </row>
    <row r="7" spans="1:52" ht="17" x14ac:dyDescent="0.2">
      <c r="A7" s="31" t="s">
        <v>88</v>
      </c>
      <c r="B7" s="33">
        <v>9.3599999999999905</v>
      </c>
      <c r="C7" s="33">
        <v>15.8599999999999</v>
      </c>
      <c r="D7" s="33">
        <v>9.3599999999999905</v>
      </c>
      <c r="E7" s="33">
        <v>10.883714285714269</v>
      </c>
      <c r="F7" s="33">
        <v>2.5293245851694421</v>
      </c>
      <c r="G7" s="33"/>
      <c r="H7" s="33"/>
      <c r="I7" s="33"/>
      <c r="J7">
        <v>54.03</v>
      </c>
      <c r="K7">
        <v>0.44</v>
      </c>
      <c r="L7">
        <v>31.75</v>
      </c>
      <c r="M7">
        <v>33.884</v>
      </c>
      <c r="N7">
        <v>22.099927362137734</v>
      </c>
      <c r="R7">
        <v>33.96</v>
      </c>
      <c r="S7">
        <v>33.579999999999899</v>
      </c>
      <c r="T7">
        <v>33.96</v>
      </c>
      <c r="U7">
        <v>33.878285714285717</v>
      </c>
      <c r="V7">
        <v>0.15660902449930378</v>
      </c>
      <c r="Z7">
        <v>5.9999999999999901E-2</v>
      </c>
      <c r="AA7">
        <v>5.9999999999999901E-2</v>
      </c>
      <c r="AB7">
        <v>100</v>
      </c>
      <c r="AC7">
        <v>40.233999999999995</v>
      </c>
      <c r="AD7">
        <v>49.511780131244578</v>
      </c>
      <c r="AH7">
        <v>39909.014262031698</v>
      </c>
      <c r="AI7">
        <v>40357.347919341999</v>
      </c>
      <c r="AJ7">
        <v>41671.655819542801</v>
      </c>
      <c r="AK7">
        <v>40530.395192680618</v>
      </c>
      <c r="AL7">
        <v>767.70816827221665</v>
      </c>
      <c r="AN7" s="55"/>
      <c r="AO7" s="55"/>
      <c r="AP7" s="55">
        <v>3758.8138965348198</v>
      </c>
      <c r="AQ7" s="55">
        <v>3788.5260642906501</v>
      </c>
      <c r="AR7" s="55">
        <v>3949.7356113044002</v>
      </c>
      <c r="AS7" s="55">
        <v>3821.5233331098552</v>
      </c>
      <c r="AT7" s="55">
        <v>84.672821532969124</v>
      </c>
      <c r="AU7" s="55"/>
      <c r="AV7" s="55"/>
      <c r="AW7" s="56"/>
      <c r="AX7" s="60"/>
      <c r="AY7" s="57"/>
      <c r="AZ7" s="55"/>
    </row>
    <row r="8" spans="1:52" ht="17" x14ac:dyDescent="0.2">
      <c r="A8" s="31" t="s">
        <v>89</v>
      </c>
      <c r="B8" s="33">
        <v>8.99999999999999E-2</v>
      </c>
      <c r="C8" s="33">
        <v>8.99999999999999E-2</v>
      </c>
      <c r="D8" s="33">
        <v>0.11</v>
      </c>
      <c r="E8" s="33">
        <v>9.4571428571428459E-2</v>
      </c>
      <c r="F8" s="33">
        <v>8.5208592299607592E-3</v>
      </c>
      <c r="G8" s="33"/>
      <c r="H8" s="33"/>
      <c r="I8" s="33"/>
      <c r="J8">
        <v>53.899999999999899</v>
      </c>
      <c r="K8">
        <v>54.03</v>
      </c>
      <c r="L8">
        <v>53.899999999999899</v>
      </c>
      <c r="M8">
        <v>33.920857142857081</v>
      </c>
      <c r="N8">
        <v>26.409090499454965</v>
      </c>
      <c r="R8">
        <v>24.76</v>
      </c>
      <c r="S8">
        <v>23.98</v>
      </c>
      <c r="T8">
        <v>25.16</v>
      </c>
      <c r="U8">
        <v>24.42399999999996</v>
      </c>
      <c r="V8">
        <v>0.67153117399500306</v>
      </c>
      <c r="Z8">
        <v>5.9999999999999901E-2</v>
      </c>
      <c r="AA8">
        <v>0.68999999999999895</v>
      </c>
      <c r="AB8">
        <v>0.68999999999999895</v>
      </c>
      <c r="AC8">
        <v>40.234000000000002</v>
      </c>
      <c r="AD8">
        <v>49.511780131244571</v>
      </c>
      <c r="AH8">
        <v>61074.786811974504</v>
      </c>
      <c r="AI8">
        <v>61389.782029296599</v>
      </c>
      <c r="AJ8">
        <v>60943.232237470002</v>
      </c>
      <c r="AK8">
        <v>61203.605890260042</v>
      </c>
      <c r="AL8">
        <v>328.35147313252963</v>
      </c>
      <c r="AN8" s="55"/>
      <c r="AO8" s="55"/>
      <c r="AP8" s="55">
        <v>6284.7529806202801</v>
      </c>
      <c r="AQ8" s="55">
        <v>6318.7087216999798</v>
      </c>
      <c r="AR8" s="55">
        <v>6270.9432062351498</v>
      </c>
      <c r="AS8" s="55">
        <v>6298.6278134007252</v>
      </c>
      <c r="AT8" s="55">
        <v>31.545010376271044</v>
      </c>
      <c r="AU8" s="55"/>
      <c r="AV8" s="55"/>
      <c r="AW8" s="56"/>
      <c r="AX8" s="58"/>
      <c r="AY8" s="59"/>
      <c r="AZ8" s="55"/>
    </row>
    <row r="9" spans="1:52" x14ac:dyDescent="0.2">
      <c r="A9" s="31"/>
      <c r="B9" s="33"/>
      <c r="C9" s="33"/>
      <c r="D9" s="33"/>
      <c r="E9" s="33"/>
      <c r="F9" s="33"/>
      <c r="G9" s="33"/>
      <c r="H9" s="33"/>
      <c r="I9" s="33"/>
      <c r="AN9" s="55"/>
      <c r="AO9" s="55"/>
      <c r="AP9" s="55"/>
      <c r="AQ9" s="55"/>
      <c r="AR9" s="55"/>
      <c r="AS9" s="55"/>
      <c r="AT9" s="55"/>
      <c r="AU9" s="55"/>
      <c r="AV9" s="53"/>
      <c r="AW9" s="56"/>
      <c r="AX9" s="60"/>
      <c r="AY9" s="60"/>
      <c r="AZ9" s="55"/>
    </row>
    <row r="10" spans="1:52" s="3" customFormat="1" ht="17" x14ac:dyDescent="0.2">
      <c r="A10" s="31" t="s">
        <v>68</v>
      </c>
      <c r="B10" s="29" t="s">
        <v>74</v>
      </c>
      <c r="C10" s="29"/>
      <c r="D10" s="29"/>
      <c r="E10" s="29"/>
      <c r="F10" s="29" t="s">
        <v>75</v>
      </c>
      <c r="G10" s="29"/>
      <c r="H10" s="29"/>
      <c r="I10" s="29"/>
      <c r="J10" s="3" t="s">
        <v>133</v>
      </c>
      <c r="N10" s="3" t="s">
        <v>132</v>
      </c>
      <c r="R10" s="3" t="s">
        <v>76</v>
      </c>
      <c r="V10" s="3" t="s">
        <v>77</v>
      </c>
      <c r="Z10" s="3" t="s">
        <v>78</v>
      </c>
      <c r="AD10" s="3" t="s">
        <v>79</v>
      </c>
      <c r="AE10" s="29"/>
      <c r="AH10" s="3" t="s">
        <v>2</v>
      </c>
      <c r="AL10" s="3" t="s">
        <v>80</v>
      </c>
      <c r="AM10" s="29"/>
      <c r="AN10" s="53"/>
      <c r="AO10" s="53"/>
      <c r="AP10" s="53" t="s">
        <v>3</v>
      </c>
      <c r="AQ10" s="53"/>
      <c r="AR10" s="53"/>
      <c r="AS10" s="53"/>
      <c r="AT10" s="53" t="s">
        <v>81</v>
      </c>
      <c r="AU10" s="53"/>
      <c r="AV10" s="53"/>
      <c r="AW10" s="56"/>
      <c r="AX10" s="73"/>
      <c r="AY10" s="74"/>
      <c r="AZ10" s="53"/>
    </row>
    <row r="11" spans="1:52" ht="17" x14ac:dyDescent="0.2">
      <c r="A11" s="31" t="s">
        <v>0</v>
      </c>
      <c r="B11" s="33">
        <v>2020</v>
      </c>
      <c r="C11" s="33">
        <v>2030</v>
      </c>
      <c r="D11" s="33">
        <v>2050</v>
      </c>
      <c r="E11" s="33" t="s">
        <v>82</v>
      </c>
      <c r="F11" s="33" t="s">
        <v>83</v>
      </c>
      <c r="G11" s="33"/>
      <c r="H11" s="33"/>
      <c r="I11" s="33"/>
      <c r="J11">
        <v>2020</v>
      </c>
      <c r="K11">
        <v>2030</v>
      </c>
      <c r="L11">
        <v>2050</v>
      </c>
      <c r="M11" t="s">
        <v>82</v>
      </c>
      <c r="N11" t="s">
        <v>83</v>
      </c>
      <c r="R11">
        <v>2020</v>
      </c>
      <c r="S11">
        <v>2030</v>
      </c>
      <c r="T11">
        <v>2050</v>
      </c>
      <c r="U11" t="s">
        <v>82</v>
      </c>
      <c r="V11" t="s">
        <v>83</v>
      </c>
      <c r="Z11">
        <v>2020</v>
      </c>
      <c r="AA11">
        <v>2030</v>
      </c>
      <c r="AB11">
        <v>2050</v>
      </c>
      <c r="AC11" t="s">
        <v>82</v>
      </c>
      <c r="AD11" t="s">
        <v>83</v>
      </c>
      <c r="AH11">
        <v>2020</v>
      </c>
      <c r="AI11">
        <v>2030</v>
      </c>
      <c r="AJ11">
        <v>2050</v>
      </c>
      <c r="AK11" t="s">
        <v>82</v>
      </c>
      <c r="AL11" t="s">
        <v>83</v>
      </c>
      <c r="AN11" s="55"/>
      <c r="AO11" s="55"/>
      <c r="AP11" s="55">
        <v>2020</v>
      </c>
      <c r="AQ11" s="55">
        <v>2030</v>
      </c>
      <c r="AR11" s="55">
        <v>2050</v>
      </c>
      <c r="AS11" s="55" t="s">
        <v>82</v>
      </c>
      <c r="AT11" s="55" t="s">
        <v>83</v>
      </c>
      <c r="AU11" s="55"/>
      <c r="AV11" s="55"/>
      <c r="AW11" s="56"/>
      <c r="AX11" s="60"/>
      <c r="AY11" s="57"/>
      <c r="AZ11" s="55"/>
    </row>
    <row r="12" spans="1:52" ht="17" x14ac:dyDescent="0.2">
      <c r="A12" s="31" t="s">
        <v>84</v>
      </c>
      <c r="B12" s="33">
        <v>0.17</v>
      </c>
      <c r="C12" s="33">
        <v>0.17</v>
      </c>
      <c r="D12" s="33">
        <v>0.17</v>
      </c>
      <c r="E12" s="33">
        <v>0.18428571428571425</v>
      </c>
      <c r="F12" s="33">
        <v>2.2917462425705526E-2</v>
      </c>
      <c r="G12" s="33"/>
      <c r="H12" s="33"/>
      <c r="I12" s="33"/>
      <c r="J12">
        <v>23.75</v>
      </c>
      <c r="K12">
        <v>23.75</v>
      </c>
      <c r="L12">
        <v>23.75</v>
      </c>
      <c r="M12">
        <v>16.984285714285711</v>
      </c>
      <c r="N12">
        <v>10.853710204814023</v>
      </c>
      <c r="R12">
        <v>30.87</v>
      </c>
      <c r="S12">
        <v>30.87</v>
      </c>
      <c r="T12">
        <v>30.87</v>
      </c>
      <c r="U12">
        <v>24.897428571428573</v>
      </c>
      <c r="V12">
        <v>11.132502583943676</v>
      </c>
      <c r="Z12">
        <v>5.9999999999999901E-2</v>
      </c>
      <c r="AA12">
        <v>100</v>
      </c>
      <c r="AB12">
        <v>5.9999999999999901E-2</v>
      </c>
      <c r="AC12">
        <v>54.385142857142853</v>
      </c>
      <c r="AD12">
        <v>50.433682685718061</v>
      </c>
      <c r="AH12">
        <v>47912.067715322402</v>
      </c>
      <c r="AI12">
        <v>47893.720690916402</v>
      </c>
      <c r="AJ12">
        <v>47912.067715322199</v>
      </c>
      <c r="AK12">
        <v>47710.557522886025</v>
      </c>
      <c r="AL12">
        <v>695.11973620566437</v>
      </c>
      <c r="AN12" s="55"/>
      <c r="AO12" s="55"/>
      <c r="AP12" s="55">
        <v>4616.3722125989598</v>
      </c>
      <c r="AQ12" s="55">
        <v>4614.8802775934801</v>
      </c>
      <c r="AR12" s="55">
        <v>4616.3722125989498</v>
      </c>
      <c r="AS12" s="55">
        <v>4582.2411680171663</v>
      </c>
      <c r="AT12" s="55">
        <v>87.075382252694595</v>
      </c>
      <c r="AU12" s="55"/>
      <c r="AV12" s="55"/>
      <c r="AW12" s="56"/>
      <c r="AX12" s="60"/>
      <c r="AY12" s="57"/>
      <c r="AZ12" s="55"/>
    </row>
    <row r="13" spans="1:52" ht="17" x14ac:dyDescent="0.2">
      <c r="A13" s="31" t="s">
        <v>85</v>
      </c>
      <c r="B13" s="33">
        <v>0.2</v>
      </c>
      <c r="C13" s="33">
        <v>0.2</v>
      </c>
      <c r="D13" s="33">
        <v>0.2</v>
      </c>
      <c r="E13" s="33">
        <v>0.22000000000000008</v>
      </c>
      <c r="F13" s="33">
        <v>3.2084447395987051E-2</v>
      </c>
      <c r="G13" s="33"/>
      <c r="H13" s="33"/>
      <c r="I13" s="33"/>
      <c r="J13">
        <v>35.009999999999899</v>
      </c>
      <c r="K13">
        <v>35.009999999999899</v>
      </c>
      <c r="L13">
        <v>35.009999999999899</v>
      </c>
      <c r="M13">
        <v>25.027142857142785</v>
      </c>
      <c r="N13">
        <v>16.014722743082825</v>
      </c>
      <c r="R13">
        <v>14.15</v>
      </c>
      <c r="S13">
        <v>14.15</v>
      </c>
      <c r="T13">
        <v>14.15</v>
      </c>
      <c r="U13">
        <v>12.466571428571424</v>
      </c>
      <c r="V13">
        <v>3.1419963145007328</v>
      </c>
      <c r="Z13">
        <v>5.9999999999999901E-2</v>
      </c>
      <c r="AA13">
        <v>100</v>
      </c>
      <c r="AB13">
        <v>5.9999999999999901E-2</v>
      </c>
      <c r="AC13">
        <v>54.385142857142853</v>
      </c>
      <c r="AD13">
        <v>50.433682685718061</v>
      </c>
      <c r="AH13">
        <v>73228.789258429795</v>
      </c>
      <c r="AI13">
        <v>72910.271461161698</v>
      </c>
      <c r="AJ13">
        <v>73228.789258429999</v>
      </c>
      <c r="AK13">
        <v>73158.421708678157</v>
      </c>
      <c r="AL13">
        <v>200.38835705535914</v>
      </c>
      <c r="AN13" s="55"/>
      <c r="AO13" s="55"/>
      <c r="AP13" s="55">
        <v>7501.7591253345099</v>
      </c>
      <c r="AQ13" s="55">
        <v>7475.85804826817</v>
      </c>
      <c r="AR13" s="55">
        <v>7501.7591253345299</v>
      </c>
      <c r="AS13" s="55">
        <v>7490.2151074787917</v>
      </c>
      <c r="AT13" s="55">
        <v>18.79901381399095</v>
      </c>
      <c r="AU13" s="55"/>
      <c r="AV13" s="55"/>
      <c r="AW13" s="56"/>
      <c r="AX13" s="60"/>
      <c r="AY13" s="58"/>
      <c r="AZ13" s="55"/>
    </row>
    <row r="14" spans="1:52" ht="17" x14ac:dyDescent="0.2">
      <c r="A14" s="31" t="s">
        <v>86</v>
      </c>
      <c r="B14" s="33">
        <v>0.17</v>
      </c>
      <c r="C14" s="33">
        <v>0.17</v>
      </c>
      <c r="D14" s="33">
        <v>0.17</v>
      </c>
      <c r="E14" s="33">
        <v>0.18428571428571425</v>
      </c>
      <c r="F14" s="33">
        <v>2.2917462425705526E-2</v>
      </c>
      <c r="G14" s="33"/>
      <c r="H14" s="33"/>
      <c r="I14" s="33"/>
      <c r="J14">
        <v>20.5</v>
      </c>
      <c r="K14">
        <v>20.5</v>
      </c>
      <c r="L14">
        <v>20.5</v>
      </c>
      <c r="M14">
        <v>14.66285714285714</v>
      </c>
      <c r="N14">
        <v>9.3640751471431809</v>
      </c>
      <c r="R14">
        <v>33.74</v>
      </c>
      <c r="S14">
        <v>33.74</v>
      </c>
      <c r="T14">
        <v>33.74</v>
      </c>
      <c r="U14">
        <v>30.169714285714289</v>
      </c>
      <c r="V14">
        <v>6.6547910585993622</v>
      </c>
      <c r="Z14">
        <v>5.9999999999999901E-2</v>
      </c>
      <c r="AA14">
        <v>100</v>
      </c>
      <c r="AB14">
        <v>5.9999999999999901E-2</v>
      </c>
      <c r="AC14">
        <v>54.385142857142853</v>
      </c>
      <c r="AD14">
        <v>50.433682685718061</v>
      </c>
      <c r="AH14">
        <v>49289.5620188299</v>
      </c>
      <c r="AI14">
        <v>49272.541852256603</v>
      </c>
      <c r="AJ14">
        <v>49289.5620188299</v>
      </c>
      <c r="AK14">
        <v>49738.378047442457</v>
      </c>
      <c r="AL14">
        <v>691.73090849802077</v>
      </c>
      <c r="AN14" s="55"/>
      <c r="AO14" s="55"/>
      <c r="AP14" s="55">
        <v>4629.6638452321104</v>
      </c>
      <c r="AQ14" s="55">
        <v>4628.2798070497902</v>
      </c>
      <c r="AR14" s="55">
        <v>4629.6638452321104</v>
      </c>
      <c r="AS14" s="55">
        <v>4674.7572837999933</v>
      </c>
      <c r="AT14" s="55">
        <v>72.444979628101848</v>
      </c>
      <c r="AU14" s="55"/>
      <c r="AV14" s="55"/>
      <c r="AW14" s="56"/>
      <c r="AX14" s="60"/>
      <c r="AY14" s="58"/>
      <c r="AZ14" s="55"/>
    </row>
    <row r="15" spans="1:52" ht="17" x14ac:dyDescent="0.2">
      <c r="A15" s="31" t="s">
        <v>87</v>
      </c>
      <c r="B15" s="33">
        <v>0.17999999999999899</v>
      </c>
      <c r="C15" s="33">
        <v>0.17999999999999899</v>
      </c>
      <c r="D15" s="33">
        <v>0.17999999999999899</v>
      </c>
      <c r="E15" s="33">
        <v>0.19714285714285615</v>
      </c>
      <c r="F15" s="33">
        <v>2.750095491084591E-2</v>
      </c>
      <c r="G15" s="33"/>
      <c r="H15" s="33"/>
      <c r="I15" s="33"/>
      <c r="J15">
        <v>39.07</v>
      </c>
      <c r="K15">
        <v>39.07</v>
      </c>
      <c r="L15">
        <v>39.07</v>
      </c>
      <c r="M15">
        <v>27.927142857142883</v>
      </c>
      <c r="N15">
        <v>17.875620692050067</v>
      </c>
      <c r="R15">
        <v>14.05</v>
      </c>
      <c r="S15">
        <v>14.05</v>
      </c>
      <c r="T15">
        <v>14.05</v>
      </c>
      <c r="U15">
        <v>12.769714285714286</v>
      </c>
      <c r="V15">
        <v>2.3905653844107335</v>
      </c>
      <c r="Z15">
        <v>5.9999999999999901E-2</v>
      </c>
      <c r="AA15">
        <v>100</v>
      </c>
      <c r="AB15">
        <v>5.9999999999999901E-2</v>
      </c>
      <c r="AC15">
        <v>54.385142857142853</v>
      </c>
      <c r="AD15">
        <v>50.433682685718061</v>
      </c>
      <c r="AH15">
        <v>73886.835211078505</v>
      </c>
      <c r="AI15">
        <v>73596.330832641397</v>
      </c>
      <c r="AJ15">
        <v>73886.835211078505</v>
      </c>
      <c r="AK15">
        <v>74306.752867853924</v>
      </c>
      <c r="AL15">
        <v>898.13239114043097</v>
      </c>
      <c r="AN15" s="55"/>
      <c r="AO15" s="55"/>
      <c r="AP15" s="55">
        <v>7471.7716258687997</v>
      </c>
      <c r="AQ15" s="55">
        <v>7448.1485312835703</v>
      </c>
      <c r="AR15" s="55">
        <v>7471.7716258687997</v>
      </c>
      <c r="AS15" s="55">
        <v>7519.3231144752372</v>
      </c>
      <c r="AT15" s="55">
        <v>97.70358784944537</v>
      </c>
      <c r="AU15" s="55"/>
      <c r="AV15" s="61"/>
      <c r="AW15" s="62"/>
      <c r="AX15" s="58"/>
      <c r="AY15" s="58"/>
      <c r="AZ15" s="55"/>
    </row>
    <row r="16" spans="1:52" ht="17" x14ac:dyDescent="0.2">
      <c r="A16" s="31" t="s">
        <v>88</v>
      </c>
      <c r="B16" s="33">
        <v>0.17</v>
      </c>
      <c r="C16" s="33">
        <v>0.17</v>
      </c>
      <c r="D16" s="33">
        <v>0.17</v>
      </c>
      <c r="E16" s="33">
        <v>0.18428571428571425</v>
      </c>
      <c r="F16" s="33">
        <v>2.2917462425705526E-2</v>
      </c>
      <c r="G16" s="33"/>
      <c r="H16" s="33"/>
      <c r="I16" s="33"/>
      <c r="J16">
        <v>54.03</v>
      </c>
      <c r="K16">
        <v>54.03</v>
      </c>
      <c r="L16">
        <v>54.03</v>
      </c>
      <c r="M16">
        <v>38.609999999999971</v>
      </c>
      <c r="N16">
        <v>24.737108942306303</v>
      </c>
      <c r="R16">
        <v>33.96</v>
      </c>
      <c r="S16">
        <v>33.96</v>
      </c>
      <c r="T16">
        <v>33.96</v>
      </c>
      <c r="U16">
        <v>33.20114285714287</v>
      </c>
      <c r="V16">
        <v>1.414462632173479</v>
      </c>
      <c r="Z16">
        <v>5.9999999999999901E-2</v>
      </c>
      <c r="AA16">
        <v>100</v>
      </c>
      <c r="AB16">
        <v>5.9999999999999901E-2</v>
      </c>
      <c r="AC16">
        <v>54.385142857142853</v>
      </c>
      <c r="AD16">
        <v>50.433682685718061</v>
      </c>
      <c r="AH16">
        <v>39241.570138171803</v>
      </c>
      <c r="AI16">
        <v>39224.069408824798</v>
      </c>
      <c r="AJ16">
        <v>39241.570138171803</v>
      </c>
      <c r="AK16">
        <v>39337.120585867488</v>
      </c>
      <c r="AL16">
        <v>134.75551734717109</v>
      </c>
      <c r="AN16" s="55"/>
      <c r="AO16" s="55"/>
      <c r="AP16" s="55">
        <v>3707.27262270046</v>
      </c>
      <c r="AQ16" s="55">
        <v>3705.8495063325699</v>
      </c>
      <c r="AR16" s="55">
        <v>3707.27262270046</v>
      </c>
      <c r="AS16" s="55">
        <v>3715.6489528046873</v>
      </c>
      <c r="AT16" s="55">
        <v>12.390109321441201</v>
      </c>
      <c r="AU16" s="55"/>
      <c r="AV16" s="63"/>
      <c r="AW16" s="62"/>
      <c r="AX16" s="60"/>
      <c r="AY16" s="60"/>
      <c r="AZ16" s="55"/>
    </row>
    <row r="17" spans="1:52" ht="17" x14ac:dyDescent="0.2">
      <c r="A17" s="31" t="s">
        <v>89</v>
      </c>
      <c r="B17" s="33">
        <v>0.16</v>
      </c>
      <c r="C17" s="33">
        <v>0.16</v>
      </c>
      <c r="D17" s="33">
        <v>0.16</v>
      </c>
      <c r="E17" s="33">
        <v>0.17800000000000007</v>
      </c>
      <c r="F17" s="33">
        <v>2.8982753492378721E-2</v>
      </c>
      <c r="G17" s="33"/>
      <c r="H17" s="33"/>
      <c r="I17" s="33"/>
      <c r="J17">
        <v>54.03</v>
      </c>
      <c r="K17">
        <v>54.03</v>
      </c>
      <c r="L17">
        <v>54.03</v>
      </c>
      <c r="M17">
        <v>38.609999999999971</v>
      </c>
      <c r="N17">
        <v>24.737108942306303</v>
      </c>
      <c r="R17">
        <v>13.33</v>
      </c>
      <c r="S17">
        <v>13.33</v>
      </c>
      <c r="T17">
        <v>13.33</v>
      </c>
      <c r="U17">
        <v>12.613428571428567</v>
      </c>
      <c r="V17">
        <v>1.3398989050037993</v>
      </c>
      <c r="Z17">
        <v>5.9999999999999901E-2</v>
      </c>
      <c r="AA17">
        <v>100</v>
      </c>
      <c r="AB17">
        <v>5.9999999999999901E-2</v>
      </c>
      <c r="AC17">
        <v>54.385142857142853</v>
      </c>
      <c r="AD17">
        <v>50.433682685718061</v>
      </c>
      <c r="AH17">
        <v>65845.879495460598</v>
      </c>
      <c r="AI17">
        <v>65557.027098375096</v>
      </c>
      <c r="AJ17">
        <v>65845.879495460598</v>
      </c>
      <c r="AK17">
        <v>65989.793224639594</v>
      </c>
      <c r="AL17">
        <v>421.79809641997042</v>
      </c>
      <c r="AN17" s="55"/>
      <c r="AO17" s="55"/>
      <c r="AP17" s="55">
        <v>6793.6804542604996</v>
      </c>
      <c r="AQ17" s="55">
        <v>6770.19169474522</v>
      </c>
      <c r="AR17" s="55">
        <v>6793.6804542604996</v>
      </c>
      <c r="AS17" s="55">
        <v>6812.8944001370273</v>
      </c>
      <c r="AT17" s="55">
        <v>47.501053051383586</v>
      </c>
      <c r="AU17" s="55"/>
      <c r="AV17" s="63"/>
      <c r="AW17" s="62"/>
      <c r="AX17" s="57"/>
      <c r="AY17" s="60"/>
      <c r="AZ17" s="55"/>
    </row>
    <row r="18" spans="1:52" x14ac:dyDescent="0.2">
      <c r="A18" s="31"/>
      <c r="B18" s="33"/>
      <c r="C18" s="33"/>
      <c r="D18" s="33"/>
      <c r="E18" s="33"/>
      <c r="F18" s="33"/>
      <c r="G18" s="33"/>
      <c r="H18" s="33"/>
      <c r="I18" s="33"/>
      <c r="AN18" s="55"/>
      <c r="AO18" s="55"/>
      <c r="AP18" s="55"/>
      <c r="AQ18" s="55"/>
      <c r="AR18" s="55"/>
      <c r="AS18" s="55"/>
      <c r="AT18" s="55"/>
      <c r="AU18" s="55"/>
      <c r="AV18" s="63"/>
      <c r="AW18" s="62"/>
      <c r="AX18" s="60"/>
      <c r="AY18" s="60"/>
      <c r="AZ18" s="55"/>
    </row>
    <row r="19" spans="1:52" s="3" customFormat="1" ht="17" x14ac:dyDescent="0.2">
      <c r="A19" s="31" t="s">
        <v>69</v>
      </c>
      <c r="B19" s="29" t="s">
        <v>74</v>
      </c>
      <c r="C19" s="29"/>
      <c r="D19" s="29"/>
      <c r="E19" s="29"/>
      <c r="F19" s="29" t="s">
        <v>75</v>
      </c>
      <c r="G19" s="29"/>
      <c r="H19" s="29"/>
      <c r="I19" s="29"/>
      <c r="J19" s="3" t="s">
        <v>133</v>
      </c>
      <c r="N19" s="3" t="s">
        <v>132</v>
      </c>
      <c r="R19" s="3" t="s">
        <v>76</v>
      </c>
      <c r="V19" s="3" t="s">
        <v>77</v>
      </c>
      <c r="Z19" s="3" t="s">
        <v>78</v>
      </c>
      <c r="AD19" s="3" t="s">
        <v>79</v>
      </c>
      <c r="AE19" s="29"/>
      <c r="AH19" s="3" t="s">
        <v>2</v>
      </c>
      <c r="AL19" s="3" t="s">
        <v>80</v>
      </c>
      <c r="AM19" s="29"/>
      <c r="AN19" s="53"/>
      <c r="AO19" s="53"/>
      <c r="AP19" s="53" t="s">
        <v>3</v>
      </c>
      <c r="AQ19" s="53"/>
      <c r="AR19" s="53"/>
      <c r="AS19" s="53"/>
      <c r="AT19" s="53" t="s">
        <v>81</v>
      </c>
      <c r="AU19" s="53"/>
      <c r="AV19" s="61"/>
      <c r="AW19" s="62"/>
      <c r="AX19" s="73"/>
      <c r="AY19" s="73"/>
      <c r="AZ19" s="53"/>
    </row>
    <row r="20" spans="1:52" ht="17" x14ac:dyDescent="0.2">
      <c r="A20" s="31" t="s">
        <v>0</v>
      </c>
      <c r="B20" s="33">
        <v>2020</v>
      </c>
      <c r="C20" s="33">
        <v>2030</v>
      </c>
      <c r="D20" s="33">
        <v>2050</v>
      </c>
      <c r="E20" s="33" t="s">
        <v>82</v>
      </c>
      <c r="F20" s="33" t="s">
        <v>83</v>
      </c>
      <c r="G20" s="33"/>
      <c r="H20" s="33"/>
      <c r="I20" s="33"/>
      <c r="J20">
        <v>2020</v>
      </c>
      <c r="K20">
        <v>2030</v>
      </c>
      <c r="L20">
        <v>2050</v>
      </c>
      <c r="M20" t="s">
        <v>82</v>
      </c>
      <c r="N20" t="s">
        <v>83</v>
      </c>
      <c r="R20">
        <v>2020</v>
      </c>
      <c r="S20">
        <v>2030</v>
      </c>
      <c r="T20">
        <v>2050</v>
      </c>
      <c r="U20" t="s">
        <v>82</v>
      </c>
      <c r="V20" t="s">
        <v>83</v>
      </c>
      <c r="Z20">
        <v>2020</v>
      </c>
      <c r="AA20">
        <v>2030</v>
      </c>
      <c r="AB20">
        <v>2050</v>
      </c>
      <c r="AC20" t="s">
        <v>82</v>
      </c>
      <c r="AD20" t="s">
        <v>83</v>
      </c>
      <c r="AH20">
        <v>2020</v>
      </c>
      <c r="AI20">
        <v>2030</v>
      </c>
      <c r="AJ20">
        <v>2050</v>
      </c>
      <c r="AK20" t="s">
        <v>82</v>
      </c>
      <c r="AL20" t="s">
        <v>83</v>
      </c>
      <c r="AN20" s="55"/>
      <c r="AO20" s="55"/>
      <c r="AP20" s="55">
        <v>2020</v>
      </c>
      <c r="AQ20" s="55">
        <v>2030</v>
      </c>
      <c r="AR20" s="55">
        <v>2050</v>
      </c>
      <c r="AS20" s="55" t="s">
        <v>82</v>
      </c>
      <c r="AT20" s="55" t="s">
        <v>83</v>
      </c>
      <c r="AU20" s="55"/>
      <c r="AV20" s="63"/>
      <c r="AW20" s="62"/>
      <c r="AX20" s="60"/>
      <c r="AY20" s="60"/>
      <c r="AZ20" s="55"/>
    </row>
    <row r="21" spans="1:52" ht="17" x14ac:dyDescent="0.2">
      <c r="A21" s="31" t="s">
        <v>84</v>
      </c>
      <c r="B21" s="33">
        <v>84.54</v>
      </c>
      <c r="C21" s="33">
        <v>84.54</v>
      </c>
      <c r="D21" s="33">
        <v>84.54</v>
      </c>
      <c r="E21" s="33">
        <v>84.539999999999978</v>
      </c>
      <c r="F21" s="33">
        <v>2.8836646845087008E-14</v>
      </c>
      <c r="G21" s="33"/>
      <c r="H21" s="33"/>
      <c r="I21" s="33"/>
      <c r="J21">
        <v>52.95</v>
      </c>
      <c r="K21">
        <v>52.95</v>
      </c>
      <c r="L21">
        <v>52.95</v>
      </c>
      <c r="M21">
        <v>52.950000000000031</v>
      </c>
      <c r="N21">
        <v>2.8836646845087008E-14</v>
      </c>
      <c r="R21">
        <v>39.31</v>
      </c>
      <c r="S21">
        <v>39.31</v>
      </c>
      <c r="T21">
        <v>39.31</v>
      </c>
      <c r="U21">
        <v>39.309999999999974</v>
      </c>
      <c r="V21">
        <v>2.8836646845087008E-14</v>
      </c>
      <c r="Z21">
        <v>100</v>
      </c>
      <c r="AA21">
        <v>100</v>
      </c>
      <c r="AB21">
        <v>100</v>
      </c>
      <c r="AC21">
        <v>100</v>
      </c>
      <c r="AD21">
        <v>0</v>
      </c>
      <c r="AH21">
        <v>53561.248436551403</v>
      </c>
      <c r="AI21">
        <v>53561.248436551403</v>
      </c>
      <c r="AJ21">
        <v>53561.248436551403</v>
      </c>
      <c r="AK21">
        <v>53561.248436551366</v>
      </c>
      <c r="AL21">
        <v>3.6910907961711372E-11</v>
      </c>
      <c r="AN21" s="55"/>
      <c r="AO21" s="55"/>
      <c r="AP21" s="55">
        <v>4992.06546322955</v>
      </c>
      <c r="AQ21" s="55">
        <v>4992.06546322955</v>
      </c>
      <c r="AR21" s="55">
        <v>4992.06546322955</v>
      </c>
      <c r="AS21" s="55">
        <v>4992.0654632295491</v>
      </c>
      <c r="AT21" s="55">
        <v>9.2277269904278427E-13</v>
      </c>
      <c r="AU21" s="55"/>
      <c r="AV21" s="55"/>
      <c r="AW21" s="55"/>
      <c r="AX21" s="55"/>
      <c r="AY21" s="60"/>
      <c r="AZ21" s="55"/>
    </row>
    <row r="22" spans="1:52" ht="17" x14ac:dyDescent="0.2">
      <c r="A22" s="31" t="s">
        <v>85</v>
      </c>
      <c r="B22" s="33">
        <v>47.49</v>
      </c>
      <c r="C22" s="33">
        <v>47.49</v>
      </c>
      <c r="D22" s="33">
        <v>47.49</v>
      </c>
      <c r="E22" s="33">
        <v>47.49</v>
      </c>
      <c r="F22" s="33">
        <v>0</v>
      </c>
      <c r="G22" s="33"/>
      <c r="H22" s="33"/>
      <c r="I22" s="33"/>
      <c r="J22">
        <v>52.95</v>
      </c>
      <c r="K22">
        <v>52.95</v>
      </c>
      <c r="L22">
        <v>52.95</v>
      </c>
      <c r="M22">
        <v>52.950000000000031</v>
      </c>
      <c r="N22">
        <v>2.8836646845087008E-14</v>
      </c>
      <c r="R22">
        <v>51.2899999999999</v>
      </c>
      <c r="S22">
        <v>51.2899999999999</v>
      </c>
      <c r="T22">
        <v>51.2899999999999</v>
      </c>
      <c r="U22">
        <v>51.289999999999914</v>
      </c>
      <c r="V22">
        <v>1.4418323422543504E-14</v>
      </c>
      <c r="Z22">
        <v>100</v>
      </c>
      <c r="AA22">
        <v>100</v>
      </c>
      <c r="AB22">
        <v>100</v>
      </c>
      <c r="AC22">
        <v>100</v>
      </c>
      <c r="AD22">
        <v>0</v>
      </c>
      <c r="AH22">
        <v>56782.907303586901</v>
      </c>
      <c r="AI22">
        <v>56782.907303586901</v>
      </c>
      <c r="AJ22">
        <v>56782.907303586901</v>
      </c>
      <c r="AK22">
        <v>56782.907303586879</v>
      </c>
      <c r="AL22">
        <v>2.2146544777026824E-11</v>
      </c>
      <c r="AN22" s="55"/>
      <c r="AO22" s="55"/>
      <c r="AP22" s="55">
        <v>5682.30785290517</v>
      </c>
      <c r="AQ22" s="55">
        <v>5682.30785290517</v>
      </c>
      <c r="AR22" s="55">
        <v>5682.30785290517</v>
      </c>
      <c r="AS22" s="55">
        <v>5682.3078529051654</v>
      </c>
      <c r="AT22" s="55">
        <v>4.6138634952139216E-12</v>
      </c>
      <c r="AU22" s="55"/>
      <c r="AV22" s="55"/>
      <c r="AW22" s="55"/>
      <c r="AX22" s="55"/>
      <c r="AY22" s="55"/>
      <c r="AZ22" s="55"/>
    </row>
    <row r="23" spans="1:52" ht="17" x14ac:dyDescent="0.2">
      <c r="A23" s="31" t="s">
        <v>86</v>
      </c>
      <c r="B23" s="33">
        <v>81.409999999999897</v>
      </c>
      <c r="C23" s="33">
        <v>81.409999999999897</v>
      </c>
      <c r="D23" s="33">
        <v>81.409999999999897</v>
      </c>
      <c r="E23" s="33">
        <v>81.409999999999869</v>
      </c>
      <c r="F23" s="33">
        <v>2.8836646845087008E-14</v>
      </c>
      <c r="G23" s="33"/>
      <c r="H23" s="33"/>
      <c r="I23" s="33"/>
      <c r="J23">
        <v>52.95</v>
      </c>
      <c r="K23">
        <v>52.95</v>
      </c>
      <c r="L23">
        <v>52.95</v>
      </c>
      <c r="M23">
        <v>52.950000000000031</v>
      </c>
      <c r="N23">
        <v>2.8836646845087008E-14</v>
      </c>
      <c r="R23">
        <v>38.369999999999898</v>
      </c>
      <c r="S23">
        <v>38.369999999999898</v>
      </c>
      <c r="T23">
        <v>38.369999999999898</v>
      </c>
      <c r="U23">
        <v>38.369999999999898</v>
      </c>
      <c r="V23">
        <v>0</v>
      </c>
      <c r="Z23">
        <v>100</v>
      </c>
      <c r="AA23">
        <v>100</v>
      </c>
      <c r="AB23">
        <v>100</v>
      </c>
      <c r="AC23">
        <v>100</v>
      </c>
      <c r="AD23">
        <v>0</v>
      </c>
      <c r="AH23">
        <v>53251.597424704698</v>
      </c>
      <c r="AI23">
        <v>53251.597424704698</v>
      </c>
      <c r="AJ23">
        <v>53251.597424704698</v>
      </c>
      <c r="AK23">
        <v>53251.597424704647</v>
      </c>
      <c r="AL23">
        <v>5.1675271146395918E-11</v>
      </c>
      <c r="AN23" s="55"/>
      <c r="AO23" s="55"/>
      <c r="AP23" s="55">
        <v>4906.1411862810201</v>
      </c>
      <c r="AQ23" s="55">
        <v>4906.1411862810201</v>
      </c>
      <c r="AR23" s="55">
        <v>4906.1411862810201</v>
      </c>
      <c r="AS23" s="55">
        <v>4906.1411862810201</v>
      </c>
      <c r="AT23" s="55">
        <v>0</v>
      </c>
      <c r="AU23" s="55"/>
      <c r="AV23" s="55"/>
      <c r="AW23" s="55"/>
      <c r="AX23" s="55"/>
      <c r="AY23" s="55"/>
      <c r="AZ23" s="55"/>
    </row>
    <row r="24" spans="1:52" ht="17" x14ac:dyDescent="0.2">
      <c r="A24" s="31" t="s">
        <v>87</v>
      </c>
      <c r="B24" s="33">
        <v>51.52</v>
      </c>
      <c r="C24" s="33">
        <v>51.52</v>
      </c>
      <c r="D24" s="33">
        <v>51.52</v>
      </c>
      <c r="E24" s="33">
        <v>51.519999999999989</v>
      </c>
      <c r="F24" s="33">
        <v>1.4418323422543504E-14</v>
      </c>
      <c r="G24" s="33"/>
      <c r="H24" s="33"/>
      <c r="I24" s="33"/>
      <c r="J24">
        <v>52.95</v>
      </c>
      <c r="K24">
        <v>52.95</v>
      </c>
      <c r="L24">
        <v>52.95</v>
      </c>
      <c r="M24">
        <v>52.950000000000031</v>
      </c>
      <c r="N24">
        <v>2.8836646845087008E-14</v>
      </c>
      <c r="R24">
        <v>48.95</v>
      </c>
      <c r="S24">
        <v>48.95</v>
      </c>
      <c r="T24">
        <v>48.95</v>
      </c>
      <c r="U24">
        <v>48.950000000000024</v>
      </c>
      <c r="V24">
        <v>2.1627485133815258E-14</v>
      </c>
      <c r="Z24">
        <v>100</v>
      </c>
      <c r="AA24">
        <v>100</v>
      </c>
      <c r="AB24">
        <v>100</v>
      </c>
      <c r="AC24">
        <v>100</v>
      </c>
      <c r="AD24">
        <v>0</v>
      </c>
      <c r="AH24">
        <v>65871.367287989196</v>
      </c>
      <c r="AI24">
        <v>65871.367287989196</v>
      </c>
      <c r="AJ24">
        <v>65871.367287989196</v>
      </c>
      <c r="AK24">
        <v>65871.367287989226</v>
      </c>
      <c r="AL24">
        <v>2.9528726369369097E-11</v>
      </c>
      <c r="AN24" s="55"/>
      <c r="AO24" s="55"/>
      <c r="AP24" s="55">
        <v>6631.3083017422496</v>
      </c>
      <c r="AQ24" s="55">
        <v>6631.3083017422496</v>
      </c>
      <c r="AR24" s="55">
        <v>6631.3083017422496</v>
      </c>
      <c r="AS24" s="55">
        <v>6631.3083017422477</v>
      </c>
      <c r="AT24" s="55">
        <v>1.8455453980855685E-12</v>
      </c>
      <c r="AU24" s="55"/>
      <c r="AV24" s="55"/>
      <c r="AW24" s="55"/>
      <c r="AX24" s="55"/>
      <c r="AY24" s="55"/>
      <c r="AZ24" s="55"/>
    </row>
    <row r="25" spans="1:52" ht="17" x14ac:dyDescent="0.2">
      <c r="A25" s="31" t="s">
        <v>88</v>
      </c>
      <c r="B25" s="33">
        <v>96.349999999999895</v>
      </c>
      <c r="C25" s="72">
        <v>96.349999999999895</v>
      </c>
      <c r="D25" s="33">
        <v>96.349999999999895</v>
      </c>
      <c r="E25" s="33">
        <v>96.349999999999895</v>
      </c>
      <c r="F25" s="33">
        <v>0</v>
      </c>
      <c r="G25" s="33"/>
      <c r="H25" s="33"/>
      <c r="I25" s="33"/>
      <c r="J25">
        <v>44.9299999999999</v>
      </c>
      <c r="K25">
        <v>44.9299999999999</v>
      </c>
      <c r="L25">
        <v>44.9299999999999</v>
      </c>
      <c r="M25">
        <v>44.929999999999893</v>
      </c>
      <c r="N25">
        <v>7.2091617112717521E-15</v>
      </c>
      <c r="R25">
        <v>40.6</v>
      </c>
      <c r="S25">
        <v>40.6</v>
      </c>
      <c r="T25">
        <v>40.6</v>
      </c>
      <c r="U25">
        <v>40.599999999999987</v>
      </c>
      <c r="V25">
        <v>1.4418323422543504E-14</v>
      </c>
      <c r="Z25">
        <v>100</v>
      </c>
      <c r="AA25">
        <v>100</v>
      </c>
      <c r="AB25">
        <v>100</v>
      </c>
      <c r="AC25">
        <v>100</v>
      </c>
      <c r="AD25">
        <v>0</v>
      </c>
      <c r="AH25">
        <v>43846.1915993984</v>
      </c>
      <c r="AI25">
        <v>43846.1915993984</v>
      </c>
      <c r="AJ25">
        <v>43846.1915993984</v>
      </c>
      <c r="AK25">
        <v>43846.191599398393</v>
      </c>
      <c r="AL25">
        <v>7.3821815923422742E-12</v>
      </c>
      <c r="AN25" s="55"/>
      <c r="AO25" s="55"/>
      <c r="AP25" s="55">
        <v>4031.7283494941398</v>
      </c>
      <c r="AQ25" s="55">
        <v>4031.7283494941398</v>
      </c>
      <c r="AR25" s="55">
        <v>4031.7283494941398</v>
      </c>
      <c r="AS25" s="55">
        <v>4031.7283494941375</v>
      </c>
      <c r="AT25" s="55">
        <v>2.3069317476069608E-12</v>
      </c>
      <c r="AU25" s="55"/>
      <c r="AV25" s="55"/>
      <c r="AW25" s="55"/>
      <c r="AX25" s="55"/>
      <c r="AY25" s="55"/>
      <c r="AZ25" s="55"/>
    </row>
    <row r="26" spans="1:52" ht="17" x14ac:dyDescent="0.2">
      <c r="A26" s="34" t="s">
        <v>89</v>
      </c>
      <c r="B26" s="33">
        <v>100</v>
      </c>
      <c r="C26" s="33">
        <v>100</v>
      </c>
      <c r="D26" s="33">
        <v>100</v>
      </c>
      <c r="E26" s="33">
        <v>100</v>
      </c>
      <c r="F26" s="33">
        <v>0</v>
      </c>
      <c r="G26" s="33"/>
      <c r="H26" s="33"/>
      <c r="I26" s="33"/>
      <c r="J26">
        <v>52.95</v>
      </c>
      <c r="K26">
        <v>52.95</v>
      </c>
      <c r="L26">
        <v>52.95</v>
      </c>
      <c r="M26">
        <v>52.950000000000031</v>
      </c>
      <c r="N26">
        <v>2.8836646845087008E-14</v>
      </c>
      <c r="R26">
        <v>49.399999999999899</v>
      </c>
      <c r="S26">
        <v>49.399999999999899</v>
      </c>
      <c r="T26">
        <v>49.399999999999899</v>
      </c>
      <c r="U26">
        <v>49.399999999999878</v>
      </c>
      <c r="V26">
        <v>2.1627485133815258E-14</v>
      </c>
      <c r="Z26">
        <v>100</v>
      </c>
      <c r="AA26">
        <v>100</v>
      </c>
      <c r="AB26">
        <v>100</v>
      </c>
      <c r="AC26">
        <v>100</v>
      </c>
      <c r="AD26">
        <v>0</v>
      </c>
      <c r="AH26">
        <v>52574.200440639303</v>
      </c>
      <c r="AI26">
        <v>52574.200440639303</v>
      </c>
      <c r="AJ26">
        <v>52574.200440639303</v>
      </c>
      <c r="AK26">
        <v>52574.200440639339</v>
      </c>
      <c r="AL26">
        <v>3.6910907961711372E-11</v>
      </c>
      <c r="AN26" s="55"/>
      <c r="AO26" s="55"/>
      <c r="AP26" s="55">
        <v>5334.09858156673</v>
      </c>
      <c r="AQ26" s="55">
        <v>5334.09858156673</v>
      </c>
      <c r="AR26" s="55">
        <v>5334.09858156673</v>
      </c>
      <c r="AS26" s="55">
        <v>5334.0985815667345</v>
      </c>
      <c r="AT26" s="55">
        <v>4.6138634952139216E-12</v>
      </c>
      <c r="AU26" s="55"/>
      <c r="AV26" s="55"/>
      <c r="AW26" s="55"/>
      <c r="AX26" s="55"/>
      <c r="AY26" s="55"/>
      <c r="AZ26" s="55"/>
    </row>
    <row r="27" spans="1:52" x14ac:dyDescent="0.2">
      <c r="A27" s="35"/>
    </row>
    <row r="28" spans="1:52" s="3" customFormat="1" x14ac:dyDescent="0.2">
      <c r="A28" s="3" t="s">
        <v>124</v>
      </c>
      <c r="B28" s="3" t="s">
        <v>74</v>
      </c>
      <c r="F28" s="3" t="s">
        <v>75</v>
      </c>
      <c r="J28" s="3" t="s">
        <v>133</v>
      </c>
      <c r="N28" s="3" t="s">
        <v>132</v>
      </c>
      <c r="R28" s="3" t="s">
        <v>76</v>
      </c>
      <c r="V28" s="3" t="s">
        <v>77</v>
      </c>
      <c r="Z28" s="3" t="s">
        <v>78</v>
      </c>
      <c r="AD28" s="3" t="s">
        <v>79</v>
      </c>
      <c r="AE28" s="29"/>
      <c r="AH28" s="3" t="s">
        <v>2</v>
      </c>
      <c r="AL28" s="3" t="s">
        <v>80</v>
      </c>
      <c r="AM28" s="29"/>
      <c r="AP28" s="3" t="s">
        <v>3</v>
      </c>
      <c r="AT28" s="3" t="s">
        <v>81</v>
      </c>
    </row>
    <row r="29" spans="1:52" x14ac:dyDescent="0.2">
      <c r="A29" s="3" t="s">
        <v>0</v>
      </c>
      <c r="B29">
        <v>2020</v>
      </c>
      <c r="C29">
        <v>2030</v>
      </c>
      <c r="D29">
        <v>2050</v>
      </c>
      <c r="E29" t="s">
        <v>82</v>
      </c>
      <c r="F29" t="s">
        <v>83</v>
      </c>
      <c r="J29">
        <v>2020</v>
      </c>
      <c r="K29">
        <v>2030</v>
      </c>
      <c r="L29">
        <v>2050</v>
      </c>
      <c r="M29" t="s">
        <v>82</v>
      </c>
      <c r="N29" t="s">
        <v>83</v>
      </c>
      <c r="R29">
        <v>2020</v>
      </c>
      <c r="S29">
        <v>2030</v>
      </c>
      <c r="T29">
        <v>2050</v>
      </c>
      <c r="U29" t="s">
        <v>82</v>
      </c>
      <c r="V29" t="s">
        <v>83</v>
      </c>
      <c r="Z29">
        <v>2020</v>
      </c>
      <c r="AA29">
        <v>2030</v>
      </c>
      <c r="AB29">
        <v>2050</v>
      </c>
      <c r="AC29" t="s">
        <v>82</v>
      </c>
      <c r="AD29" t="s">
        <v>83</v>
      </c>
      <c r="AH29">
        <v>2020</v>
      </c>
      <c r="AI29">
        <v>2030</v>
      </c>
      <c r="AJ29">
        <v>2050</v>
      </c>
      <c r="AK29" t="s">
        <v>82</v>
      </c>
      <c r="AL29" t="s">
        <v>83</v>
      </c>
      <c r="AP29">
        <v>2020</v>
      </c>
      <c r="AQ29">
        <v>2030</v>
      </c>
      <c r="AR29">
        <v>2050</v>
      </c>
      <c r="AS29" t="s">
        <v>82</v>
      </c>
      <c r="AT29" t="s">
        <v>83</v>
      </c>
    </row>
    <row r="30" spans="1:52" x14ac:dyDescent="0.2">
      <c r="A30" s="3" t="s">
        <v>84</v>
      </c>
      <c r="B30">
        <v>1.1399999999999899</v>
      </c>
      <c r="C30">
        <v>1.1399999999999899</v>
      </c>
      <c r="D30">
        <v>2.35</v>
      </c>
      <c r="E30">
        <v>1.8385714285714208</v>
      </c>
      <c r="F30">
        <v>1.2974253755195446</v>
      </c>
      <c r="J30">
        <v>57.77</v>
      </c>
      <c r="K30">
        <v>57.77</v>
      </c>
      <c r="L30">
        <v>2.9999999999999898E-2</v>
      </c>
      <c r="M30">
        <v>28.560571428571418</v>
      </c>
      <c r="N30">
        <v>27.372728263822051</v>
      </c>
      <c r="R30">
        <v>22.8799999999999</v>
      </c>
      <c r="S30">
        <v>0.53</v>
      </c>
      <c r="T30">
        <v>9</v>
      </c>
      <c r="U30">
        <v>6.4125714285714182</v>
      </c>
      <c r="V30">
        <v>6.5028868443887369</v>
      </c>
      <c r="Z30">
        <v>100</v>
      </c>
      <c r="AA30">
        <v>100</v>
      </c>
      <c r="AB30">
        <v>0.14000000000000001</v>
      </c>
      <c r="AC30">
        <v>57.173142857142878</v>
      </c>
      <c r="AD30">
        <v>50.174181535657439</v>
      </c>
      <c r="AH30">
        <v>44206.6985398994</v>
      </c>
      <c r="AI30">
        <v>45764.859049119397</v>
      </c>
      <c r="AJ30">
        <v>46468.6077427743</v>
      </c>
      <c r="AK30">
        <v>46021.600935596733</v>
      </c>
      <c r="AL30">
        <v>809.16962767608209</v>
      </c>
      <c r="AP30">
        <v>4207.8166770877797</v>
      </c>
      <c r="AQ30">
        <v>4374.4265860242804</v>
      </c>
      <c r="AR30">
        <v>4395.1746091669102</v>
      </c>
      <c r="AS30">
        <v>4374.6861589850696</v>
      </c>
      <c r="AT30">
        <v>71.440838676936977</v>
      </c>
    </row>
    <row r="31" spans="1:52" x14ac:dyDescent="0.2">
      <c r="A31" s="3" t="s">
        <v>85</v>
      </c>
      <c r="B31">
        <v>2.9999999999999898E-2</v>
      </c>
      <c r="C31">
        <v>2.9999999999999898E-2</v>
      </c>
      <c r="D31">
        <v>2.9999999999999898E-2</v>
      </c>
      <c r="E31">
        <v>3.2285714285714216E-2</v>
      </c>
      <c r="F31">
        <v>4.2604296149804021E-3</v>
      </c>
      <c r="J31">
        <v>58.7</v>
      </c>
      <c r="K31">
        <v>58.7</v>
      </c>
      <c r="L31">
        <v>0.51</v>
      </c>
      <c r="M31">
        <v>26.537428571428578</v>
      </c>
      <c r="N31">
        <v>28.20816896103775</v>
      </c>
      <c r="R31">
        <v>6.0899999999999901</v>
      </c>
      <c r="S31">
        <v>6.0899999999999901</v>
      </c>
      <c r="T31">
        <v>7.53</v>
      </c>
      <c r="U31">
        <v>7.0508571428571427</v>
      </c>
      <c r="V31">
        <v>0.56567695743071511</v>
      </c>
      <c r="Z31">
        <v>100</v>
      </c>
      <c r="AA31">
        <v>100</v>
      </c>
      <c r="AB31">
        <v>0.01</v>
      </c>
      <c r="AC31">
        <v>48.613714285714295</v>
      </c>
      <c r="AD31">
        <v>50.66758280758048</v>
      </c>
      <c r="AH31">
        <v>73059.907189159901</v>
      </c>
      <c r="AI31">
        <v>73059.907189159901</v>
      </c>
      <c r="AJ31">
        <v>73207.081304345906</v>
      </c>
      <c r="AK31">
        <v>73063.050970671611</v>
      </c>
      <c r="AL31">
        <v>273.86845406606687</v>
      </c>
      <c r="AP31">
        <v>7452.6751933229098</v>
      </c>
      <c r="AQ31">
        <v>7452.6751933229098</v>
      </c>
      <c r="AR31">
        <v>7450.4516571674903</v>
      </c>
      <c r="AS31">
        <v>7443.4292185939385</v>
      </c>
      <c r="AT31">
        <v>25.128340463268408</v>
      </c>
    </row>
    <row r="32" spans="1:52" x14ac:dyDescent="0.2">
      <c r="A32" s="3" t="s">
        <v>86</v>
      </c>
      <c r="B32">
        <v>1.01</v>
      </c>
      <c r="C32">
        <v>1.01</v>
      </c>
      <c r="D32">
        <v>1.01</v>
      </c>
      <c r="E32">
        <v>1.472285714285712</v>
      </c>
      <c r="F32">
        <v>0.69809440501935305</v>
      </c>
      <c r="J32">
        <v>58.829999999999899</v>
      </c>
      <c r="K32">
        <v>58.45</v>
      </c>
      <c r="L32">
        <v>58.45</v>
      </c>
      <c r="M32">
        <v>40.244571428571398</v>
      </c>
      <c r="N32">
        <v>27.616445265016054</v>
      </c>
      <c r="R32">
        <v>12.5</v>
      </c>
      <c r="S32">
        <v>12.5</v>
      </c>
      <c r="T32">
        <v>12.5</v>
      </c>
      <c r="U32">
        <v>11.549142857142852</v>
      </c>
      <c r="V32">
        <v>1.7723387198318366</v>
      </c>
      <c r="Z32">
        <v>0.01</v>
      </c>
      <c r="AA32">
        <v>0.01</v>
      </c>
      <c r="AB32">
        <v>83.93</v>
      </c>
      <c r="AC32">
        <v>31.202571428571432</v>
      </c>
      <c r="AD32">
        <v>41.1236609539095</v>
      </c>
      <c r="AH32">
        <v>50418.444530657398</v>
      </c>
      <c r="AI32">
        <v>50551.507101184703</v>
      </c>
      <c r="AJ32">
        <v>50538.3825474107</v>
      </c>
      <c r="AK32">
        <v>51027.432293656646</v>
      </c>
      <c r="AL32">
        <v>755.71104541308432</v>
      </c>
      <c r="AP32">
        <v>4750.2329533019501</v>
      </c>
      <c r="AQ32">
        <v>4761.0820865677697</v>
      </c>
      <c r="AR32">
        <v>4760.0148300593901</v>
      </c>
      <c r="AS32">
        <v>4806.2083170960168</v>
      </c>
      <c r="AT32">
        <v>70.393399357833076</v>
      </c>
    </row>
    <row r="33" spans="1:46" x14ac:dyDescent="0.2">
      <c r="A33" s="3" t="s">
        <v>87</v>
      </c>
      <c r="B33">
        <v>0.04</v>
      </c>
      <c r="C33">
        <v>0.04</v>
      </c>
      <c r="D33">
        <v>0.04</v>
      </c>
      <c r="E33">
        <v>4.02857142857143E-2</v>
      </c>
      <c r="F33">
        <v>1.6903085094570336E-3</v>
      </c>
      <c r="J33">
        <v>0.01</v>
      </c>
      <c r="K33">
        <v>0.01</v>
      </c>
      <c r="L33">
        <v>0.5</v>
      </c>
      <c r="M33">
        <v>1.4705714285714251</v>
      </c>
      <c r="N33">
        <v>6.5983678654190481</v>
      </c>
      <c r="R33">
        <v>7.0199999999999898</v>
      </c>
      <c r="S33">
        <v>7.0199999999999898</v>
      </c>
      <c r="T33">
        <v>6.0599999999999898</v>
      </c>
      <c r="U33">
        <v>6.8451428571428492</v>
      </c>
      <c r="V33">
        <v>0.52548225149728589</v>
      </c>
      <c r="Z33">
        <v>100</v>
      </c>
      <c r="AA33">
        <v>100</v>
      </c>
      <c r="AB33">
        <v>100</v>
      </c>
      <c r="AC33">
        <v>68.589428571428556</v>
      </c>
      <c r="AD33">
        <v>47.073859109154988</v>
      </c>
      <c r="AH33">
        <v>76276.156273239496</v>
      </c>
      <c r="AI33">
        <v>76276.156273239394</v>
      </c>
      <c r="AJ33">
        <v>76653.935519734703</v>
      </c>
      <c r="AK33">
        <v>76417.137704378663</v>
      </c>
      <c r="AL33">
        <v>203.98855122408372</v>
      </c>
      <c r="AP33">
        <v>7742.3713177009004</v>
      </c>
      <c r="AQ33">
        <v>7742.3713177009004</v>
      </c>
      <c r="AR33">
        <v>7782.8898467632598</v>
      </c>
      <c r="AS33">
        <v>7755.6015984313117</v>
      </c>
      <c r="AT33">
        <v>21.036756523381381</v>
      </c>
    </row>
    <row r="34" spans="1:46" x14ac:dyDescent="0.2">
      <c r="A34" s="3" t="s">
        <v>88</v>
      </c>
      <c r="B34">
        <v>4.8899999999999899</v>
      </c>
      <c r="C34">
        <v>4.8499999999999899</v>
      </c>
      <c r="D34">
        <v>6.1699999999999902</v>
      </c>
      <c r="E34">
        <v>5.2491428571428465</v>
      </c>
      <c r="F34">
        <v>0.62010611724016018</v>
      </c>
      <c r="J34">
        <v>58.829999999999899</v>
      </c>
      <c r="K34">
        <v>58.829999999999899</v>
      </c>
      <c r="L34">
        <v>8.99999999999999E-2</v>
      </c>
      <c r="M34">
        <v>34.422571428571388</v>
      </c>
      <c r="N34">
        <v>24.330814200594748</v>
      </c>
      <c r="R34">
        <v>19.91</v>
      </c>
      <c r="S34">
        <v>19.989999999999899</v>
      </c>
      <c r="T34">
        <v>19.989999999999899</v>
      </c>
      <c r="U34">
        <v>19.971714285714203</v>
      </c>
      <c r="V34">
        <v>3.4083436919799752E-2</v>
      </c>
      <c r="Z34">
        <v>0.14000000000000001</v>
      </c>
      <c r="AA34">
        <v>0.01</v>
      </c>
      <c r="AB34">
        <v>0.14000000000000001</v>
      </c>
      <c r="AC34">
        <v>6.2000000000000013E-2</v>
      </c>
      <c r="AD34">
        <v>6.4616515827202084E-2</v>
      </c>
      <c r="AH34">
        <v>38484.775117924597</v>
      </c>
      <c r="AI34">
        <v>38479.609204891698</v>
      </c>
      <c r="AJ34">
        <v>38835.408923841896</v>
      </c>
      <c r="AK34">
        <v>39171.86663866965</v>
      </c>
      <c r="AL34">
        <v>826.39610855252113</v>
      </c>
      <c r="AP34">
        <v>3623.3390254169099</v>
      </c>
      <c r="AQ34">
        <v>3622.84469688028</v>
      </c>
      <c r="AR34">
        <v>3651.1148229656101</v>
      </c>
      <c r="AS34">
        <v>3694.560706036983</v>
      </c>
      <c r="AT34">
        <v>90.41412363677702</v>
      </c>
    </row>
    <row r="35" spans="1:46" x14ac:dyDescent="0.2">
      <c r="A35" s="3" t="s">
        <v>89</v>
      </c>
      <c r="B35">
        <v>0.02</v>
      </c>
      <c r="C35">
        <v>0.02</v>
      </c>
      <c r="D35">
        <v>0.02</v>
      </c>
      <c r="E35">
        <v>2.0000000000000007E-2</v>
      </c>
      <c r="F35">
        <v>7.0401969836638204E-18</v>
      </c>
      <c r="J35">
        <v>58.7</v>
      </c>
      <c r="K35">
        <v>58.829999999999899</v>
      </c>
      <c r="L35">
        <v>58.7</v>
      </c>
      <c r="M35">
        <v>52.026000000000003</v>
      </c>
      <c r="N35">
        <v>18.957566268472522</v>
      </c>
      <c r="R35">
        <v>8.6099999999999905</v>
      </c>
      <c r="S35">
        <v>8.99</v>
      </c>
      <c r="T35">
        <v>8.6099999999999905</v>
      </c>
      <c r="U35">
        <v>8.826571428571425</v>
      </c>
      <c r="V35">
        <v>0.21410474150783013</v>
      </c>
      <c r="Z35">
        <v>100</v>
      </c>
      <c r="AA35">
        <v>0.01</v>
      </c>
      <c r="AB35">
        <v>0.14000000000000001</v>
      </c>
      <c r="AC35">
        <v>40.039428571428573</v>
      </c>
      <c r="AD35">
        <v>49.67237461269459</v>
      </c>
      <c r="AH35">
        <v>67076.151891956106</v>
      </c>
      <c r="AI35">
        <v>67161.2838999081</v>
      </c>
      <c r="AJ35">
        <v>67341.191343130005</v>
      </c>
      <c r="AK35">
        <v>67042.446259862671</v>
      </c>
      <c r="AL35">
        <v>873.92159810435032</v>
      </c>
      <c r="AP35">
        <v>6943.35915657241</v>
      </c>
      <c r="AQ35">
        <v>6946.4638824351596</v>
      </c>
      <c r="AR35">
        <v>6964.91150575744</v>
      </c>
      <c r="AS35">
        <v>6930.0480958854914</v>
      </c>
      <c r="AT35">
        <v>120.68062897572331</v>
      </c>
    </row>
    <row r="37" spans="1:46" s="3" customFormat="1" x14ac:dyDescent="0.2">
      <c r="A37" s="3" t="s">
        <v>125</v>
      </c>
      <c r="B37" s="3" t="s">
        <v>74</v>
      </c>
      <c r="F37" s="3" t="s">
        <v>75</v>
      </c>
      <c r="J37" s="3" t="s">
        <v>133</v>
      </c>
      <c r="N37" s="3" t="s">
        <v>132</v>
      </c>
      <c r="R37" s="3" t="s">
        <v>76</v>
      </c>
      <c r="V37" s="3" t="s">
        <v>77</v>
      </c>
      <c r="Z37" s="3" t="s">
        <v>78</v>
      </c>
      <c r="AD37" s="3" t="s">
        <v>79</v>
      </c>
      <c r="AE37" s="29"/>
      <c r="AH37" s="3" t="s">
        <v>2</v>
      </c>
      <c r="AL37" s="3" t="s">
        <v>80</v>
      </c>
      <c r="AM37" s="29"/>
      <c r="AP37" s="3" t="s">
        <v>3</v>
      </c>
      <c r="AT37" s="3" t="s">
        <v>81</v>
      </c>
    </row>
    <row r="38" spans="1:46" x14ac:dyDescent="0.2">
      <c r="A38" s="3" t="s">
        <v>0</v>
      </c>
      <c r="B38">
        <v>2020</v>
      </c>
      <c r="C38">
        <v>2030</v>
      </c>
      <c r="D38">
        <v>2050</v>
      </c>
      <c r="E38" t="s">
        <v>82</v>
      </c>
      <c r="F38" t="s">
        <v>83</v>
      </c>
      <c r="J38">
        <v>2020</v>
      </c>
      <c r="K38">
        <v>2030</v>
      </c>
      <c r="L38">
        <v>2050</v>
      </c>
      <c r="M38" t="s">
        <v>82</v>
      </c>
      <c r="N38" t="s">
        <v>83</v>
      </c>
      <c r="R38">
        <v>2020</v>
      </c>
      <c r="S38">
        <v>2030</v>
      </c>
      <c r="T38">
        <v>2050</v>
      </c>
      <c r="U38" t="s">
        <v>82</v>
      </c>
      <c r="V38" t="s">
        <v>83</v>
      </c>
      <c r="Z38">
        <v>2020</v>
      </c>
      <c r="AA38">
        <v>2030</v>
      </c>
      <c r="AB38">
        <v>2050</v>
      </c>
      <c r="AC38" t="s">
        <v>82</v>
      </c>
      <c r="AD38" t="s">
        <v>83</v>
      </c>
      <c r="AH38">
        <v>2020</v>
      </c>
      <c r="AI38">
        <v>2030</v>
      </c>
      <c r="AJ38">
        <v>2050</v>
      </c>
      <c r="AK38" t="s">
        <v>82</v>
      </c>
      <c r="AL38" t="s">
        <v>83</v>
      </c>
      <c r="AP38">
        <v>2020</v>
      </c>
      <c r="AQ38">
        <v>2030</v>
      </c>
      <c r="AR38">
        <v>2050</v>
      </c>
      <c r="AS38" t="s">
        <v>82</v>
      </c>
      <c r="AT38" t="s">
        <v>83</v>
      </c>
    </row>
    <row r="39" spans="1:46" x14ac:dyDescent="0.2">
      <c r="A39" s="3" t="s">
        <v>84</v>
      </c>
      <c r="B39">
        <v>2.9999999999999898E-2</v>
      </c>
      <c r="C39">
        <v>7.0000000000000007E-2</v>
      </c>
      <c r="D39">
        <v>2.9999999999999898E-2</v>
      </c>
      <c r="E39">
        <v>3.7999999999999916E-2</v>
      </c>
      <c r="F39">
        <v>1.623358899826859E-2</v>
      </c>
      <c r="J39">
        <v>18.940000000000001</v>
      </c>
      <c r="K39">
        <v>0.01</v>
      </c>
      <c r="L39">
        <v>18.940000000000001</v>
      </c>
      <c r="M39">
        <v>15.154</v>
      </c>
      <c r="N39">
        <v>7.6825459934305966</v>
      </c>
      <c r="R39">
        <v>9.06</v>
      </c>
      <c r="S39">
        <v>9.06</v>
      </c>
      <c r="T39">
        <v>1.03</v>
      </c>
      <c r="U39">
        <v>6.7657142857142869</v>
      </c>
      <c r="V39">
        <v>9.06</v>
      </c>
      <c r="Z39">
        <v>0.01</v>
      </c>
      <c r="AA39">
        <v>0.14000000000000001</v>
      </c>
      <c r="AB39">
        <v>0.14000000000000001</v>
      </c>
      <c r="AC39">
        <v>5.8285714285714302E-2</v>
      </c>
      <c r="AD39">
        <v>6.373131626028844E-2</v>
      </c>
      <c r="AH39">
        <v>46109.509373922199</v>
      </c>
      <c r="AI39">
        <v>46615.897133492101</v>
      </c>
      <c r="AJ39">
        <v>46674.936479085598</v>
      </c>
      <c r="AK39">
        <v>46372.357574311332</v>
      </c>
      <c r="AL39">
        <v>355.35732367175359</v>
      </c>
      <c r="AP39">
        <v>4385.1688415820099</v>
      </c>
      <c r="AQ39">
        <v>4425.93901899701</v>
      </c>
      <c r="AR39">
        <v>4445.6396840858797</v>
      </c>
      <c r="AS39">
        <v>4410.6024003571893</v>
      </c>
      <c r="AT39">
        <v>34.458223373598564</v>
      </c>
    </row>
    <row r="40" spans="1:46" x14ac:dyDescent="0.2">
      <c r="A40" s="3" t="s">
        <v>85</v>
      </c>
      <c r="B40">
        <v>0.04</v>
      </c>
      <c r="C40">
        <v>0.17</v>
      </c>
      <c r="D40">
        <v>0.04</v>
      </c>
      <c r="E40">
        <v>6.6000000000000017E-2</v>
      </c>
      <c r="F40">
        <v>5.2759164244372769E-2</v>
      </c>
      <c r="J40">
        <v>34.439999999999898</v>
      </c>
      <c r="K40">
        <v>0.01</v>
      </c>
      <c r="L40">
        <v>34.439999999999898</v>
      </c>
      <c r="M40">
        <v>27.553999999999927</v>
      </c>
      <c r="N40">
        <v>13.973061730259614</v>
      </c>
      <c r="R40">
        <v>3.6099999999999901</v>
      </c>
      <c r="S40">
        <v>3.62</v>
      </c>
      <c r="T40">
        <v>1.45999999999999</v>
      </c>
      <c r="U40">
        <v>2.9957142857142767</v>
      </c>
      <c r="V40">
        <v>3.6099999999999901</v>
      </c>
      <c r="Z40">
        <v>0.01</v>
      </c>
      <c r="AA40">
        <v>0.14000000000000001</v>
      </c>
      <c r="AB40">
        <v>0.14000000000000001</v>
      </c>
      <c r="AC40">
        <v>5.8285714285714302E-2</v>
      </c>
      <c r="AD40">
        <v>6.373131626028844E-2</v>
      </c>
      <c r="AH40">
        <v>74630.120529728403</v>
      </c>
      <c r="AI40">
        <v>74872.628587146595</v>
      </c>
      <c r="AJ40">
        <v>75463.173351902704</v>
      </c>
      <c r="AK40">
        <v>74917.808289359396</v>
      </c>
      <c r="AL40">
        <v>411.52977612442601</v>
      </c>
      <c r="AP40">
        <v>7624.6451890696899</v>
      </c>
      <c r="AQ40">
        <v>7643.4036506495304</v>
      </c>
      <c r="AR40">
        <v>7713.75826648158</v>
      </c>
      <c r="AS40">
        <v>7653.9821831585023</v>
      </c>
      <c r="AT40">
        <v>42.959611707656414</v>
      </c>
    </row>
    <row r="41" spans="1:46" x14ac:dyDescent="0.2">
      <c r="A41" s="3" t="s">
        <v>86</v>
      </c>
      <c r="B41">
        <v>2.9999999999999898E-2</v>
      </c>
      <c r="C41">
        <v>0.08</v>
      </c>
      <c r="D41">
        <v>2.9999999999999898E-2</v>
      </c>
      <c r="E41">
        <v>3.9999999999999911E-2</v>
      </c>
      <c r="F41">
        <v>2.0291986247835753E-2</v>
      </c>
      <c r="J41">
        <v>15.83</v>
      </c>
      <c r="K41">
        <v>0.01</v>
      </c>
      <c r="L41">
        <v>15.83</v>
      </c>
      <c r="M41">
        <v>12.665999999999997</v>
      </c>
      <c r="N41">
        <v>6.4203844488152182</v>
      </c>
      <c r="R41">
        <v>12.5299999999999</v>
      </c>
      <c r="S41">
        <v>12.5299999999999</v>
      </c>
      <c r="T41">
        <v>7.73</v>
      </c>
      <c r="U41">
        <v>11.158571428571358</v>
      </c>
      <c r="V41">
        <v>12.5299999999999</v>
      </c>
      <c r="Z41">
        <v>0.01</v>
      </c>
      <c r="AA41">
        <v>0.14000000000000001</v>
      </c>
      <c r="AB41">
        <v>0.14000000000000001</v>
      </c>
      <c r="AC41">
        <v>5.8285714285714302E-2</v>
      </c>
      <c r="AD41">
        <v>6.373131626028844E-2</v>
      </c>
      <c r="AH41">
        <v>51549.133238697403</v>
      </c>
      <c r="AI41">
        <v>51876.387830256397</v>
      </c>
      <c r="AJ41">
        <v>52021.959515529903</v>
      </c>
      <c r="AK41">
        <v>51749.695976144903</v>
      </c>
      <c r="AL41">
        <v>271.5382014358654</v>
      </c>
      <c r="AP41">
        <v>4861.8605430935404</v>
      </c>
      <c r="AQ41">
        <v>4888.0415415071102</v>
      </c>
      <c r="AR41">
        <v>4912.4325720979396</v>
      </c>
      <c r="AS41">
        <v>4881.5478788941846</v>
      </c>
      <c r="AT41">
        <v>26.987441189368791</v>
      </c>
    </row>
    <row r="42" spans="1:46" x14ac:dyDescent="0.2">
      <c r="A42" s="3" t="s">
        <v>87</v>
      </c>
      <c r="B42">
        <v>0.04</v>
      </c>
      <c r="C42">
        <v>0.16</v>
      </c>
      <c r="D42">
        <v>0.04</v>
      </c>
      <c r="E42">
        <v>6.4000000000000015E-2</v>
      </c>
      <c r="F42">
        <v>4.8700766994805619E-2</v>
      </c>
      <c r="J42">
        <v>39.64</v>
      </c>
      <c r="K42">
        <v>0.01</v>
      </c>
      <c r="L42">
        <v>39.64</v>
      </c>
      <c r="M42">
        <v>31.713999999999999</v>
      </c>
      <c r="N42">
        <v>16.083428300034566</v>
      </c>
      <c r="R42">
        <v>4.0899999999999901</v>
      </c>
      <c r="S42">
        <v>4.1100000000000003</v>
      </c>
      <c r="T42">
        <v>2.5</v>
      </c>
      <c r="U42">
        <v>3.6357142857142781</v>
      </c>
      <c r="V42">
        <v>4.0899999999999901</v>
      </c>
      <c r="Z42">
        <v>0.01</v>
      </c>
      <c r="AA42">
        <v>0.14000000000000001</v>
      </c>
      <c r="AB42">
        <v>0.14000000000000001</v>
      </c>
      <c r="AC42">
        <v>5.8285714285714302E-2</v>
      </c>
      <c r="AD42">
        <v>6.373131626028844E-2</v>
      </c>
      <c r="AH42">
        <v>77433.082496188901</v>
      </c>
      <c r="AI42">
        <v>77733.660451248594</v>
      </c>
      <c r="AJ42">
        <v>78066.405786738003</v>
      </c>
      <c r="AK42">
        <v>77675.238734803803</v>
      </c>
      <c r="AL42">
        <v>334.62270002548661</v>
      </c>
      <c r="AP42">
        <v>7868.7234014367996</v>
      </c>
      <c r="AQ42">
        <v>7892.1880080455603</v>
      </c>
      <c r="AR42">
        <v>7936.506538443</v>
      </c>
      <c r="AS42">
        <v>7892.8988877064912</v>
      </c>
      <c r="AT42">
        <v>34.14889095547683</v>
      </c>
    </row>
    <row r="43" spans="1:46" x14ac:dyDescent="0.2">
      <c r="A43" s="3" t="s">
        <v>88</v>
      </c>
      <c r="B43">
        <v>2.9999999999999898E-2</v>
      </c>
      <c r="C43">
        <v>0.05</v>
      </c>
      <c r="D43">
        <v>2.9999999999999898E-2</v>
      </c>
      <c r="E43">
        <v>3.3999999999999926E-2</v>
      </c>
      <c r="F43">
        <v>8.1167944991342635E-3</v>
      </c>
      <c r="J43">
        <v>58.829999999999899</v>
      </c>
      <c r="K43">
        <v>0.01</v>
      </c>
      <c r="L43">
        <v>58.829999999999899</v>
      </c>
      <c r="M43">
        <v>47.065999999999931</v>
      </c>
      <c r="N43">
        <v>23.871492621953859</v>
      </c>
      <c r="R43">
        <v>19.989999999999899</v>
      </c>
      <c r="S43">
        <v>19.989999999999899</v>
      </c>
      <c r="T43">
        <v>19.03</v>
      </c>
      <c r="U43">
        <v>19.71571428571421</v>
      </c>
      <c r="V43">
        <v>19.989999999999899</v>
      </c>
      <c r="Z43">
        <v>0.01</v>
      </c>
      <c r="AA43">
        <v>0.14000000000000001</v>
      </c>
      <c r="AB43">
        <v>0.14000000000000001</v>
      </c>
      <c r="AC43">
        <v>5.8285714285714302E-2</v>
      </c>
      <c r="AD43">
        <v>6.373131626028844E-2</v>
      </c>
      <c r="AH43">
        <v>38216.854298532598</v>
      </c>
      <c r="AI43">
        <v>38489.228008975901</v>
      </c>
      <c r="AJ43">
        <v>38285.475114588</v>
      </c>
      <c r="AK43">
        <v>38290.954110383966</v>
      </c>
      <c r="AL43">
        <v>119.66162999813525</v>
      </c>
      <c r="AP43">
        <v>3603.0712656875999</v>
      </c>
      <c r="AQ43">
        <v>3624.6415428579398</v>
      </c>
      <c r="AR43">
        <v>3610.3966880302</v>
      </c>
      <c r="AS43">
        <v>3609.4803399565353</v>
      </c>
      <c r="AT43">
        <v>9.864138873070317</v>
      </c>
    </row>
    <row r="44" spans="1:46" x14ac:dyDescent="0.2">
      <c r="A44" s="3" t="s">
        <v>89</v>
      </c>
      <c r="B44">
        <v>2.9999999999999898E-2</v>
      </c>
      <c r="C44">
        <v>0.05</v>
      </c>
      <c r="D44">
        <v>2.9999999999999898E-2</v>
      </c>
      <c r="E44">
        <v>3.3999999999999926E-2</v>
      </c>
      <c r="F44">
        <v>8.1167944991342635E-3</v>
      </c>
      <c r="J44">
        <v>58.829999999999899</v>
      </c>
      <c r="K44">
        <v>0.01</v>
      </c>
      <c r="L44">
        <v>58.829999999999899</v>
      </c>
      <c r="M44">
        <v>47.065999999999931</v>
      </c>
      <c r="N44">
        <v>23.871492621953859</v>
      </c>
      <c r="R44">
        <v>5.0599999999999898</v>
      </c>
      <c r="S44">
        <v>5.07</v>
      </c>
      <c r="T44">
        <v>4.24</v>
      </c>
      <c r="U44">
        <v>4.8245714285714216</v>
      </c>
      <c r="V44">
        <v>5.0599999999999898</v>
      </c>
      <c r="Z44">
        <v>0.01</v>
      </c>
      <c r="AA44">
        <v>0.14000000000000001</v>
      </c>
      <c r="AB44">
        <v>0.14000000000000001</v>
      </c>
      <c r="AC44">
        <v>5.8285714285714302E-2</v>
      </c>
      <c r="AD44">
        <v>6.373131626028844E-2</v>
      </c>
      <c r="AH44">
        <v>68741.063242682198</v>
      </c>
      <c r="AI44">
        <v>69049.959119703301</v>
      </c>
      <c r="AJ44">
        <v>69059.048578821006</v>
      </c>
      <c r="AK44">
        <v>68894.809517797185</v>
      </c>
      <c r="AL44">
        <v>209.4692640349804</v>
      </c>
      <c r="AP44">
        <v>7116.3932489482504</v>
      </c>
      <c r="AQ44">
        <v>7140.62175093728</v>
      </c>
      <c r="AR44">
        <v>7150.4313393136999</v>
      </c>
      <c r="AS44">
        <v>7131.0825456196808</v>
      </c>
      <c r="AT44">
        <v>19.992564147374626</v>
      </c>
    </row>
    <row r="46" spans="1:46" s="3" customFormat="1" x14ac:dyDescent="0.2">
      <c r="A46" s="3" t="s">
        <v>70</v>
      </c>
      <c r="B46" s="3" t="s">
        <v>74</v>
      </c>
      <c r="F46" s="3" t="s">
        <v>75</v>
      </c>
      <c r="J46" s="3" t="s">
        <v>133</v>
      </c>
      <c r="N46" s="3" t="s">
        <v>132</v>
      </c>
      <c r="R46" s="3" t="s">
        <v>76</v>
      </c>
      <c r="V46" s="3" t="s">
        <v>77</v>
      </c>
      <c r="Z46" s="3" t="s">
        <v>78</v>
      </c>
      <c r="AD46" s="3" t="s">
        <v>79</v>
      </c>
      <c r="AE46" s="29"/>
      <c r="AH46" s="3" t="s">
        <v>2</v>
      </c>
      <c r="AL46" s="3" t="s">
        <v>80</v>
      </c>
      <c r="AM46" s="29"/>
      <c r="AP46" s="3" t="s">
        <v>3</v>
      </c>
      <c r="AT46" s="3" t="s">
        <v>81</v>
      </c>
    </row>
    <row r="47" spans="1:46" x14ac:dyDescent="0.2">
      <c r="A47" s="3" t="s">
        <v>0</v>
      </c>
      <c r="B47">
        <v>2020</v>
      </c>
      <c r="C47">
        <v>2030</v>
      </c>
      <c r="D47">
        <v>2050</v>
      </c>
      <c r="E47" t="s">
        <v>82</v>
      </c>
      <c r="F47" t="s">
        <v>83</v>
      </c>
      <c r="J47">
        <v>2020</v>
      </c>
      <c r="K47">
        <v>2030</v>
      </c>
      <c r="L47">
        <v>2050</v>
      </c>
      <c r="M47" t="s">
        <v>82</v>
      </c>
      <c r="N47" t="s">
        <v>83</v>
      </c>
      <c r="R47">
        <v>2020</v>
      </c>
      <c r="S47">
        <v>2030</v>
      </c>
      <c r="T47">
        <v>2050</v>
      </c>
      <c r="U47" t="s">
        <v>82</v>
      </c>
      <c r="V47" t="s">
        <v>83</v>
      </c>
      <c r="Z47">
        <v>2020</v>
      </c>
      <c r="AA47">
        <v>2030</v>
      </c>
      <c r="AB47">
        <v>2050</v>
      </c>
      <c r="AC47" t="s">
        <v>82</v>
      </c>
      <c r="AD47" t="s">
        <v>83</v>
      </c>
      <c r="AH47">
        <v>2020</v>
      </c>
      <c r="AI47">
        <v>2030</v>
      </c>
      <c r="AJ47">
        <v>2050</v>
      </c>
      <c r="AK47" t="s">
        <v>82</v>
      </c>
      <c r="AL47" t="s">
        <v>83</v>
      </c>
      <c r="AP47">
        <v>2020</v>
      </c>
      <c r="AQ47">
        <v>2030</v>
      </c>
      <c r="AR47">
        <v>2050</v>
      </c>
      <c r="AS47" t="s">
        <v>82</v>
      </c>
      <c r="AT47" t="s">
        <v>83</v>
      </c>
    </row>
    <row r="48" spans="1:46" x14ac:dyDescent="0.2">
      <c r="A48" s="3" t="s">
        <v>84</v>
      </c>
      <c r="B48">
        <v>26</v>
      </c>
      <c r="C48">
        <v>26</v>
      </c>
      <c r="D48">
        <v>26</v>
      </c>
      <c r="E48">
        <v>26</v>
      </c>
      <c r="F48">
        <v>0</v>
      </c>
      <c r="J48">
        <v>100</v>
      </c>
      <c r="K48">
        <v>100</v>
      </c>
      <c r="L48">
        <v>100</v>
      </c>
      <c r="M48">
        <v>100</v>
      </c>
      <c r="N48">
        <v>0</v>
      </c>
      <c r="R48">
        <v>75</v>
      </c>
      <c r="S48">
        <v>75</v>
      </c>
      <c r="T48">
        <v>75</v>
      </c>
      <c r="U48">
        <v>75</v>
      </c>
      <c r="V48">
        <v>0</v>
      </c>
      <c r="Z48">
        <v>52</v>
      </c>
      <c r="AA48">
        <v>52</v>
      </c>
      <c r="AB48">
        <v>52</v>
      </c>
      <c r="AC48">
        <v>52</v>
      </c>
      <c r="AD48">
        <v>0</v>
      </c>
      <c r="AH48">
        <v>40445.838190995899</v>
      </c>
      <c r="AI48">
        <v>40445.838190995899</v>
      </c>
      <c r="AJ48">
        <v>40445.838190995899</v>
      </c>
      <c r="AK48">
        <v>40445.838190995877</v>
      </c>
      <c r="AL48">
        <v>2.2146544777026824E-11</v>
      </c>
      <c r="AP48">
        <v>3787.95282770017</v>
      </c>
      <c r="AQ48">
        <v>3787.95282770017</v>
      </c>
      <c r="AR48">
        <v>3787.95282770017</v>
      </c>
      <c r="AS48">
        <v>3787.9528277001677</v>
      </c>
      <c r="AT48">
        <v>2.3069317476069608E-12</v>
      </c>
    </row>
    <row r="49" spans="1:46" x14ac:dyDescent="0.2">
      <c r="A49" s="3" t="s">
        <v>85</v>
      </c>
      <c r="B49">
        <v>26</v>
      </c>
      <c r="C49">
        <v>26</v>
      </c>
      <c r="D49">
        <v>26</v>
      </c>
      <c r="E49">
        <v>26</v>
      </c>
      <c r="F49">
        <v>0</v>
      </c>
      <c r="J49">
        <v>100</v>
      </c>
      <c r="K49">
        <v>100</v>
      </c>
      <c r="L49">
        <v>100</v>
      </c>
      <c r="M49">
        <v>100</v>
      </c>
      <c r="N49">
        <v>0</v>
      </c>
      <c r="R49">
        <v>75</v>
      </c>
      <c r="S49">
        <v>75</v>
      </c>
      <c r="T49">
        <v>75</v>
      </c>
      <c r="U49">
        <v>75</v>
      </c>
      <c r="V49">
        <v>0</v>
      </c>
      <c r="Z49">
        <v>52</v>
      </c>
      <c r="AA49">
        <v>52</v>
      </c>
      <c r="AB49">
        <v>52</v>
      </c>
      <c r="AC49">
        <v>52</v>
      </c>
      <c r="AD49">
        <v>0</v>
      </c>
      <c r="AH49">
        <v>46375.725337921402</v>
      </c>
      <c r="AI49">
        <v>46375.725337921402</v>
      </c>
      <c r="AJ49">
        <v>46375.725337921402</v>
      </c>
      <c r="AK49">
        <v>46375.725337921402</v>
      </c>
      <c r="AL49">
        <v>0</v>
      </c>
      <c r="AP49">
        <v>4598.29657499724</v>
      </c>
      <c r="AQ49">
        <v>4598.29657499724</v>
      </c>
      <c r="AR49">
        <v>4598.29657499724</v>
      </c>
      <c r="AS49">
        <v>4598.2965749972409</v>
      </c>
      <c r="AT49">
        <v>9.2277269904278427E-13</v>
      </c>
    </row>
    <row r="50" spans="1:46" x14ac:dyDescent="0.2">
      <c r="A50" s="3" t="s">
        <v>86</v>
      </c>
      <c r="B50">
        <v>26</v>
      </c>
      <c r="C50">
        <v>26</v>
      </c>
      <c r="D50">
        <v>26</v>
      </c>
      <c r="E50">
        <v>26</v>
      </c>
      <c r="F50">
        <v>0</v>
      </c>
      <c r="J50">
        <v>100</v>
      </c>
      <c r="K50">
        <v>100</v>
      </c>
      <c r="L50">
        <v>100</v>
      </c>
      <c r="M50">
        <v>100</v>
      </c>
      <c r="N50">
        <v>0</v>
      </c>
      <c r="R50">
        <v>75</v>
      </c>
      <c r="S50">
        <v>75</v>
      </c>
      <c r="T50">
        <v>75</v>
      </c>
      <c r="U50">
        <v>75</v>
      </c>
      <c r="V50">
        <v>0</v>
      </c>
      <c r="Z50">
        <v>52</v>
      </c>
      <c r="AA50">
        <v>52</v>
      </c>
      <c r="AB50">
        <v>52</v>
      </c>
      <c r="AC50">
        <v>52</v>
      </c>
      <c r="AD50">
        <v>0</v>
      </c>
      <c r="AH50">
        <v>44744.279896891298</v>
      </c>
      <c r="AI50">
        <v>44744.279896891298</v>
      </c>
      <c r="AJ50">
        <v>44744.279896891298</v>
      </c>
      <c r="AK50">
        <v>44744.279896891283</v>
      </c>
      <c r="AL50">
        <v>1.4764363184684548E-11</v>
      </c>
      <c r="AP50">
        <v>4136.3923818194498</v>
      </c>
      <c r="AQ50">
        <v>4136.3923818194498</v>
      </c>
      <c r="AR50">
        <v>4136.3923818194498</v>
      </c>
      <c r="AS50">
        <v>4136.3923818194489</v>
      </c>
      <c r="AT50">
        <v>9.2277269904278427E-13</v>
      </c>
    </row>
    <row r="51" spans="1:46" x14ac:dyDescent="0.2">
      <c r="A51" s="3" t="s">
        <v>87</v>
      </c>
      <c r="B51">
        <v>26</v>
      </c>
      <c r="C51">
        <v>26</v>
      </c>
      <c r="D51">
        <v>26</v>
      </c>
      <c r="E51">
        <v>26</v>
      </c>
      <c r="F51">
        <v>0</v>
      </c>
      <c r="J51">
        <v>100</v>
      </c>
      <c r="K51">
        <v>100</v>
      </c>
      <c r="L51">
        <v>100</v>
      </c>
      <c r="M51">
        <v>100</v>
      </c>
      <c r="N51">
        <v>0</v>
      </c>
      <c r="R51">
        <v>75</v>
      </c>
      <c r="S51">
        <v>75</v>
      </c>
      <c r="T51">
        <v>75</v>
      </c>
      <c r="U51">
        <v>75</v>
      </c>
      <c r="V51">
        <v>0</v>
      </c>
      <c r="Z51">
        <v>52</v>
      </c>
      <c r="AA51">
        <v>52</v>
      </c>
      <c r="AB51">
        <v>52</v>
      </c>
      <c r="AC51">
        <v>52</v>
      </c>
      <c r="AD51">
        <v>0</v>
      </c>
      <c r="AH51">
        <v>48773.764070529702</v>
      </c>
      <c r="AI51">
        <v>48773.764070529702</v>
      </c>
      <c r="AJ51">
        <v>48773.764070529702</v>
      </c>
      <c r="AK51">
        <v>48773.764070529716</v>
      </c>
      <c r="AL51">
        <v>1.4764363184684548E-11</v>
      </c>
      <c r="AP51">
        <v>4798.5054932958801</v>
      </c>
      <c r="AQ51">
        <v>4798.5054932958801</v>
      </c>
      <c r="AR51">
        <v>4798.5054932958801</v>
      </c>
      <c r="AS51">
        <v>4798.5054932958765</v>
      </c>
      <c r="AT51">
        <v>3.6910907961711371E-12</v>
      </c>
    </row>
    <row r="52" spans="1:46" x14ac:dyDescent="0.2">
      <c r="A52" s="3" t="s">
        <v>88</v>
      </c>
      <c r="B52">
        <v>26</v>
      </c>
      <c r="C52">
        <v>26</v>
      </c>
      <c r="D52">
        <v>26</v>
      </c>
      <c r="E52">
        <v>26</v>
      </c>
      <c r="F52">
        <v>0</v>
      </c>
      <c r="J52">
        <v>100</v>
      </c>
      <c r="K52">
        <v>100</v>
      </c>
      <c r="L52">
        <v>100</v>
      </c>
      <c r="M52">
        <v>100</v>
      </c>
      <c r="N52">
        <v>0</v>
      </c>
      <c r="R52">
        <v>75</v>
      </c>
      <c r="S52">
        <v>75</v>
      </c>
      <c r="T52">
        <v>75</v>
      </c>
      <c r="U52">
        <v>75</v>
      </c>
      <c r="V52">
        <v>0</v>
      </c>
      <c r="Z52">
        <v>52</v>
      </c>
      <c r="AA52">
        <v>52</v>
      </c>
      <c r="AB52">
        <v>52</v>
      </c>
      <c r="AC52">
        <v>52</v>
      </c>
      <c r="AD52">
        <v>0</v>
      </c>
      <c r="AH52">
        <v>35815.959346520503</v>
      </c>
      <c r="AI52">
        <v>35815.959346520503</v>
      </c>
      <c r="AJ52">
        <v>35815.959346520503</v>
      </c>
      <c r="AK52">
        <v>35815.959346520489</v>
      </c>
      <c r="AL52">
        <v>1.4764363184684548E-11</v>
      </c>
      <c r="AP52">
        <v>3326.6956587700201</v>
      </c>
      <c r="AQ52">
        <v>3326.6956587700201</v>
      </c>
      <c r="AR52">
        <v>3326.6956587700201</v>
      </c>
      <c r="AS52">
        <v>3326.6956587700224</v>
      </c>
      <c r="AT52">
        <v>2.3069317476069608E-12</v>
      </c>
    </row>
    <row r="53" spans="1:46" x14ac:dyDescent="0.2">
      <c r="A53" s="3" t="s">
        <v>89</v>
      </c>
      <c r="B53">
        <v>26</v>
      </c>
      <c r="C53">
        <v>26</v>
      </c>
      <c r="D53">
        <v>26</v>
      </c>
      <c r="E53">
        <v>26</v>
      </c>
      <c r="F53">
        <v>0</v>
      </c>
      <c r="J53">
        <v>100</v>
      </c>
      <c r="K53">
        <v>100</v>
      </c>
      <c r="L53">
        <v>100</v>
      </c>
      <c r="M53">
        <v>100</v>
      </c>
      <c r="N53">
        <v>0</v>
      </c>
      <c r="R53">
        <v>75</v>
      </c>
      <c r="S53">
        <v>75</v>
      </c>
      <c r="T53">
        <v>75</v>
      </c>
      <c r="U53">
        <v>75</v>
      </c>
      <c r="V53">
        <v>0</v>
      </c>
      <c r="Z53">
        <v>52</v>
      </c>
      <c r="AA53">
        <v>52</v>
      </c>
      <c r="AB53">
        <v>52</v>
      </c>
      <c r="AC53">
        <v>52</v>
      </c>
      <c r="AD53">
        <v>0</v>
      </c>
      <c r="AH53">
        <v>41242.878289533197</v>
      </c>
      <c r="AI53">
        <v>41242.878289533197</v>
      </c>
      <c r="AJ53">
        <v>41242.878289533197</v>
      </c>
      <c r="AK53">
        <v>41242.878289533219</v>
      </c>
      <c r="AL53">
        <v>2.2146544777026824E-11</v>
      </c>
      <c r="AP53">
        <v>4165.7976738402103</v>
      </c>
      <c r="AQ53">
        <v>4165.7976738402103</v>
      </c>
      <c r="AR53">
        <v>4165.7976738402103</v>
      </c>
      <c r="AS53">
        <v>4165.7976738402085</v>
      </c>
      <c r="AT53">
        <v>1.8455453980855685E-12</v>
      </c>
    </row>
    <row r="55" spans="1:46" s="3" customFormat="1" x14ac:dyDescent="0.2">
      <c r="A55" s="3" t="s">
        <v>71</v>
      </c>
      <c r="B55" s="3" t="s">
        <v>74</v>
      </c>
      <c r="F55" s="3" t="s">
        <v>75</v>
      </c>
      <c r="J55" s="3" t="s">
        <v>133</v>
      </c>
      <c r="N55" s="3" t="s">
        <v>132</v>
      </c>
      <c r="R55" s="3" t="s">
        <v>76</v>
      </c>
      <c r="V55" s="3" t="s">
        <v>77</v>
      </c>
      <c r="Z55" s="3" t="s">
        <v>78</v>
      </c>
      <c r="AD55" s="3" t="s">
        <v>79</v>
      </c>
      <c r="AE55" s="29"/>
      <c r="AH55" s="3" t="s">
        <v>2</v>
      </c>
      <c r="AL55" s="3" t="s">
        <v>80</v>
      </c>
      <c r="AM55" s="29"/>
      <c r="AP55" s="3" t="s">
        <v>3</v>
      </c>
      <c r="AT55" s="3" t="s">
        <v>81</v>
      </c>
    </row>
    <row r="56" spans="1:46" x14ac:dyDescent="0.2">
      <c r="A56" s="3" t="s">
        <v>0</v>
      </c>
      <c r="B56">
        <v>2020</v>
      </c>
      <c r="C56">
        <v>2030</v>
      </c>
      <c r="D56">
        <v>2050</v>
      </c>
      <c r="E56" t="s">
        <v>82</v>
      </c>
      <c r="F56" t="s">
        <v>83</v>
      </c>
      <c r="J56">
        <v>2020</v>
      </c>
      <c r="K56">
        <v>2030</v>
      </c>
      <c r="L56">
        <v>2050</v>
      </c>
      <c r="M56" t="s">
        <v>82</v>
      </c>
      <c r="N56" t="s">
        <v>83</v>
      </c>
      <c r="R56">
        <v>2020</v>
      </c>
      <c r="S56">
        <v>2030</v>
      </c>
      <c r="T56">
        <v>2050</v>
      </c>
      <c r="U56" t="s">
        <v>82</v>
      </c>
      <c r="V56" t="s">
        <v>83</v>
      </c>
      <c r="Z56">
        <v>2020</v>
      </c>
      <c r="AA56">
        <v>2030</v>
      </c>
      <c r="AB56">
        <v>2050</v>
      </c>
      <c r="AC56" t="s">
        <v>82</v>
      </c>
      <c r="AD56" t="s">
        <v>83</v>
      </c>
      <c r="AH56">
        <v>2020</v>
      </c>
      <c r="AI56">
        <v>2030</v>
      </c>
      <c r="AJ56">
        <v>2050</v>
      </c>
      <c r="AK56" t="s">
        <v>82</v>
      </c>
      <c r="AL56" t="s">
        <v>83</v>
      </c>
      <c r="AP56">
        <v>2020</v>
      </c>
      <c r="AQ56">
        <v>2030</v>
      </c>
      <c r="AR56">
        <v>2050</v>
      </c>
      <c r="AS56" t="s">
        <v>82</v>
      </c>
      <c r="AT56" t="s">
        <v>83</v>
      </c>
    </row>
    <row r="57" spans="1:46" x14ac:dyDescent="0.2">
      <c r="A57" s="3" t="s">
        <v>84</v>
      </c>
      <c r="B57">
        <v>14.3499999999999</v>
      </c>
      <c r="C57">
        <v>10.66</v>
      </c>
      <c r="D57">
        <v>5.4299999999999899</v>
      </c>
      <c r="E57">
        <v>7.2468571428571309</v>
      </c>
      <c r="F57">
        <v>2.9941145911394131</v>
      </c>
      <c r="J57">
        <v>0.16</v>
      </c>
      <c r="K57">
        <v>0.16</v>
      </c>
      <c r="L57">
        <v>54.03</v>
      </c>
      <c r="M57">
        <v>30.870285714285703</v>
      </c>
      <c r="N57">
        <v>25.712321318057342</v>
      </c>
      <c r="R57">
        <v>2.6</v>
      </c>
      <c r="S57">
        <v>33.270000000000003</v>
      </c>
      <c r="T57">
        <v>5.73</v>
      </c>
      <c r="U57">
        <v>21.249714285714255</v>
      </c>
      <c r="V57">
        <v>15.407515065843722</v>
      </c>
      <c r="Z57">
        <v>5.9999999999999901E-2</v>
      </c>
      <c r="AA57">
        <v>0.68999999999999895</v>
      </c>
      <c r="AB57">
        <v>5.9999999999999901E-2</v>
      </c>
      <c r="AC57">
        <v>17.282571428571419</v>
      </c>
      <c r="AD57">
        <v>38.174680656074592</v>
      </c>
      <c r="AH57">
        <v>139510.88874598901</v>
      </c>
      <c r="AI57">
        <v>135404.445990571</v>
      </c>
      <c r="AJ57">
        <v>137097.776673705</v>
      </c>
      <c r="AK57">
        <v>135871.53512218138</v>
      </c>
      <c r="AL57">
        <v>2524.7603859502597</v>
      </c>
      <c r="AP57">
        <v>12141.9439256352</v>
      </c>
      <c r="AQ57">
        <v>11660.3142191038</v>
      </c>
      <c r="AR57">
        <v>11927.7340693805</v>
      </c>
      <c r="AS57">
        <v>11752.819124589354</v>
      </c>
      <c r="AT57">
        <v>266.65285410876658</v>
      </c>
    </row>
    <row r="58" spans="1:46" x14ac:dyDescent="0.2">
      <c r="A58" s="3" t="s">
        <v>85</v>
      </c>
      <c r="B58">
        <v>0.11</v>
      </c>
      <c r="C58">
        <v>0.11</v>
      </c>
      <c r="D58">
        <v>0.11</v>
      </c>
      <c r="E58">
        <v>0.10799999999999998</v>
      </c>
      <c r="F58">
        <v>4.058397249567137E-3</v>
      </c>
      <c r="J58">
        <v>2.2099999999999902</v>
      </c>
      <c r="K58">
        <v>7.0000000000000007E-2</v>
      </c>
      <c r="L58">
        <v>2.1899999999999902</v>
      </c>
      <c r="M58">
        <v>9.7894285714285623</v>
      </c>
      <c r="N58">
        <v>13.809195134116289</v>
      </c>
      <c r="R58">
        <v>26.87</v>
      </c>
      <c r="S58">
        <v>26.26</v>
      </c>
      <c r="T58">
        <v>26.26</v>
      </c>
      <c r="U58">
        <v>25.664857142857102</v>
      </c>
      <c r="V58">
        <v>1.7957717846433274</v>
      </c>
      <c r="Z58">
        <v>5.9999999999999901E-2</v>
      </c>
      <c r="AA58">
        <v>0.68999999999999895</v>
      </c>
      <c r="AB58">
        <v>100</v>
      </c>
      <c r="AC58">
        <v>23.317428571428582</v>
      </c>
      <c r="AD58">
        <v>42.350560128447853</v>
      </c>
      <c r="AH58">
        <v>185307.880370745</v>
      </c>
      <c r="AI58">
        <v>174421.309401759</v>
      </c>
      <c r="AJ58">
        <v>173622.59287374601</v>
      </c>
      <c r="AK58">
        <v>182198.95200042403</v>
      </c>
      <c r="AL58">
        <v>6243.6231068434554</v>
      </c>
      <c r="AP58">
        <v>17511.184825417098</v>
      </c>
      <c r="AQ58">
        <v>16302.567822925501</v>
      </c>
      <c r="AR58">
        <v>16237.982482810699</v>
      </c>
      <c r="AS58">
        <v>17172.03503771286</v>
      </c>
      <c r="AT58">
        <v>687.62196769123261</v>
      </c>
    </row>
    <row r="59" spans="1:46" x14ac:dyDescent="0.2">
      <c r="A59" s="3" t="s">
        <v>86</v>
      </c>
      <c r="B59">
        <v>4.8499999999999899</v>
      </c>
      <c r="C59">
        <v>4.8399999999999901</v>
      </c>
      <c r="D59">
        <v>5</v>
      </c>
      <c r="E59">
        <v>5.2508571428571322</v>
      </c>
      <c r="F59">
        <v>1.4847288748901943</v>
      </c>
      <c r="J59">
        <v>54.03</v>
      </c>
      <c r="K59">
        <v>54.03</v>
      </c>
      <c r="L59">
        <v>54.03</v>
      </c>
      <c r="M59">
        <v>50.758000000000003</v>
      </c>
      <c r="N59">
        <v>12.631943821355575</v>
      </c>
      <c r="R59">
        <v>20.12</v>
      </c>
      <c r="S59">
        <v>20.1099999999999</v>
      </c>
      <c r="T59">
        <v>20.1099999999999</v>
      </c>
      <c r="U59">
        <v>32.20742857142848</v>
      </c>
      <c r="V59">
        <v>6.1348480698658303</v>
      </c>
      <c r="Z59">
        <v>5.9999999999999901E-2</v>
      </c>
      <c r="AA59">
        <v>5.9999999999999901E-2</v>
      </c>
      <c r="AB59">
        <v>0.68999999999999895</v>
      </c>
      <c r="AC59">
        <v>0.25799999999999951</v>
      </c>
      <c r="AD59">
        <v>0.29673517605077099</v>
      </c>
      <c r="AH59">
        <v>163427.092021816</v>
      </c>
      <c r="AI59">
        <v>159848.17954462301</v>
      </c>
      <c r="AJ59">
        <v>157365.65533249901</v>
      </c>
      <c r="AK59">
        <v>156417.35490677771</v>
      </c>
      <c r="AL59">
        <v>2566.6154723422751</v>
      </c>
      <c r="AP59">
        <v>14215.189288371501</v>
      </c>
      <c r="AQ59">
        <v>13799.504263147101</v>
      </c>
      <c r="AR59">
        <v>13519.9365577842</v>
      </c>
      <c r="AS59">
        <v>13429.368202997473</v>
      </c>
      <c r="AT59">
        <v>284.74949603180227</v>
      </c>
    </row>
    <row r="60" spans="1:46" x14ac:dyDescent="0.2">
      <c r="A60" s="3" t="s">
        <v>87</v>
      </c>
      <c r="B60">
        <v>0.13</v>
      </c>
      <c r="C60">
        <v>0.14000000000000001</v>
      </c>
      <c r="D60">
        <v>0.13</v>
      </c>
      <c r="E60">
        <v>0.13228571428571426</v>
      </c>
      <c r="F60">
        <v>4.2604296149803605E-3</v>
      </c>
      <c r="J60">
        <v>2.2099999999999902</v>
      </c>
      <c r="K60">
        <v>37.869999999999898</v>
      </c>
      <c r="L60">
        <v>2.2099999999999902</v>
      </c>
      <c r="M60">
        <v>8.7917142857142565</v>
      </c>
      <c r="N60">
        <v>14.77926000808408</v>
      </c>
      <c r="R60">
        <v>24.1099999999999</v>
      </c>
      <c r="S60">
        <v>27.399999999999899</v>
      </c>
      <c r="T60">
        <v>21.2899999999999</v>
      </c>
      <c r="U60">
        <v>23.712285714285652</v>
      </c>
      <c r="V60">
        <v>1.8356423554556776</v>
      </c>
      <c r="Z60">
        <v>100</v>
      </c>
      <c r="AA60">
        <v>5.9999999999999901E-2</v>
      </c>
      <c r="AB60">
        <v>0.68999999999999895</v>
      </c>
      <c r="AC60">
        <v>20.372000000000003</v>
      </c>
      <c r="AD60">
        <v>40.396185885769547</v>
      </c>
      <c r="AH60">
        <v>199305.13129003899</v>
      </c>
      <c r="AI60">
        <v>195335.61117742999</v>
      </c>
      <c r="AJ60">
        <v>203012.18667082701</v>
      </c>
      <c r="AK60">
        <v>200097.93106646862</v>
      </c>
      <c r="AL60">
        <v>2064.478631113363</v>
      </c>
      <c r="AP60">
        <v>18609.7302447701</v>
      </c>
      <c r="AQ60">
        <v>18194.613225138</v>
      </c>
      <c r="AR60">
        <v>18987.380474387599</v>
      </c>
      <c r="AS60">
        <v>18687.015342890634</v>
      </c>
      <c r="AT60">
        <v>216.03154802349025</v>
      </c>
    </row>
    <row r="61" spans="1:46" x14ac:dyDescent="0.2">
      <c r="A61" s="3" t="s">
        <v>88</v>
      </c>
      <c r="B61">
        <v>9.3599999999999905</v>
      </c>
      <c r="C61">
        <v>9.3599999999999905</v>
      </c>
      <c r="D61">
        <v>9.3800000000000008</v>
      </c>
      <c r="E61">
        <v>10.618285714285703</v>
      </c>
      <c r="F61">
        <v>2.4744119749646822</v>
      </c>
      <c r="J61">
        <v>31.75</v>
      </c>
      <c r="K61">
        <v>31.75</v>
      </c>
      <c r="L61">
        <v>54.03</v>
      </c>
      <c r="M61">
        <v>36.946285714285715</v>
      </c>
      <c r="N61">
        <v>20.900559672454897</v>
      </c>
      <c r="R61">
        <v>33.96</v>
      </c>
      <c r="S61">
        <v>33.96</v>
      </c>
      <c r="T61">
        <v>33.6</v>
      </c>
      <c r="U61">
        <v>33.846285714285713</v>
      </c>
      <c r="V61">
        <v>0.17305364204550333</v>
      </c>
      <c r="Z61">
        <v>5.9999999999999901E-2</v>
      </c>
      <c r="AA61">
        <v>5.9999999999999901E-2</v>
      </c>
      <c r="AB61">
        <v>100</v>
      </c>
      <c r="AC61">
        <v>37.324571428571431</v>
      </c>
      <c r="AD61">
        <v>48.882973117848863</v>
      </c>
      <c r="AH61">
        <v>120899.580158337</v>
      </c>
      <c r="AI61">
        <v>120899.580158337</v>
      </c>
      <c r="AJ61">
        <v>118690.48265166501</v>
      </c>
      <c r="AK61">
        <v>119014.90681308469</v>
      </c>
      <c r="AL61">
        <v>1358.4461453441584</v>
      </c>
      <c r="AP61">
        <v>10353.056860675501</v>
      </c>
      <c r="AQ61">
        <v>10353.056860675501</v>
      </c>
      <c r="AR61">
        <v>10125.5558840343</v>
      </c>
      <c r="AS61">
        <v>10168.141246239282</v>
      </c>
      <c r="AT61">
        <v>128.03575966500733</v>
      </c>
    </row>
    <row r="62" spans="1:46" x14ac:dyDescent="0.2">
      <c r="A62" s="3" t="s">
        <v>89</v>
      </c>
      <c r="B62">
        <v>8.99999999999999E-2</v>
      </c>
      <c r="C62">
        <v>8.99999999999999E-2</v>
      </c>
      <c r="D62">
        <v>8.99999999999999E-2</v>
      </c>
      <c r="E62">
        <v>9.3999999999999889E-2</v>
      </c>
      <c r="F62">
        <v>8.1167944991343208E-3</v>
      </c>
      <c r="J62">
        <v>54.03</v>
      </c>
      <c r="K62">
        <v>5.9999999999999901E-2</v>
      </c>
      <c r="L62">
        <v>53.899999999999899</v>
      </c>
      <c r="M62">
        <v>27.763999999999946</v>
      </c>
      <c r="N62">
        <v>27.316540690470234</v>
      </c>
      <c r="R62">
        <v>24.89</v>
      </c>
      <c r="S62">
        <v>23.8399999999999</v>
      </c>
      <c r="T62">
        <v>23.8399999999999</v>
      </c>
      <c r="U62">
        <v>24.329142857142809</v>
      </c>
      <c r="V62">
        <v>0.68413694633793565</v>
      </c>
      <c r="Z62">
        <v>5.9999999999999901E-2</v>
      </c>
      <c r="AA62">
        <v>0.68999999999999895</v>
      </c>
      <c r="AB62">
        <v>100</v>
      </c>
      <c r="AC62">
        <v>34.595142857142854</v>
      </c>
      <c r="AD62">
        <v>47.933266562600799</v>
      </c>
      <c r="AH62">
        <v>170737.35576794099</v>
      </c>
      <c r="AI62">
        <v>172910.501609548</v>
      </c>
      <c r="AJ62">
        <v>171181.251658369</v>
      </c>
      <c r="AK62">
        <v>171635.59645941172</v>
      </c>
      <c r="AL62">
        <v>1003.7190899570594</v>
      </c>
      <c r="AP62">
        <v>16376.4770729595</v>
      </c>
      <c r="AQ62">
        <v>16571.8484877425</v>
      </c>
      <c r="AR62">
        <v>16438.9991895686</v>
      </c>
      <c r="AS62">
        <v>16459.911152025441</v>
      </c>
      <c r="AT62">
        <v>92.193389629079263</v>
      </c>
    </row>
    <row r="64" spans="1:46" s="3" customFormat="1" x14ac:dyDescent="0.2">
      <c r="A64" s="3" t="s">
        <v>72</v>
      </c>
      <c r="B64" s="3" t="s">
        <v>74</v>
      </c>
      <c r="F64" s="3" t="s">
        <v>75</v>
      </c>
      <c r="J64" s="3" t="s">
        <v>133</v>
      </c>
      <c r="N64" s="3" t="s">
        <v>132</v>
      </c>
      <c r="R64" s="3" t="s">
        <v>76</v>
      </c>
      <c r="V64" s="3" t="s">
        <v>77</v>
      </c>
      <c r="Z64" s="3" t="s">
        <v>78</v>
      </c>
      <c r="AD64" s="3" t="s">
        <v>79</v>
      </c>
      <c r="AE64" s="29"/>
      <c r="AH64" s="3" t="s">
        <v>2</v>
      </c>
      <c r="AL64" s="3" t="s">
        <v>80</v>
      </c>
      <c r="AM64" s="29"/>
      <c r="AP64" s="3" t="s">
        <v>3</v>
      </c>
      <c r="AT64" s="3" t="s">
        <v>81</v>
      </c>
    </row>
    <row r="65" spans="1:46" x14ac:dyDescent="0.2">
      <c r="A65" s="3" t="s">
        <v>0</v>
      </c>
      <c r="B65">
        <v>2020</v>
      </c>
      <c r="C65">
        <v>2030</v>
      </c>
      <c r="D65">
        <v>2050</v>
      </c>
      <c r="E65" t="s">
        <v>82</v>
      </c>
      <c r="F65" t="s">
        <v>83</v>
      </c>
      <c r="J65">
        <v>2020</v>
      </c>
      <c r="K65">
        <v>2030</v>
      </c>
      <c r="L65">
        <v>2050</v>
      </c>
      <c r="M65" t="s">
        <v>82</v>
      </c>
      <c r="N65" t="s">
        <v>83</v>
      </c>
      <c r="R65">
        <v>2020</v>
      </c>
      <c r="S65">
        <v>2030</v>
      </c>
      <c r="T65">
        <v>2050</v>
      </c>
      <c r="U65" t="s">
        <v>82</v>
      </c>
      <c r="V65" t="s">
        <v>83</v>
      </c>
      <c r="Z65">
        <v>2020</v>
      </c>
      <c r="AA65">
        <v>2030</v>
      </c>
      <c r="AB65">
        <v>2050</v>
      </c>
      <c r="AC65" t="s">
        <v>82</v>
      </c>
      <c r="AD65" t="s">
        <v>83</v>
      </c>
      <c r="AH65">
        <v>2020</v>
      </c>
      <c r="AI65">
        <v>2030</v>
      </c>
      <c r="AJ65">
        <v>2050</v>
      </c>
      <c r="AK65" t="s">
        <v>82</v>
      </c>
      <c r="AL65" t="s">
        <v>83</v>
      </c>
      <c r="AP65">
        <v>2020</v>
      </c>
      <c r="AQ65">
        <v>2030</v>
      </c>
      <c r="AR65">
        <v>2050</v>
      </c>
      <c r="AS65" t="s">
        <v>82</v>
      </c>
      <c r="AT65" t="s">
        <v>83</v>
      </c>
    </row>
    <row r="66" spans="1:46" x14ac:dyDescent="0.2">
      <c r="A66" s="3" t="s">
        <v>84</v>
      </c>
      <c r="B66">
        <v>10.46</v>
      </c>
      <c r="C66">
        <v>5.6799999999999899</v>
      </c>
      <c r="D66">
        <v>5.48</v>
      </c>
      <c r="E66">
        <v>6.9194285714285586</v>
      </c>
      <c r="F66">
        <v>2.4920921317795068</v>
      </c>
      <c r="J66">
        <v>0.16</v>
      </c>
      <c r="K66">
        <v>54.03</v>
      </c>
      <c r="L66">
        <v>8.8800000000000008</v>
      </c>
      <c r="M66">
        <v>31.128857142857143</v>
      </c>
      <c r="N66">
        <v>25.455546809317301</v>
      </c>
      <c r="R66">
        <v>33.270000000000003</v>
      </c>
      <c r="S66">
        <v>38.409999999999897</v>
      </c>
      <c r="T66">
        <v>33.270000000000003</v>
      </c>
      <c r="U66">
        <v>24.082857142857119</v>
      </c>
      <c r="V66">
        <v>14.933597843045543</v>
      </c>
      <c r="Z66">
        <v>5.9999999999999901E-2</v>
      </c>
      <c r="AA66">
        <v>0.68999999999999895</v>
      </c>
      <c r="AB66">
        <v>5.9999999999999901E-2</v>
      </c>
      <c r="AC66">
        <v>3.1134285714285714</v>
      </c>
      <c r="AD66">
        <v>16.861066874146896</v>
      </c>
      <c r="AH66">
        <v>51096.113583185899</v>
      </c>
      <c r="AI66">
        <v>48511.922360101598</v>
      </c>
      <c r="AJ66">
        <v>50520.1036512024</v>
      </c>
      <c r="AK66">
        <v>50423.67933369075</v>
      </c>
      <c r="AL66">
        <v>1074.8997058251546</v>
      </c>
      <c r="AP66">
        <v>4780.7297052748099</v>
      </c>
      <c r="AQ66">
        <v>4542.6292125012496</v>
      </c>
      <c r="AR66">
        <v>4736.3972677474003</v>
      </c>
      <c r="AS66">
        <v>4735.7413515979306</v>
      </c>
      <c r="AT66">
        <v>106.10515561036321</v>
      </c>
    </row>
    <row r="67" spans="1:46" x14ac:dyDescent="0.2">
      <c r="A67" s="3" t="s">
        <v>85</v>
      </c>
      <c r="B67">
        <v>0.1</v>
      </c>
      <c r="C67">
        <v>0.11</v>
      </c>
      <c r="D67">
        <v>0.11</v>
      </c>
      <c r="E67">
        <v>0.10857142857142855</v>
      </c>
      <c r="F67">
        <v>3.5503580124836291E-3</v>
      </c>
      <c r="J67">
        <v>2.2099999999999902</v>
      </c>
      <c r="K67">
        <v>7.0000000000000007E-2</v>
      </c>
      <c r="L67">
        <v>2.2099999999999902</v>
      </c>
      <c r="M67">
        <v>6.8539999999999912</v>
      </c>
      <c r="N67">
        <v>12.052016477605342</v>
      </c>
      <c r="R67">
        <v>22.469999999999899</v>
      </c>
      <c r="S67">
        <v>22.469999999999899</v>
      </c>
      <c r="T67">
        <v>26.87</v>
      </c>
      <c r="U67">
        <v>25.554857142857102</v>
      </c>
      <c r="V67">
        <v>1.8281513829526566</v>
      </c>
      <c r="Z67">
        <v>0.68999999999999895</v>
      </c>
      <c r="AA67">
        <v>0.68999999999999895</v>
      </c>
      <c r="AB67">
        <v>5.9999999999999901E-2</v>
      </c>
      <c r="AC67">
        <v>37.486571428571438</v>
      </c>
      <c r="AD67">
        <v>48.756479324644154</v>
      </c>
      <c r="AH67">
        <v>75149.718355918696</v>
      </c>
      <c r="AI67">
        <v>75170.324088703594</v>
      </c>
      <c r="AJ67">
        <v>73216.284004238405</v>
      </c>
      <c r="AK67">
        <v>71996.934887852549</v>
      </c>
      <c r="AL67">
        <v>2322.5574401979384</v>
      </c>
      <c r="AP67">
        <v>7573.5745291090197</v>
      </c>
      <c r="AQ67">
        <v>7575.2950886572298</v>
      </c>
      <c r="AR67">
        <v>7367.58720931877</v>
      </c>
      <c r="AS67">
        <v>7228.7669735791733</v>
      </c>
      <c r="AT67">
        <v>261.71849450349555</v>
      </c>
    </row>
    <row r="68" spans="1:46" x14ac:dyDescent="0.2">
      <c r="A68" s="3" t="s">
        <v>86</v>
      </c>
      <c r="B68">
        <v>4.8399999999999901</v>
      </c>
      <c r="C68">
        <v>5</v>
      </c>
      <c r="D68">
        <v>4.8399999999999901</v>
      </c>
      <c r="E68">
        <v>6.1088571428571248</v>
      </c>
      <c r="F68">
        <v>2.522920543185363</v>
      </c>
      <c r="J68">
        <v>54.03</v>
      </c>
      <c r="K68">
        <v>54.03</v>
      </c>
      <c r="L68">
        <v>53.67</v>
      </c>
      <c r="M68">
        <v>43.190000000000005</v>
      </c>
      <c r="N68">
        <v>21.814343904871404</v>
      </c>
      <c r="R68">
        <v>35.229999999999897</v>
      </c>
      <c r="S68">
        <v>35.229999999999897</v>
      </c>
      <c r="T68">
        <v>35.229999999999897</v>
      </c>
      <c r="U68">
        <v>31.775999999999911</v>
      </c>
      <c r="V68">
        <v>6.4387326118622985</v>
      </c>
      <c r="Z68">
        <v>5.9999999999999901E-2</v>
      </c>
      <c r="AA68">
        <v>0.68999999999999895</v>
      </c>
      <c r="AB68">
        <v>5.9999999999999901E-2</v>
      </c>
      <c r="AC68">
        <v>0.2039999999999996</v>
      </c>
      <c r="AD68">
        <v>0.26840706574376222</v>
      </c>
      <c r="AH68">
        <v>55605.065475727097</v>
      </c>
      <c r="AI68">
        <v>54282.378821637903</v>
      </c>
      <c r="AJ68">
        <v>55631.329995584201</v>
      </c>
      <c r="AK68">
        <v>56348.437086353115</v>
      </c>
      <c r="AL68">
        <v>1821.0789163369157</v>
      </c>
      <c r="AP68">
        <v>5182.7241386721098</v>
      </c>
      <c r="AQ68">
        <v>5045.7822598446801</v>
      </c>
      <c r="AR68">
        <v>5184.5624702548403</v>
      </c>
      <c r="AS68">
        <v>5252.8095547248449</v>
      </c>
      <c r="AT68">
        <v>182.45301954697598</v>
      </c>
    </row>
    <row r="69" spans="1:46" x14ac:dyDescent="0.2">
      <c r="A69" s="3" t="s">
        <v>87</v>
      </c>
      <c r="B69">
        <v>0.13</v>
      </c>
      <c r="C69">
        <v>0.13</v>
      </c>
      <c r="D69">
        <v>0.13</v>
      </c>
      <c r="E69">
        <v>0.13142857142857137</v>
      </c>
      <c r="F69">
        <v>3.5503580124836356E-3</v>
      </c>
      <c r="J69">
        <v>37.869999999999898</v>
      </c>
      <c r="K69">
        <v>2.2099999999999902</v>
      </c>
      <c r="L69">
        <v>2.2099999999999902</v>
      </c>
      <c r="M69">
        <v>7.8339999999999721</v>
      </c>
      <c r="N69">
        <v>13.889715026933084</v>
      </c>
      <c r="R69">
        <v>24.3</v>
      </c>
      <c r="S69">
        <v>21.2899999999999</v>
      </c>
      <c r="T69">
        <v>22.14</v>
      </c>
      <c r="U69">
        <v>23.562571428571367</v>
      </c>
      <c r="V69">
        <v>1.7227224399310788</v>
      </c>
      <c r="Z69">
        <v>0.68999999999999895</v>
      </c>
      <c r="AA69">
        <v>0.68999999999999895</v>
      </c>
      <c r="AB69">
        <v>5.9999999999999901E-2</v>
      </c>
      <c r="AC69">
        <v>9.0222857142857134</v>
      </c>
      <c r="AD69">
        <v>28.264222248767627</v>
      </c>
      <c r="AH69">
        <v>77668.192682107794</v>
      </c>
      <c r="AI69">
        <v>79333.163790692401</v>
      </c>
      <c r="AJ69">
        <v>78954.661160597898</v>
      </c>
      <c r="AK69">
        <v>78237.849295102933</v>
      </c>
      <c r="AL69">
        <v>838.39935759731463</v>
      </c>
      <c r="AP69">
        <v>7770.0886771632304</v>
      </c>
      <c r="AQ69">
        <v>7938.9450642249703</v>
      </c>
      <c r="AR69">
        <v>7898.9477820047796</v>
      </c>
      <c r="AS69">
        <v>7824.2034537853688</v>
      </c>
      <c r="AT69">
        <v>87.735721799718249</v>
      </c>
    </row>
    <row r="70" spans="1:46" x14ac:dyDescent="0.2">
      <c r="A70" s="3" t="s">
        <v>88</v>
      </c>
      <c r="B70">
        <v>9.5500000000000007</v>
      </c>
      <c r="C70">
        <v>9.3599999999999905</v>
      </c>
      <c r="D70">
        <v>9.3800000000000008</v>
      </c>
      <c r="E70">
        <v>11.082285714285698</v>
      </c>
      <c r="F70">
        <v>2.6886855368314038</v>
      </c>
      <c r="J70">
        <v>54.03</v>
      </c>
      <c r="K70">
        <v>31.75</v>
      </c>
      <c r="L70">
        <v>54.03</v>
      </c>
      <c r="M70">
        <v>33.626000000000012</v>
      </c>
      <c r="N70">
        <v>23.084726068269848</v>
      </c>
      <c r="R70">
        <v>33.96</v>
      </c>
      <c r="S70">
        <v>33.96</v>
      </c>
      <c r="T70">
        <v>33.6</v>
      </c>
      <c r="U70">
        <v>33.817142857142841</v>
      </c>
      <c r="V70">
        <v>0.18241148423230025</v>
      </c>
      <c r="Z70">
        <v>0.68999999999999895</v>
      </c>
      <c r="AA70">
        <v>100</v>
      </c>
      <c r="AB70">
        <v>100</v>
      </c>
      <c r="AC70">
        <v>60.15</v>
      </c>
      <c r="AD70">
        <v>49.519030922761516</v>
      </c>
      <c r="AH70">
        <v>44226.9902570427</v>
      </c>
      <c r="AI70">
        <v>46095.230755566598</v>
      </c>
      <c r="AJ70">
        <v>44098.671162585502</v>
      </c>
      <c r="AK70">
        <v>44701.437410057057</v>
      </c>
      <c r="AL70">
        <v>794.96795828718609</v>
      </c>
      <c r="AP70">
        <v>4117.1980889278302</v>
      </c>
      <c r="AQ70">
        <v>4319.8561237173399</v>
      </c>
      <c r="AR70">
        <v>4104.7565488574601</v>
      </c>
      <c r="AS70">
        <v>4163.6658527432601</v>
      </c>
      <c r="AT70">
        <v>87.235090452628313</v>
      </c>
    </row>
    <row r="71" spans="1:46" x14ac:dyDescent="0.2">
      <c r="A71" s="3" t="s">
        <v>89</v>
      </c>
      <c r="B71">
        <v>8.99999999999999E-2</v>
      </c>
      <c r="C71">
        <v>8.99999999999999E-2</v>
      </c>
      <c r="D71">
        <v>8.99999999999999E-2</v>
      </c>
      <c r="E71">
        <v>9.1714285714285582E-2</v>
      </c>
      <c r="F71">
        <v>5.6805728199738389E-3</v>
      </c>
      <c r="J71">
        <v>5.9999999999999901E-2</v>
      </c>
      <c r="K71">
        <v>53.899999999999899</v>
      </c>
      <c r="L71">
        <v>53.899999999999899</v>
      </c>
      <c r="M71">
        <v>29.302285714285652</v>
      </c>
      <c r="N71">
        <v>27.226356724765807</v>
      </c>
      <c r="R71">
        <v>24.76</v>
      </c>
      <c r="S71">
        <v>23.8399999999999</v>
      </c>
      <c r="T71">
        <v>23.8399999999999</v>
      </c>
      <c r="U71">
        <v>24.099999999999937</v>
      </c>
      <c r="V71">
        <v>0.47417420477143896</v>
      </c>
      <c r="Z71">
        <v>5.9999999999999901E-2</v>
      </c>
      <c r="AA71">
        <v>100</v>
      </c>
      <c r="AB71">
        <v>100</v>
      </c>
      <c r="AC71">
        <v>71.535714285714292</v>
      </c>
      <c r="AD71">
        <v>45.663363438364918</v>
      </c>
      <c r="AH71">
        <v>68200.3093096433</v>
      </c>
      <c r="AI71">
        <v>67955.120749114503</v>
      </c>
      <c r="AJ71">
        <v>67955.120749114503</v>
      </c>
      <c r="AK71">
        <v>68085.505425574724</v>
      </c>
      <c r="AL71">
        <v>292.90380476598978</v>
      </c>
      <c r="AP71">
        <v>6964.1858983130096</v>
      </c>
      <c r="AQ71">
        <v>6955.2794595700498</v>
      </c>
      <c r="AR71">
        <v>6955.2794595700498</v>
      </c>
      <c r="AS71">
        <v>6962.7929870303169</v>
      </c>
      <c r="AT71">
        <v>26.494504860347014</v>
      </c>
    </row>
    <row r="73" spans="1:46" s="3" customFormat="1" x14ac:dyDescent="0.2">
      <c r="A73" s="3" t="s">
        <v>73</v>
      </c>
      <c r="B73" s="3" t="s">
        <v>74</v>
      </c>
      <c r="F73" s="3" t="s">
        <v>75</v>
      </c>
      <c r="J73" s="3" t="s">
        <v>133</v>
      </c>
      <c r="N73" s="3" t="s">
        <v>132</v>
      </c>
      <c r="R73" s="3" t="s">
        <v>76</v>
      </c>
      <c r="V73" s="3" t="s">
        <v>77</v>
      </c>
      <c r="Z73" s="3" t="s">
        <v>78</v>
      </c>
      <c r="AD73" s="3" t="s">
        <v>79</v>
      </c>
      <c r="AE73" s="29"/>
      <c r="AH73" s="3" t="s">
        <v>2</v>
      </c>
      <c r="AL73" s="3" t="s">
        <v>80</v>
      </c>
      <c r="AM73" s="29"/>
      <c r="AP73" s="3" t="s">
        <v>3</v>
      </c>
      <c r="AT73" s="3" t="s">
        <v>81</v>
      </c>
    </row>
    <row r="74" spans="1:46" x14ac:dyDescent="0.2">
      <c r="A74" s="3" t="s">
        <v>0</v>
      </c>
      <c r="B74">
        <v>2020</v>
      </c>
      <c r="C74">
        <v>2030</v>
      </c>
      <c r="D74">
        <v>2050</v>
      </c>
      <c r="E74" t="s">
        <v>82</v>
      </c>
      <c r="F74" t="s">
        <v>83</v>
      </c>
      <c r="J74">
        <v>2020</v>
      </c>
      <c r="K74">
        <v>2030</v>
      </c>
      <c r="L74">
        <v>2050</v>
      </c>
      <c r="M74" t="s">
        <v>82</v>
      </c>
      <c r="N74" t="s">
        <v>83</v>
      </c>
      <c r="R74">
        <v>2020</v>
      </c>
      <c r="S74">
        <v>2030</v>
      </c>
      <c r="T74">
        <v>2050</v>
      </c>
      <c r="U74" t="s">
        <v>82</v>
      </c>
      <c r="V74" t="s">
        <v>83</v>
      </c>
      <c r="Z74">
        <v>2020</v>
      </c>
      <c r="AA74">
        <v>2030</v>
      </c>
      <c r="AB74">
        <v>2050</v>
      </c>
      <c r="AC74" t="s">
        <v>82</v>
      </c>
      <c r="AD74" t="s">
        <v>83</v>
      </c>
      <c r="AH74">
        <v>2020</v>
      </c>
      <c r="AI74">
        <v>2030</v>
      </c>
      <c r="AJ74">
        <v>2050</v>
      </c>
      <c r="AK74" t="s">
        <v>82</v>
      </c>
      <c r="AL74" t="s">
        <v>83</v>
      </c>
      <c r="AP74">
        <v>2020</v>
      </c>
      <c r="AQ74">
        <v>2030</v>
      </c>
      <c r="AR74">
        <v>2050</v>
      </c>
      <c r="AS74" t="s">
        <v>82</v>
      </c>
      <c r="AT74" t="s">
        <v>83</v>
      </c>
    </row>
    <row r="75" spans="1:46" x14ac:dyDescent="0.2">
      <c r="A75" s="3" t="s">
        <v>84</v>
      </c>
      <c r="B75">
        <v>10.46</v>
      </c>
      <c r="C75">
        <v>10.46</v>
      </c>
      <c r="D75">
        <v>14.5199999999999</v>
      </c>
      <c r="E75">
        <v>7.2334285714285569</v>
      </c>
      <c r="F75">
        <v>3.1816597064103025</v>
      </c>
      <c r="J75">
        <v>0.16</v>
      </c>
      <c r="K75">
        <v>0.16</v>
      </c>
      <c r="L75">
        <v>0.16</v>
      </c>
      <c r="M75">
        <v>3.1816597064103025</v>
      </c>
      <c r="N75">
        <v>25.296079385329808</v>
      </c>
      <c r="R75">
        <v>33.270000000000003</v>
      </c>
      <c r="S75">
        <v>33.270000000000003</v>
      </c>
      <c r="T75">
        <v>2.58</v>
      </c>
      <c r="U75">
        <v>17.839428571428567</v>
      </c>
      <c r="V75">
        <v>14.736611060424247</v>
      </c>
      <c r="Z75">
        <v>5.9999999999999901E-2</v>
      </c>
      <c r="AA75">
        <v>5.9999999999999901E-2</v>
      </c>
      <c r="AB75">
        <v>0.68999999999999895</v>
      </c>
      <c r="AC75">
        <v>20.210000000000004</v>
      </c>
      <c r="AD75">
        <v>40.478320195906747</v>
      </c>
      <c r="AH75">
        <v>46616.075240683502</v>
      </c>
      <c r="AI75">
        <v>46616.075240683604</v>
      </c>
      <c r="AJ75">
        <v>48383.108393611401</v>
      </c>
      <c r="AK75">
        <v>46460.380803098058</v>
      </c>
      <c r="AL75">
        <v>830.34258302849082</v>
      </c>
      <c r="AP75">
        <v>4194.7717106535301</v>
      </c>
      <c r="AQ75">
        <v>4194.7717106535401</v>
      </c>
      <c r="AR75">
        <v>4369.2610837640796</v>
      </c>
      <c r="AS75">
        <v>4200.0327323156662</v>
      </c>
      <c r="AT75">
        <v>77.070872910793781</v>
      </c>
    </row>
    <row r="76" spans="1:46" x14ac:dyDescent="0.2">
      <c r="A76" s="3" t="s">
        <v>85</v>
      </c>
      <c r="B76">
        <v>0.11</v>
      </c>
      <c r="C76">
        <v>0.1</v>
      </c>
      <c r="D76">
        <v>0.1</v>
      </c>
      <c r="E76">
        <v>0.10914285714285711</v>
      </c>
      <c r="F76">
        <v>2.8402864099869038E-3</v>
      </c>
      <c r="J76">
        <v>7.0000000000000007E-2</v>
      </c>
      <c r="K76">
        <v>2.2099999999999902</v>
      </c>
      <c r="L76">
        <v>2.2099999999999902</v>
      </c>
      <c r="M76">
        <v>7.7911428571428489</v>
      </c>
      <c r="N76">
        <v>12.764652427568823</v>
      </c>
      <c r="R76">
        <v>26.25</v>
      </c>
      <c r="S76">
        <v>22.469999999999899</v>
      </c>
      <c r="T76">
        <v>22.469999999999899</v>
      </c>
      <c r="U76">
        <v>25.840571428571383</v>
      </c>
      <c r="V76">
        <v>1.7801073048574401</v>
      </c>
      <c r="Z76">
        <v>100</v>
      </c>
      <c r="AA76">
        <v>0.68999999999999895</v>
      </c>
      <c r="AB76">
        <v>0.68999999999999895</v>
      </c>
      <c r="AC76">
        <v>17.498571428571431</v>
      </c>
      <c r="AD76">
        <v>38.075442459509176</v>
      </c>
      <c r="AH76">
        <v>62544.868996415702</v>
      </c>
      <c r="AI76">
        <v>67697.902063934904</v>
      </c>
      <c r="AJ76">
        <v>67697.902063934904</v>
      </c>
      <c r="AK76">
        <v>65322.309253816093</v>
      </c>
      <c r="AL76">
        <v>1867.6183334181108</v>
      </c>
      <c r="AP76">
        <v>6216.6222642413504</v>
      </c>
      <c r="AQ76">
        <v>6786.0395668657202</v>
      </c>
      <c r="AR76">
        <v>6786.0395668657202</v>
      </c>
      <c r="AS76">
        <v>6526.9236900493943</v>
      </c>
      <c r="AT76">
        <v>210.12212007672721</v>
      </c>
    </row>
    <row r="77" spans="1:46" x14ac:dyDescent="0.2">
      <c r="A77" s="3" t="s">
        <v>86</v>
      </c>
      <c r="B77">
        <v>4.8499999999999899</v>
      </c>
      <c r="C77">
        <v>4.8399999999999901</v>
      </c>
      <c r="D77">
        <v>4.8399999999999901</v>
      </c>
      <c r="E77">
        <v>6.1708571428571295</v>
      </c>
      <c r="F77">
        <v>2.6522181298685052</v>
      </c>
      <c r="J77">
        <v>54.03</v>
      </c>
      <c r="K77">
        <v>53.67</v>
      </c>
      <c r="L77">
        <v>54.03</v>
      </c>
      <c r="M77">
        <v>43.118000000000002</v>
      </c>
      <c r="N77">
        <v>21.777972249365135</v>
      </c>
      <c r="R77">
        <v>35.24</v>
      </c>
      <c r="S77">
        <v>35.229999999999897</v>
      </c>
      <c r="T77">
        <v>35.229999999999897</v>
      </c>
      <c r="U77">
        <v>30.912857142857074</v>
      </c>
      <c r="V77">
        <v>6.9275832180997412</v>
      </c>
      <c r="Z77">
        <v>5.9999999999999901E-2</v>
      </c>
      <c r="AA77">
        <v>5.9999999999999901E-2</v>
      </c>
      <c r="AB77">
        <v>5.9999999999999901E-2</v>
      </c>
      <c r="AC77">
        <v>3.0954285714285716</v>
      </c>
      <c r="AD77">
        <v>16.864066103588971</v>
      </c>
      <c r="AH77">
        <v>52306.252078272701</v>
      </c>
      <c r="AI77">
        <v>50596.984008798201</v>
      </c>
      <c r="AJ77">
        <v>50573.9666083872</v>
      </c>
      <c r="AK77">
        <v>51358.66207364724</v>
      </c>
      <c r="AL77">
        <v>1505.4090744878072</v>
      </c>
      <c r="AP77">
        <v>4742.6778112538595</v>
      </c>
      <c r="AQ77">
        <v>4560.9728300783599</v>
      </c>
      <c r="AR77">
        <v>4559.3436585294903</v>
      </c>
      <c r="AS77">
        <v>4635.0046141029597</v>
      </c>
      <c r="AT77">
        <v>153.22018213963563</v>
      </c>
    </row>
    <row r="78" spans="1:46" x14ac:dyDescent="0.2">
      <c r="A78" s="3" t="s">
        <v>87</v>
      </c>
      <c r="B78">
        <v>0.13</v>
      </c>
      <c r="C78">
        <v>0.13</v>
      </c>
      <c r="D78">
        <v>0.13</v>
      </c>
      <c r="E78">
        <v>0.13171428571428564</v>
      </c>
      <c r="F78">
        <v>3.8238526043109745E-3</v>
      </c>
      <c r="J78">
        <v>2.2099999999999902</v>
      </c>
      <c r="K78">
        <v>37.869999999999898</v>
      </c>
      <c r="L78">
        <v>7.0000000000000007E-2</v>
      </c>
      <c r="M78">
        <v>5.4905714285714069</v>
      </c>
      <c r="N78">
        <v>11.843839287816666</v>
      </c>
      <c r="R78">
        <v>24.1099999999999</v>
      </c>
      <c r="S78">
        <v>21.48</v>
      </c>
      <c r="T78">
        <v>24.1099999999999</v>
      </c>
      <c r="U78">
        <v>23.285142857142791</v>
      </c>
      <c r="V78">
        <v>1.6944969259142415</v>
      </c>
      <c r="Z78">
        <v>0.68999999999999895</v>
      </c>
      <c r="AA78">
        <v>0.68999999999999895</v>
      </c>
      <c r="AB78">
        <v>0.68999999999999895</v>
      </c>
      <c r="AC78">
        <v>9.0762857142857136</v>
      </c>
      <c r="AD78">
        <v>28.247157075662376</v>
      </c>
      <c r="AH78">
        <v>70300.500116173993</v>
      </c>
      <c r="AI78">
        <v>71073.271197251102</v>
      </c>
      <c r="AJ78">
        <v>70319.609113769198</v>
      </c>
      <c r="AK78">
        <v>70586.041953275271</v>
      </c>
      <c r="AL78">
        <v>659.77182263448822</v>
      </c>
      <c r="AP78">
        <v>6980.3702643931902</v>
      </c>
      <c r="AQ78">
        <v>7070.8272044350397</v>
      </c>
      <c r="AR78">
        <v>6981.97665997883</v>
      </c>
      <c r="AS78">
        <v>7012.4654255442274</v>
      </c>
      <c r="AT78">
        <v>70.54296267603695</v>
      </c>
    </row>
    <row r="79" spans="1:46" x14ac:dyDescent="0.2">
      <c r="A79" s="3" t="s">
        <v>88</v>
      </c>
      <c r="B79">
        <v>9.5500000000000007</v>
      </c>
      <c r="C79">
        <v>9.3800000000000008</v>
      </c>
      <c r="D79">
        <v>14.7899999999999</v>
      </c>
      <c r="E79">
        <v>11.466571428571406</v>
      </c>
      <c r="F79">
        <v>2.916290898563064</v>
      </c>
      <c r="J79">
        <v>54.03</v>
      </c>
      <c r="K79">
        <v>54.03</v>
      </c>
      <c r="L79">
        <v>0.44</v>
      </c>
      <c r="M79">
        <v>27.380857142857149</v>
      </c>
      <c r="N79">
        <v>21.733443918022161</v>
      </c>
      <c r="R79">
        <v>33.96</v>
      </c>
      <c r="S79">
        <v>33.979999999999897</v>
      </c>
      <c r="T79">
        <v>33.96</v>
      </c>
      <c r="U79">
        <v>33.846285714285706</v>
      </c>
      <c r="V79">
        <v>0.17305364204550328</v>
      </c>
      <c r="Z79">
        <v>0.68999999999999895</v>
      </c>
      <c r="AA79">
        <v>100</v>
      </c>
      <c r="AB79">
        <v>5.9999999999999901E-2</v>
      </c>
      <c r="AC79">
        <v>37.360571428571426</v>
      </c>
      <c r="AD79">
        <v>48.8549394783022</v>
      </c>
      <c r="AH79">
        <v>40294.689789202203</v>
      </c>
      <c r="AI79">
        <v>40180.489173279297</v>
      </c>
      <c r="AJ79">
        <v>40565.629771136497</v>
      </c>
      <c r="AK79">
        <v>41010.649142590686</v>
      </c>
      <c r="AL79">
        <v>775.89792547024672</v>
      </c>
      <c r="AP79">
        <v>3680.7041946986001</v>
      </c>
      <c r="AQ79">
        <v>3669.56391191886</v>
      </c>
      <c r="AR79">
        <v>3693.5810217585199</v>
      </c>
      <c r="AS79">
        <v>3752.6225462429406</v>
      </c>
      <c r="AT79">
        <v>87.555280481726541</v>
      </c>
    </row>
    <row r="80" spans="1:46" x14ac:dyDescent="0.2">
      <c r="A80" s="3" t="s">
        <v>89</v>
      </c>
      <c r="B80">
        <v>8.99999999999999E-2</v>
      </c>
      <c r="C80">
        <v>8.99999999999999E-2</v>
      </c>
      <c r="D80">
        <v>0.11</v>
      </c>
      <c r="E80">
        <v>9.6285714285714197E-2</v>
      </c>
      <c r="F80">
        <v>9.4201643190721558E-3</v>
      </c>
      <c r="J80">
        <v>53.899999999999899</v>
      </c>
      <c r="K80">
        <v>54.03</v>
      </c>
      <c r="L80">
        <v>53.899999999999899</v>
      </c>
      <c r="M80">
        <v>35.470285714285652</v>
      </c>
      <c r="N80">
        <v>25.95084691870996</v>
      </c>
      <c r="R80">
        <v>23.8399999999999</v>
      </c>
      <c r="S80">
        <v>23.98</v>
      </c>
      <c r="T80">
        <v>26.079999999999899</v>
      </c>
      <c r="U80">
        <v>24.574857142857102</v>
      </c>
      <c r="V80">
        <v>0.98145861267983425</v>
      </c>
      <c r="Z80">
        <v>0.68999999999999895</v>
      </c>
      <c r="AA80">
        <v>100</v>
      </c>
      <c r="AB80">
        <v>5.9999999999999901E-2</v>
      </c>
      <c r="AC80">
        <v>34.595142857142861</v>
      </c>
      <c r="AD80">
        <v>47.933266562600792</v>
      </c>
      <c r="AH80">
        <v>61580.6423150431</v>
      </c>
      <c r="AI80">
        <v>61250.156176957302</v>
      </c>
      <c r="AJ80">
        <v>60730.993773507798</v>
      </c>
      <c r="AK80">
        <v>61306.941647768756</v>
      </c>
      <c r="AL80">
        <v>413.19205068080328</v>
      </c>
      <c r="AP80">
        <v>6277.6911143587004</v>
      </c>
      <c r="AQ80">
        <v>6249.9627707304599</v>
      </c>
      <c r="AR80">
        <v>6187.1813579837899</v>
      </c>
      <c r="AS80">
        <v>6248.3333588333444</v>
      </c>
      <c r="AT80">
        <v>41.819906581209707</v>
      </c>
    </row>
    <row r="82" spans="1:46" s="3" customFormat="1" x14ac:dyDescent="0.2">
      <c r="A82" s="3" t="s">
        <v>90</v>
      </c>
      <c r="B82" s="3" t="s">
        <v>74</v>
      </c>
      <c r="F82" s="3" t="s">
        <v>75</v>
      </c>
      <c r="J82" s="3" t="s">
        <v>133</v>
      </c>
      <c r="N82" s="3" t="s">
        <v>132</v>
      </c>
      <c r="R82" s="3" t="s">
        <v>76</v>
      </c>
      <c r="V82" s="3" t="s">
        <v>77</v>
      </c>
      <c r="Z82" s="3" t="s">
        <v>78</v>
      </c>
      <c r="AD82" s="3" t="s">
        <v>79</v>
      </c>
      <c r="AE82" s="29"/>
      <c r="AH82" s="3" t="s">
        <v>2</v>
      </c>
      <c r="AL82" s="3" t="s">
        <v>80</v>
      </c>
      <c r="AM82" s="29"/>
      <c r="AP82" s="3" t="s">
        <v>3</v>
      </c>
      <c r="AT82" s="3" t="s">
        <v>81</v>
      </c>
    </row>
    <row r="83" spans="1:46" x14ac:dyDescent="0.2">
      <c r="A83" s="3" t="s">
        <v>0</v>
      </c>
      <c r="B83">
        <v>2020</v>
      </c>
      <c r="C83">
        <v>2030</v>
      </c>
      <c r="D83">
        <v>2050</v>
      </c>
      <c r="E83" t="s">
        <v>82</v>
      </c>
      <c r="F83" t="s">
        <v>83</v>
      </c>
      <c r="J83">
        <v>2020</v>
      </c>
      <c r="K83">
        <v>2030</v>
      </c>
      <c r="L83">
        <v>2050</v>
      </c>
      <c r="M83" t="s">
        <v>82</v>
      </c>
      <c r="N83" t="s">
        <v>83</v>
      </c>
      <c r="R83">
        <v>2020</v>
      </c>
      <c r="S83">
        <v>2030</v>
      </c>
      <c r="T83">
        <v>2050</v>
      </c>
      <c r="U83" t="s">
        <v>82</v>
      </c>
      <c r="V83" t="s">
        <v>83</v>
      </c>
      <c r="Z83">
        <v>2020</v>
      </c>
      <c r="AA83">
        <v>2030</v>
      </c>
      <c r="AB83">
        <v>2050</v>
      </c>
      <c r="AC83" t="s">
        <v>82</v>
      </c>
      <c r="AD83" t="s">
        <v>83</v>
      </c>
      <c r="AH83">
        <v>2020</v>
      </c>
      <c r="AI83">
        <v>2030</v>
      </c>
      <c r="AJ83">
        <v>2050</v>
      </c>
      <c r="AK83" t="s">
        <v>82</v>
      </c>
      <c r="AL83" t="s">
        <v>83</v>
      </c>
      <c r="AP83">
        <v>2020</v>
      </c>
      <c r="AQ83">
        <v>2030</v>
      </c>
      <c r="AR83">
        <v>2050</v>
      </c>
      <c r="AS83" t="s">
        <v>82</v>
      </c>
      <c r="AT83" t="s">
        <v>83</v>
      </c>
    </row>
    <row r="84" spans="1:46" x14ac:dyDescent="0.2">
      <c r="A84" s="3" t="s">
        <v>84</v>
      </c>
      <c r="B84">
        <v>5.48</v>
      </c>
      <c r="C84">
        <v>5.45</v>
      </c>
      <c r="D84">
        <v>5.7</v>
      </c>
      <c r="E84">
        <v>7.6262857142857001</v>
      </c>
      <c r="F84">
        <v>3.3638441644976784</v>
      </c>
      <c r="J84">
        <v>8.8800000000000008</v>
      </c>
      <c r="K84">
        <v>54.03</v>
      </c>
      <c r="L84">
        <v>8.8800000000000008</v>
      </c>
      <c r="M84">
        <v>26.760571428571417</v>
      </c>
      <c r="N84">
        <v>25.554660556040542</v>
      </c>
      <c r="R84">
        <v>33.270000000000003</v>
      </c>
      <c r="S84">
        <v>2.6</v>
      </c>
      <c r="T84">
        <v>33.2899999999999</v>
      </c>
      <c r="U84">
        <v>20.047714285714274</v>
      </c>
      <c r="V84">
        <v>15.609478471469178</v>
      </c>
      <c r="Z84">
        <v>5.9999999999999901E-2</v>
      </c>
      <c r="AA84">
        <v>5.9999999999999901E-2</v>
      </c>
      <c r="AB84">
        <v>0.68999999999999895</v>
      </c>
      <c r="AC84">
        <v>3.0414285714285723</v>
      </c>
      <c r="AD84">
        <v>16.872941990908739</v>
      </c>
      <c r="AH84">
        <v>45579.966470039602</v>
      </c>
      <c r="AI84">
        <v>46079.051248176103</v>
      </c>
      <c r="AJ84">
        <v>45587.717225243403</v>
      </c>
      <c r="AK84">
        <v>45896.939877430559</v>
      </c>
      <c r="AL84">
        <v>1074.7132409474902</v>
      </c>
      <c r="AP84">
        <v>5246.6043892113003</v>
      </c>
      <c r="AQ84">
        <v>5364.9805990255099</v>
      </c>
      <c r="AR84">
        <v>5247.0584268763996</v>
      </c>
      <c r="AS84">
        <v>5300.6632483138401</v>
      </c>
      <c r="AT84">
        <v>132.94604116816947</v>
      </c>
    </row>
    <row r="85" spans="1:46" x14ac:dyDescent="0.2">
      <c r="A85" s="3" t="s">
        <v>85</v>
      </c>
      <c r="B85">
        <v>0.11</v>
      </c>
      <c r="C85">
        <v>0.11</v>
      </c>
      <c r="D85">
        <v>0.1</v>
      </c>
      <c r="E85">
        <v>0.10771428571428572</v>
      </c>
      <c r="F85">
        <v>4.2604296149803562E-3</v>
      </c>
      <c r="J85">
        <v>7.0000000000000007E-2</v>
      </c>
      <c r="K85">
        <v>32.89</v>
      </c>
      <c r="L85">
        <v>2.2099999999999902</v>
      </c>
      <c r="M85">
        <v>11.541999999999989</v>
      </c>
      <c r="N85">
        <v>14.681691039001805</v>
      </c>
      <c r="R85">
        <v>23.329999999999899</v>
      </c>
      <c r="S85">
        <v>26.16</v>
      </c>
      <c r="T85">
        <v>23.329999999999899</v>
      </c>
      <c r="U85">
        <v>25.455999999999936</v>
      </c>
      <c r="V85">
        <v>1.8965079364298014</v>
      </c>
      <c r="Z85">
        <v>5.9999999999999901E-2</v>
      </c>
      <c r="AA85">
        <v>0.68999999999999895</v>
      </c>
      <c r="AB85">
        <v>5.9999999999999901E-2</v>
      </c>
      <c r="AC85">
        <v>23.19142857142857</v>
      </c>
      <c r="AD85">
        <v>42.420574443711317</v>
      </c>
      <c r="AH85">
        <v>67185.355954002705</v>
      </c>
      <c r="AI85">
        <v>65834.056689093093</v>
      </c>
      <c r="AJ85">
        <v>67167.227414748602</v>
      </c>
      <c r="AK85">
        <v>65610.178475626017</v>
      </c>
      <c r="AL85">
        <v>1633.0947727844889</v>
      </c>
      <c r="AP85">
        <v>8752.7283879186398</v>
      </c>
      <c r="AQ85">
        <v>8566.7556360597591</v>
      </c>
      <c r="AR85">
        <v>8750.9354119259206</v>
      </c>
      <c r="AS85">
        <v>8511.9761271417483</v>
      </c>
      <c r="AT85">
        <v>273.49893677117018</v>
      </c>
    </row>
    <row r="86" spans="1:46" x14ac:dyDescent="0.2">
      <c r="A86" s="3" t="s">
        <v>86</v>
      </c>
      <c r="B86">
        <v>10.1999999999999</v>
      </c>
      <c r="C86">
        <v>4.8399999999999901</v>
      </c>
      <c r="D86">
        <v>10.1999999999999</v>
      </c>
      <c r="E86">
        <v>6.2625714285713991</v>
      </c>
      <c r="F86">
        <v>2.374078574021933</v>
      </c>
      <c r="J86">
        <v>0.19</v>
      </c>
      <c r="K86">
        <v>53.67</v>
      </c>
      <c r="L86">
        <v>0.19</v>
      </c>
      <c r="M86">
        <v>40.072285714285712</v>
      </c>
      <c r="N86">
        <v>23.807755420267156</v>
      </c>
      <c r="R86">
        <v>35.229999999999897</v>
      </c>
      <c r="S86">
        <v>35.229999999999897</v>
      </c>
      <c r="T86">
        <v>35.229999999999897</v>
      </c>
      <c r="U86">
        <v>32.207999999999913</v>
      </c>
      <c r="V86">
        <v>6.134413438568858</v>
      </c>
      <c r="Z86">
        <v>5.9999999999999901E-2</v>
      </c>
      <c r="AA86">
        <v>5.9999999999999901E-2</v>
      </c>
      <c r="AB86">
        <v>5.9999999999999901E-2</v>
      </c>
      <c r="AC86">
        <v>0.22199999999999956</v>
      </c>
      <c r="AD86">
        <v>0.27936693138763036</v>
      </c>
      <c r="AH86">
        <v>51420.883345634204</v>
      </c>
      <c r="AI86">
        <v>50093.212473815198</v>
      </c>
      <c r="AJ86">
        <v>51420.883345542301</v>
      </c>
      <c r="AK86">
        <v>50668.67394509224</v>
      </c>
      <c r="AL86">
        <v>1034.5654497056946</v>
      </c>
      <c r="AP86">
        <v>5876.2666045736796</v>
      </c>
      <c r="AQ86">
        <v>5758.16048744618</v>
      </c>
      <c r="AR86">
        <v>5876.2666045607502</v>
      </c>
      <c r="AS86">
        <v>5824.6836355103414</v>
      </c>
      <c r="AT86">
        <v>143.72406745511327</v>
      </c>
    </row>
    <row r="87" spans="1:46" x14ac:dyDescent="0.2">
      <c r="A87" s="3" t="s">
        <v>87</v>
      </c>
      <c r="B87">
        <v>0.14000000000000001</v>
      </c>
      <c r="C87">
        <v>0.13</v>
      </c>
      <c r="D87">
        <v>0.14000000000000001</v>
      </c>
      <c r="E87">
        <v>0.13257142857142851</v>
      </c>
      <c r="F87">
        <v>4.4343957363116018E-3</v>
      </c>
      <c r="J87">
        <v>7.0000000000000007E-2</v>
      </c>
      <c r="K87">
        <v>2.2099999999999902</v>
      </c>
      <c r="L87">
        <v>7.0000000000000007E-2</v>
      </c>
      <c r="M87">
        <v>13.111714285714243</v>
      </c>
      <c r="N87">
        <v>17.021812560862649</v>
      </c>
      <c r="R87">
        <v>26.079999999999899</v>
      </c>
      <c r="S87">
        <v>24.1099999999999</v>
      </c>
      <c r="T87">
        <v>26.079999999999899</v>
      </c>
      <c r="U87">
        <v>24.096571428571362</v>
      </c>
      <c r="V87">
        <v>1.8546522471836058</v>
      </c>
      <c r="Z87">
        <v>5.9999999999999901E-2</v>
      </c>
      <c r="AA87">
        <v>0.68999999999999895</v>
      </c>
      <c r="AB87">
        <v>5.9999999999999901E-2</v>
      </c>
      <c r="AC87">
        <v>9.0042857142857144</v>
      </c>
      <c r="AD87">
        <v>28.26988475451595</v>
      </c>
      <c r="AH87">
        <v>69336.401864447893</v>
      </c>
      <c r="AI87">
        <v>70068.992014751202</v>
      </c>
      <c r="AJ87">
        <v>69336.401864447893</v>
      </c>
      <c r="AK87">
        <v>69969.125650852977</v>
      </c>
      <c r="AL87">
        <v>777.55532120113855</v>
      </c>
      <c r="AP87">
        <v>8948.8584108733903</v>
      </c>
      <c r="AQ87">
        <v>9055.7248886138605</v>
      </c>
      <c r="AR87">
        <v>8948.8584108733903</v>
      </c>
      <c r="AS87">
        <v>9046.9285203740292</v>
      </c>
      <c r="AT87">
        <v>111.99881710909317</v>
      </c>
    </row>
    <row r="88" spans="1:46" x14ac:dyDescent="0.2">
      <c r="A88" s="3" t="s">
        <v>88</v>
      </c>
      <c r="B88">
        <v>9.5500000000000007</v>
      </c>
      <c r="C88">
        <v>9.3599999999999905</v>
      </c>
      <c r="D88">
        <v>14.81</v>
      </c>
      <c r="E88">
        <v>10.735428571428558</v>
      </c>
      <c r="F88">
        <v>2.5200914349157864</v>
      </c>
      <c r="J88">
        <v>54.03</v>
      </c>
      <c r="K88">
        <v>31.75</v>
      </c>
      <c r="L88">
        <v>0.44</v>
      </c>
      <c r="M88">
        <v>32.868857142857145</v>
      </c>
      <c r="N88">
        <v>20.47372315510621</v>
      </c>
      <c r="R88">
        <v>33.96</v>
      </c>
      <c r="S88">
        <v>33.96</v>
      </c>
      <c r="T88">
        <v>33.979999999999897</v>
      </c>
      <c r="U88">
        <v>33.898285714285713</v>
      </c>
      <c r="V88">
        <v>0.13927302247713783</v>
      </c>
      <c r="Z88">
        <v>0.68999999999999895</v>
      </c>
      <c r="AA88">
        <v>100</v>
      </c>
      <c r="AB88">
        <v>100</v>
      </c>
      <c r="AC88">
        <v>31.595714285714276</v>
      </c>
      <c r="AD88">
        <v>46.986629279960447</v>
      </c>
      <c r="AH88">
        <v>40008.638554806901</v>
      </c>
      <c r="AI88">
        <v>41671.655819542801</v>
      </c>
      <c r="AJ88">
        <v>40264.1746868349</v>
      </c>
      <c r="AK88">
        <v>40721.315388765615</v>
      </c>
      <c r="AL88">
        <v>816.19276224309078</v>
      </c>
      <c r="AP88">
        <v>4515.5646066934396</v>
      </c>
      <c r="AQ88">
        <v>4775.4885857845902</v>
      </c>
      <c r="AR88">
        <v>4524.4099653221601</v>
      </c>
      <c r="AS88">
        <v>4619.6942240002054</v>
      </c>
      <c r="AT88">
        <v>131.12879724892113</v>
      </c>
    </row>
    <row r="89" spans="1:46" x14ac:dyDescent="0.2">
      <c r="A89" s="3" t="s">
        <v>89</v>
      </c>
      <c r="B89">
        <v>0.11</v>
      </c>
      <c r="C89">
        <v>8.99999999999999E-2</v>
      </c>
      <c r="D89">
        <v>0.11</v>
      </c>
      <c r="E89">
        <v>9.5142857142857029E-2</v>
      </c>
      <c r="F89">
        <v>8.8687914726232418E-3</v>
      </c>
      <c r="J89">
        <v>53.899999999999899</v>
      </c>
      <c r="K89">
        <v>53.899999999999899</v>
      </c>
      <c r="L89">
        <v>53.899999999999899</v>
      </c>
      <c r="M89">
        <v>41.641999999999939</v>
      </c>
      <c r="N89">
        <v>22.964893129962295</v>
      </c>
      <c r="R89">
        <v>25.16</v>
      </c>
      <c r="S89">
        <v>23.8399999999999</v>
      </c>
      <c r="T89">
        <v>25.16</v>
      </c>
      <c r="U89">
        <v>24.492571428571392</v>
      </c>
      <c r="V89">
        <v>0.82645715471008274</v>
      </c>
      <c r="Z89">
        <v>0.68999999999999895</v>
      </c>
      <c r="AA89">
        <v>100</v>
      </c>
      <c r="AB89">
        <v>100</v>
      </c>
      <c r="AC89">
        <v>37.450571428571436</v>
      </c>
      <c r="AD89">
        <v>48.78466525835497</v>
      </c>
      <c r="AH89">
        <v>60943.232237470002</v>
      </c>
      <c r="AI89">
        <v>61146.368043943701</v>
      </c>
      <c r="AJ89">
        <v>60656.2122094406</v>
      </c>
      <c r="AK89">
        <v>61151.080842803269</v>
      </c>
      <c r="AL89">
        <v>330.91077202352977</v>
      </c>
      <c r="AP89">
        <v>8053.4116978115899</v>
      </c>
      <c r="AQ89">
        <v>8094.9163227344397</v>
      </c>
      <c r="AR89">
        <v>8023.6917352272103</v>
      </c>
      <c r="AS89">
        <v>8084.564573119238</v>
      </c>
      <c r="AT89">
        <v>45.012101544297899</v>
      </c>
    </row>
    <row r="91" spans="1:46" s="3" customFormat="1" x14ac:dyDescent="0.2">
      <c r="A91" s="3" t="s">
        <v>91</v>
      </c>
      <c r="B91" s="3" t="s">
        <v>74</v>
      </c>
      <c r="F91" s="3" t="s">
        <v>75</v>
      </c>
      <c r="J91" s="3" t="s">
        <v>133</v>
      </c>
      <c r="N91" s="3" t="s">
        <v>132</v>
      </c>
      <c r="R91" s="3" t="s">
        <v>76</v>
      </c>
      <c r="V91" s="3" t="s">
        <v>77</v>
      </c>
      <c r="Z91" s="3" t="s">
        <v>78</v>
      </c>
      <c r="AD91" s="3" t="s">
        <v>79</v>
      </c>
      <c r="AE91" s="29"/>
      <c r="AH91" s="3" t="s">
        <v>2</v>
      </c>
      <c r="AL91" s="3" t="s">
        <v>80</v>
      </c>
      <c r="AM91" s="29"/>
      <c r="AP91" s="3" t="s">
        <v>3</v>
      </c>
      <c r="AT91" s="3" t="s">
        <v>81</v>
      </c>
    </row>
    <row r="92" spans="1:46" x14ac:dyDescent="0.2">
      <c r="A92" s="3" t="s">
        <v>0</v>
      </c>
      <c r="B92">
        <v>2020</v>
      </c>
      <c r="C92">
        <v>2030</v>
      </c>
      <c r="D92">
        <v>2050</v>
      </c>
      <c r="E92" t="s">
        <v>82</v>
      </c>
      <c r="F92" t="s">
        <v>83</v>
      </c>
      <c r="J92">
        <v>2020</v>
      </c>
      <c r="K92">
        <v>2030</v>
      </c>
      <c r="L92">
        <v>2050</v>
      </c>
      <c r="M92" t="s">
        <v>82</v>
      </c>
      <c r="N92" t="s">
        <v>83</v>
      </c>
      <c r="R92">
        <v>2020</v>
      </c>
      <c r="S92">
        <v>2030</v>
      </c>
      <c r="T92">
        <v>2050</v>
      </c>
      <c r="U92" t="s">
        <v>82</v>
      </c>
      <c r="V92" t="s">
        <v>83</v>
      </c>
      <c r="Z92">
        <v>2020</v>
      </c>
      <c r="AA92">
        <v>2030</v>
      </c>
      <c r="AB92">
        <v>2050</v>
      </c>
      <c r="AC92" t="s">
        <v>82</v>
      </c>
      <c r="AD92" t="s">
        <v>83</v>
      </c>
      <c r="AH92">
        <v>2020</v>
      </c>
      <c r="AI92">
        <v>2030</v>
      </c>
      <c r="AJ92">
        <v>2050</v>
      </c>
      <c r="AK92" t="s">
        <v>82</v>
      </c>
      <c r="AL92" t="s">
        <v>83</v>
      </c>
      <c r="AP92">
        <v>2020</v>
      </c>
      <c r="AQ92">
        <v>2030</v>
      </c>
      <c r="AR92">
        <v>2050</v>
      </c>
      <c r="AS92" t="s">
        <v>82</v>
      </c>
      <c r="AT92" t="s">
        <v>83</v>
      </c>
    </row>
    <row r="93" spans="1:46" x14ac:dyDescent="0.2">
      <c r="A93" s="3" t="s">
        <v>84</v>
      </c>
      <c r="B93">
        <v>14.3499999999999</v>
      </c>
      <c r="C93">
        <v>14.5199999999999</v>
      </c>
      <c r="D93">
        <v>5.4299999999999899</v>
      </c>
      <c r="E93">
        <v>7.1145714285714154</v>
      </c>
      <c r="F93">
        <v>2.9631931731685244</v>
      </c>
      <c r="J93">
        <v>0.16</v>
      </c>
      <c r="K93">
        <v>0.16</v>
      </c>
      <c r="L93">
        <v>54.03</v>
      </c>
      <c r="M93">
        <v>29.838857142857133</v>
      </c>
      <c r="N93">
        <v>25.404834622269721</v>
      </c>
      <c r="R93">
        <v>2.6</v>
      </c>
      <c r="S93">
        <v>2.58</v>
      </c>
      <c r="T93">
        <v>2.58</v>
      </c>
      <c r="U93">
        <v>20.404857142857136</v>
      </c>
      <c r="V93">
        <v>15.224424527215259</v>
      </c>
      <c r="Z93">
        <v>5.9999999999999901E-2</v>
      </c>
      <c r="AA93">
        <v>0.68999999999999895</v>
      </c>
      <c r="AB93">
        <v>5.9999999999999901E-2</v>
      </c>
      <c r="AC93">
        <v>5.8968571428571437</v>
      </c>
      <c r="AD93">
        <v>23.506178132996613</v>
      </c>
      <c r="AH93">
        <v>47945.800234931703</v>
      </c>
      <c r="AI93">
        <v>47853.1205284678</v>
      </c>
      <c r="AJ93">
        <v>45980.332622272697</v>
      </c>
      <c r="AK93">
        <v>45758.440382882305</v>
      </c>
      <c r="AL93">
        <v>947.50582507144054</v>
      </c>
      <c r="AP93">
        <v>3550.3118629318901</v>
      </c>
      <c r="AQ93">
        <v>3544.0508330838602</v>
      </c>
      <c r="AR93">
        <v>3422.7880391390599</v>
      </c>
      <c r="AS93">
        <v>3404.6794609022991</v>
      </c>
      <c r="AT93">
        <v>63.697728673967042</v>
      </c>
    </row>
    <row r="94" spans="1:46" x14ac:dyDescent="0.2">
      <c r="A94" s="3" t="s">
        <v>85</v>
      </c>
      <c r="B94">
        <v>0.11</v>
      </c>
      <c r="C94">
        <v>0.11</v>
      </c>
      <c r="D94">
        <v>0.11</v>
      </c>
      <c r="E94">
        <v>0.10857142857142855</v>
      </c>
      <c r="F94">
        <v>3.5503580124836291E-3</v>
      </c>
      <c r="J94">
        <v>7.0000000000000007E-2</v>
      </c>
      <c r="K94">
        <v>32.89</v>
      </c>
      <c r="L94">
        <v>2.1899999999999902</v>
      </c>
      <c r="M94">
        <v>10.421999999999992</v>
      </c>
      <c r="N94">
        <v>14.444162020366159</v>
      </c>
      <c r="R94">
        <v>26.25</v>
      </c>
      <c r="S94">
        <v>26.16</v>
      </c>
      <c r="T94">
        <v>26.6299999999999</v>
      </c>
      <c r="U94">
        <v>25.915142857142797</v>
      </c>
      <c r="V94">
        <v>1.8486153346389385</v>
      </c>
      <c r="Z94">
        <v>100</v>
      </c>
      <c r="AA94">
        <v>0.68999999999999895</v>
      </c>
      <c r="AB94">
        <v>0.68999999999999895</v>
      </c>
      <c r="AC94">
        <v>23.191428571428577</v>
      </c>
      <c r="AD94">
        <v>42.42057444371131</v>
      </c>
      <c r="AH94">
        <v>62345.435722996503</v>
      </c>
      <c r="AI94">
        <v>65834.056689093093</v>
      </c>
      <c r="AJ94">
        <v>65875.321366667398</v>
      </c>
      <c r="AK94">
        <v>65147.205623924376</v>
      </c>
      <c r="AL94">
        <v>1731.8058707499081</v>
      </c>
      <c r="AP94">
        <v>4596.3560286083402</v>
      </c>
      <c r="AQ94">
        <v>4785.6209005023802</v>
      </c>
      <c r="AR94">
        <v>4788.05220356053</v>
      </c>
      <c r="AS94">
        <v>4750.6574688106566</v>
      </c>
      <c r="AT94">
        <v>99.534750264690729</v>
      </c>
    </row>
    <row r="95" spans="1:46" x14ac:dyDescent="0.2">
      <c r="A95" s="3" t="s">
        <v>86</v>
      </c>
      <c r="B95">
        <v>4.8399999999999901</v>
      </c>
      <c r="C95">
        <v>4.8399999999999901</v>
      </c>
      <c r="D95">
        <v>10.3699999999999</v>
      </c>
      <c r="E95">
        <v>6.4934285714285442</v>
      </c>
      <c r="F95">
        <v>2.6670648582257992</v>
      </c>
      <c r="J95">
        <v>54.03</v>
      </c>
      <c r="K95">
        <v>54.03</v>
      </c>
      <c r="L95">
        <v>0.19</v>
      </c>
      <c r="M95">
        <v>38.503142857142869</v>
      </c>
      <c r="N95">
        <v>24.585597861041986</v>
      </c>
      <c r="R95">
        <v>35.229999999999897</v>
      </c>
      <c r="S95">
        <v>35.229999999999897</v>
      </c>
      <c r="T95">
        <v>35.229999999999897</v>
      </c>
      <c r="U95">
        <v>31.776571428571344</v>
      </c>
      <c r="V95">
        <v>6.437667161899201</v>
      </c>
      <c r="Z95">
        <v>5.9999999999999901E-2</v>
      </c>
      <c r="AA95">
        <v>5.9999999999999901E-2</v>
      </c>
      <c r="AB95">
        <v>0.68999999999999895</v>
      </c>
      <c r="AC95">
        <v>2.9694285714285718</v>
      </c>
      <c r="AD95">
        <v>16.884492701337301</v>
      </c>
      <c r="AH95">
        <v>50070.158084151197</v>
      </c>
      <c r="AI95">
        <v>50070.158084059301</v>
      </c>
      <c r="AJ95">
        <v>50247.865130573598</v>
      </c>
      <c r="AK95">
        <v>51155.42025092931</v>
      </c>
      <c r="AL95">
        <v>1536.0421879489684</v>
      </c>
      <c r="AP95">
        <v>3672.7543255723699</v>
      </c>
      <c r="AQ95">
        <v>3672.7543255662599</v>
      </c>
      <c r="AR95">
        <v>3681.7793018591901</v>
      </c>
      <c r="AS95">
        <v>3744.7649383753196</v>
      </c>
      <c r="AT95">
        <v>102.9332029017399</v>
      </c>
    </row>
    <row r="96" spans="1:46" x14ac:dyDescent="0.2">
      <c r="A96" s="3" t="s">
        <v>87</v>
      </c>
      <c r="B96">
        <v>0.13</v>
      </c>
      <c r="C96">
        <v>0.13</v>
      </c>
      <c r="D96">
        <v>0.13</v>
      </c>
      <c r="E96">
        <v>0.13228571428571426</v>
      </c>
      <c r="F96">
        <v>4.2604296149803605E-3</v>
      </c>
      <c r="J96">
        <v>2.2099999999999902</v>
      </c>
      <c r="K96">
        <v>37.869999999999898</v>
      </c>
      <c r="L96">
        <v>37.869999999999898</v>
      </c>
      <c r="M96">
        <v>14.00828571428567</v>
      </c>
      <c r="N96">
        <v>17.5060496242121</v>
      </c>
      <c r="R96">
        <v>24.1099999999999</v>
      </c>
      <c r="S96">
        <v>24.3</v>
      </c>
      <c r="T96">
        <v>24.3</v>
      </c>
      <c r="U96">
        <v>24.263428571428509</v>
      </c>
      <c r="V96">
        <v>1.6953568821883009</v>
      </c>
      <c r="Z96">
        <v>0.68999999999999895</v>
      </c>
      <c r="AA96">
        <v>0.68999999999999895</v>
      </c>
      <c r="AB96">
        <v>100</v>
      </c>
      <c r="AC96">
        <v>11.841714285714286</v>
      </c>
      <c r="AD96">
        <v>32.131002390554961</v>
      </c>
      <c r="AH96">
        <v>70068.992014751202</v>
      </c>
      <c r="AI96">
        <v>69718.8784366943</v>
      </c>
      <c r="AJ96">
        <v>69430.216906843198</v>
      </c>
      <c r="AK96">
        <v>69885.175635354244</v>
      </c>
      <c r="AL96">
        <v>739.21839251416316</v>
      </c>
      <c r="AP96">
        <v>5047.6522402499804</v>
      </c>
      <c r="AQ96">
        <v>5024.3284951933401</v>
      </c>
      <c r="AR96">
        <v>5007.2719525643497</v>
      </c>
      <c r="AS96">
        <v>5035.4443174556272</v>
      </c>
      <c r="AT96">
        <v>49.658403935025738</v>
      </c>
    </row>
    <row r="97" spans="1:46" x14ac:dyDescent="0.2">
      <c r="A97" s="3" t="s">
        <v>88</v>
      </c>
      <c r="B97">
        <v>9.3599999999999905</v>
      </c>
      <c r="C97">
        <v>9.3599999999999905</v>
      </c>
      <c r="D97">
        <v>9.3800000000000008</v>
      </c>
      <c r="E97">
        <v>10.814857142857129</v>
      </c>
      <c r="F97">
        <v>2.4691965488066212</v>
      </c>
      <c r="J97">
        <v>31.75</v>
      </c>
      <c r="K97">
        <v>54.03</v>
      </c>
      <c r="L97">
        <v>54.03</v>
      </c>
      <c r="M97">
        <v>33.884</v>
      </c>
      <c r="N97">
        <v>22.099927362137731</v>
      </c>
      <c r="R97">
        <v>33.96</v>
      </c>
      <c r="S97">
        <v>33.96</v>
      </c>
      <c r="T97">
        <v>33.6</v>
      </c>
      <c r="U97">
        <v>33.846285714285692</v>
      </c>
      <c r="V97">
        <v>0.1743405341529714</v>
      </c>
      <c r="Z97">
        <v>100</v>
      </c>
      <c r="AA97">
        <v>5.9999999999999901E-2</v>
      </c>
      <c r="AB97">
        <v>100</v>
      </c>
      <c r="AC97">
        <v>48.674285714285702</v>
      </c>
      <c r="AD97">
        <v>50.6081955863297</v>
      </c>
      <c r="AH97">
        <v>41671.655819542801</v>
      </c>
      <c r="AI97">
        <v>39909.014262031698</v>
      </c>
      <c r="AJ97">
        <v>39895.1092003386</v>
      </c>
      <c r="AK97">
        <v>40515.863738599663</v>
      </c>
      <c r="AL97">
        <v>776.79465045988172</v>
      </c>
      <c r="AP97">
        <v>3123.9826368242002</v>
      </c>
      <c r="AQ97">
        <v>3015.52044502936</v>
      </c>
      <c r="AR97">
        <v>3014.5303494950499</v>
      </c>
      <c r="AS97">
        <v>3052.806668720777</v>
      </c>
      <c r="AT97">
        <v>47.879898363276837</v>
      </c>
    </row>
    <row r="98" spans="1:46" x14ac:dyDescent="0.2">
      <c r="A98" s="3" t="s">
        <v>89</v>
      </c>
      <c r="B98">
        <v>8.99999999999999E-2</v>
      </c>
      <c r="C98">
        <v>8.99999999999999E-2</v>
      </c>
      <c r="D98">
        <v>8.99999999999999E-2</v>
      </c>
      <c r="E98">
        <v>9.5142857142857057E-2</v>
      </c>
      <c r="F98">
        <v>8.8687914726232452E-3</v>
      </c>
      <c r="J98">
        <v>5.9999999999999901E-2</v>
      </c>
      <c r="K98">
        <v>53.899999999999899</v>
      </c>
      <c r="L98">
        <v>53.899999999999899</v>
      </c>
      <c r="M98">
        <v>37.008571428571372</v>
      </c>
      <c r="N98">
        <v>25.37954492973298</v>
      </c>
      <c r="R98">
        <v>23.8399999999999</v>
      </c>
      <c r="S98">
        <v>23.8399999999999</v>
      </c>
      <c r="T98">
        <v>23.8399999999999</v>
      </c>
      <c r="U98">
        <v>24.566285714285684</v>
      </c>
      <c r="V98">
        <v>0.93087904602015181</v>
      </c>
      <c r="Z98">
        <v>0.68999999999999895</v>
      </c>
      <c r="AA98">
        <v>0.68999999999999895</v>
      </c>
      <c r="AB98">
        <v>100</v>
      </c>
      <c r="AC98">
        <v>54.439142857142855</v>
      </c>
      <c r="AD98">
        <v>50.374087489702156</v>
      </c>
      <c r="AH98">
        <v>61718.099121617997</v>
      </c>
      <c r="AI98">
        <v>61433.388071973102</v>
      </c>
      <c r="AJ98">
        <v>61146.368043943701</v>
      </c>
      <c r="AK98">
        <v>61098.587631216709</v>
      </c>
      <c r="AL98">
        <v>404.8323810739883</v>
      </c>
      <c r="AP98">
        <v>4540.3262701401</v>
      </c>
      <c r="AQ98">
        <v>4521.4721186356801</v>
      </c>
      <c r="AR98">
        <v>4504.5125697003796</v>
      </c>
      <c r="AS98">
        <v>4500.0756815701807</v>
      </c>
      <c r="AT98">
        <v>26.995436967137678</v>
      </c>
    </row>
    <row r="100" spans="1:46" s="3" customFormat="1" x14ac:dyDescent="0.2">
      <c r="A100" s="3" t="s">
        <v>92</v>
      </c>
      <c r="B100" s="3" t="s">
        <v>74</v>
      </c>
      <c r="F100" s="3" t="s">
        <v>75</v>
      </c>
      <c r="J100" s="3" t="s">
        <v>133</v>
      </c>
      <c r="N100" s="3" t="s">
        <v>132</v>
      </c>
      <c r="R100" s="3" t="s">
        <v>76</v>
      </c>
      <c r="V100" s="3" t="s">
        <v>77</v>
      </c>
      <c r="Z100" s="3" t="s">
        <v>78</v>
      </c>
      <c r="AD100" s="3" t="s">
        <v>79</v>
      </c>
      <c r="AE100" s="29"/>
      <c r="AH100" s="3" t="s">
        <v>2</v>
      </c>
      <c r="AL100" s="3" t="s">
        <v>80</v>
      </c>
      <c r="AM100" s="29"/>
      <c r="AP100" s="3" t="s">
        <v>3</v>
      </c>
      <c r="AT100" s="3" t="s">
        <v>81</v>
      </c>
    </row>
    <row r="101" spans="1:46" x14ac:dyDescent="0.2">
      <c r="A101" s="3" t="s">
        <v>0</v>
      </c>
      <c r="B101">
        <v>2020</v>
      </c>
      <c r="C101">
        <v>2030</v>
      </c>
      <c r="D101">
        <v>2050</v>
      </c>
      <c r="E101" t="s">
        <v>82</v>
      </c>
      <c r="F101" t="s">
        <v>83</v>
      </c>
      <c r="J101">
        <v>2020</v>
      </c>
      <c r="K101">
        <v>2030</v>
      </c>
      <c r="L101">
        <v>2050</v>
      </c>
      <c r="M101" t="s">
        <v>82</v>
      </c>
      <c r="N101" t="s">
        <v>83</v>
      </c>
      <c r="R101">
        <v>2020</v>
      </c>
      <c r="S101">
        <v>2030</v>
      </c>
      <c r="T101">
        <v>2050</v>
      </c>
      <c r="U101" t="s">
        <v>82</v>
      </c>
      <c r="V101" t="s">
        <v>83</v>
      </c>
      <c r="Z101">
        <v>2020</v>
      </c>
      <c r="AA101">
        <v>2030</v>
      </c>
      <c r="AB101">
        <v>2050</v>
      </c>
      <c r="AC101" t="s">
        <v>82</v>
      </c>
      <c r="AD101" t="s">
        <v>83</v>
      </c>
      <c r="AH101">
        <v>2020</v>
      </c>
      <c r="AI101">
        <v>2030</v>
      </c>
      <c r="AJ101">
        <v>2050</v>
      </c>
      <c r="AK101" t="s">
        <v>82</v>
      </c>
      <c r="AL101" t="s">
        <v>83</v>
      </c>
      <c r="AP101">
        <v>2020</v>
      </c>
      <c r="AQ101">
        <v>2030</v>
      </c>
      <c r="AR101">
        <v>2050</v>
      </c>
      <c r="AS101" t="s">
        <v>82</v>
      </c>
      <c r="AT101" t="s">
        <v>83</v>
      </c>
    </row>
    <row r="102" spans="1:46" x14ac:dyDescent="0.2">
      <c r="A102" s="3" t="s">
        <v>84</v>
      </c>
      <c r="B102">
        <v>9.2100000000000009</v>
      </c>
      <c r="C102">
        <v>9.4499999999999904</v>
      </c>
      <c r="D102">
        <v>4.83</v>
      </c>
      <c r="E102">
        <v>6.5591428571428443</v>
      </c>
      <c r="F102">
        <v>3.1514183281486909</v>
      </c>
      <c r="J102">
        <v>0.149999999999999</v>
      </c>
      <c r="K102">
        <v>0.14000000000000001</v>
      </c>
      <c r="L102">
        <v>47.77</v>
      </c>
      <c r="M102">
        <v>24.477999999999977</v>
      </c>
      <c r="N102">
        <v>23.27080862620906</v>
      </c>
      <c r="R102">
        <v>36.0399999999999</v>
      </c>
      <c r="S102">
        <v>30.329999999999899</v>
      </c>
      <c r="T102">
        <v>2.37</v>
      </c>
      <c r="U102">
        <v>17.403428571428531</v>
      </c>
      <c r="V102">
        <v>14.748120706372958</v>
      </c>
      <c r="Z102">
        <v>100</v>
      </c>
      <c r="AA102">
        <v>100</v>
      </c>
      <c r="AB102">
        <v>5.9999999999999901E-2</v>
      </c>
      <c r="AC102">
        <v>42.920571428571407</v>
      </c>
      <c r="AD102">
        <v>50.143589171079334</v>
      </c>
      <c r="AH102">
        <v>45292.323474266603</v>
      </c>
      <c r="AI102">
        <v>45359.295789084099</v>
      </c>
      <c r="AJ102">
        <v>45947.688678586601</v>
      </c>
      <c r="AK102">
        <v>45533.528198982996</v>
      </c>
      <c r="AL102">
        <v>1226.9442525958821</v>
      </c>
      <c r="AP102">
        <v>4269.9487882736103</v>
      </c>
      <c r="AQ102">
        <v>4273.5832359682199</v>
      </c>
      <c r="AR102">
        <v>4383.12030796012</v>
      </c>
      <c r="AS102">
        <v>4316.5518260360304</v>
      </c>
      <c r="AT102">
        <v>123.89759120047529</v>
      </c>
    </row>
    <row r="103" spans="1:46" x14ac:dyDescent="0.2">
      <c r="A103" s="3" t="s">
        <v>85</v>
      </c>
      <c r="B103">
        <v>0.1</v>
      </c>
      <c r="C103">
        <v>8.99999999999999E-2</v>
      </c>
      <c r="D103">
        <v>0.1</v>
      </c>
      <c r="E103">
        <v>9.6857142857142836E-2</v>
      </c>
      <c r="F103">
        <v>7.5814900644028587E-3</v>
      </c>
      <c r="J103">
        <v>35.49</v>
      </c>
      <c r="K103">
        <v>1.96999999999999</v>
      </c>
      <c r="L103">
        <v>1.93999999999999</v>
      </c>
      <c r="M103">
        <v>13.011428571428548</v>
      </c>
      <c r="N103">
        <v>17.621206332287276</v>
      </c>
      <c r="R103">
        <v>29.6099999999999</v>
      </c>
      <c r="S103">
        <v>20.329999999999899</v>
      </c>
      <c r="T103">
        <v>23.719999999999899</v>
      </c>
      <c r="U103">
        <v>23.022857142857085</v>
      </c>
      <c r="V103">
        <v>2.8232111165131331</v>
      </c>
      <c r="Z103">
        <v>100</v>
      </c>
      <c r="AA103">
        <v>0.60999999999999899</v>
      </c>
      <c r="AB103">
        <v>0.60999999999999899</v>
      </c>
      <c r="AC103">
        <v>37.392857142857125</v>
      </c>
      <c r="AD103">
        <v>48.829564307089299</v>
      </c>
      <c r="AH103">
        <v>64964.303336490397</v>
      </c>
      <c r="AI103">
        <v>67331.750370928901</v>
      </c>
      <c r="AJ103">
        <v>65687.736770791802</v>
      </c>
      <c r="AK103">
        <v>65920.485197297312</v>
      </c>
      <c r="AL103">
        <v>815.36379710109827</v>
      </c>
      <c r="AP103">
        <v>6594.8025075366604</v>
      </c>
      <c r="AQ103">
        <v>6834.4194597749201</v>
      </c>
      <c r="AR103">
        <v>6658.6155319863001</v>
      </c>
      <c r="AS103">
        <v>6689.1258071508946</v>
      </c>
      <c r="AT103">
        <v>85.751888528879562</v>
      </c>
    </row>
    <row r="104" spans="1:46" x14ac:dyDescent="0.2">
      <c r="A104" s="3" t="s">
        <v>86</v>
      </c>
      <c r="B104">
        <v>34.700000000000003</v>
      </c>
      <c r="C104">
        <v>21.3</v>
      </c>
      <c r="D104">
        <v>6.15</v>
      </c>
      <c r="E104">
        <v>22.991714285714252</v>
      </c>
      <c r="F104">
        <v>24.174690153828514</v>
      </c>
      <c r="J104">
        <v>100</v>
      </c>
      <c r="K104">
        <v>100</v>
      </c>
      <c r="L104">
        <v>74.42</v>
      </c>
      <c r="M104">
        <v>78.522857142857134</v>
      </c>
      <c r="N104">
        <v>38.605724702845983</v>
      </c>
      <c r="R104">
        <v>75.400000000000006</v>
      </c>
      <c r="S104">
        <v>96.409999999999897</v>
      </c>
      <c r="T104">
        <v>48.64</v>
      </c>
      <c r="U104">
        <v>78.409714285714259</v>
      </c>
      <c r="V104">
        <v>20.646520357124107</v>
      </c>
      <c r="Z104">
        <v>24.309999999999899</v>
      </c>
      <c r="AA104">
        <v>0.46</v>
      </c>
      <c r="AB104">
        <v>8.99999999999999E-2</v>
      </c>
      <c r="AC104">
        <v>45.168571428571425</v>
      </c>
      <c r="AD104">
        <v>46.691995418213324</v>
      </c>
      <c r="AH104">
        <v>52599.801573287899</v>
      </c>
      <c r="AI104">
        <v>51353.251623403703</v>
      </c>
      <c r="AJ104">
        <v>48439.4811756688</v>
      </c>
      <c r="AK104">
        <v>50869.304439829</v>
      </c>
      <c r="AL104">
        <v>1532.6277323126953</v>
      </c>
      <c r="AP104">
        <v>4976.2355550244502</v>
      </c>
      <c r="AQ104">
        <v>4845.0430730796998</v>
      </c>
      <c r="AR104">
        <v>4552.5670773049296</v>
      </c>
      <c r="AS104">
        <v>4797.134839284995</v>
      </c>
      <c r="AT104">
        <v>154.5601909391236</v>
      </c>
    </row>
    <row r="105" spans="1:46" x14ac:dyDescent="0.2">
      <c r="A105" s="3" t="s">
        <v>87</v>
      </c>
      <c r="B105">
        <v>0.95999999999999897</v>
      </c>
      <c r="C105">
        <v>0.27</v>
      </c>
      <c r="D105">
        <v>0.16</v>
      </c>
      <c r="E105">
        <v>0.87599999999999945</v>
      </c>
      <c r="F105">
        <v>1.4167261348533349</v>
      </c>
      <c r="J105">
        <v>1.96999999999999</v>
      </c>
      <c r="K105">
        <v>0.4</v>
      </c>
      <c r="L105">
        <v>0.08</v>
      </c>
      <c r="M105">
        <v>32.501714285714257</v>
      </c>
      <c r="N105">
        <v>37.306664716494133</v>
      </c>
      <c r="R105">
        <v>100</v>
      </c>
      <c r="S105">
        <v>81.349999999999895</v>
      </c>
      <c r="T105">
        <v>35.5399999999999</v>
      </c>
      <c r="U105">
        <v>71.67828571428565</v>
      </c>
      <c r="V105">
        <v>23.131869343564386</v>
      </c>
      <c r="Z105">
        <v>24.309999999999899</v>
      </c>
      <c r="AA105">
        <v>0.46</v>
      </c>
      <c r="AB105">
        <v>8.99999999999999E-2</v>
      </c>
      <c r="AC105">
        <v>35.729142857142847</v>
      </c>
      <c r="AD105">
        <v>45.057148246057778</v>
      </c>
      <c r="AH105">
        <v>78023.330824450095</v>
      </c>
      <c r="AI105">
        <v>74585.504439763201</v>
      </c>
      <c r="AJ105">
        <v>68784.673868348007</v>
      </c>
      <c r="AK105">
        <v>73615.401232627613</v>
      </c>
      <c r="AL105">
        <v>3245.7949422696079</v>
      </c>
      <c r="AP105">
        <v>7928.3056850046696</v>
      </c>
      <c r="AQ105">
        <v>7559.2994110714999</v>
      </c>
      <c r="AR105">
        <v>6937.0004100100095</v>
      </c>
      <c r="AS105">
        <v>7457.3756891168932</v>
      </c>
      <c r="AT105">
        <v>346.83048607740886</v>
      </c>
    </row>
    <row r="106" spans="1:46" x14ac:dyDescent="0.2">
      <c r="A106" s="3" t="s">
        <v>88</v>
      </c>
      <c r="B106">
        <v>42.49</v>
      </c>
      <c r="C106">
        <v>46.06</v>
      </c>
      <c r="D106">
        <v>15.6099999999999</v>
      </c>
      <c r="E106">
        <v>25.307714285714248</v>
      </c>
      <c r="F106">
        <v>18.69576817258454</v>
      </c>
      <c r="J106">
        <v>100</v>
      </c>
      <c r="K106">
        <v>2.31</v>
      </c>
      <c r="L106">
        <v>0.85999999999999899</v>
      </c>
      <c r="M106">
        <v>71.863142857142847</v>
      </c>
      <c r="N106">
        <v>45.139136975475708</v>
      </c>
      <c r="R106">
        <v>99.9</v>
      </c>
      <c r="S106">
        <v>94.629999999999896</v>
      </c>
      <c r="T106">
        <v>66.709999999999894</v>
      </c>
      <c r="U106">
        <v>90.956857142857103</v>
      </c>
      <c r="V106">
        <v>8.7309657748352603</v>
      </c>
      <c r="Z106">
        <v>1.20999999999999</v>
      </c>
      <c r="AA106">
        <v>4.2</v>
      </c>
      <c r="AB106">
        <v>1.57</v>
      </c>
      <c r="AC106">
        <v>37.88514285714286</v>
      </c>
      <c r="AD106">
        <v>48.455774704207066</v>
      </c>
      <c r="AH106">
        <v>40182.003931416897</v>
      </c>
      <c r="AI106">
        <v>39704.2324099373</v>
      </c>
      <c r="AJ106">
        <v>38630.283810135603</v>
      </c>
      <c r="AK106">
        <v>39298.801579546947</v>
      </c>
      <c r="AL106">
        <v>650.22007179275693</v>
      </c>
      <c r="AP106">
        <v>3823.0623554299</v>
      </c>
      <c r="AQ106">
        <v>3762.1814987903599</v>
      </c>
      <c r="AR106">
        <v>3648.5828169830302</v>
      </c>
      <c r="AS106">
        <v>3726.689671791592</v>
      </c>
      <c r="AT106">
        <v>71.347227534722379</v>
      </c>
    </row>
    <row r="107" spans="1:46" x14ac:dyDescent="0.2">
      <c r="A107" s="3" t="s">
        <v>89</v>
      </c>
      <c r="B107">
        <v>0.4</v>
      </c>
      <c r="C107">
        <v>0.17</v>
      </c>
      <c r="D107">
        <v>0.17</v>
      </c>
      <c r="E107">
        <v>0.38142857142857117</v>
      </c>
      <c r="F107">
        <v>0.57805527344680818</v>
      </c>
      <c r="J107">
        <v>100</v>
      </c>
      <c r="K107">
        <v>100</v>
      </c>
      <c r="L107">
        <v>100</v>
      </c>
      <c r="M107">
        <v>57.47028571428573</v>
      </c>
      <c r="N107">
        <v>49.831336436949336</v>
      </c>
      <c r="R107">
        <v>98.53</v>
      </c>
      <c r="S107">
        <v>76.519999999999897</v>
      </c>
      <c r="T107">
        <v>47.46</v>
      </c>
      <c r="U107">
        <v>75.209142857142808</v>
      </c>
      <c r="V107">
        <v>13.834265509410905</v>
      </c>
      <c r="Z107">
        <v>1.20999999999999</v>
      </c>
      <c r="AA107">
        <v>4.2</v>
      </c>
      <c r="AB107">
        <v>1.57</v>
      </c>
      <c r="AC107">
        <v>26.377142857142854</v>
      </c>
      <c r="AD107">
        <v>41.544210297509551</v>
      </c>
      <c r="AH107">
        <v>68949.428048248505</v>
      </c>
      <c r="AI107">
        <v>65964.053017984203</v>
      </c>
      <c r="AJ107">
        <v>62513.848880703197</v>
      </c>
      <c r="AK107">
        <v>65476.058696424785</v>
      </c>
      <c r="AL107">
        <v>2681.9695027161383</v>
      </c>
      <c r="AP107">
        <v>7130.5179540372801</v>
      </c>
      <c r="AQ107">
        <v>6811.7364736110403</v>
      </c>
      <c r="AR107">
        <v>6445.36828578521</v>
      </c>
      <c r="AS107">
        <v>6758.8233386125112</v>
      </c>
      <c r="AT107">
        <v>287.02372875789911</v>
      </c>
    </row>
    <row r="109" spans="1:46" s="3" customFormat="1" x14ac:dyDescent="0.2">
      <c r="A109" s="3" t="s">
        <v>93</v>
      </c>
      <c r="B109" s="3" t="s">
        <v>74</v>
      </c>
      <c r="F109" s="3" t="s">
        <v>75</v>
      </c>
      <c r="J109" s="3" t="s">
        <v>133</v>
      </c>
      <c r="N109" s="3" t="s">
        <v>132</v>
      </c>
      <c r="R109" s="3" t="s">
        <v>76</v>
      </c>
      <c r="V109" s="3" t="s">
        <v>77</v>
      </c>
      <c r="Z109" s="3" t="s">
        <v>78</v>
      </c>
      <c r="AD109" s="3" t="s">
        <v>79</v>
      </c>
      <c r="AE109" s="29"/>
      <c r="AH109" s="3" t="s">
        <v>2</v>
      </c>
      <c r="AL109" s="3" t="s">
        <v>80</v>
      </c>
      <c r="AM109" s="29"/>
      <c r="AP109" s="3" t="s">
        <v>3</v>
      </c>
      <c r="AT109" s="3" t="s">
        <v>81</v>
      </c>
    </row>
    <row r="110" spans="1:46" x14ac:dyDescent="0.2">
      <c r="A110" s="3" t="s">
        <v>0</v>
      </c>
      <c r="B110">
        <v>2020</v>
      </c>
      <c r="C110">
        <v>2030</v>
      </c>
      <c r="D110">
        <v>2050</v>
      </c>
      <c r="E110" t="s">
        <v>82</v>
      </c>
      <c r="F110" t="s">
        <v>83</v>
      </c>
      <c r="J110">
        <v>2020</v>
      </c>
      <c r="K110">
        <v>2030</v>
      </c>
      <c r="L110">
        <v>2050</v>
      </c>
      <c r="M110" t="s">
        <v>82</v>
      </c>
      <c r="N110" t="s">
        <v>83</v>
      </c>
      <c r="R110">
        <v>2020</v>
      </c>
      <c r="S110">
        <v>2030</v>
      </c>
      <c r="T110">
        <v>2050</v>
      </c>
      <c r="U110" t="s">
        <v>82</v>
      </c>
      <c r="V110" t="s">
        <v>83</v>
      </c>
      <c r="Z110">
        <v>2020</v>
      </c>
      <c r="AA110">
        <v>2030</v>
      </c>
      <c r="AB110">
        <v>2050</v>
      </c>
      <c r="AC110" t="s">
        <v>82</v>
      </c>
      <c r="AD110" t="s">
        <v>83</v>
      </c>
      <c r="AH110">
        <v>2020</v>
      </c>
      <c r="AI110">
        <v>2030</v>
      </c>
      <c r="AJ110">
        <v>2050</v>
      </c>
      <c r="AK110" t="s">
        <v>82</v>
      </c>
      <c r="AL110" t="s">
        <v>83</v>
      </c>
      <c r="AP110">
        <v>2020</v>
      </c>
      <c r="AQ110">
        <v>2030</v>
      </c>
      <c r="AR110">
        <v>2050</v>
      </c>
      <c r="AS110" t="s">
        <v>82</v>
      </c>
      <c r="AT110" t="s">
        <v>83</v>
      </c>
    </row>
    <row r="111" spans="1:46" x14ac:dyDescent="0.2">
      <c r="A111" s="3" t="s">
        <v>84</v>
      </c>
      <c r="B111">
        <v>0.16</v>
      </c>
      <c r="C111">
        <v>0.16</v>
      </c>
      <c r="D111">
        <v>0.2</v>
      </c>
      <c r="E111">
        <v>0.16799999999999965</v>
      </c>
      <c r="F111">
        <v>2.5298221281346907E-2</v>
      </c>
      <c r="J111">
        <v>15.3</v>
      </c>
      <c r="K111">
        <v>20.16</v>
      </c>
      <c r="L111">
        <v>5.9999999999999901E-2</v>
      </c>
      <c r="M111">
        <v>12.861428571428542</v>
      </c>
      <c r="N111">
        <v>9.6863190795535932</v>
      </c>
      <c r="R111">
        <v>28.96</v>
      </c>
      <c r="S111">
        <v>24.1099999999999</v>
      </c>
      <c r="T111">
        <v>29.25</v>
      </c>
      <c r="U111">
        <v>21.629999999999971</v>
      </c>
      <c r="V111">
        <v>10.862246544799083</v>
      </c>
      <c r="Z111">
        <v>100</v>
      </c>
      <c r="AA111">
        <v>0.60999999999999899</v>
      </c>
      <c r="AB111">
        <v>5.9999999999999901E-2</v>
      </c>
      <c r="AC111">
        <v>23.027714285714275</v>
      </c>
      <c r="AD111">
        <v>42.510703571586077</v>
      </c>
      <c r="AH111">
        <v>44941.504787590296</v>
      </c>
      <c r="AI111">
        <v>44725.649343793601</v>
      </c>
      <c r="AJ111">
        <v>44883.341777392299</v>
      </c>
      <c r="AK111">
        <v>45140.259416347384</v>
      </c>
      <c r="AL111">
        <v>824.06774962486452</v>
      </c>
      <c r="AP111">
        <v>4257.2252283852304</v>
      </c>
      <c r="AQ111">
        <v>4239.59078465731</v>
      </c>
      <c r="AR111">
        <v>4240.53024850972</v>
      </c>
      <c r="AS111">
        <v>4278.2463879745719</v>
      </c>
      <c r="AT111">
        <v>87.743379236532533</v>
      </c>
    </row>
    <row r="112" spans="1:46" x14ac:dyDescent="0.2">
      <c r="A112" s="3" t="s">
        <v>85</v>
      </c>
      <c r="B112">
        <v>0.17</v>
      </c>
      <c r="C112">
        <v>0.17</v>
      </c>
      <c r="D112">
        <v>0.22</v>
      </c>
      <c r="E112">
        <v>0.18971428571428536</v>
      </c>
      <c r="F112">
        <v>3.543724480441128E-2</v>
      </c>
      <c r="J112">
        <v>36.939999999999898</v>
      </c>
      <c r="K112">
        <v>30.649999999999899</v>
      </c>
      <c r="L112">
        <v>5.9999999999999901E-2</v>
      </c>
      <c r="M112">
        <v>23.443428571428527</v>
      </c>
      <c r="N112">
        <v>14.432897867037489</v>
      </c>
      <c r="R112">
        <v>12.97</v>
      </c>
      <c r="S112">
        <v>10.98</v>
      </c>
      <c r="T112">
        <v>13.05</v>
      </c>
      <c r="U112">
        <v>10.818571428571408</v>
      </c>
      <c r="V112">
        <v>3.2007730158759435</v>
      </c>
      <c r="Z112">
        <v>100</v>
      </c>
      <c r="AA112">
        <v>0.60999999999999899</v>
      </c>
      <c r="AB112">
        <v>5.9999999999999901E-2</v>
      </c>
      <c r="AC112">
        <v>23.027714285714275</v>
      </c>
      <c r="AD112">
        <v>42.510703571586077</v>
      </c>
      <c r="AH112">
        <v>71004.092371150604</v>
      </c>
      <c r="AI112">
        <v>71186.295064697406</v>
      </c>
      <c r="AJ112">
        <v>70472.284720290598</v>
      </c>
      <c r="AK112">
        <v>71242.823256056523</v>
      </c>
      <c r="AL112">
        <v>1346.8076508529339</v>
      </c>
      <c r="AP112">
        <v>7243.1973092749204</v>
      </c>
      <c r="AQ112">
        <v>7255.2820412217197</v>
      </c>
      <c r="AR112">
        <v>7171.9640238726997</v>
      </c>
      <c r="AS112">
        <v>7261.7879130099709</v>
      </c>
      <c r="AT112">
        <v>143.66528610124226</v>
      </c>
    </row>
    <row r="113" spans="1:46" x14ac:dyDescent="0.2">
      <c r="A113" s="3" t="s">
        <v>86</v>
      </c>
      <c r="B113">
        <v>1.23999999999999</v>
      </c>
      <c r="C113">
        <v>0.77</v>
      </c>
      <c r="D113">
        <v>0.28000000000000003</v>
      </c>
      <c r="E113">
        <v>1.1734285714285706</v>
      </c>
      <c r="F113">
        <v>2.0279995110469611</v>
      </c>
      <c r="J113">
        <v>100</v>
      </c>
      <c r="K113">
        <v>67.87</v>
      </c>
      <c r="L113">
        <v>0.08</v>
      </c>
      <c r="M113">
        <v>51.769142857142832</v>
      </c>
      <c r="N113">
        <v>38.808436194105184</v>
      </c>
      <c r="R113">
        <v>97.76</v>
      </c>
      <c r="S113">
        <v>86.45</v>
      </c>
      <c r="T113">
        <v>47.89</v>
      </c>
      <c r="U113">
        <v>74.459428571428575</v>
      </c>
      <c r="V113">
        <v>22.641517557595801</v>
      </c>
      <c r="Z113">
        <v>100</v>
      </c>
      <c r="AA113">
        <v>4.9299999999999899</v>
      </c>
      <c r="AB113">
        <v>8.99999999999999E-2</v>
      </c>
      <c r="AC113">
        <v>25.455142857142857</v>
      </c>
      <c r="AD113">
        <v>41.844859152337833</v>
      </c>
      <c r="AH113">
        <v>52476.627763161698</v>
      </c>
      <c r="AI113">
        <v>51404.384967595703</v>
      </c>
      <c r="AJ113">
        <v>49324.549971437802</v>
      </c>
      <c r="AK113">
        <v>51073.724425345608</v>
      </c>
      <c r="AL113">
        <v>1175.1036819924295</v>
      </c>
      <c r="AP113">
        <v>4965.0019895947098</v>
      </c>
      <c r="AQ113">
        <v>4853.8718970419995</v>
      </c>
      <c r="AR113">
        <v>4626.1406612013498</v>
      </c>
      <c r="AS113">
        <v>4817.8212304909766</v>
      </c>
      <c r="AT113">
        <v>124.24300530416842</v>
      </c>
    </row>
    <row r="114" spans="1:46" x14ac:dyDescent="0.2">
      <c r="A114" s="3" t="s">
        <v>87</v>
      </c>
      <c r="B114">
        <v>1.27</v>
      </c>
      <c r="C114">
        <v>0.28999999999999898</v>
      </c>
      <c r="D114">
        <v>0.27</v>
      </c>
      <c r="E114">
        <v>1.232571428571428</v>
      </c>
      <c r="F114">
        <v>2.1261403069981077</v>
      </c>
      <c r="J114">
        <v>100</v>
      </c>
      <c r="K114">
        <v>85.659999999999897</v>
      </c>
      <c r="L114">
        <v>0.08</v>
      </c>
      <c r="M114">
        <v>63.634571428571419</v>
      </c>
      <c r="N114">
        <v>39.341000491394034</v>
      </c>
      <c r="R114">
        <v>99.45</v>
      </c>
      <c r="S114">
        <v>54.7</v>
      </c>
      <c r="T114">
        <v>19.260000000000002</v>
      </c>
      <c r="U114">
        <v>51.183714285714231</v>
      </c>
      <c r="V114">
        <v>30.252146164578566</v>
      </c>
      <c r="Z114">
        <v>100</v>
      </c>
      <c r="AA114">
        <v>4.9299999999999899</v>
      </c>
      <c r="AB114">
        <v>8.99999999999999E-2</v>
      </c>
      <c r="AC114">
        <v>25.455142857142857</v>
      </c>
      <c r="AD114">
        <v>41.844859152337833</v>
      </c>
      <c r="AH114">
        <v>78001.802643816394</v>
      </c>
      <c r="AI114">
        <v>75984.075037491697</v>
      </c>
      <c r="AJ114">
        <v>73537.473020559904</v>
      </c>
      <c r="AK114">
        <v>76020.537649587161</v>
      </c>
      <c r="AL114">
        <v>1470.0576766559332</v>
      </c>
      <c r="AP114">
        <v>7926.7481614989802</v>
      </c>
      <c r="AQ114">
        <v>7712.1919589996096</v>
      </c>
      <c r="AR114">
        <v>7447.7640494680199</v>
      </c>
      <c r="AS114">
        <v>7716.7437532149606</v>
      </c>
      <c r="AT114">
        <v>155.82825715533363</v>
      </c>
    </row>
    <row r="115" spans="1:46" x14ac:dyDescent="0.2">
      <c r="A115" s="3" t="s">
        <v>88</v>
      </c>
      <c r="B115">
        <v>1.3999999999999899</v>
      </c>
      <c r="C115">
        <v>0.619999999999999</v>
      </c>
      <c r="D115">
        <v>0.25</v>
      </c>
      <c r="E115">
        <v>0.93285714285713917</v>
      </c>
      <c r="F115">
        <v>1.8692206168041423</v>
      </c>
      <c r="J115">
        <v>100</v>
      </c>
      <c r="K115">
        <v>100</v>
      </c>
      <c r="L115">
        <v>0.13</v>
      </c>
      <c r="M115">
        <v>74.515714285714296</v>
      </c>
      <c r="N115">
        <v>43.952885690295695</v>
      </c>
      <c r="R115">
        <v>90.819999999999894</v>
      </c>
      <c r="S115">
        <v>80.829999999999899</v>
      </c>
      <c r="T115">
        <v>67.180000000000007</v>
      </c>
      <c r="U115">
        <v>83.473428571428542</v>
      </c>
      <c r="V115">
        <v>9.0007113911188714</v>
      </c>
      <c r="Z115">
        <v>100</v>
      </c>
      <c r="AA115">
        <v>4.2</v>
      </c>
      <c r="AB115">
        <v>0.149999999999999</v>
      </c>
      <c r="AC115">
        <v>24.826857142857136</v>
      </c>
      <c r="AD115">
        <v>41.852426085517408</v>
      </c>
      <c r="AH115">
        <v>40096.195892479802</v>
      </c>
      <c r="AI115">
        <v>39409.109967785102</v>
      </c>
      <c r="AJ115">
        <v>38266.338087377102</v>
      </c>
      <c r="AK115">
        <v>39195.699969472975</v>
      </c>
      <c r="AL115">
        <v>710.91400131296894</v>
      </c>
      <c r="AP115">
        <v>3817.5131412441001</v>
      </c>
      <c r="AQ115">
        <v>3745.40735327942</v>
      </c>
      <c r="AR115">
        <v>3621.17683411503</v>
      </c>
      <c r="AS115">
        <v>3722.4030276047997</v>
      </c>
      <c r="AT115">
        <v>75.058213397374445</v>
      </c>
    </row>
    <row r="116" spans="1:46" x14ac:dyDescent="0.2">
      <c r="A116" s="3" t="s">
        <v>89</v>
      </c>
      <c r="B116">
        <v>0.64</v>
      </c>
      <c r="C116">
        <v>0.28000000000000003</v>
      </c>
      <c r="D116">
        <v>0.44</v>
      </c>
      <c r="E116">
        <v>0.65399999999999958</v>
      </c>
      <c r="F116">
        <v>0.96436873592186045</v>
      </c>
      <c r="J116">
        <v>100</v>
      </c>
      <c r="K116">
        <v>100</v>
      </c>
      <c r="L116">
        <v>0.13</v>
      </c>
      <c r="M116">
        <v>74.515714285714296</v>
      </c>
      <c r="N116">
        <v>43.952885690295695</v>
      </c>
      <c r="R116">
        <v>96.25</v>
      </c>
      <c r="S116">
        <v>47.469999999999899</v>
      </c>
      <c r="T116">
        <v>23.9299999999999</v>
      </c>
      <c r="U116">
        <v>50.56399999999995</v>
      </c>
      <c r="V116">
        <v>24.70460331002873</v>
      </c>
      <c r="Z116">
        <v>100</v>
      </c>
      <c r="AA116">
        <v>4.2</v>
      </c>
      <c r="AB116">
        <v>0.149999999999999</v>
      </c>
      <c r="AC116">
        <v>24.826857142857136</v>
      </c>
      <c r="AD116">
        <v>41.852426085517408</v>
      </c>
      <c r="AH116">
        <v>68977.379023388596</v>
      </c>
      <c r="AI116">
        <v>67846.008674730198</v>
      </c>
      <c r="AJ116">
        <v>66841.414348812003</v>
      </c>
      <c r="AK116">
        <v>67909.948559797573</v>
      </c>
      <c r="AL116">
        <v>1000.2609470843336</v>
      </c>
      <c r="AP116">
        <v>7133.93842714528</v>
      </c>
      <c r="AQ116">
        <v>7014.0643707480403</v>
      </c>
      <c r="AR116">
        <v>6904.1590583437101</v>
      </c>
      <c r="AS116">
        <v>7020.9857936403041</v>
      </c>
      <c r="AT116">
        <v>105.95181701710108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ScenarioDescription</vt:lpstr>
      <vt:lpstr>Exogenous variables</vt:lpstr>
      <vt:lpstr>Model configurations</vt:lpstr>
      <vt:lpstr>Results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 (tuqi)</dc:creator>
  <cp:lastModifiedBy>Tu, Qingshi (tuqi)</cp:lastModifiedBy>
  <dcterms:created xsi:type="dcterms:W3CDTF">2020-02-13T20:57:49Z</dcterms:created>
  <dcterms:modified xsi:type="dcterms:W3CDTF">2021-05-05T16:54:39Z</dcterms:modified>
</cp:coreProperties>
</file>