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ech\Desktop\share\Lab\2018_09_05\"/>
    </mc:Choice>
  </mc:AlternateContent>
  <xr:revisionPtr revIDLastSave="0" documentId="13_ncr:1_{FCCE87DD-6B07-4C13-99E1-B09AF8B5A7EB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形容詞" sheetId="1" r:id="rId1"/>
    <sheet name="Sheet1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" i="1" l="1"/>
  <c r="W44" i="2"/>
  <c r="W30" i="2"/>
  <c r="W17" i="2"/>
  <c r="W19" i="2"/>
  <c r="W23" i="2"/>
  <c r="W40" i="2"/>
  <c r="W16" i="2"/>
  <c r="W29" i="2"/>
  <c r="W26" i="2"/>
  <c r="W11" i="2"/>
  <c r="W7" i="2"/>
  <c r="W27" i="2"/>
  <c r="W20" i="2"/>
  <c r="W45" i="2"/>
  <c r="W15" i="2"/>
  <c r="W18" i="2"/>
  <c r="W25" i="2"/>
  <c r="W36" i="2"/>
  <c r="W31" i="2"/>
  <c r="W46" i="2"/>
  <c r="W1" i="2"/>
  <c r="W21" i="2"/>
  <c r="W34" i="2"/>
  <c r="W37" i="2"/>
  <c r="W24" i="2"/>
  <c r="W35" i="2"/>
  <c r="W42" i="2"/>
  <c r="W2" i="2"/>
  <c r="W47" i="2"/>
  <c r="W14" i="2"/>
  <c r="W48" i="2"/>
  <c r="W32" i="2"/>
  <c r="W12" i="2"/>
  <c r="W4" i="2"/>
  <c r="W43" i="2"/>
  <c r="W39" i="2"/>
  <c r="W22" i="2"/>
  <c r="W49" i="2"/>
  <c r="W10" i="2"/>
  <c r="W6" i="2"/>
  <c r="W41" i="2"/>
  <c r="W9" i="2"/>
  <c r="W13" i="2"/>
  <c r="W5" i="2"/>
  <c r="W8" i="2"/>
  <c r="W3" i="2"/>
  <c r="W33" i="2"/>
  <c r="W38" i="2"/>
  <c r="W50" i="2"/>
  <c r="W28" i="2"/>
  <c r="Q27" i="2"/>
  <c r="Q45" i="2"/>
  <c r="Q26" i="2"/>
  <c r="Q30" i="2"/>
  <c r="Q36" i="2"/>
  <c r="Q19" i="2"/>
  <c r="Q10" i="2"/>
  <c r="Q22" i="2"/>
  <c r="Q8" i="2"/>
  <c r="Q3" i="2"/>
  <c r="Q33" i="2"/>
  <c r="Q44" i="2"/>
  <c r="Q29" i="2"/>
  <c r="Q5" i="2"/>
  <c r="Q12" i="2"/>
  <c r="Q9" i="2"/>
  <c r="Q39" i="2"/>
  <c r="Q38" i="2"/>
  <c r="Q32" i="2"/>
  <c r="Q31" i="2"/>
  <c r="Q13" i="2"/>
  <c r="Q7" i="2"/>
  <c r="Q50" i="2"/>
  <c r="Q42" i="2"/>
  <c r="Q11" i="2"/>
  <c r="Q48" i="2"/>
  <c r="Q1" i="2"/>
  <c r="Q15" i="2"/>
  <c r="Q49" i="2"/>
  <c r="Q24" i="2"/>
  <c r="Q4" i="2"/>
  <c r="Q28" i="2"/>
  <c r="Q23" i="2"/>
  <c r="Q21" i="2"/>
  <c r="Q46" i="2"/>
  <c r="Q20" i="2"/>
  <c r="Q37" i="2"/>
  <c r="Q2" i="2"/>
  <c r="Q40" i="2"/>
  <c r="Q6" i="2"/>
  <c r="Q14" i="2"/>
  <c r="Q41" i="2"/>
  <c r="Q35" i="2"/>
  <c r="Q17" i="2"/>
  <c r="Q25" i="2"/>
  <c r="Q16" i="2"/>
  <c r="Q18" i="2"/>
  <c r="Q34" i="2"/>
  <c r="Q43" i="2"/>
  <c r="Q47" i="2"/>
  <c r="K24" i="2"/>
  <c r="K41" i="2"/>
  <c r="K27" i="2"/>
  <c r="K10" i="2"/>
  <c r="K22" i="2"/>
  <c r="K42" i="2"/>
  <c r="K45" i="2"/>
  <c r="K8" i="2"/>
  <c r="K30" i="2"/>
  <c r="K26" i="2"/>
  <c r="K37" i="2"/>
  <c r="K47" i="2"/>
  <c r="K6" i="2"/>
  <c r="K9" i="2"/>
  <c r="K33" i="2"/>
  <c r="K20" i="2"/>
  <c r="K46" i="2"/>
  <c r="K34" i="2"/>
  <c r="K23" i="2"/>
  <c r="K28" i="2"/>
  <c r="K1" i="2"/>
  <c r="K32" i="2"/>
  <c r="K40" i="2"/>
  <c r="K12" i="2"/>
  <c r="K4" i="2"/>
  <c r="K21" i="2"/>
  <c r="K13" i="2"/>
  <c r="K18" i="2"/>
  <c r="K11" i="2"/>
  <c r="K43" i="2"/>
  <c r="K36" i="2"/>
  <c r="K44" i="2"/>
  <c r="K48" i="2"/>
  <c r="K39" i="2"/>
  <c r="K38" i="2"/>
  <c r="K19" i="2"/>
  <c r="K16" i="2"/>
  <c r="K31" i="2"/>
  <c r="K3" i="2"/>
  <c r="K17" i="2"/>
  <c r="K5" i="2"/>
  <c r="K35" i="2"/>
  <c r="K49" i="2"/>
  <c r="K25" i="2"/>
  <c r="K15" i="2"/>
  <c r="K7" i="2"/>
  <c r="K14" i="2"/>
  <c r="K2" i="2"/>
  <c r="K29" i="2"/>
  <c r="X51" i="1"/>
  <c r="Y51" i="1"/>
  <c r="AD51" i="1"/>
  <c r="AE51" i="1"/>
  <c r="AJ51" i="1"/>
  <c r="AK51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X41" i="1"/>
  <c r="Y41" i="1"/>
  <c r="AD41" i="1"/>
  <c r="AE41" i="1"/>
  <c r="AJ41" i="1"/>
  <c r="AK41" i="1"/>
  <c r="X42" i="1"/>
  <c r="Y42" i="1"/>
  <c r="AD42" i="1"/>
  <c r="AE42" i="1"/>
  <c r="AJ42" i="1"/>
  <c r="AK42" i="1"/>
  <c r="X43" i="1"/>
  <c r="Y43" i="1"/>
  <c r="AD43" i="1"/>
  <c r="AE43" i="1"/>
  <c r="AJ43" i="1"/>
  <c r="AK43" i="1"/>
  <c r="X44" i="1"/>
  <c r="Y44" i="1"/>
  <c r="AD44" i="1"/>
  <c r="AE44" i="1"/>
  <c r="AJ44" i="1"/>
  <c r="AK44" i="1"/>
  <c r="X45" i="1"/>
  <c r="Y45" i="1"/>
  <c r="AD45" i="1"/>
  <c r="AE45" i="1"/>
  <c r="AJ45" i="1"/>
  <c r="AK45" i="1"/>
  <c r="X46" i="1"/>
  <c r="Y46" i="1"/>
  <c r="AD46" i="1"/>
  <c r="AE46" i="1"/>
  <c r="AJ46" i="1"/>
  <c r="AK46" i="1"/>
  <c r="X47" i="1"/>
  <c r="Y47" i="1"/>
  <c r="AD47" i="1"/>
  <c r="AE47" i="1"/>
  <c r="AJ47" i="1"/>
  <c r="AK47" i="1"/>
  <c r="X48" i="1"/>
  <c r="Y48" i="1"/>
  <c r="AD48" i="1"/>
  <c r="AE48" i="1"/>
  <c r="AJ48" i="1"/>
  <c r="AK48" i="1"/>
  <c r="X49" i="1"/>
  <c r="Y49" i="1"/>
  <c r="AD49" i="1"/>
  <c r="AE49" i="1"/>
  <c r="AJ49" i="1"/>
  <c r="AK49" i="1"/>
  <c r="X50" i="1"/>
  <c r="Y50" i="1"/>
  <c r="AD50" i="1"/>
  <c r="AE50" i="1"/>
  <c r="AJ50" i="1"/>
  <c r="AK50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K1" i="1"/>
  <c r="AJ1" i="1"/>
  <c r="AE1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Z120" i="1" s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2" i="1"/>
  <c r="X3" i="1"/>
  <c r="X4" i="1"/>
  <c r="X5" i="1"/>
  <c r="X6" i="1"/>
  <c r="X7" i="1"/>
  <c r="X8" i="1"/>
  <c r="X9" i="1"/>
  <c r="X10" i="1"/>
  <c r="X11" i="1"/>
  <c r="X12" i="1"/>
  <c r="Z130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D133" i="1"/>
  <c r="AE133" i="1"/>
  <c r="AD134" i="1"/>
  <c r="AE134" i="1"/>
  <c r="AA1" i="1"/>
  <c r="Z1" i="1"/>
  <c r="AL1" i="1"/>
  <c r="AB1" i="1"/>
  <c r="AC1" i="1"/>
  <c r="AF1" i="1"/>
  <c r="AG1" i="1"/>
  <c r="AH1" i="1"/>
  <c r="AI1" i="1"/>
  <c r="Z122" i="1"/>
  <c r="Z126" i="1"/>
  <c r="Z131" i="1"/>
  <c r="Z132" i="1" l="1"/>
  <c r="Z133" i="1"/>
  <c r="Z129" i="1"/>
  <c r="Z121" i="1"/>
  <c r="Z128" i="1"/>
  <c r="Z125" i="1"/>
  <c r="Z124" i="1"/>
  <c r="Z127" i="1"/>
  <c r="Z123" i="1"/>
</calcChain>
</file>

<file path=xl/sharedStrings.xml><?xml version="1.0" encoding="utf-8"?>
<sst xmlns="http://schemas.openxmlformats.org/spreadsheetml/2006/main" count="1155" uniqueCount="219">
  <si>
    <t>先行増</t>
  </si>
  <si>
    <t>形容詞</t>
  </si>
  <si>
    <t>count</t>
  </si>
  <si>
    <t>先行減</t>
  </si>
  <si>
    <t>現在増</t>
  </si>
  <si>
    <t>現在減</t>
  </si>
  <si>
    <t>遅行増</t>
  </si>
  <si>
    <t>遅行減</t>
  </si>
  <si>
    <t>ない</t>
  </si>
  <si>
    <t>いい</t>
  </si>
  <si>
    <t>強い</t>
  </si>
  <si>
    <t>高い</t>
  </si>
  <si>
    <t>厳しい</t>
  </si>
  <si>
    <t>大きい</t>
  </si>
  <si>
    <t>やすい</t>
  </si>
  <si>
    <t>新しい</t>
  </si>
  <si>
    <t>早い</t>
  </si>
  <si>
    <t>多い</t>
  </si>
  <si>
    <t>力強い</t>
  </si>
  <si>
    <t>幅広い</t>
  </si>
  <si>
    <t>難しい</t>
  </si>
  <si>
    <t>よい</t>
  </si>
  <si>
    <t>にくい</t>
  </si>
  <si>
    <t>低い</t>
  </si>
  <si>
    <t>ふさわしい</t>
  </si>
  <si>
    <t>長い</t>
  </si>
  <si>
    <t>正しい</t>
  </si>
  <si>
    <t>広い</t>
  </si>
  <si>
    <t>危うい</t>
  </si>
  <si>
    <t>粘り強い</t>
  </si>
  <si>
    <t>重い</t>
  </si>
  <si>
    <t>よろしい</t>
  </si>
  <si>
    <t>若い</t>
  </si>
  <si>
    <t>弱い</t>
  </si>
  <si>
    <t>美しい</t>
  </si>
  <si>
    <t>良い</t>
  </si>
  <si>
    <t>おいしい</t>
  </si>
  <si>
    <t>近い</t>
  </si>
  <si>
    <t>悪い</t>
  </si>
  <si>
    <t>やむを得ない</t>
  </si>
  <si>
    <t>深い</t>
  </si>
  <si>
    <t>少ない</t>
  </si>
  <si>
    <t>きめ細かい</t>
  </si>
  <si>
    <t>短い</t>
  </si>
  <si>
    <t>安い</t>
  </si>
  <si>
    <t>すばらしい</t>
  </si>
  <si>
    <t>詳しい</t>
  </si>
  <si>
    <t>温かい</t>
  </si>
  <si>
    <t>固い</t>
  </si>
  <si>
    <t>おかしい</t>
  </si>
  <si>
    <t>明るい</t>
  </si>
  <si>
    <t>望ましい</t>
  </si>
  <si>
    <t>著しい</t>
  </si>
  <si>
    <t>がたい</t>
  </si>
  <si>
    <t>乏しい</t>
  </si>
  <si>
    <t>激しい</t>
  </si>
  <si>
    <t>難い</t>
  </si>
  <si>
    <t>ほしい</t>
  </si>
  <si>
    <t>忙しい</t>
  </si>
  <si>
    <t>小さい</t>
  </si>
  <si>
    <t>手厚い</t>
  </si>
  <si>
    <t>いち早い</t>
  </si>
  <si>
    <t>揺るぎない</t>
  </si>
  <si>
    <t>ひどい</t>
  </si>
  <si>
    <t>うまい</t>
  </si>
  <si>
    <t>尊い</t>
  </si>
  <si>
    <t>厚い</t>
  </si>
  <si>
    <t>言うまでもない</t>
  </si>
  <si>
    <t>数多い</t>
  </si>
  <si>
    <t>古い</t>
  </si>
  <si>
    <t>細かい</t>
  </si>
  <si>
    <t>うるさい</t>
  </si>
  <si>
    <t>かたい</t>
  </si>
  <si>
    <t>痛ましい</t>
  </si>
  <si>
    <t>軽い</t>
  </si>
  <si>
    <t>注意深い</t>
  </si>
  <si>
    <t>底堅い</t>
  </si>
  <si>
    <t>痛い</t>
  </si>
  <si>
    <t>親しい</t>
  </si>
  <si>
    <t>とうとい</t>
  </si>
  <si>
    <t>遅い</t>
  </si>
  <si>
    <t>速い</t>
  </si>
  <si>
    <t>優しい</t>
  </si>
  <si>
    <t>つらい</t>
  </si>
  <si>
    <t>そぐわない</t>
  </si>
  <si>
    <t>極まりない</t>
  </si>
  <si>
    <t>幼い</t>
  </si>
  <si>
    <t>寒い</t>
  </si>
  <si>
    <t>目覚ましい</t>
  </si>
  <si>
    <t>ありがたい</t>
  </si>
  <si>
    <t>うれしい</t>
  </si>
  <si>
    <t>麗しい</t>
  </si>
  <si>
    <t>毛頭ない</t>
  </si>
  <si>
    <t>潔い</t>
  </si>
  <si>
    <t>こわい</t>
  </si>
  <si>
    <t>甘い</t>
  </si>
  <si>
    <t>遠い</t>
  </si>
  <si>
    <t>有り難い</t>
  </si>
  <si>
    <t>すごい</t>
  </si>
  <si>
    <t>貧しい</t>
  </si>
  <si>
    <t>おとなしい</t>
  </si>
  <si>
    <t>恥ずかしい</t>
  </si>
  <si>
    <t>おどろおどろしい</t>
  </si>
  <si>
    <t>暗い</t>
  </si>
  <si>
    <t>汚い</t>
  </si>
  <si>
    <t>意義深い</t>
  </si>
  <si>
    <t>ばかばかしい</t>
  </si>
  <si>
    <t>数少ない</t>
  </si>
  <si>
    <t>申し訳ない</t>
  </si>
  <si>
    <t>狭い</t>
  </si>
  <si>
    <t>悲しい</t>
  </si>
  <si>
    <t>等しい</t>
  </si>
  <si>
    <t>険しい</t>
  </si>
  <si>
    <t>からい</t>
  </si>
  <si>
    <t>物すごい</t>
  </si>
  <si>
    <t>下らない</t>
  </si>
  <si>
    <t>根強い</t>
  </si>
  <si>
    <t>浅い</t>
  </si>
  <si>
    <t>暖かい</t>
  </si>
  <si>
    <t>暑い</t>
  </si>
  <si>
    <t>苦しい</t>
  </si>
  <si>
    <t>しげい</t>
  </si>
  <si>
    <t>言い難い</t>
  </si>
  <si>
    <t>生々しい</t>
  </si>
  <si>
    <t>赤い</t>
  </si>
  <si>
    <t>だんない</t>
  </si>
  <si>
    <t>際どい</t>
  </si>
  <si>
    <t>うい</t>
  </si>
  <si>
    <t>間近い</t>
  </si>
  <si>
    <t>軟らかい</t>
  </si>
  <si>
    <t>緩い</t>
  </si>
  <si>
    <t>濃い</t>
  </si>
  <si>
    <t>はかばかしい</t>
  </si>
  <si>
    <t>好ましい</t>
  </si>
  <si>
    <t>熱い</t>
  </si>
  <si>
    <t>つまらない</t>
  </si>
  <si>
    <t>欲しい</t>
  </si>
  <si>
    <t>偉い</t>
  </si>
  <si>
    <t>楽しい</t>
  </si>
  <si>
    <t>おもしろい</t>
  </si>
  <si>
    <t>重たい</t>
  </si>
  <si>
    <t>心強い</t>
  </si>
  <si>
    <t>しつこい</t>
  </si>
  <si>
    <t>くい</t>
  </si>
  <si>
    <t>もったいない</t>
  </si>
  <si>
    <t>余儀ない</t>
  </si>
  <si>
    <t>づらい</t>
  </si>
  <si>
    <t>怖い</t>
  </si>
  <si>
    <t>つつがない</t>
  </si>
  <si>
    <t>感慨深い</t>
  </si>
  <si>
    <t>薄い</t>
  </si>
  <si>
    <t>騒がしい</t>
  </si>
  <si>
    <t>後ろめたい</t>
  </si>
  <si>
    <t>危ない</t>
  </si>
  <si>
    <t>おめでたい</t>
  </si>
  <si>
    <t>末永い</t>
  </si>
  <si>
    <t>ひとしい</t>
  </si>
  <si>
    <t>久しい</t>
  </si>
  <si>
    <t>つつましい</t>
  </si>
  <si>
    <t>きつい</t>
  </si>
  <si>
    <t>懐かしい</t>
  </si>
  <si>
    <t>むなしい</t>
  </si>
  <si>
    <t>しぶとい</t>
  </si>
  <si>
    <t>ばからしい</t>
  </si>
  <si>
    <t>易しい</t>
  </si>
  <si>
    <t>おぼつかない</t>
  </si>
  <si>
    <t>太い</t>
  </si>
  <si>
    <t>はかない</t>
  </si>
  <si>
    <t>青い</t>
  </si>
  <si>
    <t>角い</t>
  </si>
  <si>
    <t>やましい</t>
  </si>
  <si>
    <t>なるい</t>
  </si>
  <si>
    <t>興味深い</t>
  </si>
  <si>
    <t>喜ばしい</t>
  </si>
  <si>
    <t>輝かしい</t>
  </si>
  <si>
    <t>情けない</t>
  </si>
  <si>
    <t>頼もしい</t>
  </si>
  <si>
    <t>旨い</t>
  </si>
  <si>
    <t>冷たい</t>
  </si>
  <si>
    <t>たやすい</t>
  </si>
  <si>
    <t>かゆい</t>
  </si>
  <si>
    <t>鋭い</t>
  </si>
  <si>
    <t>鈍い</t>
  </si>
  <si>
    <t>うとい</t>
  </si>
  <si>
    <t>っぽい</t>
  </si>
  <si>
    <t>またとない</t>
  </si>
  <si>
    <t>軽々しい</t>
  </si>
  <si>
    <t>ええ</t>
  </si>
  <si>
    <t>怪しい</t>
  </si>
  <si>
    <t>まずい</t>
  </si>
  <si>
    <t>ゆゆしい</t>
  </si>
  <si>
    <t>誇らしい</t>
  </si>
  <si>
    <t>白い</t>
  </si>
  <si>
    <t>恐ろしい</t>
  </si>
  <si>
    <t>ぬるい</t>
  </si>
  <si>
    <t>ほど遠い</t>
  </si>
  <si>
    <t>くだらない</t>
  </si>
  <si>
    <t>黄色い</t>
  </si>
  <si>
    <t>やわらかい</t>
  </si>
  <si>
    <t>真新しい</t>
  </si>
  <si>
    <t>やさい</t>
  </si>
  <si>
    <t>恩着せがましい</t>
  </si>
  <si>
    <t>弱々しい</t>
  </si>
  <si>
    <t>あまねい</t>
  </si>
  <si>
    <t>みずみずしい</t>
  </si>
  <si>
    <t>憎たらしい</t>
  </si>
  <si>
    <t>怒りっぽい</t>
  </si>
  <si>
    <t>あつい</t>
  </si>
  <si>
    <t>素早い</t>
  </si>
  <si>
    <t>若々しい</t>
  </si>
  <si>
    <t>素晴らしい</t>
  </si>
  <si>
    <t>珍しい</t>
  </si>
  <si>
    <t>うさんくさい</t>
  </si>
  <si>
    <t>りりしい</t>
  </si>
  <si>
    <t>睦まじい</t>
  </si>
  <si>
    <t>すさまじい</t>
  </si>
  <si>
    <t>おこがましい</t>
  </si>
  <si>
    <t>黒い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</si>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</sst>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"/>
  </numFmts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9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9"/>
  <sheetViews>
    <sheetView tabSelected="1" topLeftCell="N1" zoomScale="71" zoomScaleNormal="71" workbookViewId="0">
      <selection activeCell="X1" sqref="X1"/>
    </sheetView>
  </sheetViews>
  <sheetFormatPr defaultRowHeight="13.5" x14ac:dyDescent="0.15"/>
  <cols>
    <col min="24" max="25" width="13.125" style="2" bestFit="1" customWidth="1"/>
    <col min="26" max="26" width="9.875" style="2" bestFit="1" customWidth="1"/>
    <col min="27" max="29" width="9" style="2"/>
    <col min="30" max="30" width="13.125" style="2" bestFit="1" customWidth="1"/>
    <col min="31" max="31" width="8.75" style="2" customWidth="1"/>
    <col min="32" max="35" width="9" style="2"/>
    <col min="36" max="37" width="13.125" style="2" bestFit="1" customWidth="1"/>
  </cols>
  <sheetData>
    <row r="1" spans="1:38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1</v>
      </c>
      <c r="G1" s="1" t="s">
        <v>2</v>
      </c>
      <c r="H1" s="1" t="s">
        <v>4</v>
      </c>
      <c r="I1" s="1" t="s">
        <v>1</v>
      </c>
      <c r="J1" s="1" t="s">
        <v>2</v>
      </c>
      <c r="K1" s="1" t="s">
        <v>5</v>
      </c>
      <c r="L1" s="1" t="s">
        <v>1</v>
      </c>
      <c r="M1" s="1" t="s">
        <v>2</v>
      </c>
      <c r="N1" s="1" t="s">
        <v>6</v>
      </c>
      <c r="O1" s="1" t="s">
        <v>1</v>
      </c>
      <c r="P1" s="1" t="s">
        <v>2</v>
      </c>
      <c r="Q1" s="1" t="s">
        <v>7</v>
      </c>
      <c r="R1" s="1" t="s">
        <v>1</v>
      </c>
      <c r="S1" s="1" t="s">
        <v>2</v>
      </c>
      <c r="U1">
        <v>4138</v>
      </c>
      <c r="W1" t="s">
        <v>8</v>
      </c>
      <c r="X1" s="2">
        <f>IFERROR(VLOOKUP($W1,C$2:D$1000,2,0),"")*3000/$U$1</f>
        <v>1245.5292411793137</v>
      </c>
      <c r="Y1" s="2">
        <f>IFERROR(VLOOKUP($W1,F$2:G$1000,2,0),"")*3000/$U$2</f>
        <v>1192.6360725720385</v>
      </c>
      <c r="Z1" s="2" t="str">
        <f t="shared" ref="Z1" si="0">IFERROR(VLOOKUP($W1,E$2:F$1000,2,0),"")</f>
        <v/>
      </c>
      <c r="AA1" s="2" t="str">
        <f t="shared" ref="AA1" si="1">IFERROR(VLOOKUP($W1,H$2:I$1000,2,0),"")</f>
        <v/>
      </c>
      <c r="AB1" s="2" t="str">
        <f t="shared" ref="AB1" si="2">IFERROR(VLOOKUP($W1,G$2:H$1000,2,0),"")</f>
        <v/>
      </c>
      <c r="AC1" s="2" t="str">
        <f t="shared" ref="AC1" si="3">IFERROR(VLOOKUP($W1,J$2:K$1000,2,0),"")</f>
        <v/>
      </c>
      <c r="AD1" s="2">
        <f>IFERROR(VLOOKUP($W1,I$2:J$1000,2,0),"")*3000/$U$3</f>
        <v>1041.8507928255783</v>
      </c>
      <c r="AE1" s="2">
        <f>IFERROR(VLOOKUP($W1,L$2:M$1000,2,0),"")*3000/$U$4</f>
        <v>1194.7882736156353</v>
      </c>
      <c r="AF1" s="2" t="str">
        <f t="shared" ref="AF1" si="4">IFERROR(VLOOKUP($W1,K$2:L$1000,2,0),"")</f>
        <v/>
      </c>
      <c r="AG1" s="2" t="str">
        <f t="shared" ref="AG1" si="5">IFERROR(VLOOKUP($W1,N$2:O$1000,2,0),"")</f>
        <v/>
      </c>
      <c r="AH1" s="2" t="str">
        <f t="shared" ref="AH1" si="6">IFERROR(VLOOKUP($W1,M$2:N$1000,2,0),"")</f>
        <v/>
      </c>
      <c r="AI1" s="2" t="str">
        <f t="shared" ref="AI1" si="7">IFERROR(VLOOKUP($W1,P$2:Q$1000,2,0),"")</f>
        <v/>
      </c>
      <c r="AJ1" s="2">
        <f>IFERROR(VLOOKUP($W1,O$2:P$1000,2,0),"")*3000/$U$5</f>
        <v>1127.7915632754343</v>
      </c>
      <c r="AK1" s="2">
        <f>IFERROR(VLOOKUP($W1,R$2:S$1000,2,0),"")*3000/$U$6</f>
        <v>1195.6843664057542</v>
      </c>
      <c r="AL1" t="str">
        <f t="shared" ref="AL1" si="8">IFERROR(VLOOKUP($W1,Q$2:R$1000,2,0),"")</f>
        <v/>
      </c>
    </row>
    <row r="2" spans="1:38" x14ac:dyDescent="0.15">
      <c r="A2" s="1">
        <v>0</v>
      </c>
      <c r="C2" t="s">
        <v>8</v>
      </c>
      <c r="D2">
        <v>1718</v>
      </c>
      <c r="F2" t="s">
        <v>8</v>
      </c>
      <c r="G2">
        <v>1490</v>
      </c>
      <c r="I2" t="s">
        <v>8</v>
      </c>
      <c r="J2">
        <v>1336</v>
      </c>
      <c r="L2" t="s">
        <v>8</v>
      </c>
      <c r="M2">
        <v>1834</v>
      </c>
      <c r="O2" t="s">
        <v>8</v>
      </c>
      <c r="P2">
        <v>1212</v>
      </c>
      <c r="R2" t="s">
        <v>8</v>
      </c>
      <c r="S2">
        <v>1884</v>
      </c>
      <c r="U2">
        <v>3748</v>
      </c>
      <c r="W2" t="s">
        <v>9</v>
      </c>
      <c r="X2" s="2">
        <f t="shared" ref="X2:X65" si="9">IFERROR(VLOOKUP($W2,C$2:D$1000,2,0),"")*3000/$U$1</f>
        <v>144.99758337361044</v>
      </c>
      <c r="Y2" s="2">
        <f t="shared" ref="Y2:Y65" si="10">IFERROR(VLOOKUP($W2,F$2:G$1000,2,0),"")*3000/$U$2</f>
        <v>198.50586979722519</v>
      </c>
      <c r="AD2" s="2">
        <f t="shared" ref="AD2:AD65" si="11">IFERROR(VLOOKUP($W2,I$2:J$1000,2,0),"")*3000/$U$3</f>
        <v>176.24122693007538</v>
      </c>
      <c r="AE2" s="2">
        <f t="shared" ref="AE2:AE65" si="12">IFERROR(VLOOKUP($W2,L$2:M$1000,2,0),"")*3000/$U$4</f>
        <v>162.21498371335505</v>
      </c>
      <c r="AJ2" s="2">
        <f t="shared" ref="AJ2:AJ65" si="13">IFERROR(VLOOKUP($W2,O$2:P$1000,2,0),"")*3000/$U$5</f>
        <v>127.48138957816377</v>
      </c>
      <c r="AK2" s="2">
        <f t="shared" ref="AK2:AK65" si="14">IFERROR(VLOOKUP($W2,R$2:S$1000,2,0),"")*3000/$U$6</f>
        <v>216.41633171144488</v>
      </c>
    </row>
    <row r="3" spans="1:38" x14ac:dyDescent="0.15">
      <c r="A3" s="1">
        <v>1</v>
      </c>
      <c r="C3" t="s">
        <v>9</v>
      </c>
      <c r="D3">
        <v>200</v>
      </c>
      <c r="F3" t="s">
        <v>9</v>
      </c>
      <c r="G3">
        <v>248</v>
      </c>
      <c r="I3" t="s">
        <v>9</v>
      </c>
      <c r="J3">
        <v>226</v>
      </c>
      <c r="L3" t="s">
        <v>9</v>
      </c>
      <c r="M3">
        <v>249</v>
      </c>
      <c r="O3" t="s">
        <v>12</v>
      </c>
      <c r="P3">
        <v>157</v>
      </c>
      <c r="R3" t="s">
        <v>9</v>
      </c>
      <c r="S3">
        <v>341</v>
      </c>
      <c r="U3">
        <v>3847</v>
      </c>
      <c r="W3" t="s">
        <v>10</v>
      </c>
      <c r="X3" s="2">
        <f t="shared" si="9"/>
        <v>136.29772837119381</v>
      </c>
      <c r="Y3" s="2">
        <f t="shared" si="10"/>
        <v>104.85592315901815</v>
      </c>
      <c r="AD3" s="2">
        <f t="shared" si="11"/>
        <v>109.95580972186119</v>
      </c>
      <c r="AE3" s="2">
        <f t="shared" si="12"/>
        <v>146.57980456026058</v>
      </c>
      <c r="AJ3" s="2">
        <f t="shared" si="13"/>
        <v>120.03722084367246</v>
      </c>
      <c r="AK3" s="2">
        <f t="shared" si="14"/>
        <v>128.19970382906706</v>
      </c>
    </row>
    <row r="4" spans="1:38" x14ac:dyDescent="0.15">
      <c r="A4" s="1">
        <v>2</v>
      </c>
      <c r="C4" t="s">
        <v>10</v>
      </c>
      <c r="D4">
        <v>188</v>
      </c>
      <c r="F4" t="s">
        <v>11</v>
      </c>
      <c r="G4">
        <v>170</v>
      </c>
      <c r="I4" t="s">
        <v>11</v>
      </c>
      <c r="J4">
        <v>208</v>
      </c>
      <c r="L4" t="s">
        <v>10</v>
      </c>
      <c r="M4">
        <v>225</v>
      </c>
      <c r="O4" t="s">
        <v>11</v>
      </c>
      <c r="P4">
        <v>156</v>
      </c>
      <c r="R4" t="s">
        <v>10</v>
      </c>
      <c r="S4">
        <v>202</v>
      </c>
      <c r="U4">
        <v>4605</v>
      </c>
      <c r="W4" t="s">
        <v>11</v>
      </c>
      <c r="X4" s="2">
        <f t="shared" si="9"/>
        <v>124.69792170130498</v>
      </c>
      <c r="Y4" s="2">
        <f t="shared" si="10"/>
        <v>136.0725720384205</v>
      </c>
      <c r="AD4" s="2">
        <f t="shared" si="11"/>
        <v>162.20431505068885</v>
      </c>
      <c r="AE4" s="2">
        <f t="shared" si="12"/>
        <v>114.00651465798046</v>
      </c>
      <c r="AJ4" s="2">
        <f t="shared" si="13"/>
        <v>145.16129032258064</v>
      </c>
      <c r="AK4" s="2">
        <f t="shared" si="14"/>
        <v>104.71757986037656</v>
      </c>
    </row>
    <row r="5" spans="1:38" x14ac:dyDescent="0.15">
      <c r="A5" s="1">
        <v>3</v>
      </c>
      <c r="C5" t="s">
        <v>11</v>
      </c>
      <c r="D5">
        <v>172</v>
      </c>
      <c r="F5" t="s">
        <v>13</v>
      </c>
      <c r="G5">
        <v>154</v>
      </c>
      <c r="I5" t="s">
        <v>13</v>
      </c>
      <c r="J5">
        <v>163</v>
      </c>
      <c r="L5" t="s">
        <v>11</v>
      </c>
      <c r="M5">
        <v>175</v>
      </c>
      <c r="O5" t="s">
        <v>9</v>
      </c>
      <c r="P5">
        <v>137</v>
      </c>
      <c r="R5" t="s">
        <v>12</v>
      </c>
      <c r="S5">
        <v>172</v>
      </c>
      <c r="U5">
        <v>3224</v>
      </c>
      <c r="W5" t="s">
        <v>12</v>
      </c>
      <c r="X5" s="2">
        <f t="shared" si="9"/>
        <v>118.17303044949252</v>
      </c>
      <c r="Y5" s="2">
        <f t="shared" si="10"/>
        <v>112.86019210245465</v>
      </c>
      <c r="AD5" s="2">
        <f t="shared" si="11"/>
        <v>120.87340785027294</v>
      </c>
      <c r="AE5" s="2">
        <f t="shared" si="12"/>
        <v>108.79478827361564</v>
      </c>
      <c r="AJ5" s="2">
        <f t="shared" si="13"/>
        <v>146.09181141439205</v>
      </c>
      <c r="AK5" s="2">
        <f t="shared" si="14"/>
        <v>109.16014385445314</v>
      </c>
    </row>
    <row r="6" spans="1:38" x14ac:dyDescent="0.15">
      <c r="A6" s="1">
        <v>4</v>
      </c>
      <c r="C6" t="s">
        <v>12</v>
      </c>
      <c r="D6">
        <v>163</v>
      </c>
      <c r="F6" t="s">
        <v>12</v>
      </c>
      <c r="G6">
        <v>141</v>
      </c>
      <c r="I6" t="s">
        <v>12</v>
      </c>
      <c r="J6">
        <v>155</v>
      </c>
      <c r="L6" t="s">
        <v>12</v>
      </c>
      <c r="M6">
        <v>167</v>
      </c>
      <c r="O6" t="s">
        <v>10</v>
      </c>
      <c r="P6">
        <v>129</v>
      </c>
      <c r="R6" t="s">
        <v>11</v>
      </c>
      <c r="S6">
        <v>165</v>
      </c>
      <c r="U6">
        <v>4727</v>
      </c>
      <c r="W6" t="s">
        <v>13</v>
      </c>
      <c r="X6" s="2">
        <f t="shared" si="9"/>
        <v>99.323344610923158</v>
      </c>
      <c r="Y6" s="2">
        <f t="shared" si="10"/>
        <v>123.26574172892209</v>
      </c>
      <c r="AD6" s="2">
        <f t="shared" si="11"/>
        <v>127.11203535222251</v>
      </c>
      <c r="AE6" s="2">
        <f t="shared" si="12"/>
        <v>99.674267100977204</v>
      </c>
      <c r="AJ6" s="2">
        <f t="shared" si="13"/>
        <v>110.73200992555832</v>
      </c>
      <c r="AK6" s="2">
        <f t="shared" si="14"/>
        <v>98.371059868838586</v>
      </c>
    </row>
    <row r="7" spans="1:38" x14ac:dyDescent="0.15">
      <c r="A7" s="1">
        <v>5</v>
      </c>
      <c r="C7" t="s">
        <v>13</v>
      </c>
      <c r="D7">
        <v>137</v>
      </c>
      <c r="F7" t="s">
        <v>10</v>
      </c>
      <c r="G7">
        <v>131</v>
      </c>
      <c r="I7" t="s">
        <v>10</v>
      </c>
      <c r="J7">
        <v>141</v>
      </c>
      <c r="L7" t="s">
        <v>13</v>
      </c>
      <c r="M7">
        <v>153</v>
      </c>
      <c r="O7" t="s">
        <v>13</v>
      </c>
      <c r="P7">
        <v>119</v>
      </c>
      <c r="R7" t="s">
        <v>13</v>
      </c>
      <c r="S7">
        <v>155</v>
      </c>
      <c r="W7" t="s">
        <v>14</v>
      </c>
      <c r="X7" s="2">
        <f t="shared" si="9"/>
        <v>84.098598356694055</v>
      </c>
      <c r="Y7" s="2">
        <f t="shared" si="10"/>
        <v>70.437566702241199</v>
      </c>
      <c r="AD7" s="2">
        <f t="shared" si="11"/>
        <v>73.303873147907467</v>
      </c>
      <c r="AE7" s="2">
        <f t="shared" si="12"/>
        <v>78.827361563517911</v>
      </c>
      <c r="AJ7" s="2">
        <f t="shared" si="13"/>
        <v>63.275434243176178</v>
      </c>
      <c r="AK7" s="2">
        <f t="shared" si="14"/>
        <v>93.928495874762007</v>
      </c>
    </row>
    <row r="8" spans="1:38" x14ac:dyDescent="0.15">
      <c r="A8" s="1">
        <v>6</v>
      </c>
      <c r="C8" t="s">
        <v>14</v>
      </c>
      <c r="D8">
        <v>116</v>
      </c>
      <c r="F8" t="s">
        <v>15</v>
      </c>
      <c r="G8">
        <v>89</v>
      </c>
      <c r="I8" t="s">
        <v>15</v>
      </c>
      <c r="J8">
        <v>131</v>
      </c>
      <c r="L8" t="s">
        <v>14</v>
      </c>
      <c r="M8">
        <v>121</v>
      </c>
      <c r="O8" t="s">
        <v>15</v>
      </c>
      <c r="P8">
        <v>90</v>
      </c>
      <c r="R8" t="s">
        <v>14</v>
      </c>
      <c r="S8">
        <v>148</v>
      </c>
      <c r="W8" t="s">
        <v>15</v>
      </c>
      <c r="X8" s="2">
        <f t="shared" si="9"/>
        <v>77.573707104881592</v>
      </c>
      <c r="Y8" s="2">
        <f t="shared" si="10"/>
        <v>71.237993596584843</v>
      </c>
      <c r="AD8" s="2">
        <f t="shared" si="11"/>
        <v>102.15752534442423</v>
      </c>
      <c r="AE8" s="2">
        <f t="shared" si="12"/>
        <v>70.358306188925084</v>
      </c>
      <c r="AJ8" s="2">
        <f t="shared" si="13"/>
        <v>83.74689826302729</v>
      </c>
      <c r="AK8" s="2">
        <f t="shared" si="14"/>
        <v>52.676115929765182</v>
      </c>
    </row>
    <row r="9" spans="1:38" x14ac:dyDescent="0.15">
      <c r="A9" s="1">
        <v>7</v>
      </c>
      <c r="C9" t="s">
        <v>15</v>
      </c>
      <c r="D9">
        <v>107</v>
      </c>
      <c r="F9" t="s">
        <v>14</v>
      </c>
      <c r="G9">
        <v>88</v>
      </c>
      <c r="I9" t="s">
        <v>14</v>
      </c>
      <c r="J9">
        <v>94</v>
      </c>
      <c r="L9" t="s">
        <v>15</v>
      </c>
      <c r="M9">
        <v>108</v>
      </c>
      <c r="O9" t="s">
        <v>16</v>
      </c>
      <c r="P9">
        <v>77</v>
      </c>
      <c r="R9" t="s">
        <v>16</v>
      </c>
      <c r="S9">
        <v>120</v>
      </c>
      <c r="W9" t="s">
        <v>16</v>
      </c>
      <c r="X9" s="2">
        <f t="shared" si="9"/>
        <v>58.724021266312228</v>
      </c>
      <c r="Y9" s="2">
        <f t="shared" si="10"/>
        <v>63.233724653148343</v>
      </c>
      <c r="AD9" s="2">
        <f t="shared" si="11"/>
        <v>72.524044710163764</v>
      </c>
      <c r="AE9" s="2">
        <f t="shared" si="12"/>
        <v>58.631921824104232</v>
      </c>
      <c r="AJ9" s="2">
        <f t="shared" si="13"/>
        <v>71.650124069478906</v>
      </c>
      <c r="AK9" s="2">
        <f t="shared" si="14"/>
        <v>76.158239898455676</v>
      </c>
    </row>
    <row r="10" spans="1:38" x14ac:dyDescent="0.15">
      <c r="A10" s="1">
        <v>8</v>
      </c>
      <c r="C10" t="s">
        <v>16</v>
      </c>
      <c r="D10">
        <v>81</v>
      </c>
      <c r="F10" t="s">
        <v>16</v>
      </c>
      <c r="G10">
        <v>79</v>
      </c>
      <c r="I10" t="s">
        <v>16</v>
      </c>
      <c r="J10">
        <v>93</v>
      </c>
      <c r="L10" t="s">
        <v>17</v>
      </c>
      <c r="M10">
        <v>105</v>
      </c>
      <c r="O10" t="s">
        <v>14</v>
      </c>
      <c r="P10">
        <v>68</v>
      </c>
      <c r="R10" t="s">
        <v>17</v>
      </c>
      <c r="S10">
        <v>95</v>
      </c>
      <c r="W10" t="s">
        <v>17</v>
      </c>
      <c r="X10" s="2">
        <f t="shared" si="9"/>
        <v>57.274045432576123</v>
      </c>
      <c r="Y10" s="2">
        <f t="shared" si="10"/>
        <v>50.426894343649948</v>
      </c>
      <c r="AD10" s="2">
        <f t="shared" si="11"/>
        <v>72.524044710163764</v>
      </c>
      <c r="AE10" s="2">
        <f t="shared" si="12"/>
        <v>68.403908794788279</v>
      </c>
      <c r="AJ10" s="2">
        <f t="shared" si="13"/>
        <v>57.692307692307693</v>
      </c>
      <c r="AK10" s="2">
        <f t="shared" si="14"/>
        <v>60.291939919610748</v>
      </c>
    </row>
    <row r="11" spans="1:38" x14ac:dyDescent="0.15">
      <c r="A11" s="1">
        <v>9</v>
      </c>
      <c r="C11" t="s">
        <v>17</v>
      </c>
      <c r="D11">
        <v>79</v>
      </c>
      <c r="F11" t="s">
        <v>20</v>
      </c>
      <c r="G11">
        <v>77</v>
      </c>
      <c r="I11" t="s">
        <v>17</v>
      </c>
      <c r="J11">
        <v>93</v>
      </c>
      <c r="L11" t="s">
        <v>16</v>
      </c>
      <c r="M11">
        <v>90</v>
      </c>
      <c r="O11" t="s">
        <v>18</v>
      </c>
      <c r="P11">
        <v>66</v>
      </c>
      <c r="R11" t="s">
        <v>15</v>
      </c>
      <c r="S11">
        <v>83</v>
      </c>
      <c r="W11" t="s">
        <v>18</v>
      </c>
      <c r="X11" s="2">
        <f t="shared" si="9"/>
        <v>44.224262928951184</v>
      </c>
      <c r="Y11" s="2">
        <f t="shared" si="10"/>
        <v>38.420490928495198</v>
      </c>
      <c r="AD11" s="2">
        <f t="shared" si="11"/>
        <v>38.991421887184821</v>
      </c>
      <c r="AE11" s="2">
        <f t="shared" si="12"/>
        <v>57.328990228013026</v>
      </c>
      <c r="AJ11" s="2">
        <f t="shared" si="13"/>
        <v>61.41439205955335</v>
      </c>
      <c r="AK11" s="2">
        <f t="shared" si="14"/>
        <v>33.001903955997463</v>
      </c>
    </row>
    <row r="12" spans="1:38" x14ac:dyDescent="0.15">
      <c r="A12" s="1">
        <v>10</v>
      </c>
      <c r="C12" t="s">
        <v>18</v>
      </c>
      <c r="D12">
        <v>61</v>
      </c>
      <c r="F12" t="s">
        <v>25</v>
      </c>
      <c r="G12">
        <v>74</v>
      </c>
      <c r="I12" t="s">
        <v>19</v>
      </c>
      <c r="J12">
        <v>64</v>
      </c>
      <c r="L12" t="s">
        <v>18</v>
      </c>
      <c r="M12">
        <v>88</v>
      </c>
      <c r="O12" t="s">
        <v>17</v>
      </c>
      <c r="P12">
        <v>62</v>
      </c>
      <c r="R12" t="s">
        <v>26</v>
      </c>
      <c r="S12">
        <v>75</v>
      </c>
      <c r="W12" t="s">
        <v>19</v>
      </c>
      <c r="X12" s="2">
        <f t="shared" si="9"/>
        <v>42.77428709521508</v>
      </c>
      <c r="Y12" s="2">
        <f t="shared" si="10"/>
        <v>42.422625400213448</v>
      </c>
      <c r="AD12" s="2">
        <f t="shared" si="11"/>
        <v>49.909020015596568</v>
      </c>
      <c r="AE12" s="2">
        <f t="shared" si="12"/>
        <v>35.179153094462542</v>
      </c>
      <c r="AJ12" s="2">
        <f t="shared" si="13"/>
        <v>53.970223325062037</v>
      </c>
      <c r="AK12" s="2">
        <f t="shared" si="14"/>
        <v>24.116775967844298</v>
      </c>
    </row>
    <row r="13" spans="1:38" x14ac:dyDescent="0.15">
      <c r="A13" s="1">
        <v>11</v>
      </c>
      <c r="C13" t="s">
        <v>19</v>
      </c>
      <c r="D13">
        <v>59</v>
      </c>
      <c r="F13" t="s">
        <v>17</v>
      </c>
      <c r="G13">
        <v>63</v>
      </c>
      <c r="I13" t="s">
        <v>23</v>
      </c>
      <c r="J13">
        <v>64</v>
      </c>
      <c r="L13" t="s">
        <v>21</v>
      </c>
      <c r="M13">
        <v>76</v>
      </c>
      <c r="O13" t="s">
        <v>21</v>
      </c>
      <c r="P13">
        <v>58</v>
      </c>
      <c r="R13" t="s">
        <v>20</v>
      </c>
      <c r="S13">
        <v>71</v>
      </c>
      <c r="W13" t="s">
        <v>20</v>
      </c>
      <c r="X13" s="2">
        <f t="shared" si="9"/>
        <v>42.049299178347027</v>
      </c>
      <c r="Y13" s="2">
        <f t="shared" si="10"/>
        <v>61.632870864461047</v>
      </c>
      <c r="AD13" s="2">
        <f t="shared" si="11"/>
        <v>38.991421887184821</v>
      </c>
      <c r="AE13" s="2">
        <f t="shared" si="12"/>
        <v>42.34527687296417</v>
      </c>
      <c r="AJ13" s="2">
        <f t="shared" si="13"/>
        <v>42.803970223325059</v>
      </c>
      <c r="AK13" s="2">
        <f t="shared" si="14"/>
        <v>45.060291939919608</v>
      </c>
    </row>
    <row r="14" spans="1:38" x14ac:dyDescent="0.15">
      <c r="A14" s="1">
        <v>12</v>
      </c>
      <c r="C14" t="s">
        <v>20</v>
      </c>
      <c r="D14">
        <v>58</v>
      </c>
      <c r="F14" t="s">
        <v>19</v>
      </c>
      <c r="G14">
        <v>53</v>
      </c>
      <c r="I14" t="s">
        <v>26</v>
      </c>
      <c r="J14">
        <v>63</v>
      </c>
      <c r="L14" t="s">
        <v>23</v>
      </c>
      <c r="M14">
        <v>68</v>
      </c>
      <c r="O14" t="s">
        <v>19</v>
      </c>
      <c r="P14">
        <v>58</v>
      </c>
      <c r="R14" t="s">
        <v>21</v>
      </c>
      <c r="S14">
        <v>65</v>
      </c>
      <c r="W14" t="s">
        <v>21</v>
      </c>
      <c r="X14" s="2">
        <f t="shared" si="9"/>
        <v>38.424359594006766</v>
      </c>
      <c r="Y14" s="2">
        <f t="shared" si="10"/>
        <v>40.021344717182494</v>
      </c>
      <c r="AD14" s="2">
        <f t="shared" si="11"/>
        <v>44.450220951390691</v>
      </c>
      <c r="AE14" s="2">
        <f t="shared" si="12"/>
        <v>49.511400651465799</v>
      </c>
      <c r="AJ14" s="2">
        <f t="shared" si="13"/>
        <v>53.970223325062037</v>
      </c>
      <c r="AK14" s="2">
        <f t="shared" si="14"/>
        <v>41.252379944996825</v>
      </c>
    </row>
    <row r="15" spans="1:38" x14ac:dyDescent="0.15">
      <c r="A15" s="1">
        <v>13</v>
      </c>
      <c r="C15" t="s">
        <v>21</v>
      </c>
      <c r="D15">
        <v>53</v>
      </c>
      <c r="F15" t="s">
        <v>23</v>
      </c>
      <c r="G15">
        <v>52</v>
      </c>
      <c r="I15" t="s">
        <v>35</v>
      </c>
      <c r="J15">
        <v>61</v>
      </c>
      <c r="L15" t="s">
        <v>20</v>
      </c>
      <c r="M15">
        <v>65</v>
      </c>
      <c r="O15" t="s">
        <v>23</v>
      </c>
      <c r="P15">
        <v>53</v>
      </c>
      <c r="R15" t="s">
        <v>18</v>
      </c>
      <c r="S15">
        <v>52</v>
      </c>
      <c r="W15" t="s">
        <v>22</v>
      </c>
      <c r="X15" s="2">
        <f t="shared" si="9"/>
        <v>35.524407926534558</v>
      </c>
      <c r="Y15" s="2">
        <f t="shared" si="10"/>
        <v>19.210245464247599</v>
      </c>
      <c r="AD15" s="2">
        <f t="shared" si="11"/>
        <v>25.734338445541979</v>
      </c>
      <c r="AE15" s="2">
        <f t="shared" si="12"/>
        <v>20.846905537459282</v>
      </c>
      <c r="AJ15" s="2">
        <f t="shared" si="13"/>
        <v>16.749379652605459</v>
      </c>
      <c r="AK15" s="2">
        <f t="shared" si="14"/>
        <v>29.828643960228476</v>
      </c>
    </row>
    <row r="16" spans="1:38" x14ac:dyDescent="0.15">
      <c r="A16" s="1">
        <v>14</v>
      </c>
      <c r="C16" t="s">
        <v>22</v>
      </c>
      <c r="D16">
        <v>49</v>
      </c>
      <c r="F16" t="s">
        <v>21</v>
      </c>
      <c r="G16">
        <v>50</v>
      </c>
      <c r="I16" t="s">
        <v>21</v>
      </c>
      <c r="J16">
        <v>57</v>
      </c>
      <c r="L16" t="s">
        <v>19</v>
      </c>
      <c r="M16">
        <v>54</v>
      </c>
      <c r="O16" t="s">
        <v>20</v>
      </c>
      <c r="P16">
        <v>46</v>
      </c>
      <c r="R16" t="s">
        <v>23</v>
      </c>
      <c r="S16">
        <v>48</v>
      </c>
      <c r="W16" t="s">
        <v>23</v>
      </c>
      <c r="X16" s="2">
        <f t="shared" si="9"/>
        <v>31.899468342194297</v>
      </c>
      <c r="Y16" s="2">
        <f t="shared" si="10"/>
        <v>41.622198505869797</v>
      </c>
      <c r="AD16" s="2">
        <f t="shared" si="11"/>
        <v>49.909020015596568</v>
      </c>
      <c r="AE16" s="2">
        <f t="shared" si="12"/>
        <v>44.299674267100976</v>
      </c>
      <c r="AJ16" s="2">
        <f t="shared" si="13"/>
        <v>49.317617866004966</v>
      </c>
      <c r="AK16" s="2">
        <f t="shared" si="14"/>
        <v>30.463295959382272</v>
      </c>
    </row>
    <row r="17" spans="1:37" x14ac:dyDescent="0.15">
      <c r="A17" s="1">
        <v>15</v>
      </c>
      <c r="C17" t="s">
        <v>23</v>
      </c>
      <c r="D17">
        <v>44</v>
      </c>
      <c r="F17" t="s">
        <v>18</v>
      </c>
      <c r="G17">
        <v>48</v>
      </c>
      <c r="I17" t="s">
        <v>20</v>
      </c>
      <c r="J17">
        <v>50</v>
      </c>
      <c r="L17" t="s">
        <v>27</v>
      </c>
      <c r="M17">
        <v>48</v>
      </c>
      <c r="O17" t="s">
        <v>26</v>
      </c>
      <c r="P17">
        <v>39</v>
      </c>
      <c r="R17" t="s">
        <v>22</v>
      </c>
      <c r="S17">
        <v>47</v>
      </c>
      <c r="W17" t="s">
        <v>24</v>
      </c>
      <c r="X17" s="2">
        <f t="shared" si="9"/>
        <v>29.72450459159014</v>
      </c>
      <c r="Y17" s="2">
        <f t="shared" si="10"/>
        <v>22.411953041622198</v>
      </c>
      <c r="AD17" s="2">
        <f t="shared" si="11"/>
        <v>24.174681570054588</v>
      </c>
      <c r="AE17" s="2">
        <f t="shared" si="12"/>
        <v>20.195439739413679</v>
      </c>
      <c r="AJ17" s="2">
        <f t="shared" si="13"/>
        <v>24.193548387096776</v>
      </c>
      <c r="AK17" s="2">
        <f t="shared" si="14"/>
        <v>17.770255976306327</v>
      </c>
    </row>
    <row r="18" spans="1:37" x14ac:dyDescent="0.15">
      <c r="A18" s="1">
        <v>16</v>
      </c>
      <c r="C18" t="s">
        <v>24</v>
      </c>
      <c r="D18">
        <v>41</v>
      </c>
      <c r="F18" t="s">
        <v>26</v>
      </c>
      <c r="G18">
        <v>39</v>
      </c>
      <c r="I18" t="s">
        <v>18</v>
      </c>
      <c r="J18">
        <v>50</v>
      </c>
      <c r="L18" t="s">
        <v>26</v>
      </c>
      <c r="M18">
        <v>47</v>
      </c>
      <c r="O18" t="s">
        <v>29</v>
      </c>
      <c r="P18">
        <v>36</v>
      </c>
      <c r="R18" t="s">
        <v>25</v>
      </c>
      <c r="S18">
        <v>43</v>
      </c>
      <c r="W18" t="s">
        <v>25</v>
      </c>
      <c r="X18" s="2">
        <f t="shared" si="9"/>
        <v>26.824552924117931</v>
      </c>
      <c r="Y18" s="2">
        <f t="shared" si="10"/>
        <v>59.231590181430093</v>
      </c>
      <c r="AD18" s="2">
        <f t="shared" si="11"/>
        <v>31.972965947491552</v>
      </c>
      <c r="AE18" s="2">
        <f t="shared" si="12"/>
        <v>17.589576547231271</v>
      </c>
      <c r="AJ18" s="2">
        <f t="shared" si="13"/>
        <v>26.985111662531018</v>
      </c>
      <c r="AK18" s="2">
        <f t="shared" si="14"/>
        <v>27.290035963613285</v>
      </c>
    </row>
    <row r="19" spans="1:37" x14ac:dyDescent="0.15">
      <c r="A19" s="1">
        <v>17</v>
      </c>
      <c r="C19" t="s">
        <v>25</v>
      </c>
      <c r="D19">
        <v>37</v>
      </c>
      <c r="F19" t="s">
        <v>27</v>
      </c>
      <c r="G19">
        <v>36</v>
      </c>
      <c r="I19" t="s">
        <v>44</v>
      </c>
      <c r="J19">
        <v>44</v>
      </c>
      <c r="L19" t="s">
        <v>35</v>
      </c>
      <c r="M19">
        <v>44</v>
      </c>
      <c r="O19" t="s">
        <v>41</v>
      </c>
      <c r="P19">
        <v>31</v>
      </c>
      <c r="R19" t="s">
        <v>35</v>
      </c>
      <c r="S19">
        <v>40</v>
      </c>
      <c r="W19" t="s">
        <v>26</v>
      </c>
      <c r="X19" s="2">
        <f t="shared" si="9"/>
        <v>23.924601256645722</v>
      </c>
      <c r="Y19" s="2">
        <f t="shared" si="10"/>
        <v>31.216648879402349</v>
      </c>
      <c r="AD19" s="2">
        <f t="shared" si="11"/>
        <v>49.129191577852872</v>
      </c>
      <c r="AE19" s="2">
        <f t="shared" si="12"/>
        <v>30.618892508143322</v>
      </c>
      <c r="AJ19" s="2">
        <f t="shared" si="13"/>
        <v>36.29032258064516</v>
      </c>
      <c r="AK19" s="2">
        <f t="shared" si="14"/>
        <v>47.598899936534799</v>
      </c>
    </row>
    <row r="20" spans="1:37" x14ac:dyDescent="0.15">
      <c r="A20" s="1">
        <v>18</v>
      </c>
      <c r="C20" t="s">
        <v>26</v>
      </c>
      <c r="D20">
        <v>33</v>
      </c>
      <c r="F20" t="s">
        <v>40</v>
      </c>
      <c r="G20">
        <v>31</v>
      </c>
      <c r="I20" t="s">
        <v>25</v>
      </c>
      <c r="J20">
        <v>41</v>
      </c>
      <c r="L20" t="s">
        <v>32</v>
      </c>
      <c r="M20">
        <v>33</v>
      </c>
      <c r="O20" t="s">
        <v>25</v>
      </c>
      <c r="P20">
        <v>29</v>
      </c>
      <c r="R20" t="s">
        <v>49</v>
      </c>
      <c r="S20">
        <v>39</v>
      </c>
      <c r="W20" t="s">
        <v>27</v>
      </c>
      <c r="X20" s="2">
        <f t="shared" si="9"/>
        <v>23.924601256645722</v>
      </c>
      <c r="Y20" s="2">
        <f t="shared" si="10"/>
        <v>28.815368196371399</v>
      </c>
      <c r="AD20" s="2">
        <f t="shared" si="11"/>
        <v>31.193137509747856</v>
      </c>
      <c r="AE20" s="2">
        <f t="shared" si="12"/>
        <v>31.270358306188925</v>
      </c>
      <c r="AJ20" s="2">
        <f t="shared" si="13"/>
        <v>19.540942928039701</v>
      </c>
      <c r="AK20" s="2">
        <f t="shared" si="14"/>
        <v>21.57816797122911</v>
      </c>
    </row>
    <row r="21" spans="1:37" x14ac:dyDescent="0.15">
      <c r="A21" s="1">
        <v>19</v>
      </c>
      <c r="C21" t="s">
        <v>27</v>
      </c>
      <c r="D21">
        <v>33</v>
      </c>
      <c r="F21" t="s">
        <v>37</v>
      </c>
      <c r="G21">
        <v>29</v>
      </c>
      <c r="I21" t="s">
        <v>27</v>
      </c>
      <c r="J21">
        <v>40</v>
      </c>
      <c r="L21" t="s">
        <v>31</v>
      </c>
      <c r="M21">
        <v>32</v>
      </c>
      <c r="O21" t="s">
        <v>24</v>
      </c>
      <c r="P21">
        <v>26</v>
      </c>
      <c r="R21" t="s">
        <v>19</v>
      </c>
      <c r="S21">
        <v>38</v>
      </c>
      <c r="W21" t="s">
        <v>28</v>
      </c>
      <c r="X21" s="2">
        <f t="shared" si="9"/>
        <v>20.299661672305461</v>
      </c>
      <c r="Y21" s="2">
        <f t="shared" si="10"/>
        <v>2.4012806830309499</v>
      </c>
      <c r="AD21" s="2">
        <f t="shared" si="11"/>
        <v>5.4587990642058744</v>
      </c>
      <c r="AE21" s="2">
        <f t="shared" si="12"/>
        <v>13.680781758957655</v>
      </c>
      <c r="AJ21" s="2">
        <f t="shared" si="13"/>
        <v>4.6526054590570718</v>
      </c>
      <c r="AK21" s="2">
        <f t="shared" si="14"/>
        <v>9.5197799873069595</v>
      </c>
    </row>
    <row r="22" spans="1:37" x14ac:dyDescent="0.15">
      <c r="A22" s="1">
        <v>20</v>
      </c>
      <c r="C22" t="s">
        <v>28</v>
      </c>
      <c r="D22">
        <v>28</v>
      </c>
      <c r="F22" t="s">
        <v>49</v>
      </c>
      <c r="G22">
        <v>29</v>
      </c>
      <c r="I22" t="s">
        <v>40</v>
      </c>
      <c r="J22">
        <v>35</v>
      </c>
      <c r="L22" t="s">
        <v>22</v>
      </c>
      <c r="M22">
        <v>32</v>
      </c>
      <c r="O22" t="s">
        <v>27</v>
      </c>
      <c r="P22">
        <v>21</v>
      </c>
      <c r="R22" t="s">
        <v>32</v>
      </c>
      <c r="S22">
        <v>38</v>
      </c>
      <c r="W22" t="s">
        <v>29</v>
      </c>
      <c r="X22" s="2">
        <f t="shared" si="9"/>
        <v>20.299661672305461</v>
      </c>
      <c r="Y22" s="2">
        <f t="shared" si="10"/>
        <v>9.6051227321237995</v>
      </c>
      <c r="AD22" s="2">
        <f t="shared" si="11"/>
        <v>14.816740317130231</v>
      </c>
      <c r="AE22" s="2">
        <f t="shared" si="12"/>
        <v>10.423452768729641</v>
      </c>
      <c r="AJ22" s="2">
        <f t="shared" si="13"/>
        <v>33.498759305210918</v>
      </c>
      <c r="AK22" s="2">
        <f t="shared" si="14"/>
        <v>5.0772159932303786</v>
      </c>
    </row>
    <row r="23" spans="1:37" x14ac:dyDescent="0.15">
      <c r="A23" s="1">
        <v>21</v>
      </c>
      <c r="C23" t="s">
        <v>29</v>
      </c>
      <c r="D23">
        <v>28</v>
      </c>
      <c r="F23" t="s">
        <v>24</v>
      </c>
      <c r="G23">
        <v>28</v>
      </c>
      <c r="I23" t="s">
        <v>22</v>
      </c>
      <c r="J23">
        <v>33</v>
      </c>
      <c r="L23" t="s">
        <v>30</v>
      </c>
      <c r="M23">
        <v>31</v>
      </c>
      <c r="O23" t="s">
        <v>30</v>
      </c>
      <c r="P23">
        <v>21</v>
      </c>
      <c r="R23" t="s">
        <v>34</v>
      </c>
      <c r="S23">
        <v>34</v>
      </c>
      <c r="W23" t="s">
        <v>30</v>
      </c>
      <c r="X23" s="2">
        <f t="shared" si="9"/>
        <v>18.849685838569357</v>
      </c>
      <c r="Y23" s="2">
        <f t="shared" si="10"/>
        <v>16.008537886873</v>
      </c>
      <c r="AD23" s="2">
        <f t="shared" si="11"/>
        <v>19.49571094359241</v>
      </c>
      <c r="AE23" s="2">
        <f t="shared" si="12"/>
        <v>20.195439739413679</v>
      </c>
      <c r="AJ23" s="2">
        <f t="shared" si="13"/>
        <v>19.540942928039701</v>
      </c>
      <c r="AK23" s="2">
        <f t="shared" si="14"/>
        <v>15.866299978844934</v>
      </c>
    </row>
    <row r="24" spans="1:37" x14ac:dyDescent="0.15">
      <c r="A24" s="1">
        <v>22</v>
      </c>
      <c r="C24" t="s">
        <v>30</v>
      </c>
      <c r="D24">
        <v>26</v>
      </c>
      <c r="F24" t="s">
        <v>43</v>
      </c>
      <c r="G24">
        <v>27</v>
      </c>
      <c r="I24" t="s">
        <v>33</v>
      </c>
      <c r="J24">
        <v>32</v>
      </c>
      <c r="L24" t="s">
        <v>24</v>
      </c>
      <c r="M24">
        <v>31</v>
      </c>
      <c r="O24" t="s">
        <v>32</v>
      </c>
      <c r="P24">
        <v>19</v>
      </c>
      <c r="R24" t="s">
        <v>27</v>
      </c>
      <c r="S24">
        <v>34</v>
      </c>
      <c r="W24" t="s">
        <v>31</v>
      </c>
      <c r="X24" s="2">
        <f t="shared" si="9"/>
        <v>18.124697921701305</v>
      </c>
      <c r="Y24" s="2">
        <f t="shared" si="10"/>
        <v>20.811099252934898</v>
      </c>
      <c r="AD24" s="2">
        <f t="shared" si="11"/>
        <v>18.715882505848715</v>
      </c>
      <c r="AE24" s="2">
        <f t="shared" si="12"/>
        <v>20.846905537459282</v>
      </c>
      <c r="AJ24" s="2">
        <f t="shared" si="13"/>
        <v>15.818858560794045</v>
      </c>
      <c r="AK24" s="2">
        <f t="shared" si="14"/>
        <v>20.308863972921515</v>
      </c>
    </row>
    <row r="25" spans="1:37" x14ac:dyDescent="0.15">
      <c r="A25" s="1">
        <v>23</v>
      </c>
      <c r="C25" t="s">
        <v>31</v>
      </c>
      <c r="D25">
        <v>25</v>
      </c>
      <c r="F25" t="s">
        <v>31</v>
      </c>
      <c r="G25">
        <v>26</v>
      </c>
      <c r="I25" t="s">
        <v>24</v>
      </c>
      <c r="J25">
        <v>31</v>
      </c>
      <c r="L25" t="s">
        <v>41</v>
      </c>
      <c r="M25">
        <v>29</v>
      </c>
      <c r="O25" t="s">
        <v>34</v>
      </c>
      <c r="P25">
        <v>18</v>
      </c>
      <c r="R25" t="s">
        <v>43</v>
      </c>
      <c r="S25">
        <v>33</v>
      </c>
      <c r="W25" t="s">
        <v>32</v>
      </c>
      <c r="X25" s="2">
        <f t="shared" si="9"/>
        <v>17.399710004833253</v>
      </c>
      <c r="Y25" s="2">
        <f t="shared" si="10"/>
        <v>18.409818569903948</v>
      </c>
      <c r="AD25" s="2">
        <f t="shared" si="11"/>
        <v>22.615024694567197</v>
      </c>
      <c r="AE25" s="2">
        <f t="shared" si="12"/>
        <v>21.498371335504885</v>
      </c>
      <c r="AJ25" s="2">
        <f t="shared" si="13"/>
        <v>17.679900744416873</v>
      </c>
      <c r="AK25" s="2">
        <f t="shared" si="14"/>
        <v>24.116775967844298</v>
      </c>
    </row>
    <row r="26" spans="1:37" x14ac:dyDescent="0.15">
      <c r="A26" s="1">
        <v>24</v>
      </c>
      <c r="C26" t="s">
        <v>32</v>
      </c>
      <c r="D26">
        <v>24</v>
      </c>
      <c r="F26" t="s">
        <v>34</v>
      </c>
      <c r="G26">
        <v>26</v>
      </c>
      <c r="I26" t="s">
        <v>49</v>
      </c>
      <c r="J26">
        <v>30</v>
      </c>
      <c r="L26" t="s">
        <v>25</v>
      </c>
      <c r="M26">
        <v>27</v>
      </c>
      <c r="O26" t="s">
        <v>42</v>
      </c>
      <c r="P26">
        <v>18</v>
      </c>
      <c r="R26" t="s">
        <v>31</v>
      </c>
      <c r="S26">
        <v>32</v>
      </c>
      <c r="W26" t="s">
        <v>33</v>
      </c>
      <c r="X26" s="2">
        <f t="shared" si="9"/>
        <v>16.674722087965201</v>
      </c>
      <c r="Y26" s="2">
        <f t="shared" si="10"/>
        <v>11.205976520811099</v>
      </c>
      <c r="AD26" s="2">
        <f t="shared" si="11"/>
        <v>24.954510007798284</v>
      </c>
      <c r="AE26" s="2">
        <f t="shared" si="12"/>
        <v>14.332247557003257</v>
      </c>
      <c r="AJ26" s="2">
        <f t="shared" si="13"/>
        <v>13.027295285359802</v>
      </c>
      <c r="AK26" s="2">
        <f t="shared" si="14"/>
        <v>12.693039983075947</v>
      </c>
    </row>
    <row r="27" spans="1:37" x14ac:dyDescent="0.15">
      <c r="A27" s="1">
        <v>25</v>
      </c>
      <c r="C27" t="s">
        <v>33</v>
      </c>
      <c r="D27">
        <v>23</v>
      </c>
      <c r="F27" t="s">
        <v>22</v>
      </c>
      <c r="G27">
        <v>24</v>
      </c>
      <c r="I27" t="s">
        <v>32</v>
      </c>
      <c r="J27">
        <v>29</v>
      </c>
      <c r="L27" t="s">
        <v>34</v>
      </c>
      <c r="M27">
        <v>26</v>
      </c>
      <c r="O27" t="s">
        <v>40</v>
      </c>
      <c r="P27">
        <v>18</v>
      </c>
      <c r="R27" t="s">
        <v>40</v>
      </c>
      <c r="S27">
        <v>30</v>
      </c>
      <c r="W27" t="s">
        <v>34</v>
      </c>
      <c r="X27" s="2">
        <f t="shared" si="9"/>
        <v>16.674722087965201</v>
      </c>
      <c r="Y27" s="2">
        <f t="shared" si="10"/>
        <v>20.811099252934898</v>
      </c>
      <c r="AD27" s="2">
        <f t="shared" si="11"/>
        <v>19.49571094359241</v>
      </c>
      <c r="AE27" s="2">
        <f t="shared" si="12"/>
        <v>16.938110749185668</v>
      </c>
      <c r="AJ27" s="2">
        <f t="shared" si="13"/>
        <v>16.749379652605459</v>
      </c>
      <c r="AK27" s="2">
        <f t="shared" si="14"/>
        <v>21.57816797122911</v>
      </c>
    </row>
    <row r="28" spans="1:37" x14ac:dyDescent="0.15">
      <c r="A28" s="1">
        <v>26</v>
      </c>
      <c r="C28" t="s">
        <v>34</v>
      </c>
      <c r="D28">
        <v>23</v>
      </c>
      <c r="F28" t="s">
        <v>41</v>
      </c>
      <c r="G28">
        <v>23</v>
      </c>
      <c r="I28" t="s">
        <v>41</v>
      </c>
      <c r="J28">
        <v>29</v>
      </c>
      <c r="L28" t="s">
        <v>40</v>
      </c>
      <c r="M28">
        <v>25</v>
      </c>
      <c r="O28" t="s">
        <v>22</v>
      </c>
      <c r="P28">
        <v>18</v>
      </c>
      <c r="R28" t="s">
        <v>64</v>
      </c>
      <c r="S28">
        <v>30</v>
      </c>
      <c r="W28" t="s">
        <v>35</v>
      </c>
      <c r="X28" s="2">
        <f t="shared" si="9"/>
        <v>15.949734171097148</v>
      </c>
      <c r="Y28" s="2">
        <f t="shared" si="10"/>
        <v>12.8068303094984</v>
      </c>
      <c r="AD28" s="2">
        <f t="shared" si="11"/>
        <v>47.56953470236548</v>
      </c>
      <c r="AE28" s="2">
        <f t="shared" si="12"/>
        <v>28.664495114006513</v>
      </c>
      <c r="AJ28" s="2">
        <f t="shared" si="13"/>
        <v>15.818858560794045</v>
      </c>
      <c r="AK28" s="2">
        <f t="shared" si="14"/>
        <v>25.386079966151893</v>
      </c>
    </row>
    <row r="29" spans="1:37" x14ac:dyDescent="0.15">
      <c r="A29" s="1">
        <v>27</v>
      </c>
      <c r="C29" t="s">
        <v>35</v>
      </c>
      <c r="D29">
        <v>22</v>
      </c>
      <c r="F29" t="s">
        <v>32</v>
      </c>
      <c r="G29">
        <v>23</v>
      </c>
      <c r="I29" t="s">
        <v>30</v>
      </c>
      <c r="J29">
        <v>25</v>
      </c>
      <c r="L29" t="s">
        <v>37</v>
      </c>
      <c r="M29">
        <v>25</v>
      </c>
      <c r="O29" t="s">
        <v>35</v>
      </c>
      <c r="P29">
        <v>17</v>
      </c>
      <c r="R29" t="s">
        <v>24</v>
      </c>
      <c r="S29">
        <v>28</v>
      </c>
      <c r="W29" t="s">
        <v>36</v>
      </c>
      <c r="X29" s="2">
        <f t="shared" si="9"/>
        <v>15.949734171097148</v>
      </c>
      <c r="Y29" s="2">
        <f t="shared" si="10"/>
        <v>4.8025613660618998</v>
      </c>
      <c r="AD29" s="2">
        <f t="shared" si="11"/>
        <v>10.137769690668053</v>
      </c>
      <c r="AE29" s="2">
        <f t="shared" si="12"/>
        <v>11.074918566775244</v>
      </c>
      <c r="AJ29" s="2">
        <f t="shared" si="13"/>
        <v>13.957816377171216</v>
      </c>
      <c r="AK29" s="2">
        <f t="shared" si="14"/>
        <v>2.5386079966151893</v>
      </c>
    </row>
    <row r="30" spans="1:37" x14ac:dyDescent="0.15">
      <c r="A30" s="1">
        <v>28</v>
      </c>
      <c r="C30" t="s">
        <v>36</v>
      </c>
      <c r="D30">
        <v>22</v>
      </c>
      <c r="F30" t="s">
        <v>30</v>
      </c>
      <c r="G30">
        <v>20</v>
      </c>
      <c r="I30" t="s">
        <v>34</v>
      </c>
      <c r="J30">
        <v>25</v>
      </c>
      <c r="L30" t="s">
        <v>43</v>
      </c>
      <c r="M30">
        <v>23</v>
      </c>
      <c r="O30" t="s">
        <v>49</v>
      </c>
      <c r="P30">
        <v>17</v>
      </c>
      <c r="R30" t="s">
        <v>44</v>
      </c>
      <c r="S30">
        <v>28</v>
      </c>
      <c r="W30" t="s">
        <v>37</v>
      </c>
      <c r="X30" s="2">
        <f t="shared" si="9"/>
        <v>15.224746254229096</v>
      </c>
      <c r="Y30" s="2">
        <f t="shared" si="10"/>
        <v>23.212379935965849</v>
      </c>
      <c r="AD30" s="2">
        <f t="shared" si="11"/>
        <v>10.917598128411749</v>
      </c>
      <c r="AE30" s="2">
        <f t="shared" si="12"/>
        <v>16.286644951140065</v>
      </c>
      <c r="AJ30" s="2">
        <f t="shared" si="13"/>
        <v>7.4441687344913152</v>
      </c>
      <c r="AK30" s="2">
        <f t="shared" si="14"/>
        <v>15.866299978844934</v>
      </c>
    </row>
    <row r="31" spans="1:37" x14ac:dyDescent="0.15">
      <c r="A31" s="1">
        <v>29</v>
      </c>
      <c r="C31" t="s">
        <v>37</v>
      </c>
      <c r="D31">
        <v>21</v>
      </c>
      <c r="F31" t="s">
        <v>38</v>
      </c>
      <c r="G31">
        <v>19</v>
      </c>
      <c r="I31" t="s">
        <v>31</v>
      </c>
      <c r="J31">
        <v>24</v>
      </c>
      <c r="L31" t="s">
        <v>45</v>
      </c>
      <c r="M31">
        <v>23</v>
      </c>
      <c r="O31" t="s">
        <v>31</v>
      </c>
      <c r="P31">
        <v>17</v>
      </c>
      <c r="R31" t="s">
        <v>30</v>
      </c>
      <c r="S31">
        <v>25</v>
      </c>
      <c r="W31" t="s">
        <v>38</v>
      </c>
      <c r="X31" s="2">
        <f t="shared" si="9"/>
        <v>13.774770420492992</v>
      </c>
      <c r="Y31" s="2">
        <f t="shared" si="10"/>
        <v>15.208110992529349</v>
      </c>
      <c r="AD31" s="2">
        <f t="shared" si="11"/>
        <v>10.917598128411749</v>
      </c>
      <c r="AE31" s="2">
        <f t="shared" si="12"/>
        <v>14.332247557003257</v>
      </c>
      <c r="AJ31" s="2">
        <f t="shared" si="13"/>
        <v>14.88833746898263</v>
      </c>
      <c r="AK31" s="2">
        <f t="shared" si="14"/>
        <v>8.8851279881531635</v>
      </c>
    </row>
    <row r="32" spans="1:37" x14ac:dyDescent="0.15">
      <c r="A32" s="1">
        <v>30</v>
      </c>
      <c r="C32" t="s">
        <v>38</v>
      </c>
      <c r="D32">
        <v>19</v>
      </c>
      <c r="F32" t="s">
        <v>35</v>
      </c>
      <c r="G32">
        <v>16</v>
      </c>
      <c r="I32" t="s">
        <v>29</v>
      </c>
      <c r="J32">
        <v>19</v>
      </c>
      <c r="L32" t="s">
        <v>38</v>
      </c>
      <c r="M32">
        <v>22</v>
      </c>
      <c r="O32" t="s">
        <v>59</v>
      </c>
      <c r="P32">
        <v>16</v>
      </c>
      <c r="R32" t="s">
        <v>37</v>
      </c>
      <c r="S32">
        <v>25</v>
      </c>
      <c r="W32" t="s">
        <v>39</v>
      </c>
      <c r="X32" s="2">
        <f t="shared" si="9"/>
        <v>13.774770420492992</v>
      </c>
      <c r="Y32" s="2">
        <f t="shared" si="10"/>
        <v>10.405549626467449</v>
      </c>
      <c r="AD32" s="2">
        <f t="shared" si="11"/>
        <v>10.917598128411749</v>
      </c>
      <c r="AE32" s="2">
        <f t="shared" si="12"/>
        <v>3.9087947882736156</v>
      </c>
      <c r="AJ32" s="2">
        <f t="shared" si="13"/>
        <v>7.4441687344913152</v>
      </c>
      <c r="AK32" s="2">
        <f t="shared" si="14"/>
        <v>15.866299978844934</v>
      </c>
    </row>
    <row r="33" spans="1:37" x14ac:dyDescent="0.15">
      <c r="A33" s="1">
        <v>31</v>
      </c>
      <c r="C33" t="s">
        <v>39</v>
      </c>
      <c r="D33">
        <v>19</v>
      </c>
      <c r="F33" t="s">
        <v>44</v>
      </c>
      <c r="G33">
        <v>15</v>
      </c>
      <c r="I33" t="s">
        <v>42</v>
      </c>
      <c r="J33">
        <v>16</v>
      </c>
      <c r="L33" t="s">
        <v>33</v>
      </c>
      <c r="M33">
        <v>22</v>
      </c>
      <c r="O33" t="s">
        <v>52</v>
      </c>
      <c r="P33">
        <v>16</v>
      </c>
      <c r="R33" t="s">
        <v>41</v>
      </c>
      <c r="S33">
        <v>25</v>
      </c>
      <c r="W33" t="s">
        <v>40</v>
      </c>
      <c r="X33" s="2">
        <f t="shared" si="9"/>
        <v>13.04978250362494</v>
      </c>
      <c r="Y33" s="2">
        <f t="shared" si="10"/>
        <v>24.813233724653148</v>
      </c>
      <c r="AD33" s="2">
        <f t="shared" si="11"/>
        <v>27.293995321029374</v>
      </c>
      <c r="AE33" s="2">
        <f t="shared" si="12"/>
        <v>16.286644951140065</v>
      </c>
      <c r="AJ33" s="2">
        <f t="shared" si="13"/>
        <v>16.749379652605459</v>
      </c>
      <c r="AK33" s="2">
        <f t="shared" si="14"/>
        <v>19.039559974613919</v>
      </c>
    </row>
    <row r="34" spans="1:37" x14ac:dyDescent="0.15">
      <c r="A34" s="1">
        <v>32</v>
      </c>
      <c r="C34" t="s">
        <v>40</v>
      </c>
      <c r="D34">
        <v>18</v>
      </c>
      <c r="F34" t="s">
        <v>33</v>
      </c>
      <c r="G34">
        <v>14</v>
      </c>
      <c r="I34" t="s">
        <v>52</v>
      </c>
      <c r="J34">
        <v>14</v>
      </c>
      <c r="L34" t="s">
        <v>28</v>
      </c>
      <c r="M34">
        <v>21</v>
      </c>
      <c r="O34" t="s">
        <v>38</v>
      </c>
      <c r="P34">
        <v>16</v>
      </c>
      <c r="R34" t="s">
        <v>39</v>
      </c>
      <c r="S34">
        <v>25</v>
      </c>
      <c r="W34" t="s">
        <v>41</v>
      </c>
      <c r="X34" s="2">
        <f t="shared" si="9"/>
        <v>13.04978250362494</v>
      </c>
      <c r="Y34" s="2">
        <f t="shared" si="10"/>
        <v>18.409818569903948</v>
      </c>
      <c r="AD34" s="2">
        <f t="shared" si="11"/>
        <v>22.615024694567197</v>
      </c>
      <c r="AE34" s="2">
        <f t="shared" si="12"/>
        <v>18.892508143322477</v>
      </c>
      <c r="AJ34" s="2">
        <f t="shared" si="13"/>
        <v>28.846153846153847</v>
      </c>
      <c r="AK34" s="2">
        <f t="shared" si="14"/>
        <v>15.866299978844934</v>
      </c>
    </row>
    <row r="35" spans="1:37" x14ac:dyDescent="0.15">
      <c r="A35" s="1">
        <v>33</v>
      </c>
      <c r="C35" t="s">
        <v>41</v>
      </c>
      <c r="D35">
        <v>18</v>
      </c>
      <c r="F35" t="s">
        <v>52</v>
      </c>
      <c r="G35">
        <v>13</v>
      </c>
      <c r="I35" t="s">
        <v>37</v>
      </c>
      <c r="J35">
        <v>14</v>
      </c>
      <c r="L35" t="s">
        <v>62</v>
      </c>
      <c r="M35">
        <v>20</v>
      </c>
      <c r="O35" t="s">
        <v>36</v>
      </c>
      <c r="P35">
        <v>15</v>
      </c>
      <c r="R35" t="s">
        <v>46</v>
      </c>
      <c r="S35">
        <v>22</v>
      </c>
      <c r="W35" t="s">
        <v>42</v>
      </c>
      <c r="X35" s="2">
        <f t="shared" si="9"/>
        <v>11.599806669888835</v>
      </c>
      <c r="Y35" s="2">
        <f t="shared" si="10"/>
        <v>8.8046958377801499</v>
      </c>
      <c r="AD35" s="2">
        <f t="shared" si="11"/>
        <v>12.477255003899142</v>
      </c>
      <c r="AE35" s="2">
        <f t="shared" si="12"/>
        <v>11.726384364820847</v>
      </c>
      <c r="AJ35" s="2">
        <f t="shared" si="13"/>
        <v>16.749379652605459</v>
      </c>
      <c r="AK35" s="2">
        <f t="shared" si="14"/>
        <v>5.0772159932303786</v>
      </c>
    </row>
    <row r="36" spans="1:37" x14ac:dyDescent="0.15">
      <c r="A36" s="1">
        <v>34</v>
      </c>
      <c r="C36" t="s">
        <v>42</v>
      </c>
      <c r="D36">
        <v>16</v>
      </c>
      <c r="F36" t="s">
        <v>39</v>
      </c>
      <c r="G36">
        <v>13</v>
      </c>
      <c r="I36" t="s">
        <v>39</v>
      </c>
      <c r="J36">
        <v>14</v>
      </c>
      <c r="L36" t="s">
        <v>49</v>
      </c>
      <c r="M36">
        <v>19</v>
      </c>
      <c r="O36" t="s">
        <v>77</v>
      </c>
      <c r="P36">
        <v>14</v>
      </c>
      <c r="R36" t="s">
        <v>33</v>
      </c>
      <c r="S36">
        <v>20</v>
      </c>
      <c r="W36" t="s">
        <v>43</v>
      </c>
      <c r="X36" s="2">
        <f t="shared" si="9"/>
        <v>10.874818753020783</v>
      </c>
      <c r="Y36" s="2">
        <f t="shared" si="10"/>
        <v>21.61152614727855</v>
      </c>
      <c r="AD36" s="2">
        <f t="shared" si="11"/>
        <v>9.3579412529243573</v>
      </c>
      <c r="AE36" s="2">
        <f t="shared" si="12"/>
        <v>14.983713355048859</v>
      </c>
      <c r="AJ36" s="2">
        <f t="shared" si="13"/>
        <v>13.027295285359802</v>
      </c>
      <c r="AK36" s="2">
        <f t="shared" si="14"/>
        <v>20.943515972075311</v>
      </c>
    </row>
    <row r="37" spans="1:37" x14ac:dyDescent="0.15">
      <c r="A37" s="1">
        <v>35</v>
      </c>
      <c r="C37" t="s">
        <v>43</v>
      </c>
      <c r="D37">
        <v>15</v>
      </c>
      <c r="F37" t="s">
        <v>46</v>
      </c>
      <c r="G37">
        <v>12</v>
      </c>
      <c r="I37" t="s">
        <v>38</v>
      </c>
      <c r="J37">
        <v>14</v>
      </c>
      <c r="L37" t="s">
        <v>42</v>
      </c>
      <c r="M37">
        <v>18</v>
      </c>
      <c r="O37" t="s">
        <v>43</v>
      </c>
      <c r="P37">
        <v>14</v>
      </c>
      <c r="R37" t="s">
        <v>45</v>
      </c>
      <c r="S37">
        <v>16</v>
      </c>
      <c r="W37" t="s">
        <v>44</v>
      </c>
      <c r="X37" s="2">
        <f t="shared" si="9"/>
        <v>10.149830836152731</v>
      </c>
      <c r="Y37" s="2">
        <f t="shared" si="10"/>
        <v>12.006403415154749</v>
      </c>
      <c r="AD37" s="2">
        <f t="shared" si="11"/>
        <v>34.312451260722639</v>
      </c>
      <c r="AE37" s="2">
        <f t="shared" si="12"/>
        <v>9.120521172638437</v>
      </c>
      <c r="AJ37" s="2">
        <f t="shared" si="13"/>
        <v>12.096774193548388</v>
      </c>
      <c r="AK37" s="2">
        <f t="shared" si="14"/>
        <v>17.770255976306327</v>
      </c>
    </row>
    <row r="38" spans="1:37" x14ac:dyDescent="0.15">
      <c r="A38" s="1">
        <v>36</v>
      </c>
      <c r="C38" t="s">
        <v>44</v>
      </c>
      <c r="D38">
        <v>14</v>
      </c>
      <c r="F38" t="s">
        <v>29</v>
      </c>
      <c r="G38">
        <v>12</v>
      </c>
      <c r="I38" t="s">
        <v>36</v>
      </c>
      <c r="J38">
        <v>13</v>
      </c>
      <c r="L38" t="s">
        <v>36</v>
      </c>
      <c r="M38">
        <v>17</v>
      </c>
      <c r="O38" t="s">
        <v>33</v>
      </c>
      <c r="P38">
        <v>14</v>
      </c>
      <c r="R38" t="s">
        <v>59</v>
      </c>
      <c r="S38">
        <v>15</v>
      </c>
      <c r="W38" t="s">
        <v>45</v>
      </c>
      <c r="X38" s="2">
        <f t="shared" si="9"/>
        <v>10.149830836152731</v>
      </c>
      <c r="Y38" s="2">
        <f t="shared" si="10"/>
        <v>7.2038420490928496</v>
      </c>
      <c r="AD38" s="2">
        <f t="shared" si="11"/>
        <v>3.8991421887184821</v>
      </c>
      <c r="AE38" s="2">
        <f t="shared" si="12"/>
        <v>14.983713355048859</v>
      </c>
      <c r="AJ38" s="2">
        <f t="shared" si="13"/>
        <v>12.096774193548388</v>
      </c>
      <c r="AK38" s="2">
        <f t="shared" si="14"/>
        <v>10.154431986460757</v>
      </c>
    </row>
    <row r="39" spans="1:37" x14ac:dyDescent="0.15">
      <c r="A39" s="1">
        <v>37</v>
      </c>
      <c r="C39" t="s">
        <v>45</v>
      </c>
      <c r="D39">
        <v>14</v>
      </c>
      <c r="F39" t="s">
        <v>42</v>
      </c>
      <c r="G39">
        <v>11</v>
      </c>
      <c r="I39" t="s">
        <v>46</v>
      </c>
      <c r="J39">
        <v>13</v>
      </c>
      <c r="L39" t="s">
        <v>29</v>
      </c>
      <c r="M39">
        <v>16</v>
      </c>
      <c r="O39" t="s">
        <v>75</v>
      </c>
      <c r="P39">
        <v>14</v>
      </c>
      <c r="R39" t="s">
        <v>28</v>
      </c>
      <c r="S39">
        <v>15</v>
      </c>
      <c r="W39" t="s">
        <v>46</v>
      </c>
      <c r="X39" s="2">
        <f t="shared" si="9"/>
        <v>10.149830836152731</v>
      </c>
      <c r="Y39" s="2">
        <f t="shared" si="10"/>
        <v>9.6051227321237995</v>
      </c>
      <c r="AD39" s="2">
        <f t="shared" si="11"/>
        <v>10.137769690668053</v>
      </c>
      <c r="AE39" s="2">
        <f t="shared" si="12"/>
        <v>10.423452768729641</v>
      </c>
      <c r="AJ39" s="2">
        <f t="shared" si="13"/>
        <v>6.513647642679901</v>
      </c>
      <c r="AK39" s="2">
        <f t="shared" si="14"/>
        <v>13.962343981383542</v>
      </c>
    </row>
    <row r="40" spans="1:37" x14ac:dyDescent="0.15">
      <c r="A40" s="1">
        <v>38</v>
      </c>
      <c r="C40" t="s">
        <v>46</v>
      </c>
      <c r="D40">
        <v>14</v>
      </c>
      <c r="F40" t="s">
        <v>64</v>
      </c>
      <c r="G40">
        <v>11</v>
      </c>
      <c r="I40" t="s">
        <v>43</v>
      </c>
      <c r="J40">
        <v>12</v>
      </c>
      <c r="L40" t="s">
        <v>46</v>
      </c>
      <c r="M40">
        <v>16</v>
      </c>
      <c r="O40" t="s">
        <v>44</v>
      </c>
      <c r="P40">
        <v>13</v>
      </c>
      <c r="R40" t="s">
        <v>38</v>
      </c>
      <c r="S40">
        <v>14</v>
      </c>
      <c r="W40" t="s">
        <v>47</v>
      </c>
      <c r="X40" s="2">
        <f>IFERROR(VLOOKUP($W40,C$2:D$1000,2,0),"")*3000/$U$1</f>
        <v>8.6998550024166263</v>
      </c>
      <c r="Y40" s="2" t="e">
        <f>IFERROR(VLOOKUP($W40,F$2:G$1000,2,0),"")*3000/$U$2</f>
        <v>#VALUE!</v>
      </c>
      <c r="Z40" s="2" t="str">
        <f t="shared" ref="Z40" si="15">IFERROR(VLOOKUP($W40,E$2:F$1000,2,0),"")</f>
        <v/>
      </c>
      <c r="AA40" s="2" t="str">
        <f t="shared" ref="AA40" si="16">IFERROR(VLOOKUP($W40,H$2:I$1000,2,0),"")</f>
        <v/>
      </c>
      <c r="AB40" s="2" t="str">
        <f t="shared" ref="AB40" si="17">IFERROR(VLOOKUP($W40,G$2:H$1000,2,0),"")</f>
        <v/>
      </c>
      <c r="AC40" s="2" t="str">
        <f t="shared" ref="AC40" si="18">IFERROR(VLOOKUP($W40,J$2:K$1000,2,0),"")</f>
        <v/>
      </c>
      <c r="AD40" s="2">
        <f>IFERROR(VLOOKUP($W40,I$2:J$1000,2,0),"")*3000/$U$3</f>
        <v>3.1193137509747855</v>
      </c>
      <c r="AE40" s="2">
        <f>IFERROR(VLOOKUP($W40,L$2:M$1000,2,0),"")*3000/$U$4</f>
        <v>5.8631921824104234</v>
      </c>
      <c r="AF40" s="2" t="str">
        <f t="shared" ref="AF40" si="19">IFERROR(VLOOKUP($W40,K$2:L$1000,2,0),"")</f>
        <v/>
      </c>
      <c r="AG40" s="2" t="str">
        <f t="shared" ref="AG40" si="20">IFERROR(VLOOKUP($W40,N$2:O$1000,2,0),"")</f>
        <v/>
      </c>
      <c r="AH40" s="2" t="str">
        <f t="shared" ref="AH40" si="21">IFERROR(VLOOKUP($W40,M$2:N$1000,2,0),"")</f>
        <v/>
      </c>
      <c r="AI40" s="2" t="str">
        <f t="shared" ref="AI40" si="22">IFERROR(VLOOKUP($W40,P$2:Q$1000,2,0),"")</f>
        <v/>
      </c>
      <c r="AJ40" s="2">
        <f>IFERROR(VLOOKUP($W40,O$2:P$1000,2,0),"")*3000/$U$5</f>
        <v>7.4441687344913152</v>
      </c>
      <c r="AK40" s="2">
        <f>IFERROR(VLOOKUP($W40,R$2:S$1000,2,0),"")*3000/$U$6</f>
        <v>3.807911994922784</v>
      </c>
    </row>
    <row r="41" spans="1:37" x14ac:dyDescent="0.15">
      <c r="A41" s="1">
        <v>39</v>
      </c>
      <c r="C41" t="s">
        <v>47</v>
      </c>
      <c r="D41">
        <v>12</v>
      </c>
      <c r="F41" t="s">
        <v>51</v>
      </c>
      <c r="G41">
        <v>10</v>
      </c>
      <c r="I41" t="s">
        <v>51</v>
      </c>
      <c r="J41">
        <v>10</v>
      </c>
      <c r="L41" t="s">
        <v>44</v>
      </c>
      <c r="M41">
        <v>14</v>
      </c>
      <c r="O41" t="s">
        <v>45</v>
      </c>
      <c r="P41">
        <v>13</v>
      </c>
      <c r="R41" t="s">
        <v>108</v>
      </c>
      <c r="S41">
        <v>12</v>
      </c>
      <c r="W41" t="s">
        <v>48</v>
      </c>
      <c r="X41" s="2">
        <f t="shared" ref="X41:X51" si="23">IFERROR(VLOOKUP($W41,C$2:D$1000,2,0),"")*3000/$U$1</f>
        <v>7.9748670855485742</v>
      </c>
      <c r="Y41" s="2">
        <f t="shared" ref="Y41:Y51" si="24">IFERROR(VLOOKUP($W41,F$2:G$1000,2,0),"")*3000/$U$2</f>
        <v>3.2017075773746</v>
      </c>
      <c r="AD41" s="2">
        <f t="shared" ref="AD41:AD51" si="25">IFERROR(VLOOKUP($W41,I$2:J$1000,2,0),"")*3000/$U$3</f>
        <v>2.3394853132310893</v>
      </c>
      <c r="AE41" s="2">
        <f t="shared" ref="AE41:AE51" si="26">IFERROR(VLOOKUP($W41,L$2:M$1000,2,0),"")*3000/$U$4</f>
        <v>3.2573289902280131</v>
      </c>
      <c r="AJ41" s="2">
        <f t="shared" ref="AJ41:AJ51" si="27">IFERROR(VLOOKUP($W41,O$2:P$1000,2,0),"")*3000/$U$5</f>
        <v>6.513647642679901</v>
      </c>
      <c r="AK41" s="2">
        <f t="shared" ref="AK41:AK51" si="28">IFERROR(VLOOKUP($W41,R$2:S$1000,2,0),"")*3000/$U$6</f>
        <v>2.5386079966151893</v>
      </c>
    </row>
    <row r="42" spans="1:37" x14ac:dyDescent="0.15">
      <c r="A42" s="1">
        <v>40</v>
      </c>
      <c r="C42" t="s">
        <v>48</v>
      </c>
      <c r="D42">
        <v>11</v>
      </c>
      <c r="F42" t="s">
        <v>45</v>
      </c>
      <c r="G42">
        <v>9</v>
      </c>
      <c r="I42" t="s">
        <v>64</v>
      </c>
      <c r="J42">
        <v>9</v>
      </c>
      <c r="L42" t="s">
        <v>59</v>
      </c>
      <c r="M42">
        <v>13</v>
      </c>
      <c r="O42" t="s">
        <v>51</v>
      </c>
      <c r="P42">
        <v>13</v>
      </c>
      <c r="R42" t="s">
        <v>57</v>
      </c>
      <c r="S42">
        <v>11</v>
      </c>
      <c r="W42" t="s">
        <v>49</v>
      </c>
      <c r="X42" s="2">
        <f t="shared" si="23"/>
        <v>7.9748670855485742</v>
      </c>
      <c r="Y42" s="2">
        <f t="shared" si="24"/>
        <v>23.212379935965849</v>
      </c>
      <c r="AD42" s="2">
        <f t="shared" si="25"/>
        <v>23.394853132310892</v>
      </c>
      <c r="AE42" s="2">
        <f t="shared" si="26"/>
        <v>12.37785016286645</v>
      </c>
      <c r="AJ42" s="2">
        <f t="shared" si="27"/>
        <v>15.818858560794045</v>
      </c>
      <c r="AK42" s="2">
        <f t="shared" si="28"/>
        <v>24.751427966998097</v>
      </c>
    </row>
    <row r="43" spans="1:37" x14ac:dyDescent="0.15">
      <c r="A43" s="1">
        <v>41</v>
      </c>
      <c r="C43" t="s">
        <v>49</v>
      </c>
      <c r="D43">
        <v>11</v>
      </c>
      <c r="F43" t="s">
        <v>62</v>
      </c>
      <c r="G43">
        <v>9</v>
      </c>
      <c r="I43" t="s">
        <v>57</v>
      </c>
      <c r="J43">
        <v>9</v>
      </c>
      <c r="L43" t="s">
        <v>55</v>
      </c>
      <c r="M43">
        <v>12</v>
      </c>
      <c r="O43" t="s">
        <v>50</v>
      </c>
      <c r="P43">
        <v>11</v>
      </c>
      <c r="R43" t="s">
        <v>51</v>
      </c>
      <c r="S43">
        <v>11</v>
      </c>
      <c r="W43" t="s">
        <v>50</v>
      </c>
      <c r="X43" s="2">
        <f t="shared" si="23"/>
        <v>7.9748670855485742</v>
      </c>
      <c r="Y43" s="2">
        <f t="shared" si="24"/>
        <v>3.2017075773746</v>
      </c>
      <c r="AD43" s="2">
        <f t="shared" si="25"/>
        <v>4.6789706264621787</v>
      </c>
      <c r="AE43" s="2">
        <f t="shared" si="26"/>
        <v>7.8175895765472312</v>
      </c>
      <c r="AJ43" s="2">
        <f t="shared" si="27"/>
        <v>10.235732009925558</v>
      </c>
      <c r="AK43" s="2">
        <f t="shared" si="28"/>
        <v>5.0772159932303786</v>
      </c>
    </row>
    <row r="44" spans="1:37" x14ac:dyDescent="0.15">
      <c r="A44" s="1">
        <v>42</v>
      </c>
      <c r="C44" t="s">
        <v>50</v>
      </c>
      <c r="D44">
        <v>11</v>
      </c>
      <c r="F44" t="s">
        <v>66</v>
      </c>
      <c r="G44">
        <v>9</v>
      </c>
      <c r="I44" t="s">
        <v>120</v>
      </c>
      <c r="J44">
        <v>9</v>
      </c>
      <c r="L44" t="s">
        <v>50</v>
      </c>
      <c r="M44">
        <v>12</v>
      </c>
      <c r="O44" t="s">
        <v>39</v>
      </c>
      <c r="P44">
        <v>8</v>
      </c>
      <c r="R44" t="s">
        <v>78</v>
      </c>
      <c r="S44">
        <v>10</v>
      </c>
      <c r="W44" t="s">
        <v>51</v>
      </c>
      <c r="X44" s="2">
        <f t="shared" si="23"/>
        <v>7.249879168680522</v>
      </c>
      <c r="Y44" s="2">
        <f t="shared" si="24"/>
        <v>8.0042689434365002</v>
      </c>
      <c r="AD44" s="2">
        <f t="shared" si="25"/>
        <v>7.7982843774369641</v>
      </c>
      <c r="AE44" s="2">
        <f t="shared" si="26"/>
        <v>5.8631921824104234</v>
      </c>
      <c r="AJ44" s="2">
        <f t="shared" si="27"/>
        <v>12.096774193548388</v>
      </c>
      <c r="AK44" s="2">
        <f t="shared" si="28"/>
        <v>6.9811719906917711</v>
      </c>
    </row>
    <row r="45" spans="1:37" x14ac:dyDescent="0.15">
      <c r="A45" s="1">
        <v>43</v>
      </c>
      <c r="C45" t="s">
        <v>51</v>
      </c>
      <c r="D45">
        <v>10</v>
      </c>
      <c r="F45" t="s">
        <v>56</v>
      </c>
      <c r="G45">
        <v>7</v>
      </c>
      <c r="I45" t="s">
        <v>67</v>
      </c>
      <c r="J45">
        <v>8</v>
      </c>
      <c r="L45" t="s">
        <v>99</v>
      </c>
      <c r="M45">
        <v>11</v>
      </c>
      <c r="O45" t="s">
        <v>37</v>
      </c>
      <c r="P45">
        <v>8</v>
      </c>
      <c r="R45" t="s">
        <v>98</v>
      </c>
      <c r="S45">
        <v>10</v>
      </c>
      <c r="W45" t="s">
        <v>52</v>
      </c>
      <c r="X45" s="2">
        <f t="shared" si="23"/>
        <v>6.5248912518124698</v>
      </c>
      <c r="Y45" s="2">
        <f t="shared" si="24"/>
        <v>10.405549626467449</v>
      </c>
      <c r="AD45" s="2">
        <f t="shared" si="25"/>
        <v>10.917598128411749</v>
      </c>
      <c r="AE45" s="2">
        <f t="shared" si="26"/>
        <v>5.2117263843648205</v>
      </c>
      <c r="AJ45" s="2">
        <f t="shared" si="27"/>
        <v>14.88833746898263</v>
      </c>
      <c r="AK45" s="2">
        <f t="shared" si="28"/>
        <v>5.7118679923841764</v>
      </c>
    </row>
    <row r="46" spans="1:37" x14ac:dyDescent="0.15">
      <c r="A46" s="1">
        <v>44</v>
      </c>
      <c r="C46" t="s">
        <v>52</v>
      </c>
      <c r="D46">
        <v>9</v>
      </c>
      <c r="F46" t="s">
        <v>91</v>
      </c>
      <c r="G46">
        <v>7</v>
      </c>
      <c r="I46" t="s">
        <v>98</v>
      </c>
      <c r="J46">
        <v>8</v>
      </c>
      <c r="L46" t="s">
        <v>51</v>
      </c>
      <c r="M46">
        <v>9</v>
      </c>
      <c r="O46" t="s">
        <v>64</v>
      </c>
      <c r="P46">
        <v>8</v>
      </c>
      <c r="R46" t="s">
        <v>52</v>
      </c>
      <c r="S46">
        <v>9</v>
      </c>
      <c r="W46" t="s">
        <v>53</v>
      </c>
      <c r="X46" s="2">
        <f t="shared" si="23"/>
        <v>6.5248912518124698</v>
      </c>
      <c r="Y46" s="2">
        <f t="shared" si="24"/>
        <v>5.6029882604055494</v>
      </c>
      <c r="AD46" s="2">
        <f t="shared" si="25"/>
        <v>3.8991421887184821</v>
      </c>
      <c r="AE46" s="2">
        <f t="shared" si="26"/>
        <v>5.8631921824104234</v>
      </c>
      <c r="AJ46" s="2">
        <f t="shared" si="27"/>
        <v>5.583126550868486</v>
      </c>
      <c r="AK46" s="2">
        <f t="shared" si="28"/>
        <v>2.5386079966151893</v>
      </c>
    </row>
    <row r="47" spans="1:37" x14ac:dyDescent="0.15">
      <c r="A47" s="1">
        <v>45</v>
      </c>
      <c r="C47" t="s">
        <v>53</v>
      </c>
      <c r="D47">
        <v>9</v>
      </c>
      <c r="F47" t="s">
        <v>53</v>
      </c>
      <c r="G47">
        <v>7</v>
      </c>
      <c r="I47" t="s">
        <v>28</v>
      </c>
      <c r="J47">
        <v>7</v>
      </c>
      <c r="L47" t="s">
        <v>53</v>
      </c>
      <c r="M47">
        <v>9</v>
      </c>
      <c r="O47" t="s">
        <v>47</v>
      </c>
      <c r="P47">
        <v>8</v>
      </c>
      <c r="R47" t="s">
        <v>62</v>
      </c>
      <c r="S47">
        <v>9</v>
      </c>
      <c r="W47" t="s">
        <v>54</v>
      </c>
      <c r="X47" s="2">
        <f t="shared" si="23"/>
        <v>5.7999033349444176</v>
      </c>
      <c r="Y47" s="2">
        <f t="shared" si="24"/>
        <v>4.0021344717182501</v>
      </c>
      <c r="AD47" s="2">
        <f t="shared" si="25"/>
        <v>1.5596568754873927</v>
      </c>
      <c r="AE47" s="2">
        <f t="shared" si="26"/>
        <v>5.2117263843648205</v>
      </c>
      <c r="AJ47" s="2">
        <f t="shared" si="27"/>
        <v>5.583126550868486</v>
      </c>
      <c r="AK47" s="2">
        <f t="shared" si="28"/>
        <v>1.2693039983075947</v>
      </c>
    </row>
    <row r="48" spans="1:37" x14ac:dyDescent="0.15">
      <c r="A48" s="1">
        <v>46</v>
      </c>
      <c r="C48" t="s">
        <v>54</v>
      </c>
      <c r="D48">
        <v>8</v>
      </c>
      <c r="F48" t="s">
        <v>98</v>
      </c>
      <c r="G48">
        <v>7</v>
      </c>
      <c r="I48" t="s">
        <v>77</v>
      </c>
      <c r="J48">
        <v>7</v>
      </c>
      <c r="L48" t="s">
        <v>57</v>
      </c>
      <c r="M48">
        <v>9</v>
      </c>
      <c r="O48" t="s">
        <v>48</v>
      </c>
      <c r="P48">
        <v>7</v>
      </c>
      <c r="R48" t="s">
        <v>50</v>
      </c>
      <c r="S48">
        <v>8</v>
      </c>
      <c r="W48" t="s">
        <v>55</v>
      </c>
      <c r="X48" s="2">
        <f t="shared" si="23"/>
        <v>5.7999033349444176</v>
      </c>
      <c r="Y48" s="2">
        <f t="shared" si="24"/>
        <v>3.2017075773746</v>
      </c>
      <c r="AD48" s="2">
        <f t="shared" si="25"/>
        <v>4.6789706264621787</v>
      </c>
      <c r="AE48" s="2">
        <f t="shared" si="26"/>
        <v>7.8175895765472312</v>
      </c>
      <c r="AJ48" s="2">
        <f t="shared" si="27"/>
        <v>2.791563275434243</v>
      </c>
      <c r="AK48" s="2">
        <f t="shared" si="28"/>
        <v>3.1732599957689867</v>
      </c>
    </row>
    <row r="49" spans="1:37" x14ac:dyDescent="0.15">
      <c r="A49" s="1">
        <v>47</v>
      </c>
      <c r="C49" t="s">
        <v>55</v>
      </c>
      <c r="D49">
        <v>8</v>
      </c>
      <c r="F49" t="s">
        <v>83</v>
      </c>
      <c r="G49">
        <v>6</v>
      </c>
      <c r="I49" t="s">
        <v>66</v>
      </c>
      <c r="J49">
        <v>7</v>
      </c>
      <c r="L49" t="s">
        <v>72</v>
      </c>
      <c r="M49">
        <v>9</v>
      </c>
      <c r="O49" t="s">
        <v>60</v>
      </c>
      <c r="P49">
        <v>7</v>
      </c>
      <c r="R49" t="s">
        <v>42</v>
      </c>
      <c r="S49">
        <v>8</v>
      </c>
      <c r="W49" t="s">
        <v>56</v>
      </c>
      <c r="X49" s="2">
        <f t="shared" si="23"/>
        <v>5.7999033349444176</v>
      </c>
      <c r="Y49" s="2">
        <f t="shared" si="24"/>
        <v>5.6029882604055494</v>
      </c>
      <c r="AD49" s="2">
        <f t="shared" si="25"/>
        <v>3.1193137509747855</v>
      </c>
      <c r="AE49" s="2">
        <f t="shared" si="26"/>
        <v>3.2573289902280131</v>
      </c>
      <c r="AJ49" s="2">
        <f t="shared" si="27"/>
        <v>3.7220843672456576</v>
      </c>
      <c r="AK49" s="2">
        <f t="shared" si="28"/>
        <v>5.0772159932303786</v>
      </c>
    </row>
    <row r="50" spans="1:37" x14ac:dyDescent="0.15">
      <c r="A50" s="1">
        <v>48</v>
      </c>
      <c r="C50" t="s">
        <v>56</v>
      </c>
      <c r="D50">
        <v>8</v>
      </c>
      <c r="F50" t="s">
        <v>36</v>
      </c>
      <c r="G50">
        <v>6</v>
      </c>
      <c r="I50" t="s">
        <v>70</v>
      </c>
      <c r="J50">
        <v>6</v>
      </c>
      <c r="L50" t="s">
        <v>47</v>
      </c>
      <c r="M50">
        <v>9</v>
      </c>
      <c r="O50" t="s">
        <v>67</v>
      </c>
      <c r="P50">
        <v>7</v>
      </c>
      <c r="R50" t="s">
        <v>56</v>
      </c>
      <c r="S50">
        <v>8</v>
      </c>
      <c r="W50" t="s">
        <v>57</v>
      </c>
      <c r="X50" s="2">
        <f t="shared" si="23"/>
        <v>5.7999033349444176</v>
      </c>
      <c r="Y50" s="2">
        <f t="shared" si="24"/>
        <v>2.4012806830309499</v>
      </c>
      <c r="AD50" s="2">
        <f t="shared" si="25"/>
        <v>7.0184559396932675</v>
      </c>
      <c r="AE50" s="2">
        <f t="shared" si="26"/>
        <v>5.8631921824104234</v>
      </c>
      <c r="AJ50" s="2">
        <f t="shared" si="27"/>
        <v>1.8610421836228288</v>
      </c>
      <c r="AK50" s="2">
        <f t="shared" si="28"/>
        <v>6.9811719906917711</v>
      </c>
    </row>
    <row r="51" spans="1:37" x14ac:dyDescent="0.15">
      <c r="A51" s="1">
        <v>49</v>
      </c>
      <c r="C51" t="s">
        <v>57</v>
      </c>
      <c r="D51">
        <v>8</v>
      </c>
      <c r="F51" t="s">
        <v>140</v>
      </c>
      <c r="G51">
        <v>5</v>
      </c>
      <c r="I51" t="s">
        <v>55</v>
      </c>
      <c r="J51">
        <v>6</v>
      </c>
      <c r="L51" t="s">
        <v>68</v>
      </c>
      <c r="M51">
        <v>8</v>
      </c>
      <c r="O51" t="s">
        <v>46</v>
      </c>
      <c r="P51">
        <v>7</v>
      </c>
      <c r="R51" t="s">
        <v>29</v>
      </c>
      <c r="S51">
        <v>8</v>
      </c>
      <c r="W51" t="s">
        <v>58</v>
      </c>
      <c r="X51" s="2">
        <f t="shared" si="23"/>
        <v>5.0749154180763654</v>
      </c>
      <c r="Y51" s="2">
        <f t="shared" si="24"/>
        <v>4.0021344717182501</v>
      </c>
      <c r="AD51" s="2" t="e">
        <f t="shared" si="25"/>
        <v>#VALUE!</v>
      </c>
      <c r="AE51" s="2">
        <f t="shared" si="26"/>
        <v>3.9087947882736156</v>
      </c>
      <c r="AJ51" s="2">
        <f t="shared" si="27"/>
        <v>1.8610421836228288</v>
      </c>
      <c r="AK51" s="2">
        <f t="shared" si="28"/>
        <v>1.2693039983075947</v>
      </c>
    </row>
    <row r="52" spans="1:37" x14ac:dyDescent="0.15">
      <c r="A52" s="1">
        <v>50</v>
      </c>
      <c r="C52" t="s">
        <v>58</v>
      </c>
      <c r="D52">
        <v>7</v>
      </c>
      <c r="F52" t="s">
        <v>54</v>
      </c>
      <c r="G52">
        <v>5</v>
      </c>
      <c r="I52" t="s">
        <v>50</v>
      </c>
      <c r="J52">
        <v>6</v>
      </c>
      <c r="L52" t="s">
        <v>54</v>
      </c>
      <c r="M52">
        <v>8</v>
      </c>
      <c r="O52" t="s">
        <v>73</v>
      </c>
      <c r="P52">
        <v>6</v>
      </c>
      <c r="R52" t="s">
        <v>67</v>
      </c>
      <c r="S52">
        <v>8</v>
      </c>
      <c r="W52" t="s">
        <v>59</v>
      </c>
      <c r="X52" s="2">
        <f t="shared" si="9"/>
        <v>5.0749154180763654</v>
      </c>
      <c r="Y52" s="2">
        <f t="shared" si="10"/>
        <v>4.0021344717182501</v>
      </c>
      <c r="AD52" s="2">
        <f t="shared" si="11"/>
        <v>3.8991421887184821</v>
      </c>
      <c r="AE52" s="2">
        <f t="shared" si="12"/>
        <v>8.4690553745928341</v>
      </c>
      <c r="AJ52" s="2">
        <f t="shared" si="13"/>
        <v>14.88833746898263</v>
      </c>
      <c r="AK52" s="2">
        <f t="shared" si="14"/>
        <v>9.5197799873069595</v>
      </c>
    </row>
    <row r="53" spans="1:37" x14ac:dyDescent="0.15">
      <c r="A53" s="1">
        <v>51</v>
      </c>
      <c r="C53" t="s">
        <v>59</v>
      </c>
      <c r="D53">
        <v>7</v>
      </c>
      <c r="F53" t="s">
        <v>58</v>
      </c>
      <c r="G53">
        <v>5</v>
      </c>
      <c r="I53" t="s">
        <v>53</v>
      </c>
      <c r="J53">
        <v>5</v>
      </c>
      <c r="L53" t="s">
        <v>52</v>
      </c>
      <c r="M53">
        <v>8</v>
      </c>
      <c r="O53" t="s">
        <v>90</v>
      </c>
      <c r="P53">
        <v>6</v>
      </c>
      <c r="R53" t="s">
        <v>110</v>
      </c>
      <c r="S53">
        <v>7</v>
      </c>
      <c r="W53" t="s">
        <v>60</v>
      </c>
      <c r="X53" s="2">
        <f t="shared" si="9"/>
        <v>5.0749154180763654</v>
      </c>
      <c r="Y53" s="2">
        <f t="shared" si="10"/>
        <v>0.80042689434365</v>
      </c>
      <c r="AD53" s="2">
        <f t="shared" si="11"/>
        <v>3.1193137509747855</v>
      </c>
      <c r="AE53" s="2">
        <f t="shared" si="12"/>
        <v>4.5602605863192185</v>
      </c>
      <c r="AJ53" s="2">
        <f t="shared" si="13"/>
        <v>6.513647642679901</v>
      </c>
      <c r="AK53" s="2">
        <f t="shared" si="14"/>
        <v>4.4425639940765818</v>
      </c>
    </row>
    <row r="54" spans="1:37" x14ac:dyDescent="0.15">
      <c r="A54" s="1">
        <v>52</v>
      </c>
      <c r="C54" t="s">
        <v>60</v>
      </c>
      <c r="D54">
        <v>7</v>
      </c>
      <c r="F54" t="s">
        <v>59</v>
      </c>
      <c r="G54">
        <v>5</v>
      </c>
      <c r="I54" t="s">
        <v>65</v>
      </c>
      <c r="J54">
        <v>5</v>
      </c>
      <c r="L54" t="s">
        <v>67</v>
      </c>
      <c r="M54">
        <v>7</v>
      </c>
      <c r="O54" t="s">
        <v>53</v>
      </c>
      <c r="P54">
        <v>6</v>
      </c>
      <c r="R54" t="s">
        <v>90</v>
      </c>
      <c r="S54">
        <v>7</v>
      </c>
      <c r="W54" t="s">
        <v>61</v>
      </c>
      <c r="X54" s="2">
        <f t="shared" si="9"/>
        <v>5.0749154180763654</v>
      </c>
      <c r="Y54" s="2">
        <f t="shared" si="10"/>
        <v>0.80042689434365</v>
      </c>
      <c r="AD54" s="2">
        <f t="shared" si="11"/>
        <v>0.77982843774369637</v>
      </c>
      <c r="AE54" s="2">
        <f t="shared" si="12"/>
        <v>2.6058631921824102</v>
      </c>
      <c r="AJ54" s="2">
        <f t="shared" si="13"/>
        <v>3.7220843672456576</v>
      </c>
      <c r="AK54" s="2">
        <f t="shared" si="14"/>
        <v>1.2693039983075947</v>
      </c>
    </row>
    <row r="55" spans="1:37" x14ac:dyDescent="0.15">
      <c r="A55" s="1">
        <v>53</v>
      </c>
      <c r="C55" t="s">
        <v>61</v>
      </c>
      <c r="D55">
        <v>7</v>
      </c>
      <c r="F55" t="s">
        <v>97</v>
      </c>
      <c r="G55">
        <v>4</v>
      </c>
      <c r="I55" t="s">
        <v>59</v>
      </c>
      <c r="J55">
        <v>5</v>
      </c>
      <c r="L55" t="s">
        <v>79</v>
      </c>
      <c r="M55">
        <v>7</v>
      </c>
      <c r="O55" t="s">
        <v>54</v>
      </c>
      <c r="P55">
        <v>6</v>
      </c>
      <c r="R55" t="s">
        <v>60</v>
      </c>
      <c r="S55">
        <v>7</v>
      </c>
      <c r="W55" t="s">
        <v>62</v>
      </c>
      <c r="X55" s="2">
        <f t="shared" si="9"/>
        <v>5.0749154180763654</v>
      </c>
      <c r="Y55" s="2">
        <f t="shared" si="10"/>
        <v>7.2038420490928496</v>
      </c>
      <c r="AD55" s="2">
        <f t="shared" si="11"/>
        <v>2.3394853132310893</v>
      </c>
      <c r="AE55" s="2">
        <f t="shared" si="12"/>
        <v>13.029315960912053</v>
      </c>
      <c r="AJ55" s="2">
        <f t="shared" si="13"/>
        <v>4.6526054590570718</v>
      </c>
      <c r="AK55" s="2">
        <f t="shared" si="14"/>
        <v>5.7118679923841764</v>
      </c>
    </row>
    <row r="56" spans="1:37" x14ac:dyDescent="0.15">
      <c r="A56" s="1">
        <v>54</v>
      </c>
      <c r="C56" t="s">
        <v>62</v>
      </c>
      <c r="D56">
        <v>7</v>
      </c>
      <c r="F56" t="s">
        <v>48</v>
      </c>
      <c r="G56">
        <v>4</v>
      </c>
      <c r="I56" t="s">
        <v>45</v>
      </c>
      <c r="J56">
        <v>5</v>
      </c>
      <c r="L56" t="s">
        <v>64</v>
      </c>
      <c r="M56">
        <v>7</v>
      </c>
      <c r="O56" t="s">
        <v>68</v>
      </c>
      <c r="P56">
        <v>6</v>
      </c>
      <c r="R56" t="s">
        <v>66</v>
      </c>
      <c r="S56">
        <v>7</v>
      </c>
      <c r="W56" t="s">
        <v>63</v>
      </c>
      <c r="X56" s="2">
        <f t="shared" si="9"/>
        <v>5.0749154180763654</v>
      </c>
      <c r="Y56" s="2" t="e">
        <f t="shared" si="10"/>
        <v>#VALUE!</v>
      </c>
      <c r="AD56" s="2">
        <f t="shared" si="11"/>
        <v>1.5596568754873927</v>
      </c>
      <c r="AE56" s="2">
        <f t="shared" si="12"/>
        <v>4.5602605863192185</v>
      </c>
      <c r="AJ56" s="2">
        <f t="shared" si="13"/>
        <v>3.7220843672456576</v>
      </c>
      <c r="AK56" s="2">
        <f t="shared" si="14"/>
        <v>1.903955997461392</v>
      </c>
    </row>
    <row r="57" spans="1:37" x14ac:dyDescent="0.15">
      <c r="A57" s="1">
        <v>55</v>
      </c>
      <c r="C57" t="s">
        <v>63</v>
      </c>
      <c r="D57">
        <v>7</v>
      </c>
      <c r="F57" t="s">
        <v>99</v>
      </c>
      <c r="G57">
        <v>4</v>
      </c>
      <c r="I57" t="s">
        <v>71</v>
      </c>
      <c r="J57">
        <v>4</v>
      </c>
      <c r="L57" t="s">
        <v>78</v>
      </c>
      <c r="M57">
        <v>7</v>
      </c>
      <c r="O57" t="s">
        <v>65</v>
      </c>
      <c r="P57">
        <v>5</v>
      </c>
      <c r="R57" t="s">
        <v>147</v>
      </c>
      <c r="S57">
        <v>7</v>
      </c>
      <c r="W57" t="s">
        <v>64</v>
      </c>
      <c r="X57" s="2">
        <f t="shared" si="9"/>
        <v>4.3499275012083132</v>
      </c>
      <c r="Y57" s="2">
        <f t="shared" si="10"/>
        <v>8.8046958377801499</v>
      </c>
      <c r="AD57" s="2">
        <f t="shared" si="11"/>
        <v>7.0184559396932675</v>
      </c>
      <c r="AE57" s="2">
        <f t="shared" si="12"/>
        <v>4.5602605863192185</v>
      </c>
      <c r="AJ57" s="2">
        <f t="shared" si="13"/>
        <v>7.4441687344913152</v>
      </c>
      <c r="AK57" s="2">
        <f t="shared" si="14"/>
        <v>19.039559974613919</v>
      </c>
    </row>
    <row r="58" spans="1:37" x14ac:dyDescent="0.15">
      <c r="A58" s="1">
        <v>56</v>
      </c>
      <c r="C58" t="s">
        <v>64</v>
      </c>
      <c r="D58">
        <v>6</v>
      </c>
      <c r="F58" t="s">
        <v>69</v>
      </c>
      <c r="G58">
        <v>4</v>
      </c>
      <c r="I58" t="s">
        <v>108</v>
      </c>
      <c r="J58">
        <v>4</v>
      </c>
      <c r="L58" t="s">
        <v>66</v>
      </c>
      <c r="M58">
        <v>7</v>
      </c>
      <c r="O58" t="s">
        <v>99</v>
      </c>
      <c r="P58">
        <v>5</v>
      </c>
      <c r="R58" t="s">
        <v>69</v>
      </c>
      <c r="S58">
        <v>7</v>
      </c>
      <c r="W58" t="s">
        <v>65</v>
      </c>
      <c r="X58" s="2">
        <f t="shared" si="9"/>
        <v>4.3499275012083132</v>
      </c>
      <c r="Y58" s="2">
        <f t="shared" si="10"/>
        <v>1.6008537886873</v>
      </c>
      <c r="AD58" s="2">
        <f t="shared" si="11"/>
        <v>3.8991421887184821</v>
      </c>
      <c r="AE58" s="2">
        <f t="shared" si="12"/>
        <v>2.6058631921824102</v>
      </c>
      <c r="AJ58" s="2">
        <f t="shared" si="13"/>
        <v>4.6526054590570718</v>
      </c>
      <c r="AK58" s="2">
        <f t="shared" si="14"/>
        <v>3.1732599957689867</v>
      </c>
    </row>
    <row r="59" spans="1:37" x14ac:dyDescent="0.15">
      <c r="A59" s="1">
        <v>57</v>
      </c>
      <c r="C59" t="s">
        <v>65</v>
      </c>
      <c r="D59">
        <v>6</v>
      </c>
      <c r="F59" t="s">
        <v>71</v>
      </c>
      <c r="G59">
        <v>4</v>
      </c>
      <c r="I59" t="s">
        <v>72</v>
      </c>
      <c r="J59">
        <v>4</v>
      </c>
      <c r="L59" t="s">
        <v>60</v>
      </c>
      <c r="M59">
        <v>7</v>
      </c>
      <c r="O59" t="s">
        <v>28</v>
      </c>
      <c r="P59">
        <v>5</v>
      </c>
      <c r="R59" t="s">
        <v>71</v>
      </c>
      <c r="S59">
        <v>7</v>
      </c>
      <c r="W59" t="s">
        <v>66</v>
      </c>
      <c r="X59" s="2">
        <f t="shared" si="9"/>
        <v>4.3499275012083132</v>
      </c>
      <c r="Y59" s="2">
        <f t="shared" si="10"/>
        <v>7.2038420490928496</v>
      </c>
      <c r="AD59" s="2">
        <f t="shared" si="11"/>
        <v>5.4587990642058744</v>
      </c>
      <c r="AE59" s="2">
        <f t="shared" si="12"/>
        <v>4.5602605863192185</v>
      </c>
      <c r="AJ59" s="2">
        <f t="shared" si="13"/>
        <v>3.7220843672456576</v>
      </c>
      <c r="AK59" s="2">
        <f t="shared" si="14"/>
        <v>4.4425639940765818</v>
      </c>
    </row>
    <row r="60" spans="1:37" x14ac:dyDescent="0.15">
      <c r="A60" s="1">
        <v>58</v>
      </c>
      <c r="C60" t="s">
        <v>66</v>
      </c>
      <c r="D60">
        <v>6</v>
      </c>
      <c r="F60" t="s">
        <v>50</v>
      </c>
      <c r="G60">
        <v>4</v>
      </c>
      <c r="I60" t="s">
        <v>159</v>
      </c>
      <c r="J60">
        <v>4</v>
      </c>
      <c r="L60" t="s">
        <v>71</v>
      </c>
      <c r="M60">
        <v>7</v>
      </c>
      <c r="O60" t="s">
        <v>98</v>
      </c>
      <c r="P60">
        <v>5</v>
      </c>
      <c r="R60" t="s">
        <v>99</v>
      </c>
      <c r="S60">
        <v>7</v>
      </c>
      <c r="W60" t="s">
        <v>67</v>
      </c>
      <c r="X60" s="2">
        <f t="shared" si="9"/>
        <v>4.3499275012083132</v>
      </c>
      <c r="Y60" s="2">
        <f t="shared" si="10"/>
        <v>1.6008537886873</v>
      </c>
      <c r="AD60" s="2">
        <f t="shared" si="11"/>
        <v>6.2386275019495709</v>
      </c>
      <c r="AE60" s="2">
        <f t="shared" si="12"/>
        <v>4.5602605863192185</v>
      </c>
      <c r="AJ60" s="2">
        <f t="shared" si="13"/>
        <v>6.513647642679901</v>
      </c>
      <c r="AK60" s="2">
        <f t="shared" si="14"/>
        <v>5.0772159932303786</v>
      </c>
    </row>
    <row r="61" spans="1:37" x14ac:dyDescent="0.15">
      <c r="A61" s="1">
        <v>59</v>
      </c>
      <c r="C61" t="s">
        <v>67</v>
      </c>
      <c r="D61">
        <v>6</v>
      </c>
      <c r="F61" t="s">
        <v>55</v>
      </c>
      <c r="G61">
        <v>4</v>
      </c>
      <c r="I61" t="s">
        <v>60</v>
      </c>
      <c r="J61">
        <v>4</v>
      </c>
      <c r="L61" t="s">
        <v>63</v>
      </c>
      <c r="M61">
        <v>7</v>
      </c>
      <c r="O61" t="s">
        <v>62</v>
      </c>
      <c r="P61">
        <v>5</v>
      </c>
      <c r="R61" t="s">
        <v>82</v>
      </c>
      <c r="S61">
        <v>6</v>
      </c>
      <c r="W61" t="s">
        <v>68</v>
      </c>
      <c r="X61" s="2">
        <f t="shared" si="9"/>
        <v>4.3499275012083132</v>
      </c>
      <c r="Y61" s="2">
        <f t="shared" si="10"/>
        <v>0.80042689434365</v>
      </c>
      <c r="AD61" s="2">
        <f t="shared" si="11"/>
        <v>1.5596568754873927</v>
      </c>
      <c r="AE61" s="2">
        <f t="shared" si="12"/>
        <v>5.2117263843648205</v>
      </c>
      <c r="AJ61" s="2">
        <f t="shared" si="13"/>
        <v>5.583126550868486</v>
      </c>
      <c r="AK61" s="2">
        <f t="shared" si="14"/>
        <v>0.63465199915379733</v>
      </c>
    </row>
    <row r="62" spans="1:37" x14ac:dyDescent="0.15">
      <c r="A62" s="1">
        <v>60</v>
      </c>
      <c r="C62" t="s">
        <v>68</v>
      </c>
      <c r="D62">
        <v>6</v>
      </c>
      <c r="F62" t="s">
        <v>114</v>
      </c>
      <c r="G62">
        <v>4</v>
      </c>
      <c r="I62" t="s">
        <v>56</v>
      </c>
      <c r="J62">
        <v>4</v>
      </c>
      <c r="L62" t="s">
        <v>140</v>
      </c>
      <c r="M62">
        <v>6</v>
      </c>
      <c r="O62" t="s">
        <v>72</v>
      </c>
      <c r="P62">
        <v>4</v>
      </c>
      <c r="R62" t="s">
        <v>70</v>
      </c>
      <c r="S62">
        <v>6</v>
      </c>
      <c r="W62" t="s">
        <v>69</v>
      </c>
      <c r="X62" s="2">
        <f t="shared" si="9"/>
        <v>3.624939584340261</v>
      </c>
      <c r="Y62" s="2">
        <f t="shared" si="10"/>
        <v>3.2017075773746</v>
      </c>
      <c r="AD62" s="2">
        <f t="shared" si="11"/>
        <v>0.77982843774369637</v>
      </c>
      <c r="AE62" s="2">
        <f t="shared" si="12"/>
        <v>1.3029315960912051</v>
      </c>
      <c r="AJ62" s="2" t="e">
        <f t="shared" si="13"/>
        <v>#VALUE!</v>
      </c>
      <c r="AK62" s="2">
        <f t="shared" si="14"/>
        <v>4.4425639940765818</v>
      </c>
    </row>
    <row r="63" spans="1:37" x14ac:dyDescent="0.15">
      <c r="A63" s="1">
        <v>61</v>
      </c>
      <c r="C63" t="s">
        <v>69</v>
      </c>
      <c r="D63">
        <v>5</v>
      </c>
      <c r="F63" t="s">
        <v>70</v>
      </c>
      <c r="G63">
        <v>4</v>
      </c>
      <c r="I63" t="s">
        <v>90</v>
      </c>
      <c r="J63">
        <v>4</v>
      </c>
      <c r="L63" t="s">
        <v>73</v>
      </c>
      <c r="M63">
        <v>6</v>
      </c>
      <c r="O63" t="s">
        <v>70</v>
      </c>
      <c r="P63">
        <v>4</v>
      </c>
      <c r="R63" t="s">
        <v>81</v>
      </c>
      <c r="S63">
        <v>6</v>
      </c>
      <c r="W63" t="s">
        <v>70</v>
      </c>
      <c r="X63" s="2">
        <f t="shared" si="9"/>
        <v>3.624939584340261</v>
      </c>
      <c r="Y63" s="2">
        <f t="shared" si="10"/>
        <v>3.2017075773746</v>
      </c>
      <c r="AD63" s="2">
        <f t="shared" si="11"/>
        <v>4.6789706264621787</v>
      </c>
      <c r="AE63" s="2">
        <f t="shared" si="12"/>
        <v>2.6058631921824102</v>
      </c>
      <c r="AJ63" s="2">
        <f t="shared" si="13"/>
        <v>3.7220843672456576</v>
      </c>
      <c r="AK63" s="2">
        <f t="shared" si="14"/>
        <v>3.807911994922784</v>
      </c>
    </row>
    <row r="64" spans="1:37" x14ac:dyDescent="0.15">
      <c r="A64" s="1">
        <v>62</v>
      </c>
      <c r="C64" t="s">
        <v>70</v>
      </c>
      <c r="D64">
        <v>5</v>
      </c>
      <c r="F64" t="s">
        <v>73</v>
      </c>
      <c r="G64">
        <v>3</v>
      </c>
      <c r="I64" t="s">
        <v>47</v>
      </c>
      <c r="J64">
        <v>4</v>
      </c>
      <c r="L64" t="s">
        <v>39</v>
      </c>
      <c r="M64">
        <v>6</v>
      </c>
      <c r="O64" t="s">
        <v>95</v>
      </c>
      <c r="P64">
        <v>4</v>
      </c>
      <c r="R64" t="s">
        <v>47</v>
      </c>
      <c r="S64">
        <v>6</v>
      </c>
      <c r="W64" t="s">
        <v>71</v>
      </c>
      <c r="X64" s="2">
        <f t="shared" si="9"/>
        <v>3.624939584340261</v>
      </c>
      <c r="Y64" s="2">
        <f t="shared" si="10"/>
        <v>3.2017075773746</v>
      </c>
      <c r="AD64" s="2">
        <f t="shared" si="11"/>
        <v>3.1193137509747855</v>
      </c>
      <c r="AE64" s="2">
        <f t="shared" si="12"/>
        <v>4.5602605863192185</v>
      </c>
      <c r="AJ64" s="2">
        <f t="shared" si="13"/>
        <v>1.8610421836228288</v>
      </c>
      <c r="AK64" s="2">
        <f t="shared" si="14"/>
        <v>4.4425639940765818</v>
      </c>
    </row>
    <row r="65" spans="1:37" x14ac:dyDescent="0.15">
      <c r="A65" s="1">
        <v>63</v>
      </c>
      <c r="C65" t="s">
        <v>71</v>
      </c>
      <c r="D65">
        <v>5</v>
      </c>
      <c r="F65" t="s">
        <v>95</v>
      </c>
      <c r="G65">
        <v>3</v>
      </c>
      <c r="I65" t="s">
        <v>110</v>
      </c>
      <c r="J65">
        <v>4</v>
      </c>
      <c r="L65" t="s">
        <v>90</v>
      </c>
      <c r="M65">
        <v>6</v>
      </c>
      <c r="O65" t="s">
        <v>63</v>
      </c>
      <c r="P65">
        <v>4</v>
      </c>
      <c r="R65" t="s">
        <v>65</v>
      </c>
      <c r="S65">
        <v>5</v>
      </c>
      <c r="W65" t="s">
        <v>72</v>
      </c>
      <c r="X65" s="2">
        <f t="shared" si="9"/>
        <v>3.624939584340261</v>
      </c>
      <c r="Y65" s="2">
        <f t="shared" si="10"/>
        <v>1.6008537886873</v>
      </c>
      <c r="AD65" s="2">
        <f t="shared" si="11"/>
        <v>3.1193137509747855</v>
      </c>
      <c r="AE65" s="2">
        <f t="shared" si="12"/>
        <v>5.8631921824104234</v>
      </c>
      <c r="AJ65" s="2">
        <f t="shared" si="13"/>
        <v>3.7220843672456576</v>
      </c>
      <c r="AK65" s="2">
        <f t="shared" si="14"/>
        <v>2.5386079966151893</v>
      </c>
    </row>
    <row r="66" spans="1:37" x14ac:dyDescent="0.15">
      <c r="A66" s="1">
        <v>64</v>
      </c>
      <c r="C66" t="s">
        <v>72</v>
      </c>
      <c r="D66">
        <v>5</v>
      </c>
      <c r="F66" t="s">
        <v>141</v>
      </c>
      <c r="G66">
        <v>3</v>
      </c>
      <c r="I66" t="s">
        <v>82</v>
      </c>
      <c r="J66">
        <v>4</v>
      </c>
      <c r="L66" t="s">
        <v>98</v>
      </c>
      <c r="M66">
        <v>6</v>
      </c>
      <c r="O66" t="s">
        <v>202</v>
      </c>
      <c r="P66">
        <v>4</v>
      </c>
      <c r="R66" t="s">
        <v>83</v>
      </c>
      <c r="S66">
        <v>5</v>
      </c>
      <c r="W66" t="s">
        <v>73</v>
      </c>
      <c r="X66" s="2">
        <f t="shared" ref="X66:X129" si="29">IFERROR(VLOOKUP($W66,C$2:D$1000,2,0),"")*3000/$U$1</f>
        <v>2.8999516674722088</v>
      </c>
      <c r="Y66" s="2">
        <f t="shared" ref="Y66:Y129" si="30">IFERROR(VLOOKUP($W66,F$2:G$1000,2,0),"")*3000/$U$2</f>
        <v>2.4012806830309499</v>
      </c>
      <c r="AD66" s="2">
        <f t="shared" ref="AD66:AD129" si="31">IFERROR(VLOOKUP($W66,I$2:J$1000,2,0),"")*3000/$U$3</f>
        <v>2.3394853132310893</v>
      </c>
      <c r="AE66" s="2">
        <f t="shared" ref="AE66:AE89" si="32">IFERROR(VLOOKUP($W66,L$2:M$1000,2,0),"")*3000/$U$4</f>
        <v>3.9087947882736156</v>
      </c>
      <c r="AJ66" s="2">
        <f t="shared" ref="AJ66:AJ129" si="33">IFERROR(VLOOKUP($W66,O$2:P$1000,2,0),"")*3000/$U$5</f>
        <v>5.583126550868486</v>
      </c>
      <c r="AK66" s="2">
        <f t="shared" ref="AK66:AK129" si="34">IFERROR(VLOOKUP($W66,R$2:S$1000,2,0),"")*3000/$U$6</f>
        <v>2.5386079966151893</v>
      </c>
    </row>
    <row r="67" spans="1:37" x14ac:dyDescent="0.15">
      <c r="A67" s="1">
        <v>65</v>
      </c>
      <c r="C67" t="s">
        <v>73</v>
      </c>
      <c r="D67">
        <v>4</v>
      </c>
      <c r="F67" t="s">
        <v>96</v>
      </c>
      <c r="G67">
        <v>3</v>
      </c>
      <c r="I67" t="s">
        <v>48</v>
      </c>
      <c r="J67">
        <v>3</v>
      </c>
      <c r="L67" t="s">
        <v>58</v>
      </c>
      <c r="M67">
        <v>6</v>
      </c>
      <c r="O67" t="s">
        <v>66</v>
      </c>
      <c r="P67">
        <v>4</v>
      </c>
      <c r="R67" t="s">
        <v>97</v>
      </c>
      <c r="S67">
        <v>5</v>
      </c>
      <c r="W67" t="s">
        <v>74</v>
      </c>
      <c r="X67" s="2">
        <f t="shared" si="29"/>
        <v>2.8999516674722088</v>
      </c>
      <c r="Y67" s="2" t="e">
        <f t="shared" si="30"/>
        <v>#VALUE!</v>
      </c>
      <c r="AD67" s="2" t="e">
        <f t="shared" si="31"/>
        <v>#VALUE!</v>
      </c>
      <c r="AE67" s="2">
        <f t="shared" si="32"/>
        <v>1.3029315960912051</v>
      </c>
      <c r="AJ67" s="2">
        <f t="shared" si="33"/>
        <v>1.8610421836228288</v>
      </c>
      <c r="AK67" s="2">
        <f t="shared" si="34"/>
        <v>0.63465199915379733</v>
      </c>
    </row>
    <row r="68" spans="1:37" x14ac:dyDescent="0.15">
      <c r="A68" s="1">
        <v>66</v>
      </c>
      <c r="C68" t="s">
        <v>74</v>
      </c>
      <c r="D68">
        <v>4</v>
      </c>
      <c r="F68" t="s">
        <v>79</v>
      </c>
      <c r="G68">
        <v>3</v>
      </c>
      <c r="I68" t="s">
        <v>111</v>
      </c>
      <c r="J68">
        <v>3</v>
      </c>
      <c r="L68" t="s">
        <v>56</v>
      </c>
      <c r="M68">
        <v>5</v>
      </c>
      <c r="O68" t="s">
        <v>56</v>
      </c>
      <c r="P68">
        <v>4</v>
      </c>
      <c r="R68" t="s">
        <v>55</v>
      </c>
      <c r="S68">
        <v>5</v>
      </c>
      <c r="W68" t="s">
        <v>75</v>
      </c>
      <c r="X68" s="2">
        <f t="shared" si="29"/>
        <v>2.8999516674722088</v>
      </c>
      <c r="Y68" s="2">
        <f t="shared" si="30"/>
        <v>1.6008537886873</v>
      </c>
      <c r="AD68" s="2" t="e">
        <f t="shared" si="31"/>
        <v>#VALUE!</v>
      </c>
      <c r="AE68" s="2">
        <f t="shared" si="32"/>
        <v>1.3029315960912051</v>
      </c>
      <c r="AJ68" s="2">
        <f t="shared" si="33"/>
        <v>13.027295285359802</v>
      </c>
      <c r="AK68" s="2" t="e">
        <f t="shared" si="34"/>
        <v>#VALUE!</v>
      </c>
    </row>
    <row r="69" spans="1:37" x14ac:dyDescent="0.15">
      <c r="A69" s="1">
        <v>67</v>
      </c>
      <c r="C69" t="s">
        <v>75</v>
      </c>
      <c r="D69">
        <v>4</v>
      </c>
      <c r="F69" t="s">
        <v>142</v>
      </c>
      <c r="G69">
        <v>3</v>
      </c>
      <c r="I69" t="s">
        <v>96</v>
      </c>
      <c r="J69">
        <v>3</v>
      </c>
      <c r="L69" t="s">
        <v>48</v>
      </c>
      <c r="M69">
        <v>5</v>
      </c>
      <c r="O69" t="s">
        <v>61</v>
      </c>
      <c r="P69">
        <v>4</v>
      </c>
      <c r="R69" t="s">
        <v>114</v>
      </c>
      <c r="S69">
        <v>5</v>
      </c>
      <c r="W69" t="s">
        <v>76</v>
      </c>
      <c r="X69" s="2">
        <f t="shared" si="29"/>
        <v>2.8999516674722088</v>
      </c>
      <c r="Y69" s="2" t="e">
        <f t="shared" si="30"/>
        <v>#VALUE!</v>
      </c>
      <c r="AD69" s="2" t="e">
        <f t="shared" si="31"/>
        <v>#VALUE!</v>
      </c>
      <c r="AE69" s="2">
        <f t="shared" si="32"/>
        <v>2.6058631921824102</v>
      </c>
      <c r="AJ69" s="2">
        <f t="shared" si="33"/>
        <v>2.791563275434243</v>
      </c>
      <c r="AK69" s="2">
        <f t="shared" si="34"/>
        <v>0.63465199915379733</v>
      </c>
    </row>
    <row r="70" spans="1:37" x14ac:dyDescent="0.15">
      <c r="A70" s="1">
        <v>68</v>
      </c>
      <c r="C70" t="s">
        <v>76</v>
      </c>
      <c r="D70">
        <v>4</v>
      </c>
      <c r="F70" t="s">
        <v>89</v>
      </c>
      <c r="G70">
        <v>3</v>
      </c>
      <c r="I70" t="s">
        <v>145</v>
      </c>
      <c r="J70">
        <v>3</v>
      </c>
      <c r="L70" t="s">
        <v>103</v>
      </c>
      <c r="M70">
        <v>5</v>
      </c>
      <c r="O70" t="s">
        <v>79</v>
      </c>
      <c r="P70">
        <v>3</v>
      </c>
      <c r="R70" t="s">
        <v>120</v>
      </c>
      <c r="S70">
        <v>5</v>
      </c>
      <c r="W70" t="s">
        <v>77</v>
      </c>
      <c r="X70" s="2">
        <f t="shared" si="29"/>
        <v>2.8999516674722088</v>
      </c>
      <c r="Y70" s="2">
        <f t="shared" si="30"/>
        <v>1.6008537886873</v>
      </c>
      <c r="AD70" s="2">
        <f t="shared" si="31"/>
        <v>5.4587990642058744</v>
      </c>
      <c r="AE70" s="2">
        <f t="shared" si="32"/>
        <v>3.2573289902280131</v>
      </c>
      <c r="AJ70" s="2">
        <f t="shared" si="33"/>
        <v>13.027295285359802</v>
      </c>
      <c r="AK70" s="2">
        <f t="shared" si="34"/>
        <v>0.63465199915379733</v>
      </c>
    </row>
    <row r="71" spans="1:37" x14ac:dyDescent="0.15">
      <c r="A71" s="1">
        <v>69</v>
      </c>
      <c r="C71" t="s">
        <v>77</v>
      </c>
      <c r="D71">
        <v>4</v>
      </c>
      <c r="F71" t="s">
        <v>57</v>
      </c>
      <c r="G71">
        <v>3</v>
      </c>
      <c r="I71" t="s">
        <v>83</v>
      </c>
      <c r="J71">
        <v>3</v>
      </c>
      <c r="L71" t="s">
        <v>77</v>
      </c>
      <c r="M71">
        <v>5</v>
      </c>
      <c r="O71" t="s">
        <v>156</v>
      </c>
      <c r="P71">
        <v>3</v>
      </c>
      <c r="R71" t="s">
        <v>96</v>
      </c>
      <c r="S71">
        <v>5</v>
      </c>
      <c r="W71" t="s">
        <v>78</v>
      </c>
      <c r="X71" s="2">
        <f t="shared" si="29"/>
        <v>2.8999516674722088</v>
      </c>
      <c r="Y71" s="2">
        <f t="shared" si="30"/>
        <v>0.80042689434365</v>
      </c>
      <c r="AD71" s="2">
        <f t="shared" si="31"/>
        <v>0.77982843774369637</v>
      </c>
      <c r="AE71" s="2">
        <f t="shared" si="32"/>
        <v>4.5602605863192185</v>
      </c>
      <c r="AJ71" s="2">
        <f t="shared" si="33"/>
        <v>0.9305210918114144</v>
      </c>
      <c r="AK71" s="2">
        <f t="shared" si="34"/>
        <v>6.3465199915379733</v>
      </c>
    </row>
    <row r="72" spans="1:37" x14ac:dyDescent="0.15">
      <c r="A72" s="1">
        <v>70</v>
      </c>
      <c r="C72" t="s">
        <v>78</v>
      </c>
      <c r="D72">
        <v>4</v>
      </c>
      <c r="F72" t="s">
        <v>80</v>
      </c>
      <c r="G72">
        <v>3</v>
      </c>
      <c r="I72" t="s">
        <v>73</v>
      </c>
      <c r="J72">
        <v>3</v>
      </c>
      <c r="L72" t="s">
        <v>81</v>
      </c>
      <c r="M72">
        <v>5</v>
      </c>
      <c r="O72" t="s">
        <v>133</v>
      </c>
      <c r="P72">
        <v>3</v>
      </c>
      <c r="R72" t="s">
        <v>145</v>
      </c>
      <c r="S72">
        <v>4</v>
      </c>
      <c r="W72" t="s">
        <v>79</v>
      </c>
      <c r="X72" s="2">
        <f t="shared" si="29"/>
        <v>2.1749637506041566</v>
      </c>
      <c r="Y72" s="2">
        <f t="shared" si="30"/>
        <v>2.4012806830309499</v>
      </c>
      <c r="AD72" s="2" t="e">
        <f t="shared" si="31"/>
        <v>#VALUE!</v>
      </c>
      <c r="AE72" s="2">
        <f t="shared" si="32"/>
        <v>4.5602605863192185</v>
      </c>
      <c r="AJ72" s="2">
        <f t="shared" si="33"/>
        <v>2.791563275434243</v>
      </c>
      <c r="AK72" s="2">
        <f t="shared" si="34"/>
        <v>1.2693039983075947</v>
      </c>
    </row>
    <row r="73" spans="1:37" x14ac:dyDescent="0.15">
      <c r="A73" s="1">
        <v>71</v>
      </c>
      <c r="C73" t="s">
        <v>79</v>
      </c>
      <c r="D73">
        <v>3</v>
      </c>
      <c r="F73" t="s">
        <v>28</v>
      </c>
      <c r="G73">
        <v>3</v>
      </c>
      <c r="I73" t="s">
        <v>173</v>
      </c>
      <c r="J73">
        <v>3</v>
      </c>
      <c r="L73" t="s">
        <v>97</v>
      </c>
      <c r="M73">
        <v>5</v>
      </c>
      <c r="O73" t="s">
        <v>55</v>
      </c>
      <c r="P73">
        <v>3</v>
      </c>
      <c r="R73" t="s">
        <v>48</v>
      </c>
      <c r="S73">
        <v>4</v>
      </c>
      <c r="W73" t="s">
        <v>80</v>
      </c>
      <c r="X73" s="2">
        <f t="shared" si="29"/>
        <v>2.1749637506041566</v>
      </c>
      <c r="Y73" s="2">
        <f t="shared" si="30"/>
        <v>2.4012806830309499</v>
      </c>
      <c r="AD73" s="2">
        <f t="shared" si="31"/>
        <v>0.77982843774369637</v>
      </c>
      <c r="AE73" s="2">
        <f t="shared" si="32"/>
        <v>2.6058631921824102</v>
      </c>
      <c r="AJ73" s="2">
        <f t="shared" si="33"/>
        <v>1.8610421836228288</v>
      </c>
      <c r="AK73" s="2">
        <f t="shared" si="34"/>
        <v>1.2693039983075947</v>
      </c>
    </row>
    <row r="74" spans="1:37" x14ac:dyDescent="0.15">
      <c r="A74" s="1">
        <v>72</v>
      </c>
      <c r="C74" t="s">
        <v>80</v>
      </c>
      <c r="D74">
        <v>3</v>
      </c>
      <c r="F74" t="s">
        <v>90</v>
      </c>
      <c r="G74">
        <v>3</v>
      </c>
      <c r="I74" t="s">
        <v>147</v>
      </c>
      <c r="J74">
        <v>3</v>
      </c>
      <c r="L74" t="s">
        <v>80</v>
      </c>
      <c r="M74">
        <v>4</v>
      </c>
      <c r="O74" t="s">
        <v>88</v>
      </c>
      <c r="P74">
        <v>3</v>
      </c>
      <c r="R74" t="s">
        <v>72</v>
      </c>
      <c r="S74">
        <v>4</v>
      </c>
      <c r="W74" t="s">
        <v>81</v>
      </c>
      <c r="X74" s="2">
        <f t="shared" si="29"/>
        <v>2.1749637506041566</v>
      </c>
      <c r="Y74" s="2">
        <f t="shared" si="30"/>
        <v>0.80042689434365</v>
      </c>
      <c r="AD74" s="2">
        <f t="shared" si="31"/>
        <v>1.5596568754873927</v>
      </c>
      <c r="AE74" s="2">
        <f t="shared" si="32"/>
        <v>3.2573289902280131</v>
      </c>
      <c r="AJ74" s="2">
        <f t="shared" si="33"/>
        <v>0.9305210918114144</v>
      </c>
      <c r="AK74" s="2">
        <f t="shared" si="34"/>
        <v>3.807911994922784</v>
      </c>
    </row>
    <row r="75" spans="1:37" x14ac:dyDescent="0.15">
      <c r="A75" s="1">
        <v>73</v>
      </c>
      <c r="C75" t="s">
        <v>81</v>
      </c>
      <c r="D75">
        <v>3</v>
      </c>
      <c r="F75" t="s">
        <v>127</v>
      </c>
      <c r="G75">
        <v>3</v>
      </c>
      <c r="I75" t="s">
        <v>114</v>
      </c>
      <c r="J75">
        <v>3</v>
      </c>
      <c r="L75" t="s">
        <v>65</v>
      </c>
      <c r="M75">
        <v>4</v>
      </c>
      <c r="O75" t="s">
        <v>76</v>
      </c>
      <c r="P75">
        <v>3</v>
      </c>
      <c r="R75" t="s">
        <v>103</v>
      </c>
      <c r="S75">
        <v>4</v>
      </c>
      <c r="W75" t="s">
        <v>82</v>
      </c>
      <c r="X75" s="2">
        <f t="shared" si="29"/>
        <v>2.1749637506041566</v>
      </c>
      <c r="Y75" s="2" t="e">
        <f t="shared" si="30"/>
        <v>#VALUE!</v>
      </c>
      <c r="AD75" s="2">
        <f t="shared" si="31"/>
        <v>3.1193137509747855</v>
      </c>
      <c r="AE75" s="2">
        <f t="shared" si="32"/>
        <v>1.9543973941368078</v>
      </c>
      <c r="AJ75" s="2" t="e">
        <f t="shared" si="33"/>
        <v>#VALUE!</v>
      </c>
      <c r="AK75" s="2">
        <f t="shared" si="34"/>
        <v>3.807911994922784</v>
      </c>
    </row>
    <row r="76" spans="1:37" x14ac:dyDescent="0.15">
      <c r="A76" s="1">
        <v>74</v>
      </c>
      <c r="C76" t="s">
        <v>82</v>
      </c>
      <c r="D76">
        <v>3</v>
      </c>
      <c r="F76" t="s">
        <v>75</v>
      </c>
      <c r="G76">
        <v>2</v>
      </c>
      <c r="I76" t="s">
        <v>62</v>
      </c>
      <c r="J76">
        <v>3</v>
      </c>
      <c r="L76" t="s">
        <v>104</v>
      </c>
      <c r="M76">
        <v>4</v>
      </c>
      <c r="O76" t="s">
        <v>80</v>
      </c>
      <c r="P76">
        <v>2</v>
      </c>
      <c r="R76" t="s">
        <v>73</v>
      </c>
      <c r="S76">
        <v>4</v>
      </c>
      <c r="W76" t="s">
        <v>83</v>
      </c>
      <c r="X76" s="2">
        <f t="shared" si="29"/>
        <v>2.1749637506041566</v>
      </c>
      <c r="Y76" s="2">
        <f t="shared" si="30"/>
        <v>4.8025613660618998</v>
      </c>
      <c r="AD76" s="2">
        <f t="shared" si="31"/>
        <v>2.3394853132310893</v>
      </c>
      <c r="AE76" s="2">
        <f t="shared" si="32"/>
        <v>1.9543973941368078</v>
      </c>
      <c r="AJ76" s="2" t="e">
        <f t="shared" si="33"/>
        <v>#VALUE!</v>
      </c>
      <c r="AK76" s="2">
        <f t="shared" si="34"/>
        <v>3.1732599957689867</v>
      </c>
    </row>
    <row r="77" spans="1:37" x14ac:dyDescent="0.15">
      <c r="A77" s="1">
        <v>75</v>
      </c>
      <c r="C77" t="s">
        <v>83</v>
      </c>
      <c r="D77">
        <v>3</v>
      </c>
      <c r="F77" t="s">
        <v>108</v>
      </c>
      <c r="G77">
        <v>2</v>
      </c>
      <c r="I77" t="s">
        <v>86</v>
      </c>
      <c r="J77">
        <v>3</v>
      </c>
      <c r="L77" t="s">
        <v>76</v>
      </c>
      <c r="M77">
        <v>4</v>
      </c>
      <c r="O77" t="s">
        <v>74</v>
      </c>
      <c r="P77">
        <v>2</v>
      </c>
      <c r="R77" t="s">
        <v>53</v>
      </c>
      <c r="S77">
        <v>4</v>
      </c>
      <c r="W77" t="s">
        <v>84</v>
      </c>
      <c r="X77" s="2">
        <f t="shared" si="29"/>
        <v>2.1749637506041566</v>
      </c>
      <c r="Y77" s="2">
        <f t="shared" si="30"/>
        <v>0.80042689434365</v>
      </c>
      <c r="AD77" s="2">
        <f t="shared" si="31"/>
        <v>0.77982843774369637</v>
      </c>
      <c r="AE77" s="2">
        <f t="shared" si="32"/>
        <v>0.65146579804560256</v>
      </c>
      <c r="AJ77" s="2">
        <f t="shared" si="33"/>
        <v>0.9305210918114144</v>
      </c>
      <c r="AK77" s="2">
        <f t="shared" si="34"/>
        <v>1.2693039983075947</v>
      </c>
    </row>
    <row r="78" spans="1:37" x14ac:dyDescent="0.15">
      <c r="A78" s="1">
        <v>76</v>
      </c>
      <c r="C78" t="s">
        <v>84</v>
      </c>
      <c r="D78">
        <v>3</v>
      </c>
      <c r="F78" t="s">
        <v>143</v>
      </c>
      <c r="G78">
        <v>2</v>
      </c>
      <c r="I78" t="s">
        <v>92</v>
      </c>
      <c r="J78">
        <v>2</v>
      </c>
      <c r="L78" t="s">
        <v>70</v>
      </c>
      <c r="M78">
        <v>4</v>
      </c>
      <c r="O78" t="s">
        <v>140</v>
      </c>
      <c r="P78">
        <v>2</v>
      </c>
      <c r="R78" t="s">
        <v>36</v>
      </c>
      <c r="S78">
        <v>4</v>
      </c>
      <c r="W78" t="s">
        <v>85</v>
      </c>
      <c r="X78" s="2">
        <f t="shared" si="29"/>
        <v>2.1749637506041566</v>
      </c>
      <c r="Y78" s="2" t="e">
        <f t="shared" si="30"/>
        <v>#VALUE!</v>
      </c>
      <c r="AD78" s="2" t="e">
        <f t="shared" si="31"/>
        <v>#VALUE!</v>
      </c>
      <c r="AE78" s="2">
        <f t="shared" si="32"/>
        <v>1.9543973941368078</v>
      </c>
      <c r="AJ78" s="2" t="e">
        <f t="shared" si="33"/>
        <v>#VALUE!</v>
      </c>
      <c r="AK78" s="2" t="e">
        <f t="shared" si="34"/>
        <v>#VALUE!</v>
      </c>
    </row>
    <row r="79" spans="1:37" x14ac:dyDescent="0.15">
      <c r="A79" s="1">
        <v>77</v>
      </c>
      <c r="C79" t="s">
        <v>85</v>
      </c>
      <c r="D79">
        <v>3</v>
      </c>
      <c r="F79" t="s">
        <v>88</v>
      </c>
      <c r="G79">
        <v>2</v>
      </c>
      <c r="I79" t="s">
        <v>54</v>
      </c>
      <c r="J79">
        <v>2</v>
      </c>
      <c r="L79" t="s">
        <v>61</v>
      </c>
      <c r="M79">
        <v>4</v>
      </c>
      <c r="O79" t="s">
        <v>71</v>
      </c>
      <c r="P79">
        <v>2</v>
      </c>
      <c r="R79" t="s">
        <v>140</v>
      </c>
      <c r="S79">
        <v>3</v>
      </c>
      <c r="W79" t="s">
        <v>86</v>
      </c>
      <c r="X79" s="2">
        <f t="shared" si="29"/>
        <v>2.1749637506041566</v>
      </c>
      <c r="Y79" s="2" t="e">
        <f t="shared" si="30"/>
        <v>#VALUE!</v>
      </c>
      <c r="AD79" s="2">
        <f t="shared" si="31"/>
        <v>2.3394853132310893</v>
      </c>
      <c r="AE79" s="2">
        <f t="shared" si="32"/>
        <v>1.9543973941368078</v>
      </c>
      <c r="AJ79" s="2">
        <f t="shared" si="33"/>
        <v>0.9305210918114144</v>
      </c>
      <c r="AK79" s="2" t="e">
        <f t="shared" si="34"/>
        <v>#VALUE!</v>
      </c>
    </row>
    <row r="80" spans="1:37" x14ac:dyDescent="0.15">
      <c r="A80" s="1">
        <v>78</v>
      </c>
      <c r="C80" t="s">
        <v>86</v>
      </c>
      <c r="D80">
        <v>3</v>
      </c>
      <c r="F80" t="s">
        <v>120</v>
      </c>
      <c r="G80">
        <v>2</v>
      </c>
      <c r="I80" t="s">
        <v>142</v>
      </c>
      <c r="J80">
        <v>2</v>
      </c>
      <c r="L80" t="s">
        <v>108</v>
      </c>
      <c r="M80">
        <v>4</v>
      </c>
      <c r="O80" t="s">
        <v>203</v>
      </c>
      <c r="P80">
        <v>2</v>
      </c>
      <c r="R80" t="s">
        <v>109</v>
      </c>
      <c r="S80">
        <v>3</v>
      </c>
      <c r="W80" t="s">
        <v>87</v>
      </c>
      <c r="X80" s="2">
        <f t="shared" si="29"/>
        <v>2.1749637506041566</v>
      </c>
      <c r="Y80" s="2">
        <f t="shared" si="30"/>
        <v>0.80042689434365</v>
      </c>
      <c r="AD80" s="2">
        <f t="shared" si="31"/>
        <v>0.77982843774369637</v>
      </c>
      <c r="AE80" s="2">
        <f t="shared" si="32"/>
        <v>0.65146579804560256</v>
      </c>
      <c r="AJ80" s="2" t="e">
        <f t="shared" si="33"/>
        <v>#VALUE!</v>
      </c>
      <c r="AK80" s="2">
        <f t="shared" si="34"/>
        <v>1.2693039983075947</v>
      </c>
    </row>
    <row r="81" spans="1:37" x14ac:dyDescent="0.15">
      <c r="A81" s="1">
        <v>79</v>
      </c>
      <c r="C81" t="s">
        <v>87</v>
      </c>
      <c r="D81">
        <v>3</v>
      </c>
      <c r="F81" t="s">
        <v>144</v>
      </c>
      <c r="G81">
        <v>2</v>
      </c>
      <c r="I81" t="s">
        <v>117</v>
      </c>
      <c r="J81">
        <v>2</v>
      </c>
      <c r="L81" t="s">
        <v>101</v>
      </c>
      <c r="M81">
        <v>4</v>
      </c>
      <c r="O81" t="s">
        <v>204</v>
      </c>
      <c r="P81">
        <v>2</v>
      </c>
      <c r="R81" t="s">
        <v>101</v>
      </c>
      <c r="S81">
        <v>3</v>
      </c>
      <c r="W81" t="s">
        <v>88</v>
      </c>
      <c r="X81" s="2">
        <f t="shared" si="29"/>
        <v>2.1749637506041566</v>
      </c>
      <c r="Y81" s="2">
        <f t="shared" si="30"/>
        <v>1.6008537886873</v>
      </c>
      <c r="AD81" s="2">
        <f t="shared" si="31"/>
        <v>0.77982843774369637</v>
      </c>
      <c r="AE81" s="2">
        <f t="shared" si="32"/>
        <v>1.9543973941368078</v>
      </c>
      <c r="AJ81" s="2">
        <f t="shared" si="33"/>
        <v>2.791563275434243</v>
      </c>
      <c r="AK81" s="2">
        <f t="shared" si="34"/>
        <v>0.63465199915379733</v>
      </c>
    </row>
    <row r="82" spans="1:37" x14ac:dyDescent="0.15">
      <c r="A82" s="1">
        <v>80</v>
      </c>
      <c r="C82" t="s">
        <v>88</v>
      </c>
      <c r="D82">
        <v>3</v>
      </c>
      <c r="F82" t="s">
        <v>145</v>
      </c>
      <c r="G82">
        <v>2</v>
      </c>
      <c r="I82" t="s">
        <v>89</v>
      </c>
      <c r="J82">
        <v>2</v>
      </c>
      <c r="L82" t="s">
        <v>109</v>
      </c>
      <c r="M82">
        <v>3</v>
      </c>
      <c r="O82" t="s">
        <v>102</v>
      </c>
      <c r="P82">
        <v>2</v>
      </c>
      <c r="R82" t="s">
        <v>63</v>
      </c>
      <c r="S82">
        <v>3</v>
      </c>
      <c r="W82" t="s">
        <v>89</v>
      </c>
      <c r="X82" s="2">
        <f t="shared" si="29"/>
        <v>1.4499758337361044</v>
      </c>
      <c r="Y82" s="2">
        <f t="shared" si="30"/>
        <v>2.4012806830309499</v>
      </c>
      <c r="AD82" s="2">
        <f t="shared" si="31"/>
        <v>1.5596568754873927</v>
      </c>
      <c r="AE82" s="2">
        <f t="shared" si="32"/>
        <v>0.65146579804560256</v>
      </c>
      <c r="AJ82" s="2">
        <f t="shared" si="33"/>
        <v>1.8610421836228288</v>
      </c>
      <c r="AK82" s="2">
        <f t="shared" si="34"/>
        <v>1.2693039983075947</v>
      </c>
    </row>
    <row r="83" spans="1:37" x14ac:dyDescent="0.15">
      <c r="A83" s="1">
        <v>81</v>
      </c>
      <c r="C83" t="s">
        <v>89</v>
      </c>
      <c r="D83">
        <v>2</v>
      </c>
      <c r="F83" t="s">
        <v>67</v>
      </c>
      <c r="G83">
        <v>2</v>
      </c>
      <c r="I83" t="s">
        <v>118</v>
      </c>
      <c r="J83">
        <v>2</v>
      </c>
      <c r="L83" t="s">
        <v>83</v>
      </c>
      <c r="M83">
        <v>3</v>
      </c>
      <c r="O83" t="s">
        <v>103</v>
      </c>
      <c r="P83">
        <v>2</v>
      </c>
      <c r="R83" t="s">
        <v>79</v>
      </c>
      <c r="S83">
        <v>2</v>
      </c>
      <c r="W83" t="s">
        <v>90</v>
      </c>
      <c r="X83" s="2">
        <f t="shared" si="29"/>
        <v>1.4499758337361044</v>
      </c>
      <c r="Y83" s="2">
        <f t="shared" si="30"/>
        <v>2.4012806830309499</v>
      </c>
      <c r="AD83" s="2">
        <f t="shared" si="31"/>
        <v>3.1193137509747855</v>
      </c>
      <c r="AE83" s="2">
        <f t="shared" si="32"/>
        <v>3.9087947882736156</v>
      </c>
      <c r="AJ83" s="2">
        <f t="shared" si="33"/>
        <v>5.583126550868486</v>
      </c>
      <c r="AK83" s="2">
        <f t="shared" si="34"/>
        <v>4.4425639940765818</v>
      </c>
    </row>
    <row r="84" spans="1:37" x14ac:dyDescent="0.15">
      <c r="A84" s="1">
        <v>82</v>
      </c>
      <c r="C84" t="s">
        <v>90</v>
      </c>
      <c r="D84">
        <v>2</v>
      </c>
      <c r="F84" t="s">
        <v>77</v>
      </c>
      <c r="G84">
        <v>2</v>
      </c>
      <c r="I84" t="s">
        <v>97</v>
      </c>
      <c r="J84">
        <v>2</v>
      </c>
      <c r="L84" t="s">
        <v>188</v>
      </c>
      <c r="M84">
        <v>3</v>
      </c>
      <c r="O84" t="s">
        <v>89</v>
      </c>
      <c r="P84">
        <v>2</v>
      </c>
      <c r="R84" t="s">
        <v>209</v>
      </c>
      <c r="S84">
        <v>2</v>
      </c>
      <c r="W84" t="s">
        <v>91</v>
      </c>
      <c r="X84" s="2">
        <f t="shared" si="29"/>
        <v>1.4499758337361044</v>
      </c>
      <c r="Y84" s="2">
        <f t="shared" si="30"/>
        <v>5.6029882604055494</v>
      </c>
      <c r="AD84" s="2" t="e">
        <f t="shared" si="31"/>
        <v>#VALUE!</v>
      </c>
      <c r="AE84" s="2" t="e">
        <f t="shared" si="32"/>
        <v>#VALUE!</v>
      </c>
      <c r="AJ84" s="2" t="e">
        <f t="shared" si="33"/>
        <v>#VALUE!</v>
      </c>
      <c r="AK84" s="2" t="e">
        <f t="shared" si="34"/>
        <v>#VALUE!</v>
      </c>
    </row>
    <row r="85" spans="1:37" x14ac:dyDescent="0.15">
      <c r="A85" s="1">
        <v>83</v>
      </c>
      <c r="C85" t="s">
        <v>91</v>
      </c>
      <c r="D85">
        <v>2</v>
      </c>
      <c r="F85" t="s">
        <v>146</v>
      </c>
      <c r="G85">
        <v>2</v>
      </c>
      <c r="I85" t="s">
        <v>174</v>
      </c>
      <c r="J85">
        <v>2</v>
      </c>
      <c r="L85" t="s">
        <v>120</v>
      </c>
      <c r="M85">
        <v>3</v>
      </c>
      <c r="O85" t="s">
        <v>58</v>
      </c>
      <c r="P85">
        <v>2</v>
      </c>
      <c r="R85" t="s">
        <v>92</v>
      </c>
      <c r="S85">
        <v>2</v>
      </c>
      <c r="W85" t="s">
        <v>92</v>
      </c>
      <c r="X85" s="2">
        <f t="shared" si="29"/>
        <v>1.4499758337361044</v>
      </c>
      <c r="Y85" s="2">
        <f t="shared" si="30"/>
        <v>0.80042689434365</v>
      </c>
      <c r="AD85" s="2">
        <f t="shared" si="31"/>
        <v>1.5596568754873927</v>
      </c>
      <c r="AE85" s="2" t="e">
        <f t="shared" si="32"/>
        <v>#VALUE!</v>
      </c>
      <c r="AJ85" s="2">
        <f t="shared" si="33"/>
        <v>1.8610421836228288</v>
      </c>
      <c r="AK85" s="2">
        <f t="shared" si="34"/>
        <v>1.2693039983075947</v>
      </c>
    </row>
    <row r="86" spans="1:37" x14ac:dyDescent="0.15">
      <c r="A86" s="1">
        <v>84</v>
      </c>
      <c r="C86" t="s">
        <v>92</v>
      </c>
      <c r="D86">
        <v>2</v>
      </c>
      <c r="F86" t="s">
        <v>65</v>
      </c>
      <c r="G86">
        <v>2</v>
      </c>
      <c r="I86" t="s">
        <v>81</v>
      </c>
      <c r="J86">
        <v>2</v>
      </c>
      <c r="L86" t="s">
        <v>96</v>
      </c>
      <c r="M86">
        <v>3</v>
      </c>
      <c r="O86" t="s">
        <v>92</v>
      </c>
      <c r="P86">
        <v>2</v>
      </c>
      <c r="R86" t="s">
        <v>116</v>
      </c>
      <c r="S86">
        <v>2</v>
      </c>
      <c r="W86" t="s">
        <v>93</v>
      </c>
      <c r="X86" s="2">
        <f t="shared" si="29"/>
        <v>1.4499758337361044</v>
      </c>
      <c r="Y86" s="2" t="e">
        <f t="shared" si="30"/>
        <v>#VALUE!</v>
      </c>
      <c r="AD86" s="2" t="e">
        <f t="shared" si="31"/>
        <v>#VALUE!</v>
      </c>
      <c r="AE86" s="2">
        <f t="shared" si="32"/>
        <v>1.3029315960912051</v>
      </c>
      <c r="AJ86" s="2" t="e">
        <f t="shared" si="33"/>
        <v>#VALUE!</v>
      </c>
      <c r="AK86" s="2" t="e">
        <f t="shared" si="34"/>
        <v>#VALUE!</v>
      </c>
    </row>
    <row r="87" spans="1:37" x14ac:dyDescent="0.15">
      <c r="A87" s="1">
        <v>85</v>
      </c>
      <c r="C87" t="s">
        <v>93</v>
      </c>
      <c r="D87">
        <v>2</v>
      </c>
      <c r="F87" t="s">
        <v>72</v>
      </c>
      <c r="G87">
        <v>2</v>
      </c>
      <c r="I87" t="s">
        <v>175</v>
      </c>
      <c r="J87">
        <v>2</v>
      </c>
      <c r="L87" t="s">
        <v>111</v>
      </c>
      <c r="M87">
        <v>3</v>
      </c>
      <c r="O87" t="s">
        <v>57</v>
      </c>
      <c r="P87">
        <v>2</v>
      </c>
      <c r="R87" t="s">
        <v>61</v>
      </c>
      <c r="S87">
        <v>2</v>
      </c>
      <c r="W87" t="s">
        <v>94</v>
      </c>
      <c r="X87" s="2">
        <f t="shared" si="29"/>
        <v>1.4499758337361044</v>
      </c>
      <c r="Y87" s="2" t="e">
        <f t="shared" si="30"/>
        <v>#VALUE!</v>
      </c>
      <c r="AD87" s="2" t="e">
        <f t="shared" si="31"/>
        <v>#VALUE!</v>
      </c>
      <c r="AE87" s="2">
        <f t="shared" si="32"/>
        <v>1.3029315960912051</v>
      </c>
      <c r="AJ87" s="2" t="e">
        <f t="shared" si="33"/>
        <v>#VALUE!</v>
      </c>
      <c r="AK87" s="2" t="e">
        <f t="shared" si="34"/>
        <v>#VALUE!</v>
      </c>
    </row>
    <row r="88" spans="1:37" x14ac:dyDescent="0.15">
      <c r="A88" s="1">
        <v>86</v>
      </c>
      <c r="C88" t="s">
        <v>94</v>
      </c>
      <c r="D88">
        <v>2</v>
      </c>
      <c r="F88" t="s">
        <v>111</v>
      </c>
      <c r="G88">
        <v>2</v>
      </c>
      <c r="I88" t="s">
        <v>68</v>
      </c>
      <c r="J88">
        <v>2</v>
      </c>
      <c r="L88" t="s">
        <v>82</v>
      </c>
      <c r="M88">
        <v>3</v>
      </c>
      <c r="O88" t="s">
        <v>146</v>
      </c>
      <c r="P88">
        <v>1</v>
      </c>
      <c r="R88" t="s">
        <v>202</v>
      </c>
      <c r="S88">
        <v>2</v>
      </c>
      <c r="W88" t="s">
        <v>95</v>
      </c>
      <c r="X88" s="2">
        <f t="shared" si="29"/>
        <v>1.4499758337361044</v>
      </c>
      <c r="Y88" s="2">
        <f t="shared" si="30"/>
        <v>2.4012806830309499</v>
      </c>
      <c r="AD88" s="2" t="e">
        <f t="shared" si="31"/>
        <v>#VALUE!</v>
      </c>
      <c r="AE88" s="2">
        <f t="shared" si="32"/>
        <v>1.3029315960912051</v>
      </c>
      <c r="AJ88" s="2">
        <f t="shared" si="33"/>
        <v>3.7220843672456576</v>
      </c>
      <c r="AK88" s="2">
        <f t="shared" si="34"/>
        <v>0.63465199915379733</v>
      </c>
    </row>
    <row r="89" spans="1:37" x14ac:dyDescent="0.15">
      <c r="A89" s="1">
        <v>87</v>
      </c>
      <c r="C89" t="s">
        <v>95</v>
      </c>
      <c r="D89">
        <v>2</v>
      </c>
      <c r="F89" t="s">
        <v>109</v>
      </c>
      <c r="G89">
        <v>2</v>
      </c>
      <c r="I89" t="s">
        <v>130</v>
      </c>
      <c r="J89">
        <v>2</v>
      </c>
      <c r="L89" t="s">
        <v>85</v>
      </c>
      <c r="M89">
        <v>3</v>
      </c>
      <c r="O89" t="s">
        <v>205</v>
      </c>
      <c r="P89">
        <v>1</v>
      </c>
      <c r="R89" t="s">
        <v>80</v>
      </c>
      <c r="S89">
        <v>2</v>
      </c>
      <c r="W89" t="s">
        <v>96</v>
      </c>
      <c r="X89" s="2">
        <f t="shared" si="29"/>
        <v>1.4499758337361044</v>
      </c>
      <c r="Y89" s="2">
        <f t="shared" si="30"/>
        <v>2.4012806830309499</v>
      </c>
      <c r="AD89" s="2">
        <f t="shared" si="31"/>
        <v>2.3394853132310893</v>
      </c>
      <c r="AE89" s="2">
        <f t="shared" si="32"/>
        <v>1.9543973941368078</v>
      </c>
      <c r="AJ89" s="2">
        <f t="shared" si="33"/>
        <v>0.9305210918114144</v>
      </c>
      <c r="AK89" s="2">
        <f t="shared" si="34"/>
        <v>3.1732599957689867</v>
      </c>
    </row>
    <row r="90" spans="1:37" x14ac:dyDescent="0.15">
      <c r="A90" s="1">
        <v>88</v>
      </c>
      <c r="C90" t="s">
        <v>96</v>
      </c>
      <c r="D90">
        <v>2</v>
      </c>
      <c r="F90" t="s">
        <v>147</v>
      </c>
      <c r="G90">
        <v>2</v>
      </c>
      <c r="I90" t="s">
        <v>101</v>
      </c>
      <c r="J90">
        <v>2</v>
      </c>
      <c r="L90" t="s">
        <v>86</v>
      </c>
      <c r="M90">
        <v>3</v>
      </c>
      <c r="O90" t="s">
        <v>104</v>
      </c>
      <c r="P90">
        <v>1</v>
      </c>
      <c r="R90" t="s">
        <v>58</v>
      </c>
      <c r="S90">
        <v>2</v>
      </c>
      <c r="W90" t="s">
        <v>97</v>
      </c>
      <c r="X90" s="2">
        <f t="shared" si="29"/>
        <v>1.4499758337361044</v>
      </c>
      <c r="Y90" s="2">
        <f t="shared" si="30"/>
        <v>3.2017075773746</v>
      </c>
      <c r="AD90" s="2">
        <f t="shared" si="31"/>
        <v>1.5596568754873927</v>
      </c>
      <c r="AE90" s="2">
        <f t="shared" ref="AE66:AE129" si="35">IFERROR(VLOOKUP($W90,L$2:M$1000,2,0),"")</f>
        <v>5</v>
      </c>
      <c r="AJ90" s="2" t="e">
        <f t="shared" si="33"/>
        <v>#VALUE!</v>
      </c>
      <c r="AK90" s="2">
        <f t="shared" si="34"/>
        <v>3.1732599957689867</v>
      </c>
    </row>
    <row r="91" spans="1:37" x14ac:dyDescent="0.15">
      <c r="A91" s="1">
        <v>89</v>
      </c>
      <c r="C91" t="s">
        <v>97</v>
      </c>
      <c r="D91">
        <v>2</v>
      </c>
      <c r="F91" t="s">
        <v>135</v>
      </c>
      <c r="G91">
        <v>2</v>
      </c>
      <c r="I91" t="s">
        <v>63</v>
      </c>
      <c r="J91">
        <v>2</v>
      </c>
      <c r="L91" t="s">
        <v>88</v>
      </c>
      <c r="M91">
        <v>3</v>
      </c>
      <c r="O91" t="s">
        <v>128</v>
      </c>
      <c r="P91">
        <v>1</v>
      </c>
      <c r="R91" t="s">
        <v>89</v>
      </c>
      <c r="S91">
        <v>2</v>
      </c>
      <c r="W91" t="s">
        <v>98</v>
      </c>
      <c r="X91" s="2">
        <f t="shared" si="29"/>
        <v>1.4499758337361044</v>
      </c>
      <c r="Y91" s="2">
        <f t="shared" si="30"/>
        <v>5.6029882604055494</v>
      </c>
      <c r="AD91" s="2">
        <f t="shared" si="31"/>
        <v>6.2386275019495709</v>
      </c>
      <c r="AE91" s="2">
        <f t="shared" si="35"/>
        <v>6</v>
      </c>
      <c r="AJ91" s="2">
        <f t="shared" si="33"/>
        <v>4.6526054590570718</v>
      </c>
      <c r="AK91" s="2">
        <f t="shared" si="34"/>
        <v>6.3465199915379733</v>
      </c>
    </row>
    <row r="92" spans="1:37" x14ac:dyDescent="0.15">
      <c r="A92" s="1">
        <v>90</v>
      </c>
      <c r="C92" t="s">
        <v>98</v>
      </c>
      <c r="D92">
        <v>2</v>
      </c>
      <c r="F92" t="s">
        <v>100</v>
      </c>
      <c r="G92">
        <v>2</v>
      </c>
      <c r="I92" t="s">
        <v>135</v>
      </c>
      <c r="J92">
        <v>2</v>
      </c>
      <c r="L92" t="s">
        <v>142</v>
      </c>
      <c r="M92">
        <v>3</v>
      </c>
      <c r="O92" t="s">
        <v>100</v>
      </c>
      <c r="P92">
        <v>1</v>
      </c>
      <c r="R92" t="s">
        <v>104</v>
      </c>
      <c r="S92">
        <v>2</v>
      </c>
      <c r="W92" t="s">
        <v>99</v>
      </c>
      <c r="X92" s="2">
        <f t="shared" si="29"/>
        <v>1.4499758337361044</v>
      </c>
      <c r="Y92" s="2">
        <f t="shared" si="30"/>
        <v>3.2017075773746</v>
      </c>
      <c r="AD92" s="2">
        <f t="shared" si="31"/>
        <v>0.77982843774369637</v>
      </c>
      <c r="AE92" s="2">
        <f t="shared" si="35"/>
        <v>11</v>
      </c>
      <c r="AJ92" s="2">
        <f t="shared" si="33"/>
        <v>4.6526054590570718</v>
      </c>
      <c r="AK92" s="2">
        <f t="shared" si="34"/>
        <v>4.4425639940765818</v>
      </c>
    </row>
    <row r="93" spans="1:37" x14ac:dyDescent="0.15">
      <c r="A93" s="1">
        <v>91</v>
      </c>
      <c r="C93" t="s">
        <v>99</v>
      </c>
      <c r="D93">
        <v>2</v>
      </c>
      <c r="F93" t="s">
        <v>148</v>
      </c>
      <c r="G93">
        <v>2</v>
      </c>
      <c r="I93" t="s">
        <v>176</v>
      </c>
      <c r="J93">
        <v>1</v>
      </c>
      <c r="L93" t="s">
        <v>146</v>
      </c>
      <c r="M93">
        <v>2</v>
      </c>
      <c r="O93" t="s">
        <v>81</v>
      </c>
      <c r="P93">
        <v>1</v>
      </c>
      <c r="R93" t="s">
        <v>182</v>
      </c>
      <c r="S93">
        <v>2</v>
      </c>
      <c r="W93" t="s">
        <v>100</v>
      </c>
      <c r="X93" s="2">
        <f t="shared" si="29"/>
        <v>1.4499758337361044</v>
      </c>
      <c r="Y93" s="2">
        <f t="shared" si="30"/>
        <v>1.6008537886873</v>
      </c>
      <c r="AD93" s="2" t="e">
        <f t="shared" si="31"/>
        <v>#VALUE!</v>
      </c>
      <c r="AE93" s="2" t="str">
        <f t="shared" si="35"/>
        <v/>
      </c>
      <c r="AJ93" s="2">
        <f t="shared" si="33"/>
        <v>0.9305210918114144</v>
      </c>
      <c r="AK93" s="2">
        <f t="shared" si="34"/>
        <v>1.2693039983075947</v>
      </c>
    </row>
    <row r="94" spans="1:37" x14ac:dyDescent="0.15">
      <c r="A94" s="1">
        <v>92</v>
      </c>
      <c r="C94" t="s">
        <v>100</v>
      </c>
      <c r="D94">
        <v>2</v>
      </c>
      <c r="F94" t="s">
        <v>149</v>
      </c>
      <c r="G94">
        <v>1</v>
      </c>
      <c r="I94" t="s">
        <v>144</v>
      </c>
      <c r="J94">
        <v>1</v>
      </c>
      <c r="L94" t="s">
        <v>69</v>
      </c>
      <c r="M94">
        <v>2</v>
      </c>
      <c r="O94" t="s">
        <v>145</v>
      </c>
      <c r="P94">
        <v>1</v>
      </c>
      <c r="R94" t="s">
        <v>159</v>
      </c>
      <c r="S94">
        <v>2</v>
      </c>
      <c r="W94" t="s">
        <v>101</v>
      </c>
      <c r="X94" s="2">
        <f t="shared" si="29"/>
        <v>1.4499758337361044</v>
      </c>
      <c r="Y94" s="2">
        <f t="shared" si="30"/>
        <v>0.80042689434365</v>
      </c>
      <c r="AD94" s="2">
        <f t="shared" si="31"/>
        <v>1.5596568754873927</v>
      </c>
      <c r="AE94" s="2">
        <f t="shared" si="35"/>
        <v>4</v>
      </c>
      <c r="AJ94" s="2" t="e">
        <f t="shared" si="33"/>
        <v>#VALUE!</v>
      </c>
      <c r="AK94" s="2">
        <f t="shared" si="34"/>
        <v>1.903955997461392</v>
      </c>
    </row>
    <row r="95" spans="1:37" x14ac:dyDescent="0.15">
      <c r="A95" s="1">
        <v>93</v>
      </c>
      <c r="C95" t="s">
        <v>101</v>
      </c>
      <c r="D95">
        <v>2</v>
      </c>
      <c r="F95" t="s">
        <v>107</v>
      </c>
      <c r="G95">
        <v>1</v>
      </c>
      <c r="I95" t="s">
        <v>61</v>
      </c>
      <c r="J95">
        <v>1</v>
      </c>
      <c r="L95" t="s">
        <v>74</v>
      </c>
      <c r="M95">
        <v>2</v>
      </c>
      <c r="O95" t="s">
        <v>206</v>
      </c>
      <c r="P95">
        <v>1</v>
      </c>
      <c r="R95" t="s">
        <v>54</v>
      </c>
      <c r="S95">
        <v>2</v>
      </c>
      <c r="W95" t="s">
        <v>102</v>
      </c>
      <c r="X95" s="2">
        <f t="shared" si="29"/>
        <v>1.4499758337361044</v>
      </c>
      <c r="Y95" s="2" t="e">
        <f t="shared" si="30"/>
        <v>#VALUE!</v>
      </c>
      <c r="AD95" s="2" t="e">
        <f t="shared" si="31"/>
        <v>#VALUE!</v>
      </c>
      <c r="AE95" s="2">
        <f t="shared" si="35"/>
        <v>2</v>
      </c>
      <c r="AJ95" s="2">
        <f t="shared" si="33"/>
        <v>1.8610421836228288</v>
      </c>
      <c r="AK95" s="2" t="e">
        <f t="shared" si="34"/>
        <v>#VALUE!</v>
      </c>
    </row>
    <row r="96" spans="1:37" x14ac:dyDescent="0.15">
      <c r="A96" s="1">
        <v>94</v>
      </c>
      <c r="C96" t="s">
        <v>102</v>
      </c>
      <c r="D96">
        <v>2</v>
      </c>
      <c r="F96" t="s">
        <v>150</v>
      </c>
      <c r="G96">
        <v>1</v>
      </c>
      <c r="I96" t="s">
        <v>177</v>
      </c>
      <c r="J96">
        <v>1</v>
      </c>
      <c r="L96" t="s">
        <v>93</v>
      </c>
      <c r="M96">
        <v>2</v>
      </c>
      <c r="O96" t="s">
        <v>120</v>
      </c>
      <c r="P96">
        <v>1</v>
      </c>
      <c r="R96" t="s">
        <v>118</v>
      </c>
      <c r="S96">
        <v>2</v>
      </c>
      <c r="W96" t="s">
        <v>103</v>
      </c>
      <c r="X96" s="2">
        <f t="shared" si="29"/>
        <v>1.4499758337361044</v>
      </c>
      <c r="Y96" s="2" t="e">
        <f t="shared" si="30"/>
        <v>#VALUE!</v>
      </c>
      <c r="AD96" s="2" t="e">
        <f t="shared" si="31"/>
        <v>#VALUE!</v>
      </c>
      <c r="AE96" s="2">
        <f t="shared" si="35"/>
        <v>5</v>
      </c>
      <c r="AJ96" s="2">
        <f t="shared" si="33"/>
        <v>1.8610421836228288</v>
      </c>
      <c r="AK96" s="2">
        <f t="shared" si="34"/>
        <v>2.5386079966151893</v>
      </c>
    </row>
    <row r="97" spans="1:37" x14ac:dyDescent="0.15">
      <c r="A97" s="1">
        <v>95</v>
      </c>
      <c r="C97" t="s">
        <v>103</v>
      </c>
      <c r="D97">
        <v>2</v>
      </c>
      <c r="F97" t="s">
        <v>151</v>
      </c>
      <c r="G97">
        <v>1</v>
      </c>
      <c r="I97" t="s">
        <v>80</v>
      </c>
      <c r="J97">
        <v>1</v>
      </c>
      <c r="L97" t="s">
        <v>75</v>
      </c>
      <c r="M97">
        <v>2</v>
      </c>
      <c r="O97" t="s">
        <v>141</v>
      </c>
      <c r="P97">
        <v>1</v>
      </c>
      <c r="R97" t="s">
        <v>173</v>
      </c>
      <c r="S97">
        <v>2</v>
      </c>
      <c r="W97" t="s">
        <v>104</v>
      </c>
      <c r="X97" s="2">
        <f t="shared" si="29"/>
        <v>1.4499758337361044</v>
      </c>
      <c r="Y97" s="2" t="e">
        <f t="shared" si="30"/>
        <v>#VALUE!</v>
      </c>
      <c r="AD97" s="2" t="e">
        <f t="shared" si="31"/>
        <v>#VALUE!</v>
      </c>
      <c r="AE97" s="2">
        <f t="shared" si="35"/>
        <v>4</v>
      </c>
      <c r="AJ97" s="2">
        <f t="shared" si="33"/>
        <v>0.9305210918114144</v>
      </c>
      <c r="AK97" s="2">
        <f t="shared" si="34"/>
        <v>1.2693039983075947</v>
      </c>
    </row>
    <row r="98" spans="1:37" x14ac:dyDescent="0.15">
      <c r="A98" s="1">
        <v>96</v>
      </c>
      <c r="C98" t="s">
        <v>104</v>
      </c>
      <c r="D98">
        <v>2</v>
      </c>
      <c r="F98" t="s">
        <v>84</v>
      </c>
      <c r="G98">
        <v>1</v>
      </c>
      <c r="I98" t="s">
        <v>106</v>
      </c>
      <c r="J98">
        <v>1</v>
      </c>
      <c r="L98" t="s">
        <v>114</v>
      </c>
      <c r="M98">
        <v>2</v>
      </c>
      <c r="O98" t="s">
        <v>136</v>
      </c>
      <c r="P98">
        <v>1</v>
      </c>
      <c r="R98" t="s">
        <v>175</v>
      </c>
      <c r="S98">
        <v>2</v>
      </c>
      <c r="W98" t="s">
        <v>105</v>
      </c>
      <c r="X98" s="2">
        <f t="shared" si="29"/>
        <v>1.4499758337361044</v>
      </c>
      <c r="Y98" s="2" t="e">
        <f t="shared" si="30"/>
        <v>#VALUE!</v>
      </c>
      <c r="AD98" s="2" t="e">
        <f t="shared" si="31"/>
        <v>#VALUE!</v>
      </c>
      <c r="AE98" s="2" t="str">
        <f t="shared" si="35"/>
        <v/>
      </c>
      <c r="AJ98" s="2">
        <f t="shared" si="33"/>
        <v>0.9305210918114144</v>
      </c>
      <c r="AK98" s="2" t="e">
        <f t="shared" si="34"/>
        <v>#VALUE!</v>
      </c>
    </row>
    <row r="99" spans="1:37" x14ac:dyDescent="0.15">
      <c r="A99" s="1">
        <v>97</v>
      </c>
      <c r="C99" t="s">
        <v>105</v>
      </c>
      <c r="D99">
        <v>2</v>
      </c>
      <c r="F99" t="s">
        <v>152</v>
      </c>
      <c r="G99">
        <v>1</v>
      </c>
      <c r="I99" t="s">
        <v>107</v>
      </c>
      <c r="J99">
        <v>1</v>
      </c>
      <c r="L99" t="s">
        <v>116</v>
      </c>
      <c r="M99">
        <v>2</v>
      </c>
      <c r="O99" t="s">
        <v>164</v>
      </c>
      <c r="P99">
        <v>1</v>
      </c>
      <c r="R99" t="s">
        <v>87</v>
      </c>
      <c r="S99">
        <v>2</v>
      </c>
      <c r="W99" t="s">
        <v>106</v>
      </c>
      <c r="X99" s="2">
        <f t="shared" si="29"/>
        <v>0.7249879168680522</v>
      </c>
      <c r="Y99" s="2" t="e">
        <f t="shared" si="30"/>
        <v>#VALUE!</v>
      </c>
      <c r="AD99" s="2">
        <f t="shared" si="31"/>
        <v>0.77982843774369637</v>
      </c>
      <c r="AE99" s="2" t="str">
        <f t="shared" si="35"/>
        <v/>
      </c>
      <c r="AJ99" s="2" t="e">
        <f t="shared" si="33"/>
        <v>#VALUE!</v>
      </c>
      <c r="AK99" s="2">
        <f t="shared" si="34"/>
        <v>0.63465199915379733</v>
      </c>
    </row>
    <row r="100" spans="1:37" x14ac:dyDescent="0.15">
      <c r="A100" s="1">
        <v>98</v>
      </c>
      <c r="C100" t="s">
        <v>106</v>
      </c>
      <c r="D100">
        <v>1</v>
      </c>
      <c r="F100" t="s">
        <v>153</v>
      </c>
      <c r="G100">
        <v>1</v>
      </c>
      <c r="I100" t="s">
        <v>109</v>
      </c>
      <c r="J100">
        <v>1</v>
      </c>
      <c r="L100" t="s">
        <v>94</v>
      </c>
      <c r="M100">
        <v>2</v>
      </c>
      <c r="O100" t="s">
        <v>207</v>
      </c>
      <c r="P100">
        <v>1</v>
      </c>
      <c r="R100" t="s">
        <v>100</v>
      </c>
      <c r="S100">
        <v>2</v>
      </c>
      <c r="W100" t="s">
        <v>107</v>
      </c>
      <c r="X100" s="2">
        <f t="shared" si="29"/>
        <v>0.7249879168680522</v>
      </c>
      <c r="Y100" s="2">
        <f t="shared" si="30"/>
        <v>0.80042689434365</v>
      </c>
      <c r="AD100" s="2">
        <f t="shared" si="31"/>
        <v>0.77982843774369637</v>
      </c>
      <c r="AE100" s="2" t="str">
        <f t="shared" si="35"/>
        <v/>
      </c>
      <c r="AJ100" s="2">
        <f t="shared" si="33"/>
        <v>0.9305210918114144</v>
      </c>
      <c r="AK100" s="2">
        <f t="shared" si="34"/>
        <v>0.63465199915379733</v>
      </c>
    </row>
    <row r="101" spans="1:37" x14ac:dyDescent="0.15">
      <c r="A101" s="1">
        <v>99</v>
      </c>
      <c r="C101" t="s">
        <v>107</v>
      </c>
      <c r="D101">
        <v>1</v>
      </c>
      <c r="F101" t="s">
        <v>154</v>
      </c>
      <c r="G101">
        <v>1</v>
      </c>
      <c r="I101" t="s">
        <v>87</v>
      </c>
      <c r="J101">
        <v>1</v>
      </c>
      <c r="L101" t="s">
        <v>95</v>
      </c>
      <c r="M101">
        <v>2</v>
      </c>
      <c r="O101" t="s">
        <v>107</v>
      </c>
      <c r="P101">
        <v>1</v>
      </c>
      <c r="R101" t="s">
        <v>84</v>
      </c>
      <c r="S101">
        <v>2</v>
      </c>
      <c r="W101" t="s">
        <v>108</v>
      </c>
      <c r="X101" s="2">
        <f t="shared" si="29"/>
        <v>0.7249879168680522</v>
      </c>
      <c r="Y101" s="2">
        <f t="shared" si="30"/>
        <v>1.6008537886873</v>
      </c>
      <c r="AD101" s="2">
        <f t="shared" si="31"/>
        <v>3.1193137509747855</v>
      </c>
      <c r="AE101" s="2">
        <f t="shared" si="35"/>
        <v>4</v>
      </c>
      <c r="AJ101" s="2" t="e">
        <f t="shared" si="33"/>
        <v>#VALUE!</v>
      </c>
      <c r="AK101" s="2">
        <f t="shared" si="34"/>
        <v>7.615823989845568</v>
      </c>
    </row>
    <row r="102" spans="1:37" x14ac:dyDescent="0.15">
      <c r="A102" s="1">
        <v>100</v>
      </c>
      <c r="C102" t="s">
        <v>108</v>
      </c>
      <c r="D102">
        <v>1</v>
      </c>
      <c r="F102" t="s">
        <v>155</v>
      </c>
      <c r="G102">
        <v>1</v>
      </c>
      <c r="I102" t="s">
        <v>158</v>
      </c>
      <c r="J102">
        <v>1</v>
      </c>
      <c r="L102" t="s">
        <v>102</v>
      </c>
      <c r="M102">
        <v>2</v>
      </c>
      <c r="O102" t="s">
        <v>208</v>
      </c>
      <c r="P102">
        <v>1</v>
      </c>
      <c r="R102" t="s">
        <v>135</v>
      </c>
      <c r="S102">
        <v>2</v>
      </c>
      <c r="W102" t="s">
        <v>109</v>
      </c>
      <c r="X102" s="2">
        <f t="shared" si="29"/>
        <v>0.7249879168680522</v>
      </c>
      <c r="Y102" s="2">
        <f t="shared" si="30"/>
        <v>1.6008537886873</v>
      </c>
      <c r="AD102" s="2">
        <f t="shared" si="31"/>
        <v>0.77982843774369637</v>
      </c>
      <c r="AE102" s="2">
        <f t="shared" si="35"/>
        <v>3</v>
      </c>
      <c r="AJ102" s="2" t="e">
        <f t="shared" si="33"/>
        <v>#VALUE!</v>
      </c>
      <c r="AK102" s="2">
        <f t="shared" si="34"/>
        <v>1.903955997461392</v>
      </c>
    </row>
    <row r="103" spans="1:37" x14ac:dyDescent="0.15">
      <c r="A103" s="1">
        <v>101</v>
      </c>
      <c r="C103" t="s">
        <v>109</v>
      </c>
      <c r="D103">
        <v>1</v>
      </c>
      <c r="F103" t="s">
        <v>136</v>
      </c>
      <c r="G103">
        <v>1</v>
      </c>
      <c r="I103" t="s">
        <v>178</v>
      </c>
      <c r="J103">
        <v>1</v>
      </c>
      <c r="L103" t="s">
        <v>130</v>
      </c>
      <c r="M103">
        <v>2</v>
      </c>
      <c r="O103" t="s">
        <v>172</v>
      </c>
      <c r="P103">
        <v>1</v>
      </c>
      <c r="R103" t="s">
        <v>142</v>
      </c>
      <c r="S103">
        <v>2</v>
      </c>
      <c r="W103" t="s">
        <v>110</v>
      </c>
      <c r="X103" s="2">
        <f t="shared" si="29"/>
        <v>0.7249879168680522</v>
      </c>
      <c r="Y103" s="2">
        <f t="shared" si="30"/>
        <v>0.80042689434365</v>
      </c>
      <c r="AD103" s="2">
        <f t="shared" si="31"/>
        <v>3.1193137509747855</v>
      </c>
      <c r="AE103" s="2">
        <f t="shared" si="35"/>
        <v>1</v>
      </c>
      <c r="AJ103" s="2">
        <f t="shared" si="33"/>
        <v>0.9305210918114144</v>
      </c>
      <c r="AK103" s="2">
        <f t="shared" si="34"/>
        <v>4.4425639940765818</v>
      </c>
    </row>
    <row r="104" spans="1:37" x14ac:dyDescent="0.15">
      <c r="A104" s="1">
        <v>102</v>
      </c>
      <c r="C104" t="s">
        <v>110</v>
      </c>
      <c r="D104">
        <v>1</v>
      </c>
      <c r="F104" t="s">
        <v>156</v>
      </c>
      <c r="G104">
        <v>1</v>
      </c>
      <c r="I104" t="s">
        <v>179</v>
      </c>
      <c r="J104">
        <v>1</v>
      </c>
      <c r="L104" t="s">
        <v>133</v>
      </c>
      <c r="M104">
        <v>2</v>
      </c>
      <c r="O104" t="s">
        <v>78</v>
      </c>
      <c r="P104">
        <v>1</v>
      </c>
      <c r="R104" t="s">
        <v>210</v>
      </c>
      <c r="S104">
        <v>1</v>
      </c>
      <c r="W104" t="s">
        <v>111</v>
      </c>
      <c r="X104" s="2">
        <f t="shared" si="29"/>
        <v>0.7249879168680522</v>
      </c>
      <c r="Y104" s="2">
        <f t="shared" si="30"/>
        <v>1.6008537886873</v>
      </c>
      <c r="AD104" s="2">
        <f t="shared" si="31"/>
        <v>2.3394853132310893</v>
      </c>
      <c r="AE104" s="2">
        <f t="shared" si="35"/>
        <v>3</v>
      </c>
      <c r="AJ104" s="2" t="e">
        <f t="shared" si="33"/>
        <v>#VALUE!</v>
      </c>
      <c r="AK104" s="2">
        <f t="shared" si="34"/>
        <v>0.63465199915379733</v>
      </c>
    </row>
    <row r="105" spans="1:37" x14ac:dyDescent="0.15">
      <c r="A105" s="1">
        <v>103</v>
      </c>
      <c r="C105" t="s">
        <v>111</v>
      </c>
      <c r="D105">
        <v>1</v>
      </c>
      <c r="F105" t="s">
        <v>157</v>
      </c>
      <c r="G105">
        <v>1</v>
      </c>
      <c r="I105" t="s">
        <v>180</v>
      </c>
      <c r="J105">
        <v>1</v>
      </c>
      <c r="L105" t="s">
        <v>189</v>
      </c>
      <c r="M105">
        <v>2</v>
      </c>
      <c r="O105" t="s">
        <v>186</v>
      </c>
      <c r="P105">
        <v>1</v>
      </c>
      <c r="R105" t="s">
        <v>149</v>
      </c>
      <c r="S105">
        <v>1</v>
      </c>
      <c r="W105" t="s">
        <v>112</v>
      </c>
      <c r="X105" s="2">
        <f t="shared" si="29"/>
        <v>0.7249879168680522</v>
      </c>
      <c r="Y105" s="2" t="e">
        <f t="shared" si="30"/>
        <v>#VALUE!</v>
      </c>
      <c r="AD105" s="2" t="e">
        <f t="shared" si="31"/>
        <v>#VALUE!</v>
      </c>
      <c r="AE105" s="2">
        <f t="shared" si="35"/>
        <v>1</v>
      </c>
      <c r="AJ105" s="2" t="e">
        <f t="shared" si="33"/>
        <v>#VALUE!</v>
      </c>
      <c r="AK105" s="2" t="e">
        <f t="shared" si="34"/>
        <v>#VALUE!</v>
      </c>
    </row>
    <row r="106" spans="1:37" x14ac:dyDescent="0.15">
      <c r="A106" s="1">
        <v>104</v>
      </c>
      <c r="C106" t="s">
        <v>112</v>
      </c>
      <c r="D106">
        <v>1</v>
      </c>
      <c r="F106" t="s">
        <v>87</v>
      </c>
      <c r="G106">
        <v>1</v>
      </c>
      <c r="I106" t="s">
        <v>140</v>
      </c>
      <c r="J106">
        <v>1</v>
      </c>
      <c r="L106" t="s">
        <v>171</v>
      </c>
      <c r="M106">
        <v>1</v>
      </c>
      <c r="O106" t="s">
        <v>127</v>
      </c>
      <c r="P106">
        <v>1</v>
      </c>
      <c r="R106" t="s">
        <v>150</v>
      </c>
      <c r="S106">
        <v>1</v>
      </c>
      <c r="W106" t="s">
        <v>113</v>
      </c>
      <c r="X106" s="2">
        <f t="shared" si="29"/>
        <v>0.7249879168680522</v>
      </c>
      <c r="Y106" s="2" t="e">
        <f t="shared" si="30"/>
        <v>#VALUE!</v>
      </c>
      <c r="AD106" s="2" t="e">
        <f t="shared" si="31"/>
        <v>#VALUE!</v>
      </c>
      <c r="AE106" s="2">
        <f t="shared" si="35"/>
        <v>1</v>
      </c>
      <c r="AJ106" s="2" t="e">
        <f t="shared" si="33"/>
        <v>#VALUE!</v>
      </c>
      <c r="AK106" s="2" t="e">
        <f t="shared" si="34"/>
        <v>#VALUE!</v>
      </c>
    </row>
    <row r="107" spans="1:37" x14ac:dyDescent="0.15">
      <c r="A107" s="1">
        <v>105</v>
      </c>
      <c r="C107" t="s">
        <v>113</v>
      </c>
      <c r="D107">
        <v>1</v>
      </c>
      <c r="F107" t="s">
        <v>158</v>
      </c>
      <c r="G107">
        <v>1</v>
      </c>
      <c r="I107" t="s">
        <v>181</v>
      </c>
      <c r="J107">
        <v>1</v>
      </c>
      <c r="L107" t="s">
        <v>124</v>
      </c>
      <c r="M107">
        <v>1</v>
      </c>
      <c r="O107" t="s">
        <v>84</v>
      </c>
      <c r="P107">
        <v>1</v>
      </c>
      <c r="R107" t="s">
        <v>106</v>
      </c>
      <c r="S107">
        <v>1</v>
      </c>
      <c r="W107" t="s">
        <v>114</v>
      </c>
      <c r="X107" s="2">
        <f t="shared" si="29"/>
        <v>0.7249879168680522</v>
      </c>
      <c r="Y107" s="2">
        <f t="shared" si="30"/>
        <v>3.2017075773746</v>
      </c>
      <c r="AD107" s="2">
        <f t="shared" si="31"/>
        <v>2.3394853132310893</v>
      </c>
      <c r="AE107" s="2">
        <f t="shared" si="35"/>
        <v>2</v>
      </c>
      <c r="AJ107" s="2" t="e">
        <f t="shared" si="33"/>
        <v>#VALUE!</v>
      </c>
      <c r="AK107" s="2">
        <f t="shared" si="34"/>
        <v>3.1732599957689867</v>
      </c>
    </row>
    <row r="108" spans="1:37" x14ac:dyDescent="0.15">
      <c r="A108" s="1">
        <v>106</v>
      </c>
      <c r="C108" t="s">
        <v>114</v>
      </c>
      <c r="D108">
        <v>1</v>
      </c>
      <c r="F108" t="s">
        <v>117</v>
      </c>
      <c r="G108">
        <v>1</v>
      </c>
      <c r="I108" t="s">
        <v>182</v>
      </c>
      <c r="J108">
        <v>1</v>
      </c>
      <c r="L108" t="s">
        <v>190</v>
      </c>
      <c r="M108">
        <v>1</v>
      </c>
      <c r="O108" t="s">
        <v>129</v>
      </c>
      <c r="P108">
        <v>1</v>
      </c>
      <c r="R108" t="s">
        <v>107</v>
      </c>
      <c r="S108">
        <v>1</v>
      </c>
      <c r="W108" t="s">
        <v>115</v>
      </c>
      <c r="X108" s="2">
        <f t="shared" si="29"/>
        <v>0.7249879168680522</v>
      </c>
      <c r="Y108" s="2" t="e">
        <f t="shared" si="30"/>
        <v>#VALUE!</v>
      </c>
      <c r="AD108" s="2" t="e">
        <f t="shared" si="31"/>
        <v>#VALUE!</v>
      </c>
      <c r="AE108" s="2">
        <f t="shared" si="35"/>
        <v>1</v>
      </c>
      <c r="AJ108" s="2" t="e">
        <f t="shared" si="33"/>
        <v>#VALUE!</v>
      </c>
      <c r="AK108" s="2" t="e">
        <f t="shared" si="34"/>
        <v>#VALUE!</v>
      </c>
    </row>
    <row r="109" spans="1:37" x14ac:dyDescent="0.15">
      <c r="A109" s="1">
        <v>107</v>
      </c>
      <c r="C109" t="s">
        <v>115</v>
      </c>
      <c r="D109">
        <v>1</v>
      </c>
      <c r="F109" t="s">
        <v>159</v>
      </c>
      <c r="G109">
        <v>1</v>
      </c>
      <c r="I109" t="s">
        <v>99</v>
      </c>
      <c r="J109">
        <v>1</v>
      </c>
      <c r="L109" t="s">
        <v>182</v>
      </c>
      <c r="M109">
        <v>1</v>
      </c>
      <c r="O109" t="s">
        <v>86</v>
      </c>
      <c r="P109">
        <v>1</v>
      </c>
      <c r="R109" t="s">
        <v>68</v>
      </c>
      <c r="S109">
        <v>1</v>
      </c>
      <c r="W109" t="s">
        <v>116</v>
      </c>
      <c r="X109" s="2">
        <f t="shared" si="29"/>
        <v>0.7249879168680522</v>
      </c>
      <c r="Y109" s="2" t="e">
        <f t="shared" si="30"/>
        <v>#VALUE!</v>
      </c>
      <c r="AD109" s="2">
        <f t="shared" si="31"/>
        <v>0.77982843774369637</v>
      </c>
      <c r="AE109" s="2">
        <f t="shared" si="35"/>
        <v>2</v>
      </c>
      <c r="AJ109" s="2" t="e">
        <f t="shared" si="33"/>
        <v>#VALUE!</v>
      </c>
      <c r="AK109" s="2">
        <f t="shared" si="34"/>
        <v>1.2693039983075947</v>
      </c>
    </row>
    <row r="110" spans="1:37" x14ac:dyDescent="0.15">
      <c r="A110" s="1">
        <v>108</v>
      </c>
      <c r="C110" t="s">
        <v>116</v>
      </c>
      <c r="D110">
        <v>1</v>
      </c>
      <c r="F110" t="s">
        <v>160</v>
      </c>
      <c r="G110">
        <v>1</v>
      </c>
      <c r="I110" t="s">
        <v>183</v>
      </c>
      <c r="J110">
        <v>1</v>
      </c>
      <c r="L110" t="s">
        <v>159</v>
      </c>
      <c r="M110">
        <v>1</v>
      </c>
      <c r="O110" t="s">
        <v>130</v>
      </c>
      <c r="P110">
        <v>1</v>
      </c>
      <c r="R110" t="s">
        <v>190</v>
      </c>
      <c r="S110">
        <v>1</v>
      </c>
      <c r="W110" t="s">
        <v>117</v>
      </c>
      <c r="X110" s="2">
        <f t="shared" si="29"/>
        <v>0.7249879168680522</v>
      </c>
      <c r="Y110" s="2">
        <f t="shared" si="30"/>
        <v>0.80042689434365</v>
      </c>
      <c r="AD110" s="2">
        <f t="shared" si="31"/>
        <v>1.5596568754873927</v>
      </c>
      <c r="AE110" s="2">
        <f t="shared" si="35"/>
        <v>1</v>
      </c>
      <c r="AJ110" s="2" t="e">
        <f t="shared" si="33"/>
        <v>#VALUE!</v>
      </c>
      <c r="AK110" s="2">
        <f t="shared" si="34"/>
        <v>0.63465199915379733</v>
      </c>
    </row>
    <row r="111" spans="1:37" x14ac:dyDescent="0.15">
      <c r="A111" s="1">
        <v>109</v>
      </c>
      <c r="C111" t="s">
        <v>117</v>
      </c>
      <c r="D111">
        <v>1</v>
      </c>
      <c r="F111" t="s">
        <v>101</v>
      </c>
      <c r="G111">
        <v>1</v>
      </c>
      <c r="I111" t="s">
        <v>88</v>
      </c>
      <c r="J111">
        <v>1</v>
      </c>
      <c r="L111" t="s">
        <v>191</v>
      </c>
      <c r="M111">
        <v>1</v>
      </c>
      <c r="O111" t="s">
        <v>131</v>
      </c>
      <c r="P111">
        <v>1</v>
      </c>
      <c r="R111" t="s">
        <v>77</v>
      </c>
      <c r="S111">
        <v>1</v>
      </c>
      <c r="W111" t="s">
        <v>118</v>
      </c>
      <c r="X111" s="2">
        <f t="shared" si="29"/>
        <v>0.7249879168680522</v>
      </c>
      <c r="Y111" s="2" t="e">
        <f t="shared" si="30"/>
        <v>#VALUE!</v>
      </c>
      <c r="AD111" s="2">
        <f t="shared" si="31"/>
        <v>1.5596568754873927</v>
      </c>
      <c r="AE111" s="2">
        <f t="shared" si="35"/>
        <v>1</v>
      </c>
      <c r="AJ111" s="2" t="e">
        <f t="shared" si="33"/>
        <v>#VALUE!</v>
      </c>
      <c r="AK111" s="2">
        <f t="shared" si="34"/>
        <v>1.2693039983075947</v>
      </c>
    </row>
    <row r="112" spans="1:37" x14ac:dyDescent="0.15">
      <c r="A112" s="1">
        <v>110</v>
      </c>
      <c r="C112" t="s">
        <v>118</v>
      </c>
      <c r="D112">
        <v>1</v>
      </c>
      <c r="F112" t="s">
        <v>78</v>
      </c>
      <c r="G112">
        <v>1</v>
      </c>
      <c r="I112" t="s">
        <v>184</v>
      </c>
      <c r="J112">
        <v>1</v>
      </c>
      <c r="L112" t="s">
        <v>132</v>
      </c>
      <c r="M112">
        <v>1</v>
      </c>
      <c r="O112" t="s">
        <v>132</v>
      </c>
      <c r="P112">
        <v>1</v>
      </c>
      <c r="R112" t="s">
        <v>191</v>
      </c>
      <c r="S112">
        <v>1</v>
      </c>
      <c r="W112" t="s">
        <v>119</v>
      </c>
      <c r="X112" s="2">
        <f t="shared" si="29"/>
        <v>0.7249879168680522</v>
      </c>
      <c r="Y112" s="2" t="e">
        <f t="shared" si="30"/>
        <v>#VALUE!</v>
      </c>
      <c r="AD112" s="2" t="e">
        <f t="shared" si="31"/>
        <v>#VALUE!</v>
      </c>
      <c r="AE112" s="2">
        <f t="shared" si="35"/>
        <v>1</v>
      </c>
      <c r="AJ112" s="2" t="e">
        <f t="shared" si="33"/>
        <v>#VALUE!</v>
      </c>
      <c r="AK112" s="2" t="e">
        <f t="shared" si="34"/>
        <v>#VALUE!</v>
      </c>
    </row>
    <row r="113" spans="1:37" x14ac:dyDescent="0.15">
      <c r="A113" s="1">
        <v>111</v>
      </c>
      <c r="C113" t="s">
        <v>119</v>
      </c>
      <c r="D113">
        <v>1</v>
      </c>
      <c r="F113" t="s">
        <v>161</v>
      </c>
      <c r="G113">
        <v>1</v>
      </c>
      <c r="I113" t="s">
        <v>129</v>
      </c>
      <c r="J113">
        <v>1</v>
      </c>
      <c r="L113" t="s">
        <v>192</v>
      </c>
      <c r="M113">
        <v>1</v>
      </c>
      <c r="O113" t="s">
        <v>110</v>
      </c>
      <c r="P113">
        <v>1</v>
      </c>
      <c r="R113" t="s">
        <v>188</v>
      </c>
      <c r="S113">
        <v>1</v>
      </c>
      <c r="W113" t="s">
        <v>120</v>
      </c>
      <c r="X113" s="2">
        <f t="shared" si="29"/>
        <v>0.7249879168680522</v>
      </c>
      <c r="Y113" s="2">
        <f t="shared" si="30"/>
        <v>1.6008537886873</v>
      </c>
      <c r="AD113" s="2">
        <f t="shared" si="31"/>
        <v>7.0184559396932675</v>
      </c>
      <c r="AE113" s="2">
        <f t="shared" si="35"/>
        <v>3</v>
      </c>
      <c r="AJ113" s="2">
        <f t="shared" si="33"/>
        <v>0.9305210918114144</v>
      </c>
      <c r="AK113" s="2">
        <f t="shared" si="34"/>
        <v>3.1732599957689867</v>
      </c>
    </row>
    <row r="114" spans="1:37" x14ac:dyDescent="0.15">
      <c r="A114" s="1">
        <v>112</v>
      </c>
      <c r="C114" t="s">
        <v>120</v>
      </c>
      <c r="D114">
        <v>1</v>
      </c>
      <c r="F114" t="s">
        <v>162</v>
      </c>
      <c r="G114">
        <v>1</v>
      </c>
      <c r="I114" t="s">
        <v>185</v>
      </c>
      <c r="J114">
        <v>1</v>
      </c>
      <c r="L114" t="s">
        <v>110</v>
      </c>
      <c r="M114">
        <v>1</v>
      </c>
      <c r="O114" t="s">
        <v>166</v>
      </c>
      <c r="P114">
        <v>1</v>
      </c>
      <c r="R114" t="s">
        <v>76</v>
      </c>
      <c r="S114">
        <v>1</v>
      </c>
      <c r="W114" t="s">
        <v>121</v>
      </c>
      <c r="X114" s="2">
        <f t="shared" si="29"/>
        <v>0.7249879168680522</v>
      </c>
      <c r="Y114" s="2" t="e">
        <f t="shared" si="30"/>
        <v>#VALUE!</v>
      </c>
      <c r="AD114" s="2" t="e">
        <f t="shared" si="31"/>
        <v>#VALUE!</v>
      </c>
      <c r="AE114" s="2">
        <f t="shared" si="35"/>
        <v>1</v>
      </c>
      <c r="AJ114" s="2" t="e">
        <f t="shared" si="33"/>
        <v>#VALUE!</v>
      </c>
      <c r="AK114" s="2" t="e">
        <f t="shared" si="34"/>
        <v>#VALUE!</v>
      </c>
    </row>
    <row r="115" spans="1:37" x14ac:dyDescent="0.15">
      <c r="A115" s="1">
        <v>113</v>
      </c>
      <c r="C115" t="s">
        <v>121</v>
      </c>
      <c r="D115">
        <v>1</v>
      </c>
      <c r="F115" t="s">
        <v>163</v>
      </c>
      <c r="G115">
        <v>1</v>
      </c>
      <c r="I115" t="s">
        <v>116</v>
      </c>
      <c r="J115">
        <v>1</v>
      </c>
      <c r="L115" t="s">
        <v>112</v>
      </c>
      <c r="M115">
        <v>1</v>
      </c>
      <c r="O115" t="s">
        <v>167</v>
      </c>
      <c r="P115">
        <v>1</v>
      </c>
      <c r="R115" t="s">
        <v>132</v>
      </c>
      <c r="S115">
        <v>1</v>
      </c>
      <c r="W115" t="s">
        <v>122</v>
      </c>
      <c r="X115" s="2">
        <f t="shared" si="29"/>
        <v>0.7249879168680522</v>
      </c>
      <c r="Y115" s="2" t="e">
        <f t="shared" si="30"/>
        <v>#VALUE!</v>
      </c>
      <c r="AD115" s="2" t="e">
        <f t="shared" si="31"/>
        <v>#VALUE!</v>
      </c>
      <c r="AE115" s="2">
        <f t="shared" si="35"/>
        <v>1</v>
      </c>
      <c r="AJ115" s="2" t="e">
        <f t="shared" si="33"/>
        <v>#VALUE!</v>
      </c>
      <c r="AK115" s="2" t="e">
        <f t="shared" si="34"/>
        <v>#VALUE!</v>
      </c>
    </row>
    <row r="116" spans="1:37" x14ac:dyDescent="0.15">
      <c r="A116" s="1">
        <v>114</v>
      </c>
      <c r="C116" t="s">
        <v>122</v>
      </c>
      <c r="D116">
        <v>1</v>
      </c>
      <c r="F116" t="s">
        <v>164</v>
      </c>
      <c r="G116">
        <v>1</v>
      </c>
      <c r="I116" t="s">
        <v>84</v>
      </c>
      <c r="J116">
        <v>1</v>
      </c>
      <c r="L116" t="s">
        <v>113</v>
      </c>
      <c r="M116">
        <v>1</v>
      </c>
      <c r="O116" t="s">
        <v>96</v>
      </c>
      <c r="P116">
        <v>1</v>
      </c>
      <c r="R116" t="s">
        <v>192</v>
      </c>
      <c r="S116">
        <v>1</v>
      </c>
      <c r="W116" t="s">
        <v>123</v>
      </c>
      <c r="X116" s="2">
        <f t="shared" si="29"/>
        <v>0.7249879168680522</v>
      </c>
      <c r="Y116" s="2" t="e">
        <f t="shared" si="30"/>
        <v>#VALUE!</v>
      </c>
      <c r="AD116" s="2" t="e">
        <f t="shared" si="31"/>
        <v>#VALUE!</v>
      </c>
      <c r="AE116" s="2">
        <f t="shared" si="35"/>
        <v>1</v>
      </c>
      <c r="AJ116" s="2" t="e">
        <f t="shared" si="33"/>
        <v>#VALUE!</v>
      </c>
      <c r="AK116" s="2" t="e">
        <f t="shared" si="34"/>
        <v>#VALUE!</v>
      </c>
    </row>
    <row r="117" spans="1:37" x14ac:dyDescent="0.15">
      <c r="A117" s="1">
        <v>115</v>
      </c>
      <c r="C117" t="s">
        <v>123</v>
      </c>
      <c r="D117">
        <v>1</v>
      </c>
      <c r="F117" t="s">
        <v>165</v>
      </c>
      <c r="G117">
        <v>1</v>
      </c>
      <c r="I117" t="s">
        <v>186</v>
      </c>
      <c r="J117">
        <v>1</v>
      </c>
      <c r="L117" t="s">
        <v>115</v>
      </c>
      <c r="M117">
        <v>1</v>
      </c>
      <c r="O117" t="s">
        <v>105</v>
      </c>
      <c r="P117">
        <v>1</v>
      </c>
      <c r="R117" t="s">
        <v>204</v>
      </c>
      <c r="S117">
        <v>1</v>
      </c>
      <c r="W117" t="s">
        <v>124</v>
      </c>
      <c r="X117" s="2">
        <f t="shared" si="29"/>
        <v>0.7249879168680522</v>
      </c>
      <c r="Y117" s="2" t="e">
        <f t="shared" si="30"/>
        <v>#VALUE!</v>
      </c>
      <c r="AD117" s="2" t="e">
        <f t="shared" si="31"/>
        <v>#VALUE!</v>
      </c>
      <c r="AE117" s="2">
        <f t="shared" si="35"/>
        <v>1</v>
      </c>
      <c r="AJ117" s="2" t="e">
        <f t="shared" si="33"/>
        <v>#VALUE!</v>
      </c>
      <c r="AK117" s="2">
        <f t="shared" si="34"/>
        <v>0.63465199915379733</v>
      </c>
    </row>
    <row r="118" spans="1:37" x14ac:dyDescent="0.15">
      <c r="A118" s="1">
        <v>116</v>
      </c>
      <c r="C118" t="s">
        <v>124</v>
      </c>
      <c r="D118">
        <v>1</v>
      </c>
      <c r="F118" t="s">
        <v>92</v>
      </c>
      <c r="G118">
        <v>1</v>
      </c>
      <c r="I118" t="s">
        <v>187</v>
      </c>
      <c r="J118">
        <v>1</v>
      </c>
      <c r="L118" t="s">
        <v>84</v>
      </c>
      <c r="M118">
        <v>1</v>
      </c>
      <c r="O118" t="s">
        <v>173</v>
      </c>
      <c r="P118">
        <v>1</v>
      </c>
      <c r="R118" t="s">
        <v>95</v>
      </c>
      <c r="S118">
        <v>1</v>
      </c>
      <c r="W118" t="s">
        <v>125</v>
      </c>
      <c r="X118" s="2">
        <f t="shared" si="29"/>
        <v>0.7249879168680522</v>
      </c>
      <c r="Y118" s="2" t="e">
        <f t="shared" si="30"/>
        <v>#VALUE!</v>
      </c>
      <c r="AD118" s="2" t="e">
        <f t="shared" si="31"/>
        <v>#VALUE!</v>
      </c>
      <c r="AE118" s="2" t="str">
        <f t="shared" si="35"/>
        <v/>
      </c>
      <c r="AJ118" s="2" t="e">
        <f t="shared" si="33"/>
        <v>#VALUE!</v>
      </c>
      <c r="AK118" s="2">
        <f t="shared" si="34"/>
        <v>0.63465199915379733</v>
      </c>
    </row>
    <row r="119" spans="1:37" x14ac:dyDescent="0.15">
      <c r="A119" s="1">
        <v>117</v>
      </c>
      <c r="C119" t="s">
        <v>125</v>
      </c>
      <c r="D119">
        <v>1</v>
      </c>
      <c r="F119" t="s">
        <v>110</v>
      </c>
      <c r="G119">
        <v>1</v>
      </c>
      <c r="I119" t="s">
        <v>78</v>
      </c>
      <c r="J119">
        <v>1</v>
      </c>
      <c r="L119" t="s">
        <v>117</v>
      </c>
      <c r="M119">
        <v>1</v>
      </c>
      <c r="O119" t="s">
        <v>148</v>
      </c>
      <c r="P119">
        <v>1</v>
      </c>
      <c r="R119" t="s">
        <v>178</v>
      </c>
      <c r="S119">
        <v>1</v>
      </c>
      <c r="W119" t="s">
        <v>126</v>
      </c>
      <c r="X119" s="2">
        <f t="shared" si="29"/>
        <v>0.7249879168680522</v>
      </c>
      <c r="Y119" s="2" t="e">
        <f t="shared" si="30"/>
        <v>#VALUE!</v>
      </c>
      <c r="AD119" s="2" t="e">
        <f t="shared" si="31"/>
        <v>#VALUE!</v>
      </c>
      <c r="AE119" s="2" t="str">
        <f t="shared" si="35"/>
        <v/>
      </c>
      <c r="AJ119" s="2" t="e">
        <f t="shared" si="33"/>
        <v>#VALUE!</v>
      </c>
      <c r="AK119" s="2">
        <f t="shared" si="34"/>
        <v>0.63465199915379733</v>
      </c>
    </row>
    <row r="120" spans="1:37" x14ac:dyDescent="0.15">
      <c r="A120" s="1">
        <v>118</v>
      </c>
      <c r="C120" t="s">
        <v>126</v>
      </c>
      <c r="D120">
        <v>1</v>
      </c>
      <c r="F120" t="s">
        <v>61</v>
      </c>
      <c r="G120">
        <v>1</v>
      </c>
      <c r="I120" t="s">
        <v>161</v>
      </c>
      <c r="J120">
        <v>1</v>
      </c>
      <c r="L120" t="s">
        <v>118</v>
      </c>
      <c r="M120">
        <v>1</v>
      </c>
      <c r="O120" t="s">
        <v>150</v>
      </c>
      <c r="P120">
        <v>1</v>
      </c>
      <c r="R120" t="s">
        <v>179</v>
      </c>
      <c r="S120">
        <v>1</v>
      </c>
      <c r="W120" t="s">
        <v>127</v>
      </c>
      <c r="X120" s="2">
        <f t="shared" si="29"/>
        <v>0.7249879168680522</v>
      </c>
      <c r="Y120" s="2">
        <f t="shared" si="30"/>
        <v>2.4012806830309499</v>
      </c>
      <c r="Z120" s="2">
        <f t="shared" ref="Z120:Z129" si="36">IFERROR(X120/Y120,"")</f>
        <v>0.30191719026905106</v>
      </c>
      <c r="AD120" s="2" t="e">
        <f t="shared" si="31"/>
        <v>#VALUE!</v>
      </c>
      <c r="AE120" s="2">
        <f t="shared" si="35"/>
        <v>1</v>
      </c>
      <c r="AJ120" s="2">
        <f t="shared" si="33"/>
        <v>0.9305210918114144</v>
      </c>
      <c r="AK120" s="2">
        <f t="shared" si="34"/>
        <v>0.63465199915379733</v>
      </c>
    </row>
    <row r="121" spans="1:37" x14ac:dyDescent="0.15">
      <c r="A121" s="1">
        <v>119</v>
      </c>
      <c r="C121" t="s">
        <v>127</v>
      </c>
      <c r="D121">
        <v>1</v>
      </c>
      <c r="F121" t="s">
        <v>166</v>
      </c>
      <c r="G121">
        <v>1</v>
      </c>
      <c r="I121" t="s">
        <v>162</v>
      </c>
      <c r="J121">
        <v>1</v>
      </c>
      <c r="L121" t="s">
        <v>119</v>
      </c>
      <c r="M121">
        <v>1</v>
      </c>
      <c r="R121" t="s">
        <v>180</v>
      </c>
      <c r="S121">
        <v>1</v>
      </c>
      <c r="W121" t="s">
        <v>128</v>
      </c>
      <c r="X121" s="2">
        <f t="shared" si="29"/>
        <v>0.7249879168680522</v>
      </c>
      <c r="Y121" s="2" t="e">
        <f t="shared" si="30"/>
        <v>#VALUE!</v>
      </c>
      <c r="Z121" s="2" t="str">
        <f t="shared" si="36"/>
        <v/>
      </c>
      <c r="AD121" s="2" t="e">
        <f t="shared" si="31"/>
        <v>#VALUE!</v>
      </c>
      <c r="AE121" s="2" t="str">
        <f t="shared" si="35"/>
        <v/>
      </c>
      <c r="AJ121" s="2">
        <f t="shared" si="33"/>
        <v>0.9305210918114144</v>
      </c>
      <c r="AK121" s="2" t="e">
        <f t="shared" si="34"/>
        <v>#VALUE!</v>
      </c>
    </row>
    <row r="122" spans="1:37" x14ac:dyDescent="0.15">
      <c r="A122" s="1">
        <v>120</v>
      </c>
      <c r="C122" t="s">
        <v>128</v>
      </c>
      <c r="D122">
        <v>1</v>
      </c>
      <c r="F122" t="s">
        <v>167</v>
      </c>
      <c r="G122">
        <v>1</v>
      </c>
      <c r="I122" t="s">
        <v>69</v>
      </c>
      <c r="J122">
        <v>1</v>
      </c>
      <c r="L122" t="s">
        <v>87</v>
      </c>
      <c r="M122">
        <v>1</v>
      </c>
      <c r="R122" t="s">
        <v>181</v>
      </c>
      <c r="S122">
        <v>1</v>
      </c>
      <c r="W122" t="s">
        <v>129</v>
      </c>
      <c r="X122" s="2">
        <f t="shared" si="29"/>
        <v>0.7249879168680522</v>
      </c>
      <c r="Y122" s="2" t="e">
        <f t="shared" si="30"/>
        <v>#VALUE!</v>
      </c>
      <c r="Z122" s="2" t="str">
        <f t="shared" si="36"/>
        <v/>
      </c>
      <c r="AD122" s="2">
        <f t="shared" si="31"/>
        <v>0.77982843774369637</v>
      </c>
      <c r="AE122" s="2">
        <f t="shared" si="35"/>
        <v>1</v>
      </c>
      <c r="AJ122" s="2">
        <f t="shared" si="33"/>
        <v>0.9305210918114144</v>
      </c>
      <c r="AK122" s="2" t="e">
        <f t="shared" si="34"/>
        <v>#VALUE!</v>
      </c>
    </row>
    <row r="123" spans="1:37" x14ac:dyDescent="0.15">
      <c r="A123" s="1">
        <v>121</v>
      </c>
      <c r="C123" t="s">
        <v>129</v>
      </c>
      <c r="D123">
        <v>1</v>
      </c>
      <c r="F123" t="s">
        <v>60</v>
      </c>
      <c r="G123">
        <v>1</v>
      </c>
      <c r="I123" t="s">
        <v>163</v>
      </c>
      <c r="J123">
        <v>1</v>
      </c>
      <c r="L123" t="s">
        <v>121</v>
      </c>
      <c r="M123">
        <v>1</v>
      </c>
      <c r="R123" t="s">
        <v>174</v>
      </c>
      <c r="S123">
        <v>1</v>
      </c>
      <c r="W123" t="s">
        <v>130</v>
      </c>
      <c r="X123" s="2">
        <f t="shared" si="29"/>
        <v>0.7249879168680522</v>
      </c>
      <c r="Y123" s="2" t="e">
        <f t="shared" si="30"/>
        <v>#VALUE!</v>
      </c>
      <c r="Z123" s="2" t="str">
        <f t="shared" si="36"/>
        <v/>
      </c>
      <c r="AD123" s="2">
        <f t="shared" si="31"/>
        <v>1.5596568754873927</v>
      </c>
      <c r="AE123" s="2">
        <f t="shared" si="35"/>
        <v>2</v>
      </c>
      <c r="AJ123" s="2">
        <f t="shared" si="33"/>
        <v>0.9305210918114144</v>
      </c>
      <c r="AK123" s="2" t="e">
        <f t="shared" si="34"/>
        <v>#VALUE!</v>
      </c>
    </row>
    <row r="124" spans="1:37" x14ac:dyDescent="0.15">
      <c r="A124" s="1">
        <v>122</v>
      </c>
      <c r="C124" t="s">
        <v>130</v>
      </c>
      <c r="D124">
        <v>1</v>
      </c>
      <c r="F124" t="s">
        <v>68</v>
      </c>
      <c r="G124">
        <v>1</v>
      </c>
      <c r="I124" t="s">
        <v>164</v>
      </c>
      <c r="J124">
        <v>1</v>
      </c>
      <c r="L124" t="s">
        <v>122</v>
      </c>
      <c r="M124">
        <v>1</v>
      </c>
      <c r="R124" t="s">
        <v>183</v>
      </c>
      <c r="S124">
        <v>1</v>
      </c>
      <c r="W124" t="s">
        <v>131</v>
      </c>
      <c r="X124" s="2">
        <f t="shared" si="29"/>
        <v>0.7249879168680522</v>
      </c>
      <c r="Y124" s="2">
        <f t="shared" si="30"/>
        <v>0.80042689434365</v>
      </c>
      <c r="Z124" s="2">
        <f t="shared" si="36"/>
        <v>0.90575157080715318</v>
      </c>
      <c r="AD124" s="2" t="e">
        <f t="shared" si="31"/>
        <v>#VALUE!</v>
      </c>
      <c r="AE124" s="2" t="str">
        <f t="shared" si="35"/>
        <v/>
      </c>
      <c r="AJ124" s="2">
        <f t="shared" si="33"/>
        <v>0.9305210918114144</v>
      </c>
      <c r="AK124" s="2" t="e">
        <f t="shared" si="34"/>
        <v>#VALUE!</v>
      </c>
    </row>
    <row r="125" spans="1:37" x14ac:dyDescent="0.15">
      <c r="A125" s="1">
        <v>123</v>
      </c>
      <c r="C125" t="s">
        <v>131</v>
      </c>
      <c r="D125">
        <v>1</v>
      </c>
      <c r="F125" t="s">
        <v>168</v>
      </c>
      <c r="G125">
        <v>1</v>
      </c>
      <c r="I125" t="s">
        <v>165</v>
      </c>
      <c r="J125">
        <v>1</v>
      </c>
      <c r="L125" t="s">
        <v>123</v>
      </c>
      <c r="M125">
        <v>1</v>
      </c>
      <c r="R125" t="s">
        <v>88</v>
      </c>
      <c r="S125">
        <v>1</v>
      </c>
      <c r="W125" t="s">
        <v>132</v>
      </c>
      <c r="X125" s="2">
        <f t="shared" si="29"/>
        <v>0.7249879168680522</v>
      </c>
      <c r="Y125" s="2" t="e">
        <f t="shared" si="30"/>
        <v>#VALUE!</v>
      </c>
      <c r="Z125" s="2" t="str">
        <f t="shared" si="36"/>
        <v/>
      </c>
      <c r="AD125" s="2" t="e">
        <f t="shared" si="31"/>
        <v>#VALUE!</v>
      </c>
      <c r="AE125" s="2">
        <f t="shared" si="35"/>
        <v>1</v>
      </c>
      <c r="AJ125" s="2">
        <f t="shared" si="33"/>
        <v>0.9305210918114144</v>
      </c>
      <c r="AK125" s="2">
        <f t="shared" si="34"/>
        <v>0.63465199915379733</v>
      </c>
    </row>
    <row r="126" spans="1:37" x14ac:dyDescent="0.15">
      <c r="A126" s="1">
        <v>124</v>
      </c>
      <c r="C126" t="s">
        <v>132</v>
      </c>
      <c r="D126">
        <v>1</v>
      </c>
      <c r="F126" t="s">
        <v>169</v>
      </c>
      <c r="G126">
        <v>1</v>
      </c>
      <c r="I126" t="s">
        <v>171</v>
      </c>
      <c r="J126">
        <v>1</v>
      </c>
      <c r="L126" t="s">
        <v>193</v>
      </c>
      <c r="M126">
        <v>1</v>
      </c>
      <c r="R126" t="s">
        <v>117</v>
      </c>
      <c r="S126">
        <v>1</v>
      </c>
      <c r="W126" t="s">
        <v>133</v>
      </c>
      <c r="X126" s="2">
        <f t="shared" si="29"/>
        <v>0.7249879168680522</v>
      </c>
      <c r="Y126" s="2">
        <f t="shared" si="30"/>
        <v>0.80042689434365</v>
      </c>
      <c r="Z126" s="2">
        <f t="shared" si="36"/>
        <v>0.90575157080715318</v>
      </c>
      <c r="AD126" s="2">
        <f t="shared" si="31"/>
        <v>0.77982843774369637</v>
      </c>
      <c r="AE126" s="2">
        <f t="shared" si="35"/>
        <v>2</v>
      </c>
      <c r="AJ126" s="2">
        <f t="shared" si="33"/>
        <v>2.791563275434243</v>
      </c>
      <c r="AK126" s="2" t="e">
        <f t="shared" si="34"/>
        <v>#VALUE!</v>
      </c>
    </row>
    <row r="127" spans="1:37" x14ac:dyDescent="0.15">
      <c r="A127" s="1">
        <v>125</v>
      </c>
      <c r="C127" t="s">
        <v>133</v>
      </c>
      <c r="D127">
        <v>1</v>
      </c>
      <c r="F127" t="s">
        <v>170</v>
      </c>
      <c r="G127">
        <v>1</v>
      </c>
      <c r="I127" t="s">
        <v>133</v>
      </c>
      <c r="J127">
        <v>1</v>
      </c>
      <c r="L127" t="s">
        <v>194</v>
      </c>
      <c r="M127">
        <v>1</v>
      </c>
      <c r="R127" t="s">
        <v>184</v>
      </c>
      <c r="S127">
        <v>1</v>
      </c>
      <c r="W127" t="s">
        <v>134</v>
      </c>
      <c r="X127" s="2">
        <f t="shared" si="29"/>
        <v>0.7249879168680522</v>
      </c>
      <c r="Y127" s="2" t="e">
        <f t="shared" si="30"/>
        <v>#VALUE!</v>
      </c>
      <c r="Z127" s="2" t="str">
        <f t="shared" si="36"/>
        <v/>
      </c>
      <c r="AD127" s="2" t="e">
        <f t="shared" si="31"/>
        <v>#VALUE!</v>
      </c>
      <c r="AE127" s="2">
        <f t="shared" si="35"/>
        <v>1</v>
      </c>
      <c r="AJ127" s="2" t="e">
        <f t="shared" si="33"/>
        <v>#VALUE!</v>
      </c>
      <c r="AK127" s="2" t="e">
        <f t="shared" si="34"/>
        <v>#VALUE!</v>
      </c>
    </row>
    <row r="128" spans="1:37" x14ac:dyDescent="0.15">
      <c r="A128" s="1">
        <v>126</v>
      </c>
      <c r="C128" t="s">
        <v>134</v>
      </c>
      <c r="D128">
        <v>1</v>
      </c>
      <c r="F128" t="s">
        <v>131</v>
      </c>
      <c r="G128">
        <v>1</v>
      </c>
      <c r="I128" t="s">
        <v>138</v>
      </c>
      <c r="J128">
        <v>1</v>
      </c>
      <c r="L128" t="s">
        <v>153</v>
      </c>
      <c r="M128">
        <v>1</v>
      </c>
      <c r="R128" t="s">
        <v>124</v>
      </c>
      <c r="S128">
        <v>1</v>
      </c>
      <c r="W128" t="s">
        <v>135</v>
      </c>
      <c r="X128" s="2">
        <f t="shared" si="29"/>
        <v>0.7249879168680522</v>
      </c>
      <c r="Y128" s="2">
        <f t="shared" si="30"/>
        <v>1.6008537886873</v>
      </c>
      <c r="Z128" s="2">
        <f t="shared" si="36"/>
        <v>0.45287578540357659</v>
      </c>
      <c r="AD128" s="2">
        <f t="shared" si="31"/>
        <v>1.5596568754873927</v>
      </c>
      <c r="AE128" s="2">
        <f t="shared" si="35"/>
        <v>1</v>
      </c>
      <c r="AJ128" s="2" t="e">
        <f t="shared" si="33"/>
        <v>#VALUE!</v>
      </c>
      <c r="AK128" s="2">
        <f t="shared" si="34"/>
        <v>1.2693039983075947</v>
      </c>
    </row>
    <row r="129" spans="1:37" x14ac:dyDescent="0.15">
      <c r="A129" s="1">
        <v>127</v>
      </c>
      <c r="C129" t="s">
        <v>135</v>
      </c>
      <c r="D129">
        <v>1</v>
      </c>
      <c r="F129" t="s">
        <v>171</v>
      </c>
      <c r="G129">
        <v>1</v>
      </c>
      <c r="L129" t="s">
        <v>127</v>
      </c>
      <c r="M129">
        <v>1</v>
      </c>
      <c r="R129" t="s">
        <v>125</v>
      </c>
      <c r="S129">
        <v>1</v>
      </c>
      <c r="W129" t="s">
        <v>136</v>
      </c>
      <c r="X129" s="2">
        <f t="shared" si="29"/>
        <v>0.7249879168680522</v>
      </c>
      <c r="Y129" s="2">
        <f t="shared" si="30"/>
        <v>0.80042689434365</v>
      </c>
      <c r="Z129" s="2">
        <f t="shared" si="36"/>
        <v>0.90575157080715318</v>
      </c>
      <c r="AD129" s="2" t="e">
        <f t="shared" si="31"/>
        <v>#VALUE!</v>
      </c>
      <c r="AE129" s="2" t="str">
        <f t="shared" si="35"/>
        <v/>
      </c>
      <c r="AJ129" s="2">
        <f t="shared" si="33"/>
        <v>0.9305210918114144</v>
      </c>
      <c r="AK129" s="2">
        <f t="shared" si="34"/>
        <v>0.63465199915379733</v>
      </c>
    </row>
    <row r="130" spans="1:37" x14ac:dyDescent="0.15">
      <c r="A130" s="1">
        <v>128</v>
      </c>
      <c r="C130" t="s">
        <v>136</v>
      </c>
      <c r="D130">
        <v>1</v>
      </c>
      <c r="F130" t="s">
        <v>133</v>
      </c>
      <c r="G130">
        <v>1</v>
      </c>
      <c r="L130" t="s">
        <v>129</v>
      </c>
      <c r="M130">
        <v>1</v>
      </c>
      <c r="R130" t="s">
        <v>74</v>
      </c>
      <c r="S130">
        <v>1</v>
      </c>
      <c r="W130" t="s">
        <v>137</v>
      </c>
      <c r="X130" s="2">
        <f t="shared" ref="X130:X133" si="37">IFERROR(VLOOKUP($W130,C$2:D$1000,2,0),"")*3000/$U$1</f>
        <v>0.7249879168680522</v>
      </c>
      <c r="Y130" s="2" t="e">
        <f t="shared" ref="Y130:Y133" si="38">IFERROR(VLOOKUP($W130,F$2:G$1000,2,0),"")*3000/$U$2</f>
        <v>#VALUE!</v>
      </c>
      <c r="Z130" s="2" t="str">
        <f t="shared" ref="Z130:Z133" si="39">IFERROR(X130/Y130,"")</f>
        <v/>
      </c>
      <c r="AD130" s="2" t="e">
        <f t="shared" ref="AD130:AD132" si="40">IFERROR(VLOOKUP($W130,I$2:J$1000,2,0),"")*3000/$U$3</f>
        <v>#VALUE!</v>
      </c>
      <c r="AE130" s="2" t="str">
        <f t="shared" ref="AE130:AE134" si="41">IFERROR(VLOOKUP($W130,L$2:M$1000,2,0),"")</f>
        <v/>
      </c>
      <c r="AJ130" s="2" t="e">
        <f t="shared" ref="AJ130:AJ133" si="42">IFERROR(VLOOKUP($W130,O$2:P$1000,2,0),"")*3000/$U$5</f>
        <v>#VALUE!</v>
      </c>
      <c r="AK130" s="2" t="e">
        <f t="shared" ref="AK130:AK134" si="43">IFERROR(VLOOKUP($W130,R$2:S$1000,2,0),"")*3000/$U$6</f>
        <v>#VALUE!</v>
      </c>
    </row>
    <row r="131" spans="1:37" x14ac:dyDescent="0.15">
      <c r="A131" s="1">
        <v>129</v>
      </c>
      <c r="C131" t="s">
        <v>137</v>
      </c>
      <c r="D131">
        <v>1</v>
      </c>
      <c r="F131" t="s">
        <v>172</v>
      </c>
      <c r="G131">
        <v>1</v>
      </c>
      <c r="L131" t="s">
        <v>170</v>
      </c>
      <c r="M131">
        <v>1</v>
      </c>
      <c r="R131" t="s">
        <v>126</v>
      </c>
      <c r="S131">
        <v>1</v>
      </c>
      <c r="W131" t="s">
        <v>138</v>
      </c>
      <c r="X131" s="2">
        <f t="shared" si="37"/>
        <v>0.7249879168680522</v>
      </c>
      <c r="Y131" s="2" t="e">
        <f t="shared" si="38"/>
        <v>#VALUE!</v>
      </c>
      <c r="Z131" s="2" t="str">
        <f t="shared" si="39"/>
        <v/>
      </c>
      <c r="AD131" s="2">
        <f t="shared" si="40"/>
        <v>0.77982843774369637</v>
      </c>
      <c r="AE131" s="2" t="str">
        <f t="shared" si="41"/>
        <v/>
      </c>
      <c r="AJ131" s="2" t="e">
        <f t="shared" si="42"/>
        <v>#VALUE!</v>
      </c>
      <c r="AK131" s="2">
        <f t="shared" si="43"/>
        <v>0.63465199915379733</v>
      </c>
    </row>
    <row r="132" spans="1:37" x14ac:dyDescent="0.15">
      <c r="A132" s="1">
        <v>130</v>
      </c>
      <c r="C132" t="s">
        <v>138</v>
      </c>
      <c r="D132">
        <v>1</v>
      </c>
      <c r="F132" t="s">
        <v>81</v>
      </c>
      <c r="G132">
        <v>1</v>
      </c>
      <c r="L132" t="s">
        <v>195</v>
      </c>
      <c r="M132">
        <v>1</v>
      </c>
      <c r="R132" t="s">
        <v>127</v>
      </c>
      <c r="S132">
        <v>1</v>
      </c>
      <c r="W132" t="s">
        <v>139</v>
      </c>
      <c r="X132" s="2">
        <f t="shared" si="37"/>
        <v>0.7249879168680522</v>
      </c>
      <c r="Y132" s="2" t="e">
        <f t="shared" si="38"/>
        <v>#VALUE!</v>
      </c>
      <c r="Z132" s="2" t="str">
        <f t="shared" si="39"/>
        <v/>
      </c>
      <c r="AD132" s="2" t="e">
        <f t="shared" si="40"/>
        <v>#VALUE!</v>
      </c>
      <c r="AE132" s="2" t="str">
        <f t="shared" si="41"/>
        <v/>
      </c>
      <c r="AJ132" s="2" t="e">
        <f t="shared" si="42"/>
        <v>#VALUE!</v>
      </c>
      <c r="AK132" s="2" t="e">
        <f t="shared" si="43"/>
        <v>#VALUE!</v>
      </c>
    </row>
    <row r="133" spans="1:37" x14ac:dyDescent="0.15">
      <c r="A133" s="1">
        <v>131</v>
      </c>
      <c r="C133" t="s">
        <v>139</v>
      </c>
      <c r="D133">
        <v>1</v>
      </c>
      <c r="L133" t="s">
        <v>196</v>
      </c>
      <c r="M133">
        <v>1</v>
      </c>
      <c r="R133" t="s">
        <v>161</v>
      </c>
      <c r="S133">
        <v>1</v>
      </c>
      <c r="W133" t="s">
        <v>140</v>
      </c>
      <c r="X133" s="2">
        <f t="shared" si="37"/>
        <v>0.7249879168680522</v>
      </c>
      <c r="Y133" s="2">
        <f t="shared" si="38"/>
        <v>4.0021344717182501</v>
      </c>
      <c r="Z133" s="2">
        <f t="shared" si="39"/>
        <v>0.18115031416143063</v>
      </c>
      <c r="AD133" s="2">
        <f t="shared" ref="AD130:AD134" si="44">IFERROR(VLOOKUP($W133,I$2:J$1000,2,0),"")</f>
        <v>1</v>
      </c>
      <c r="AE133" s="2">
        <f t="shared" si="41"/>
        <v>6</v>
      </c>
      <c r="AJ133" s="2">
        <f t="shared" si="42"/>
        <v>1.8610421836228288</v>
      </c>
      <c r="AK133" s="2">
        <f t="shared" si="43"/>
        <v>1.903955997461392</v>
      </c>
    </row>
    <row r="134" spans="1:37" x14ac:dyDescent="0.15">
      <c r="A134" s="1">
        <v>132</v>
      </c>
      <c r="C134" t="s">
        <v>140</v>
      </c>
      <c r="D134">
        <v>1</v>
      </c>
      <c r="L134" t="s">
        <v>197</v>
      </c>
      <c r="M134">
        <v>1</v>
      </c>
      <c r="R134" t="s">
        <v>162</v>
      </c>
      <c r="S134">
        <v>1</v>
      </c>
      <c r="AD134" s="2" t="str">
        <f t="shared" si="44"/>
        <v/>
      </c>
      <c r="AE134" s="2" t="str">
        <f t="shared" si="41"/>
        <v/>
      </c>
      <c r="AK134" s="2" t="e">
        <f t="shared" si="43"/>
        <v>#VALUE!</v>
      </c>
    </row>
    <row r="135" spans="1:37" x14ac:dyDescent="0.15">
      <c r="A135" s="1">
        <v>133</v>
      </c>
      <c r="L135" t="s">
        <v>198</v>
      </c>
      <c r="M135">
        <v>1</v>
      </c>
      <c r="R135" t="s">
        <v>111</v>
      </c>
      <c r="S135">
        <v>1</v>
      </c>
    </row>
    <row r="136" spans="1:37" x14ac:dyDescent="0.15">
      <c r="A136" s="1">
        <v>134</v>
      </c>
      <c r="L136" t="s">
        <v>89</v>
      </c>
      <c r="M136">
        <v>1</v>
      </c>
      <c r="R136" t="s">
        <v>163</v>
      </c>
      <c r="S136">
        <v>1</v>
      </c>
    </row>
    <row r="137" spans="1:37" x14ac:dyDescent="0.15">
      <c r="A137" s="1">
        <v>135</v>
      </c>
      <c r="L137" t="s">
        <v>134</v>
      </c>
      <c r="M137">
        <v>1</v>
      </c>
      <c r="R137" t="s">
        <v>164</v>
      </c>
      <c r="S137">
        <v>1</v>
      </c>
    </row>
    <row r="138" spans="1:37" x14ac:dyDescent="0.15">
      <c r="A138" s="1">
        <v>136</v>
      </c>
      <c r="L138" t="s">
        <v>135</v>
      </c>
      <c r="M138">
        <v>1</v>
      </c>
      <c r="R138" t="s">
        <v>165</v>
      </c>
      <c r="S138">
        <v>1</v>
      </c>
    </row>
    <row r="139" spans="1:37" x14ac:dyDescent="0.15">
      <c r="A139" s="1">
        <v>137</v>
      </c>
      <c r="L139" t="s">
        <v>199</v>
      </c>
      <c r="M139">
        <v>1</v>
      </c>
      <c r="R139" t="s">
        <v>144</v>
      </c>
      <c r="S139">
        <v>1</v>
      </c>
    </row>
    <row r="140" spans="1:37" x14ac:dyDescent="0.15">
      <c r="A140" s="1">
        <v>138</v>
      </c>
      <c r="L140" t="s">
        <v>200</v>
      </c>
      <c r="M140">
        <v>1</v>
      </c>
      <c r="R140" t="s">
        <v>211</v>
      </c>
      <c r="S140">
        <v>1</v>
      </c>
    </row>
    <row r="141" spans="1:37" x14ac:dyDescent="0.15">
      <c r="A141" s="1">
        <v>139</v>
      </c>
      <c r="L141" t="s">
        <v>201</v>
      </c>
      <c r="M141">
        <v>1</v>
      </c>
      <c r="R141" t="s">
        <v>136</v>
      </c>
      <c r="S141">
        <v>1</v>
      </c>
    </row>
    <row r="142" spans="1:37" x14ac:dyDescent="0.15">
      <c r="A142" s="1">
        <v>140</v>
      </c>
      <c r="R142" t="s">
        <v>138</v>
      </c>
      <c r="S142">
        <v>1</v>
      </c>
    </row>
    <row r="143" spans="1:37" x14ac:dyDescent="0.15">
      <c r="A143" s="1">
        <v>141</v>
      </c>
      <c r="R143" t="s">
        <v>212</v>
      </c>
      <c r="S143">
        <v>1</v>
      </c>
    </row>
    <row r="144" spans="1:37" x14ac:dyDescent="0.15">
      <c r="A144" s="1">
        <v>142</v>
      </c>
      <c r="R144" t="s">
        <v>213</v>
      </c>
      <c r="S144">
        <v>1</v>
      </c>
    </row>
    <row r="145" spans="1:19" x14ac:dyDescent="0.15">
      <c r="A145" s="1">
        <v>143</v>
      </c>
      <c r="R145" t="s">
        <v>214</v>
      </c>
      <c r="S145">
        <v>1</v>
      </c>
    </row>
    <row r="146" spans="1:19" x14ac:dyDescent="0.15">
      <c r="A146" s="1">
        <v>144</v>
      </c>
      <c r="R146" t="s">
        <v>215</v>
      </c>
      <c r="S146">
        <v>1</v>
      </c>
    </row>
    <row r="147" spans="1:19" x14ac:dyDescent="0.15">
      <c r="A147" s="1">
        <v>145</v>
      </c>
      <c r="R147" t="s">
        <v>146</v>
      </c>
      <c r="S147">
        <v>1</v>
      </c>
    </row>
    <row r="148" spans="1:19" x14ac:dyDescent="0.15">
      <c r="A148" s="1">
        <v>146</v>
      </c>
      <c r="R148" t="s">
        <v>216</v>
      </c>
      <c r="S148">
        <v>1</v>
      </c>
    </row>
    <row r="149" spans="1:19" x14ac:dyDescent="0.15">
      <c r="A149" s="1">
        <v>147</v>
      </c>
      <c r="R149" t="s">
        <v>217</v>
      </c>
      <c r="S149">
        <v>1</v>
      </c>
    </row>
  </sheetData>
  <sortState ref="W1:Y133">
    <sortCondition descending="1" ref="X1:X133"/>
  </sortState>
  <phoneticPr fontId="2"/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2F5B0-D2E2-459D-AF6B-02239DF8ED65}">
  <dimension ref="A1:W50"/>
  <sheetViews>
    <sheetView workbookViewId="0">
      <selection activeCell="I1" sqref="I1"/>
    </sheetView>
  </sheetViews>
  <sheetFormatPr defaultRowHeight="13.5" x14ac:dyDescent="0.15"/>
  <cols>
    <col min="8" max="23" width="9" style="2"/>
  </cols>
  <sheetData>
    <row r="1" spans="1:23" x14ac:dyDescent="0.15">
      <c r="A1" t="s">
        <v>28</v>
      </c>
      <c r="B1">
        <v>28</v>
      </c>
      <c r="C1">
        <v>3</v>
      </c>
      <c r="D1" s="2">
        <v>9.3333333333333339</v>
      </c>
      <c r="H1" s="2" t="s">
        <v>28</v>
      </c>
      <c r="I1" s="2">
        <v>20.299661672305461</v>
      </c>
      <c r="J1" s="2">
        <v>2.4012806830309499</v>
      </c>
      <c r="K1" s="2">
        <f>I1/J1</f>
        <v>8.4536813275334293</v>
      </c>
      <c r="L1" s="2" t="s">
        <v>218</v>
      </c>
      <c r="M1" s="2" t="s">
        <v>218</v>
      </c>
      <c r="N1" s="2" t="s">
        <v>44</v>
      </c>
      <c r="O1" s="2">
        <v>34.312451260722639</v>
      </c>
      <c r="P1" s="2">
        <v>9.120521172638437</v>
      </c>
      <c r="Q1" s="2">
        <f>O1/P1</f>
        <v>3.7621151918006608</v>
      </c>
      <c r="R1" s="2" t="s">
        <v>218</v>
      </c>
      <c r="S1" s="2" t="s">
        <v>218</v>
      </c>
      <c r="T1" s="2" t="s">
        <v>29</v>
      </c>
      <c r="U1" s="2">
        <v>33.498759305210918</v>
      </c>
      <c r="V1" s="2">
        <v>5.0772159932303786</v>
      </c>
      <c r="W1" s="2">
        <f>U1/V1</f>
        <v>6.5978598014888341</v>
      </c>
    </row>
    <row r="2" spans="1:23" x14ac:dyDescent="0.15">
      <c r="A2" t="s">
        <v>36</v>
      </c>
      <c r="B2">
        <v>22</v>
      </c>
      <c r="C2">
        <v>6</v>
      </c>
      <c r="D2" s="2">
        <v>3.6666666666666665</v>
      </c>
      <c r="H2" s="2" t="s">
        <v>36</v>
      </c>
      <c r="I2" s="2">
        <v>15.949734171097148</v>
      </c>
      <c r="J2" s="2">
        <v>4.8025613660618998</v>
      </c>
      <c r="K2" s="2">
        <f>I2/J2</f>
        <v>3.3210890929595616</v>
      </c>
      <c r="N2" s="2" t="s">
        <v>39</v>
      </c>
      <c r="O2" s="2">
        <v>10.917598128411749</v>
      </c>
      <c r="P2" s="2">
        <v>3.9087947882736156</v>
      </c>
      <c r="Q2" s="2">
        <f>O2/P2</f>
        <v>2.7930855211853389</v>
      </c>
      <c r="T2" s="2" t="s">
        <v>36</v>
      </c>
      <c r="U2" s="2">
        <v>13.957816377171216</v>
      </c>
      <c r="V2" s="2">
        <v>2.5386079966151893</v>
      </c>
      <c r="W2" s="2">
        <f>U2/V2</f>
        <v>5.4982165012406954</v>
      </c>
    </row>
    <row r="3" spans="1:23" x14ac:dyDescent="0.15">
      <c r="A3" t="s">
        <v>48</v>
      </c>
      <c r="B3">
        <v>11</v>
      </c>
      <c r="C3">
        <v>4</v>
      </c>
      <c r="D3" s="2">
        <v>2.75</v>
      </c>
      <c r="H3" s="2" t="s">
        <v>48</v>
      </c>
      <c r="I3" s="2">
        <v>7.9748670855485742</v>
      </c>
      <c r="J3" s="2">
        <v>3.2017075773746</v>
      </c>
      <c r="K3" s="2">
        <f>I3/J3</f>
        <v>2.4908168197196709</v>
      </c>
      <c r="N3" s="2" t="s">
        <v>52</v>
      </c>
      <c r="O3" s="2">
        <v>10.917598128411749</v>
      </c>
      <c r="P3" s="2">
        <v>5.2117263843648205</v>
      </c>
      <c r="Q3" s="2">
        <f>O3/P3</f>
        <v>2.0948141408890044</v>
      </c>
      <c r="T3" s="2" t="s">
        <v>54</v>
      </c>
      <c r="U3" s="2">
        <v>5.583126550868486</v>
      </c>
      <c r="V3" s="2">
        <v>1.2693039983075947</v>
      </c>
      <c r="W3" s="2">
        <f>U3/V3</f>
        <v>4.3985732009925558</v>
      </c>
    </row>
    <row r="4" spans="1:23" x14ac:dyDescent="0.15">
      <c r="A4" t="s">
        <v>50</v>
      </c>
      <c r="B4">
        <v>11</v>
      </c>
      <c r="C4">
        <v>4</v>
      </c>
      <c r="D4" s="2">
        <v>2.75</v>
      </c>
      <c r="H4" s="2" t="s">
        <v>50</v>
      </c>
      <c r="I4" s="2">
        <v>7.9748670855485742</v>
      </c>
      <c r="J4" s="2">
        <v>3.2017075773746</v>
      </c>
      <c r="K4" s="2">
        <f>I4/J4</f>
        <v>2.4908168197196709</v>
      </c>
      <c r="N4" s="2" t="s">
        <v>49</v>
      </c>
      <c r="O4" s="2">
        <v>23.394853132310892</v>
      </c>
      <c r="P4" s="2">
        <v>12.37785016286645</v>
      </c>
      <c r="Q4" s="2">
        <f>O4/P4</f>
        <v>1.890057871478801</v>
      </c>
      <c r="T4" s="2" t="s">
        <v>42</v>
      </c>
      <c r="U4" s="2">
        <v>16.749379652605459</v>
      </c>
      <c r="V4" s="2">
        <v>5.0772159932303786</v>
      </c>
      <c r="W4" s="2">
        <f>U4/V4</f>
        <v>3.2989299007444171</v>
      </c>
    </row>
    <row r="5" spans="1:23" x14ac:dyDescent="0.15">
      <c r="A5" t="s">
        <v>57</v>
      </c>
      <c r="B5">
        <v>8</v>
      </c>
      <c r="C5">
        <v>3</v>
      </c>
      <c r="D5" s="2">
        <v>2.6666666666666665</v>
      </c>
      <c r="H5" s="2" t="s">
        <v>57</v>
      </c>
      <c r="I5" s="2">
        <v>5.7999033349444176</v>
      </c>
      <c r="J5" s="2">
        <v>2.4012806830309499</v>
      </c>
      <c r="K5" s="2">
        <f>I5/J5</f>
        <v>2.4153375221524085</v>
      </c>
      <c r="N5" s="2" t="s">
        <v>25</v>
      </c>
      <c r="O5" s="2">
        <v>31.972965947491552</v>
      </c>
      <c r="P5" s="2">
        <v>17.589576547231271</v>
      </c>
      <c r="Q5" s="2">
        <f>O5/P5</f>
        <v>1.8177223233110937</v>
      </c>
      <c r="T5" s="2" t="s">
        <v>52</v>
      </c>
      <c r="U5" s="2">
        <v>14.88833746898263</v>
      </c>
      <c r="V5" s="2">
        <v>5.7118679923841764</v>
      </c>
      <c r="W5" s="2">
        <f>U5/V5</f>
        <v>2.6065618968844775</v>
      </c>
    </row>
    <row r="6" spans="1:23" x14ac:dyDescent="0.15">
      <c r="A6" t="s">
        <v>29</v>
      </c>
      <c r="B6">
        <v>28</v>
      </c>
      <c r="C6">
        <v>12</v>
      </c>
      <c r="D6" s="2">
        <v>2.3333333333333335</v>
      </c>
      <c r="H6" s="2" t="s">
        <v>29</v>
      </c>
      <c r="I6" s="2">
        <v>20.299661672305461</v>
      </c>
      <c r="J6" s="2">
        <v>9.6051227321237995</v>
      </c>
      <c r="K6" s="2">
        <f>I6/J6</f>
        <v>2.1134203318833573</v>
      </c>
      <c r="N6" s="2" t="s">
        <v>33</v>
      </c>
      <c r="O6" s="2">
        <v>24.954510007798284</v>
      </c>
      <c r="P6" s="2">
        <v>14.332247557003257</v>
      </c>
      <c r="Q6" s="2">
        <f>O6/P6</f>
        <v>1.7411442209986532</v>
      </c>
      <c r="T6" s="2" t="s">
        <v>48</v>
      </c>
      <c r="U6" s="2">
        <v>6.513647642679901</v>
      </c>
      <c r="V6" s="2">
        <v>2.5386079966151893</v>
      </c>
      <c r="W6" s="2">
        <f>U6/V6</f>
        <v>2.5658343672456576</v>
      </c>
    </row>
    <row r="7" spans="1:23" x14ac:dyDescent="0.15">
      <c r="A7" t="s">
        <v>22</v>
      </c>
      <c r="B7">
        <v>49</v>
      </c>
      <c r="C7">
        <v>24</v>
      </c>
      <c r="D7" s="2">
        <v>2.0416666666666665</v>
      </c>
      <c r="H7" s="2" t="s">
        <v>22</v>
      </c>
      <c r="I7" s="2">
        <v>35.524407926534558</v>
      </c>
      <c r="J7" s="2">
        <v>19.210245464247599</v>
      </c>
      <c r="K7" s="2">
        <f>I7/J7</f>
        <v>1.8492427903979378</v>
      </c>
      <c r="N7" s="2" t="s">
        <v>40</v>
      </c>
      <c r="O7" s="2">
        <v>27.293995321029374</v>
      </c>
      <c r="P7" s="2">
        <v>16.286644951140065</v>
      </c>
      <c r="Q7" s="2">
        <f>O7/P7</f>
        <v>1.6758513127112036</v>
      </c>
      <c r="T7" s="2" t="s">
        <v>19</v>
      </c>
      <c r="U7" s="2">
        <v>53.970223325062037</v>
      </c>
      <c r="V7" s="2">
        <v>24.116775967844298</v>
      </c>
      <c r="W7" s="2">
        <f>U7/V7</f>
        <v>2.2378705759435813</v>
      </c>
    </row>
    <row r="8" spans="1:23" x14ac:dyDescent="0.15">
      <c r="A8" t="s">
        <v>55</v>
      </c>
      <c r="B8">
        <v>8</v>
      </c>
      <c r="C8">
        <v>4</v>
      </c>
      <c r="D8" s="2">
        <v>2</v>
      </c>
      <c r="H8" s="2" t="s">
        <v>55</v>
      </c>
      <c r="I8" s="2">
        <v>5.7999033349444176</v>
      </c>
      <c r="J8" s="2">
        <v>3.2017075773746</v>
      </c>
      <c r="K8" s="2">
        <f>I8/J8</f>
        <v>1.8115031416143064</v>
      </c>
      <c r="N8" s="2" t="s">
        <v>35</v>
      </c>
      <c r="O8" s="2">
        <v>47.56953470236548</v>
      </c>
      <c r="P8" s="2">
        <v>28.664495114006513</v>
      </c>
      <c r="Q8" s="2">
        <f>O8/P8</f>
        <v>1.6595280856393413</v>
      </c>
      <c r="T8" s="2" t="s">
        <v>53</v>
      </c>
      <c r="U8" s="2">
        <v>5.583126550868486</v>
      </c>
      <c r="V8" s="2">
        <v>2.5386079966151893</v>
      </c>
      <c r="W8" s="2">
        <f>U8/V8</f>
        <v>2.1992866004962779</v>
      </c>
    </row>
    <row r="9" spans="1:23" x14ac:dyDescent="0.15">
      <c r="A9" t="s">
        <v>33</v>
      </c>
      <c r="B9">
        <v>23</v>
      </c>
      <c r="C9">
        <v>14</v>
      </c>
      <c r="D9" s="2">
        <v>1.6428571428571428</v>
      </c>
      <c r="H9" s="2" t="s">
        <v>33</v>
      </c>
      <c r="I9" s="2">
        <v>16.674722087965201</v>
      </c>
      <c r="J9" s="2">
        <v>11.205976520811099</v>
      </c>
      <c r="K9" s="2">
        <f>I9/J9</f>
        <v>1.4880204377546089</v>
      </c>
      <c r="N9" s="2" t="s">
        <v>26</v>
      </c>
      <c r="O9" s="2">
        <v>49.129191577852872</v>
      </c>
      <c r="P9" s="2">
        <v>30.618892508143322</v>
      </c>
      <c r="Q9" s="2">
        <f>O9/P9</f>
        <v>1.6045384908937055</v>
      </c>
      <c r="T9" s="2" t="s">
        <v>50</v>
      </c>
      <c r="U9" s="2">
        <v>10.235732009925558</v>
      </c>
      <c r="V9" s="2">
        <v>5.0772159932303786</v>
      </c>
      <c r="W9" s="2">
        <f>U9/V9</f>
        <v>2.0160127171215878</v>
      </c>
    </row>
    <row r="10" spans="1:23" x14ac:dyDescent="0.15">
      <c r="A10" t="s">
        <v>54</v>
      </c>
      <c r="B10">
        <v>8</v>
      </c>
      <c r="C10">
        <v>5</v>
      </c>
      <c r="D10" s="2">
        <v>1.6</v>
      </c>
      <c r="H10" s="2" t="s">
        <v>54</v>
      </c>
      <c r="I10" s="2">
        <v>5.7999033349444176</v>
      </c>
      <c r="J10" s="2">
        <v>4.0021344717182501</v>
      </c>
      <c r="K10" s="2">
        <f>I10/J10</f>
        <v>1.449202513291445</v>
      </c>
      <c r="N10" s="2" t="s">
        <v>15</v>
      </c>
      <c r="O10" s="2">
        <v>102.15752534442423</v>
      </c>
      <c r="P10" s="2">
        <v>70.358306188925084</v>
      </c>
      <c r="Q10" s="2">
        <f>O10/P10</f>
        <v>1.4519611241082517</v>
      </c>
      <c r="T10" s="2" t="s">
        <v>47</v>
      </c>
      <c r="U10" s="2">
        <v>7.4441687344913152</v>
      </c>
      <c r="V10" s="2">
        <v>3.807911994922784</v>
      </c>
      <c r="W10" s="2">
        <f>U10/V10</f>
        <v>1.9549214226633582</v>
      </c>
    </row>
    <row r="11" spans="1:23" x14ac:dyDescent="0.15">
      <c r="A11" t="s">
        <v>45</v>
      </c>
      <c r="B11">
        <v>14</v>
      </c>
      <c r="C11">
        <v>9</v>
      </c>
      <c r="D11" s="2">
        <v>1.5555555555555556</v>
      </c>
      <c r="H11" s="2" t="s">
        <v>45</v>
      </c>
      <c r="I11" s="2">
        <v>10.149830836152731</v>
      </c>
      <c r="J11" s="2">
        <v>7.2038420490928496</v>
      </c>
      <c r="K11" s="2">
        <f>I11/J11</f>
        <v>1.4089468879222382</v>
      </c>
      <c r="N11" s="2" t="s">
        <v>11</v>
      </c>
      <c r="O11" s="2">
        <v>162.20431505068885</v>
      </c>
      <c r="P11" s="2">
        <v>114.00651465798046</v>
      </c>
      <c r="Q11" s="2">
        <f>O11/P11</f>
        <v>1.4227635634446136</v>
      </c>
      <c r="T11" s="2" t="s">
        <v>18</v>
      </c>
      <c r="U11" s="2">
        <v>61.41439205955335</v>
      </c>
      <c r="V11" s="2">
        <v>33.001903955997463</v>
      </c>
      <c r="W11" s="2">
        <f>U11/V11</f>
        <v>1.8609348158045427</v>
      </c>
    </row>
    <row r="12" spans="1:23" x14ac:dyDescent="0.15">
      <c r="A12" t="s">
        <v>24</v>
      </c>
      <c r="B12">
        <v>41</v>
      </c>
      <c r="C12">
        <v>28</v>
      </c>
      <c r="D12" s="2">
        <v>1.4642857142857142</v>
      </c>
      <c r="H12" s="2" t="s">
        <v>24</v>
      </c>
      <c r="I12" s="2">
        <v>29.72450459159014</v>
      </c>
      <c r="J12" s="2">
        <v>22.411953041622198</v>
      </c>
      <c r="K12" s="2">
        <f>I12/J12</f>
        <v>1.3262790858247602</v>
      </c>
      <c r="N12" s="2" t="s">
        <v>29</v>
      </c>
      <c r="O12" s="2">
        <v>14.816740317130231</v>
      </c>
      <c r="P12" s="2">
        <v>10.423452768729641</v>
      </c>
      <c r="Q12" s="2">
        <f>O12/P12</f>
        <v>1.4214810241746816</v>
      </c>
      <c r="T12" s="2" t="s">
        <v>41</v>
      </c>
      <c r="U12" s="2">
        <v>28.846153846153847</v>
      </c>
      <c r="V12" s="2">
        <v>15.866299978844934</v>
      </c>
      <c r="W12" s="2">
        <f>U12/V12</f>
        <v>1.8180769230769231</v>
      </c>
    </row>
    <row r="13" spans="1:23" x14ac:dyDescent="0.15">
      <c r="A13" t="s">
        <v>39</v>
      </c>
      <c r="B13">
        <v>19</v>
      </c>
      <c r="C13">
        <v>13</v>
      </c>
      <c r="D13" s="2">
        <v>1.4615384615384615</v>
      </c>
      <c r="H13" s="2" t="s">
        <v>39</v>
      </c>
      <c r="I13" s="2">
        <v>13.774770420492992</v>
      </c>
      <c r="J13" s="2">
        <v>10.405549626467449</v>
      </c>
      <c r="K13" s="2">
        <f>I13/J13</f>
        <v>1.3237907573335317</v>
      </c>
      <c r="N13" s="2" t="s">
        <v>19</v>
      </c>
      <c r="O13" s="2">
        <v>49.909020015596568</v>
      </c>
      <c r="P13" s="2">
        <v>35.179153094462542</v>
      </c>
      <c r="Q13" s="2">
        <f>O13/P13</f>
        <v>1.4187101059989025</v>
      </c>
      <c r="T13" s="2" t="s">
        <v>51</v>
      </c>
      <c r="U13" s="2">
        <v>12.096774193548388</v>
      </c>
      <c r="V13" s="2">
        <v>6.9811719906917711</v>
      </c>
      <c r="W13" s="2">
        <f>U13/V13</f>
        <v>1.7327712609970676</v>
      </c>
    </row>
    <row r="14" spans="1:23" x14ac:dyDescent="0.15">
      <c r="A14" t="s">
        <v>42</v>
      </c>
      <c r="B14">
        <v>16</v>
      </c>
      <c r="C14">
        <v>11</v>
      </c>
      <c r="D14" s="2">
        <v>1.4545454545454546</v>
      </c>
      <c r="H14" s="2" t="s">
        <v>42</v>
      </c>
      <c r="I14" s="2">
        <v>11.599806669888835</v>
      </c>
      <c r="J14" s="2">
        <v>8.8046958377801499</v>
      </c>
      <c r="K14" s="2">
        <f>I14/J14</f>
        <v>1.3174568302649501</v>
      </c>
      <c r="N14" s="2" t="s">
        <v>51</v>
      </c>
      <c r="O14" s="2">
        <v>7.7982843774369641</v>
      </c>
      <c r="P14" s="2">
        <v>5.8631921824104234</v>
      </c>
      <c r="Q14" s="2">
        <f>O14/P14</f>
        <v>1.3300407243739711</v>
      </c>
      <c r="T14" s="2" t="s">
        <v>38</v>
      </c>
      <c r="U14" s="2">
        <v>14.88833746898263</v>
      </c>
      <c r="V14" s="2">
        <v>8.8851279881531635</v>
      </c>
      <c r="W14" s="2">
        <f>U14/V14</f>
        <v>1.6756469337114497</v>
      </c>
    </row>
    <row r="15" spans="1:23" x14ac:dyDescent="0.15">
      <c r="A15" t="s">
        <v>10</v>
      </c>
      <c r="B15">
        <v>188</v>
      </c>
      <c r="C15">
        <v>131</v>
      </c>
      <c r="D15" s="2">
        <v>1.4351145038167938</v>
      </c>
      <c r="H15" s="2" t="s">
        <v>10</v>
      </c>
      <c r="I15" s="2">
        <v>136.29772837119381</v>
      </c>
      <c r="J15" s="2">
        <v>104.85592315901815</v>
      </c>
      <c r="K15" s="2">
        <f>I15/J15</f>
        <v>1.2998572161201893</v>
      </c>
      <c r="N15" s="2" t="s">
        <v>13</v>
      </c>
      <c r="O15" s="2">
        <v>127.11203535222251</v>
      </c>
      <c r="P15" s="2">
        <v>99.674267100977204</v>
      </c>
      <c r="Q15" s="2">
        <f>O15/P15</f>
        <v>1.2752743416056309</v>
      </c>
      <c r="T15" s="2" t="s">
        <v>23</v>
      </c>
      <c r="U15" s="2">
        <v>49.317617866004966</v>
      </c>
      <c r="V15" s="2">
        <v>30.463295959382272</v>
      </c>
      <c r="W15" s="2">
        <f>U15/V15</f>
        <v>1.6189193031430935</v>
      </c>
    </row>
    <row r="16" spans="1:23" x14ac:dyDescent="0.15">
      <c r="A16" t="s">
        <v>35</v>
      </c>
      <c r="B16">
        <v>22</v>
      </c>
      <c r="C16">
        <v>16</v>
      </c>
      <c r="D16" s="2">
        <v>1.375</v>
      </c>
      <c r="H16" s="2" t="s">
        <v>35</v>
      </c>
      <c r="I16" s="2">
        <v>15.949734171097148</v>
      </c>
      <c r="J16" s="2">
        <v>12.8068303094984</v>
      </c>
      <c r="K16" s="2">
        <f>I16/J16</f>
        <v>1.2454084098598355</v>
      </c>
      <c r="N16" s="2" t="s">
        <v>16</v>
      </c>
      <c r="O16" s="2">
        <v>72.524044710163764</v>
      </c>
      <c r="P16" s="2">
        <v>58.631921824104232</v>
      </c>
      <c r="Q16" s="2">
        <f>O16/P16</f>
        <v>1.2369378736677932</v>
      </c>
      <c r="T16" s="2" t="s">
        <v>15</v>
      </c>
      <c r="U16" s="2">
        <v>83.74689826302729</v>
      </c>
      <c r="V16" s="2">
        <v>52.676115929765182</v>
      </c>
      <c r="W16" s="2">
        <f>U16/V16</f>
        <v>1.589845735298514</v>
      </c>
    </row>
    <row r="17" spans="1:23" x14ac:dyDescent="0.15">
      <c r="A17" t="s">
        <v>14</v>
      </c>
      <c r="B17">
        <v>116</v>
      </c>
      <c r="C17">
        <v>88</v>
      </c>
      <c r="D17" s="2">
        <v>1.3181818181818181</v>
      </c>
      <c r="H17" s="2" t="s">
        <v>14</v>
      </c>
      <c r="I17" s="2">
        <v>84.098598356694055</v>
      </c>
      <c r="J17" s="2">
        <v>70.437566702241199</v>
      </c>
      <c r="K17" s="2">
        <f>I17/J17</f>
        <v>1.1939452524276111</v>
      </c>
      <c r="N17" s="2" t="s">
        <v>22</v>
      </c>
      <c r="O17" s="2">
        <v>25.734338445541979</v>
      </c>
      <c r="P17" s="2">
        <v>20.846905537459282</v>
      </c>
      <c r="Q17" s="2">
        <f>O17/P17</f>
        <v>1.2344440473095919</v>
      </c>
      <c r="T17" s="2" t="s">
        <v>11</v>
      </c>
      <c r="U17" s="2">
        <v>145.16129032258064</v>
      </c>
      <c r="V17" s="2">
        <v>104.71757986037656</v>
      </c>
      <c r="W17" s="2">
        <f>U17/V17</f>
        <v>1.386217008797654</v>
      </c>
    </row>
    <row r="18" spans="1:23" x14ac:dyDescent="0.15">
      <c r="A18" t="s">
        <v>30</v>
      </c>
      <c r="B18">
        <v>26</v>
      </c>
      <c r="C18">
        <v>20</v>
      </c>
      <c r="D18" s="2">
        <v>1.3</v>
      </c>
      <c r="H18" s="2" t="s">
        <v>30</v>
      </c>
      <c r="I18" s="2">
        <v>18.849685838569357</v>
      </c>
      <c r="J18" s="2">
        <v>16.008537886873</v>
      </c>
      <c r="K18" s="2">
        <f>I18/J18</f>
        <v>1.177477042049299</v>
      </c>
      <c r="N18" s="2" t="s">
        <v>24</v>
      </c>
      <c r="O18" s="2">
        <v>24.174681570054588</v>
      </c>
      <c r="P18" s="2">
        <v>20.195439739413679</v>
      </c>
      <c r="Q18" s="2">
        <f>O18/P18</f>
        <v>1.197036651936574</v>
      </c>
      <c r="T18" s="2" t="s">
        <v>24</v>
      </c>
      <c r="U18" s="2">
        <v>24.193548387096776</v>
      </c>
      <c r="V18" s="2">
        <v>17.770255976306327</v>
      </c>
      <c r="W18" s="2">
        <f>U18/V18</f>
        <v>1.3614631336405529</v>
      </c>
    </row>
    <row r="19" spans="1:23" x14ac:dyDescent="0.15">
      <c r="A19" t="s">
        <v>53</v>
      </c>
      <c r="B19">
        <v>9</v>
      </c>
      <c r="C19">
        <v>7</v>
      </c>
      <c r="D19" s="2">
        <v>1.2857142857142858</v>
      </c>
      <c r="H19" s="2" t="s">
        <v>53</v>
      </c>
      <c r="I19" s="2">
        <v>6.5248912518124698</v>
      </c>
      <c r="J19" s="2">
        <v>5.6029882604055494</v>
      </c>
      <c r="K19" s="2">
        <f>I19/J19</f>
        <v>1.1645377338949112</v>
      </c>
      <c r="N19" s="2" t="s">
        <v>41</v>
      </c>
      <c r="O19" s="2">
        <v>22.615024694567197</v>
      </c>
      <c r="P19" s="2">
        <v>18.892508143322477</v>
      </c>
      <c r="Q19" s="2">
        <f>O19/P19</f>
        <v>1.197036651936574</v>
      </c>
      <c r="T19" s="2" t="s">
        <v>12</v>
      </c>
      <c r="U19" s="2">
        <v>146.09181141439205</v>
      </c>
      <c r="V19" s="2">
        <v>109.16014385445314</v>
      </c>
      <c r="W19" s="2">
        <f>U19/V19</f>
        <v>1.3383255669686653</v>
      </c>
    </row>
    <row r="20" spans="1:23" x14ac:dyDescent="0.15">
      <c r="A20" t="s">
        <v>18</v>
      </c>
      <c r="B20">
        <v>61</v>
      </c>
      <c r="C20">
        <v>48</v>
      </c>
      <c r="D20" s="2">
        <v>1.2708333333333333</v>
      </c>
      <c r="H20" s="2" t="s">
        <v>18</v>
      </c>
      <c r="I20" s="2">
        <v>44.224262928951184</v>
      </c>
      <c r="J20" s="2">
        <v>38.420490928495198</v>
      </c>
      <c r="K20" s="2">
        <f>I20/J20</f>
        <v>1.1510592879007573</v>
      </c>
      <c r="N20" s="2" t="s">
        <v>57</v>
      </c>
      <c r="O20" s="2">
        <v>7.0184559396932675</v>
      </c>
      <c r="P20" s="2">
        <v>5.8631921824104234</v>
      </c>
      <c r="Q20" s="2">
        <f>O20/P20</f>
        <v>1.197036651936574</v>
      </c>
      <c r="T20" s="2" t="s">
        <v>21</v>
      </c>
      <c r="U20" s="2">
        <v>53.970223325062037</v>
      </c>
      <c r="V20" s="2">
        <v>41.252379944996825</v>
      </c>
      <c r="W20" s="2">
        <f>U20/V20</f>
        <v>1.3082935674747089</v>
      </c>
    </row>
    <row r="21" spans="1:23" x14ac:dyDescent="0.15">
      <c r="A21" t="s">
        <v>17</v>
      </c>
      <c r="B21">
        <v>79</v>
      </c>
      <c r="C21">
        <v>63</v>
      </c>
      <c r="D21" s="2">
        <v>1.253968253968254</v>
      </c>
      <c r="H21" s="2" t="s">
        <v>17</v>
      </c>
      <c r="I21" s="2">
        <v>57.274045432576123</v>
      </c>
      <c r="J21" s="2">
        <v>50.426894343649948</v>
      </c>
      <c r="K21" s="2">
        <f>I21/J21</f>
        <v>1.1357837157740491</v>
      </c>
      <c r="N21" s="2" t="s">
        <v>34</v>
      </c>
      <c r="O21" s="2">
        <v>19.49571094359241</v>
      </c>
      <c r="P21" s="2">
        <v>16.938110749185668</v>
      </c>
      <c r="Q21" s="2">
        <f>O21/P21</f>
        <v>1.1509967807082442</v>
      </c>
      <c r="T21" s="2" t="s">
        <v>30</v>
      </c>
      <c r="U21" s="2">
        <v>19.540942928039701</v>
      </c>
      <c r="V21" s="2">
        <v>15.866299978844934</v>
      </c>
      <c r="W21" s="2">
        <f>U21/V21</f>
        <v>1.2316004962779155</v>
      </c>
    </row>
    <row r="22" spans="1:23" x14ac:dyDescent="0.15">
      <c r="A22" t="s">
        <v>15</v>
      </c>
      <c r="B22">
        <v>107</v>
      </c>
      <c r="C22">
        <v>89</v>
      </c>
      <c r="D22" s="2">
        <v>1.202247191011236</v>
      </c>
      <c r="H22" s="2" t="s">
        <v>15</v>
      </c>
      <c r="I22" s="2">
        <v>77.573707104881592</v>
      </c>
      <c r="J22" s="2">
        <v>71.237993596584843</v>
      </c>
      <c r="K22" s="2">
        <f>I22/J22</f>
        <v>1.0889372817569147</v>
      </c>
      <c r="N22" s="2" t="s">
        <v>23</v>
      </c>
      <c r="O22" s="2">
        <v>49.909020015596568</v>
      </c>
      <c r="P22" s="2">
        <v>44.299674267100976</v>
      </c>
      <c r="Q22" s="2">
        <f>O22/P22</f>
        <v>1.1266227312344226</v>
      </c>
      <c r="T22" s="2" t="s">
        <v>45</v>
      </c>
      <c r="U22" s="2">
        <v>12.096774193548388</v>
      </c>
      <c r="V22" s="2">
        <v>10.154431986460757</v>
      </c>
      <c r="W22" s="2">
        <f>U22/V22</f>
        <v>1.191280241935484</v>
      </c>
    </row>
    <row r="23" spans="1:23" x14ac:dyDescent="0.15">
      <c r="A23" t="s">
        <v>46</v>
      </c>
      <c r="B23">
        <v>14</v>
      </c>
      <c r="C23">
        <v>12</v>
      </c>
      <c r="D23" s="2">
        <v>1.1666666666666667</v>
      </c>
      <c r="H23" s="2" t="s">
        <v>46</v>
      </c>
      <c r="I23" s="2">
        <v>10.149830836152731</v>
      </c>
      <c r="J23" s="2">
        <v>9.6051227321237995</v>
      </c>
      <c r="K23" s="2">
        <f>I23/J23</f>
        <v>1.0567101659416787</v>
      </c>
      <c r="N23" s="2" t="s">
        <v>12</v>
      </c>
      <c r="O23" s="2">
        <v>120.87340785027294</v>
      </c>
      <c r="P23" s="2">
        <v>108.79478827361564</v>
      </c>
      <c r="Q23" s="2">
        <f>O23/P23</f>
        <v>1.1110220422165806</v>
      </c>
      <c r="T23" s="2" t="s">
        <v>13</v>
      </c>
      <c r="U23" s="2">
        <v>110.73200992555832</v>
      </c>
      <c r="V23" s="2">
        <v>98.371059868838586</v>
      </c>
      <c r="W23" s="2">
        <f>U23/V23</f>
        <v>1.1256563675658369</v>
      </c>
    </row>
    <row r="24" spans="1:23" x14ac:dyDescent="0.15">
      <c r="A24" t="s">
        <v>12</v>
      </c>
      <c r="B24">
        <v>163</v>
      </c>
      <c r="C24">
        <v>141</v>
      </c>
      <c r="D24" s="2">
        <v>1.1560283687943262</v>
      </c>
      <c r="H24" s="2" t="s">
        <v>12</v>
      </c>
      <c r="I24" s="2">
        <v>118.17303044949252</v>
      </c>
      <c r="J24" s="2">
        <v>112.86019210245465</v>
      </c>
      <c r="K24" s="2">
        <f>I24/J24</f>
        <v>1.0470745109330921</v>
      </c>
      <c r="N24" s="2" t="s">
        <v>9</v>
      </c>
      <c r="O24" s="2">
        <v>176.24122693007538</v>
      </c>
      <c r="P24" s="2">
        <v>162.21498371335505</v>
      </c>
      <c r="Q24" s="2">
        <f>O24/P24</f>
        <v>1.0864670013560871</v>
      </c>
      <c r="T24" s="2" t="s">
        <v>33</v>
      </c>
      <c r="U24" s="2">
        <v>13.027295285359802</v>
      </c>
      <c r="V24" s="2">
        <v>12.693039983075947</v>
      </c>
      <c r="W24" s="2">
        <f>U24/V24</f>
        <v>1.0263337468982632</v>
      </c>
    </row>
    <row r="25" spans="1:23" x14ac:dyDescent="0.15">
      <c r="A25" t="s">
        <v>8</v>
      </c>
      <c r="B25">
        <v>1718</v>
      </c>
      <c r="C25">
        <v>1490</v>
      </c>
      <c r="D25" s="2">
        <v>1.1530201342281878</v>
      </c>
      <c r="H25" s="2" t="s">
        <v>8</v>
      </c>
      <c r="I25" s="2">
        <v>1245.5292411793137</v>
      </c>
      <c r="J25" s="2">
        <v>1192.6360725720385</v>
      </c>
      <c r="K25" s="2">
        <f>I25/J25</f>
        <v>1.0443497977494558</v>
      </c>
      <c r="N25" s="2" t="s">
        <v>42</v>
      </c>
      <c r="O25" s="2">
        <v>12.477255003899142</v>
      </c>
      <c r="P25" s="2">
        <v>11.726384364820847</v>
      </c>
      <c r="Q25" s="2">
        <f>O25/P25</f>
        <v>1.0640325794991767</v>
      </c>
      <c r="T25" s="2" t="s">
        <v>25</v>
      </c>
      <c r="U25" s="2">
        <v>26.985111662531018</v>
      </c>
      <c r="V25" s="2">
        <v>27.290035963613285</v>
      </c>
      <c r="W25" s="2">
        <f>U25/V25</f>
        <v>0.9888265335564661</v>
      </c>
    </row>
    <row r="26" spans="1:23" x14ac:dyDescent="0.15">
      <c r="A26" t="s">
        <v>56</v>
      </c>
      <c r="B26">
        <v>8</v>
      </c>
      <c r="C26">
        <v>7</v>
      </c>
      <c r="D26" s="2">
        <v>1.1428571428571428</v>
      </c>
      <c r="H26" s="2" t="s">
        <v>56</v>
      </c>
      <c r="I26" s="2">
        <v>5.7999033349444176</v>
      </c>
      <c r="J26" s="2">
        <v>5.6029882604055494</v>
      </c>
      <c r="K26" s="2">
        <f>I26/J26</f>
        <v>1.0351446523510324</v>
      </c>
      <c r="N26" s="2" t="s">
        <v>17</v>
      </c>
      <c r="O26" s="2">
        <v>72.524044710163764</v>
      </c>
      <c r="P26" s="2">
        <v>68.403908794788279</v>
      </c>
      <c r="Q26" s="2">
        <f>O26/P26</f>
        <v>1.0602324631438225</v>
      </c>
      <c r="T26" s="2" t="s">
        <v>17</v>
      </c>
      <c r="U26" s="2">
        <v>57.692307692307693</v>
      </c>
      <c r="V26" s="2">
        <v>60.291939919610748</v>
      </c>
      <c r="W26" s="2">
        <f>U26/V26</f>
        <v>0.95688259109311746</v>
      </c>
    </row>
    <row r="27" spans="1:23" x14ac:dyDescent="0.15">
      <c r="A27" t="s">
        <v>19</v>
      </c>
      <c r="B27">
        <v>59</v>
      </c>
      <c r="C27">
        <v>53</v>
      </c>
      <c r="D27" s="2">
        <v>1.1132075471698113</v>
      </c>
      <c r="H27" s="2" t="s">
        <v>19</v>
      </c>
      <c r="I27" s="2">
        <v>42.77428709521508</v>
      </c>
      <c r="J27" s="2">
        <v>42.422625400213448</v>
      </c>
      <c r="K27" s="2">
        <f>I27/J27</f>
        <v>1.0082894844834347</v>
      </c>
      <c r="N27" s="2" t="s">
        <v>32</v>
      </c>
      <c r="O27" s="2">
        <v>22.615024694567197</v>
      </c>
      <c r="P27" s="2">
        <v>21.498371335504885</v>
      </c>
      <c r="Q27" s="2">
        <f>O27/P27</f>
        <v>1.0519413001866864</v>
      </c>
      <c r="T27" s="2" t="s">
        <v>20</v>
      </c>
      <c r="U27" s="2">
        <v>42.803970223325059</v>
      </c>
      <c r="V27" s="2">
        <v>45.060291939919608</v>
      </c>
      <c r="W27" s="2">
        <f>U27/V27</f>
        <v>0.94992660678712471</v>
      </c>
    </row>
    <row r="28" spans="1:23" x14ac:dyDescent="0.15">
      <c r="A28" t="s">
        <v>21</v>
      </c>
      <c r="B28">
        <v>53</v>
      </c>
      <c r="C28">
        <v>50</v>
      </c>
      <c r="D28" s="2">
        <v>1.06</v>
      </c>
      <c r="H28" s="2" t="s">
        <v>21</v>
      </c>
      <c r="I28" s="2">
        <v>38.424359594006766</v>
      </c>
      <c r="J28" s="2">
        <v>40.021344717182494</v>
      </c>
      <c r="K28" s="2">
        <f>I28/J28</f>
        <v>0.96009666505558244</v>
      </c>
      <c r="N28" s="2" t="s">
        <v>27</v>
      </c>
      <c r="O28" s="2">
        <v>31.193137509747856</v>
      </c>
      <c r="P28" s="2">
        <v>31.270358306188925</v>
      </c>
      <c r="Q28" s="2">
        <f>O28/P28</f>
        <v>0.9975305432804783</v>
      </c>
      <c r="T28" s="2" t="s">
        <v>8</v>
      </c>
      <c r="U28" s="2">
        <v>1127.7915632754343</v>
      </c>
      <c r="V28" s="2">
        <v>1195.6843664057542</v>
      </c>
      <c r="W28" s="2">
        <f>U28/V28</f>
        <v>0.94321845711305341</v>
      </c>
    </row>
    <row r="29" spans="1:23" x14ac:dyDescent="0.15">
      <c r="A29" t="s">
        <v>32</v>
      </c>
      <c r="B29">
        <v>24</v>
      </c>
      <c r="C29">
        <v>23</v>
      </c>
      <c r="D29" s="2">
        <v>1.0434782608695652</v>
      </c>
      <c r="H29" s="2" t="s">
        <v>32</v>
      </c>
      <c r="I29" s="2">
        <v>17.399710004833253</v>
      </c>
      <c r="J29" s="2">
        <v>18.409818569903948</v>
      </c>
      <c r="K29" s="2">
        <f>I29/J29</f>
        <v>0.94513207388572518</v>
      </c>
      <c r="N29" s="2" t="s">
        <v>46</v>
      </c>
      <c r="O29" s="2">
        <v>10.137769690668053</v>
      </c>
      <c r="P29" s="2">
        <v>10.423452768729641</v>
      </c>
      <c r="Q29" s="2">
        <f>O29/P29</f>
        <v>0.9725922796984664</v>
      </c>
      <c r="T29" s="2" t="s">
        <v>16</v>
      </c>
      <c r="U29" s="2">
        <v>71.650124069478906</v>
      </c>
      <c r="V29" s="2">
        <v>76.158239898455676</v>
      </c>
      <c r="W29" s="2">
        <f>U29/V29</f>
        <v>0.94080593465674112</v>
      </c>
    </row>
    <row r="30" spans="1:23" x14ac:dyDescent="0.15">
      <c r="A30" t="s">
        <v>16</v>
      </c>
      <c r="B30">
        <v>81</v>
      </c>
      <c r="C30">
        <v>79</v>
      </c>
      <c r="D30" s="2">
        <v>1.0253164556962024</v>
      </c>
      <c r="H30" s="2" t="s">
        <v>16</v>
      </c>
      <c r="I30" s="2">
        <v>58.724021266312228</v>
      </c>
      <c r="J30" s="2">
        <v>63.233724653148343</v>
      </c>
      <c r="K30" s="2">
        <f>I30/J30</f>
        <v>0.92868199032125842</v>
      </c>
      <c r="N30" s="2" t="s">
        <v>30</v>
      </c>
      <c r="O30" s="2">
        <v>19.49571094359241</v>
      </c>
      <c r="P30" s="2">
        <v>20.195439739413679</v>
      </c>
      <c r="Q30" s="2">
        <f>O30/P30</f>
        <v>0.96535213865852754</v>
      </c>
      <c r="T30" s="2" t="s">
        <v>10</v>
      </c>
      <c r="U30" s="2">
        <v>120.03722084367246</v>
      </c>
      <c r="V30" s="2">
        <v>128.19970382906706</v>
      </c>
      <c r="W30" s="2">
        <f>U30/V30</f>
        <v>0.93632993882514803</v>
      </c>
    </row>
    <row r="31" spans="1:23" x14ac:dyDescent="0.15">
      <c r="A31" t="s">
        <v>11</v>
      </c>
      <c r="B31">
        <v>172</v>
      </c>
      <c r="C31">
        <v>170</v>
      </c>
      <c r="D31" s="2">
        <v>1.0117647058823529</v>
      </c>
      <c r="H31" s="2" t="s">
        <v>11</v>
      </c>
      <c r="I31" s="2">
        <v>124.69792170130498</v>
      </c>
      <c r="J31" s="2">
        <v>136.0725720384205</v>
      </c>
      <c r="K31" s="2">
        <f>I31/J31</f>
        <v>0.91640747164017844</v>
      </c>
      <c r="N31" s="2" t="s">
        <v>56</v>
      </c>
      <c r="O31" s="2">
        <v>3.1193137509747855</v>
      </c>
      <c r="P31" s="2">
        <v>3.2573289902280131</v>
      </c>
      <c r="Q31" s="2">
        <f>O31/P31</f>
        <v>0.95762932154925906</v>
      </c>
      <c r="T31" s="2" t="s">
        <v>27</v>
      </c>
      <c r="U31" s="2">
        <v>19.540942928039701</v>
      </c>
      <c r="V31" s="2">
        <v>21.57816797122911</v>
      </c>
      <c r="W31" s="2">
        <f>U31/V31</f>
        <v>0.90558860020434961</v>
      </c>
    </row>
    <row r="32" spans="1:23" x14ac:dyDescent="0.15">
      <c r="A32" t="s">
        <v>38</v>
      </c>
      <c r="B32">
        <v>19</v>
      </c>
      <c r="C32">
        <v>19</v>
      </c>
      <c r="D32" s="2">
        <v>1</v>
      </c>
      <c r="H32" s="2" t="s">
        <v>38</v>
      </c>
      <c r="I32" s="2">
        <v>13.774770420492992</v>
      </c>
      <c r="J32" s="2">
        <v>15.208110992529349</v>
      </c>
      <c r="K32" s="2">
        <f>I32/J32</f>
        <v>0.90575157080715318</v>
      </c>
      <c r="N32" s="2" t="s">
        <v>14</v>
      </c>
      <c r="O32" s="2">
        <v>73.303873147907467</v>
      </c>
      <c r="P32" s="2">
        <v>78.827361563517911</v>
      </c>
      <c r="Q32" s="2">
        <f>O32/P32</f>
        <v>0.92992929985155348</v>
      </c>
      <c r="T32" s="2" t="s">
        <v>40</v>
      </c>
      <c r="U32" s="2">
        <v>16.749379652605459</v>
      </c>
      <c r="V32" s="2">
        <v>19.039559974613919</v>
      </c>
      <c r="W32" s="2">
        <f>U32/V32</f>
        <v>0.8797146401985112</v>
      </c>
    </row>
    <row r="33" spans="1:23" x14ac:dyDescent="0.15">
      <c r="A33" t="s">
        <v>51</v>
      </c>
      <c r="B33">
        <v>10</v>
      </c>
      <c r="C33">
        <v>10</v>
      </c>
      <c r="D33" s="2">
        <v>1</v>
      </c>
      <c r="H33" s="2" t="s">
        <v>51</v>
      </c>
      <c r="I33" s="2">
        <v>7.249879168680522</v>
      </c>
      <c r="J33" s="2">
        <v>8.0042689434365002</v>
      </c>
      <c r="K33" s="2">
        <f>I33/J33</f>
        <v>0.90575157080715307</v>
      </c>
      <c r="N33" s="2" t="s">
        <v>20</v>
      </c>
      <c r="O33" s="2">
        <v>38.991421887184821</v>
      </c>
      <c r="P33" s="2">
        <v>42.34527687296417</v>
      </c>
      <c r="Q33" s="2">
        <f>O33/P33</f>
        <v>0.9207974245665953</v>
      </c>
      <c r="T33" s="2" t="s">
        <v>55</v>
      </c>
      <c r="U33" s="2">
        <v>2.791563275434243</v>
      </c>
      <c r="V33" s="2">
        <v>3.1732599957689867</v>
      </c>
      <c r="W33" s="2">
        <f>U33/V33</f>
        <v>0.87971464019851109</v>
      </c>
    </row>
    <row r="34" spans="1:23" x14ac:dyDescent="0.15">
      <c r="A34" t="s">
        <v>31</v>
      </c>
      <c r="B34">
        <v>25</v>
      </c>
      <c r="C34">
        <v>26</v>
      </c>
      <c r="D34" s="2">
        <v>0.96153846153846156</v>
      </c>
      <c r="H34" s="2" t="s">
        <v>31</v>
      </c>
      <c r="I34" s="2">
        <v>18.124697921701305</v>
      </c>
      <c r="J34" s="2">
        <v>20.811099252934898</v>
      </c>
      <c r="K34" s="2">
        <f>I34/J34</f>
        <v>0.87091497192995504</v>
      </c>
      <c r="N34" s="2" t="s">
        <v>36</v>
      </c>
      <c r="O34" s="2">
        <v>10.137769690668053</v>
      </c>
      <c r="P34" s="2">
        <v>11.074918566775244</v>
      </c>
      <c r="Q34" s="2">
        <f>O34/P34</f>
        <v>0.9153809691279684</v>
      </c>
      <c r="T34" s="2" t="s">
        <v>31</v>
      </c>
      <c r="U34" s="2">
        <v>15.818858560794045</v>
      </c>
      <c r="V34" s="2">
        <v>20.308863972921515</v>
      </c>
      <c r="W34" s="2">
        <f>U34/V34</f>
        <v>0.77891400434243174</v>
      </c>
    </row>
    <row r="35" spans="1:23" x14ac:dyDescent="0.15">
      <c r="A35" t="s">
        <v>44</v>
      </c>
      <c r="B35">
        <v>14</v>
      </c>
      <c r="C35">
        <v>15</v>
      </c>
      <c r="D35" s="2">
        <v>0.93333333333333335</v>
      </c>
      <c r="H35" s="2" t="s">
        <v>44</v>
      </c>
      <c r="I35" s="2">
        <v>10.149830836152731</v>
      </c>
      <c r="J35" s="2">
        <v>12.006403415154749</v>
      </c>
      <c r="K35" s="2">
        <f>I35/J35</f>
        <v>0.84536813275334299</v>
      </c>
      <c r="N35" s="2" t="s">
        <v>31</v>
      </c>
      <c r="O35" s="2">
        <v>18.715882505848715</v>
      </c>
      <c r="P35" s="2">
        <v>20.846905537459282</v>
      </c>
      <c r="Q35" s="2">
        <f>O35/P35</f>
        <v>0.89777748895243059</v>
      </c>
      <c r="T35" s="2" t="s">
        <v>34</v>
      </c>
      <c r="U35" s="2">
        <v>16.749379652605459</v>
      </c>
      <c r="V35" s="2">
        <v>21.57816797122911</v>
      </c>
      <c r="W35" s="2">
        <f>U35/V35</f>
        <v>0.77621880017515688</v>
      </c>
    </row>
    <row r="36" spans="1:23" x14ac:dyDescent="0.15">
      <c r="A36" t="s">
        <v>27</v>
      </c>
      <c r="B36">
        <v>33</v>
      </c>
      <c r="C36">
        <v>36</v>
      </c>
      <c r="D36" s="2">
        <v>0.91666666666666663</v>
      </c>
      <c r="H36" s="2" t="s">
        <v>27</v>
      </c>
      <c r="I36" s="2">
        <v>23.924601256645722</v>
      </c>
      <c r="J36" s="2">
        <v>28.815368196371399</v>
      </c>
      <c r="K36" s="2">
        <f>I36/J36</f>
        <v>0.83027227323989039</v>
      </c>
      <c r="N36" s="2" t="s">
        <v>21</v>
      </c>
      <c r="O36" s="2">
        <v>44.450220951390691</v>
      </c>
      <c r="P36" s="2">
        <v>49.511400651465799</v>
      </c>
      <c r="Q36" s="2">
        <f>O36/P36</f>
        <v>0.89777748895243037</v>
      </c>
      <c r="T36" s="2" t="s">
        <v>26</v>
      </c>
      <c r="U36" s="2">
        <v>36.29032258064516</v>
      </c>
      <c r="V36" s="2">
        <v>47.598899936534799</v>
      </c>
      <c r="W36" s="2">
        <f>U36/V36</f>
        <v>0.76241935483870971</v>
      </c>
    </row>
    <row r="37" spans="1:23" x14ac:dyDescent="0.15">
      <c r="A37" t="s">
        <v>13</v>
      </c>
      <c r="B37">
        <v>137</v>
      </c>
      <c r="C37">
        <v>154</v>
      </c>
      <c r="D37" s="2">
        <v>0.88961038961038963</v>
      </c>
      <c r="H37" s="2" t="s">
        <v>13</v>
      </c>
      <c r="I37" s="2">
        <v>99.323344610923158</v>
      </c>
      <c r="J37" s="2">
        <v>123.26574172892209</v>
      </c>
      <c r="K37" s="2">
        <f>I37/J37</f>
        <v>0.80576600779597396</v>
      </c>
      <c r="N37" s="2" t="s">
        <v>8</v>
      </c>
      <c r="O37" s="2">
        <v>1041.8507928255783</v>
      </c>
      <c r="P37" s="2">
        <v>1194.7882736156353</v>
      </c>
      <c r="Q37" s="2">
        <f>O37/P37</f>
        <v>0.87199616520570478</v>
      </c>
      <c r="T37" s="2" t="s">
        <v>32</v>
      </c>
      <c r="U37" s="2">
        <v>17.679900744416873</v>
      </c>
      <c r="V37" s="2">
        <v>24.116775967844298</v>
      </c>
      <c r="W37" s="2">
        <f>U37/V37</f>
        <v>0.73309553349875933</v>
      </c>
    </row>
    <row r="38" spans="1:23" x14ac:dyDescent="0.15">
      <c r="A38" t="s">
        <v>34</v>
      </c>
      <c r="B38">
        <v>23</v>
      </c>
      <c r="C38">
        <v>26</v>
      </c>
      <c r="D38" s="2">
        <v>0.88461538461538458</v>
      </c>
      <c r="H38" s="2" t="s">
        <v>34</v>
      </c>
      <c r="I38" s="2">
        <v>16.674722087965201</v>
      </c>
      <c r="J38" s="2">
        <v>20.811099252934898</v>
      </c>
      <c r="K38" s="2">
        <f>I38/J38</f>
        <v>0.80124177417555864</v>
      </c>
      <c r="N38" s="2" t="s">
        <v>38</v>
      </c>
      <c r="O38" s="2">
        <v>10.917598128411749</v>
      </c>
      <c r="P38" s="2">
        <v>14.332247557003257</v>
      </c>
      <c r="Q38" s="2">
        <f>O38/P38</f>
        <v>0.7617505966869107</v>
      </c>
      <c r="T38" s="2" t="s">
        <v>56</v>
      </c>
      <c r="U38" s="2">
        <v>3.7220843672456576</v>
      </c>
      <c r="V38" s="2">
        <v>5.0772159932303786</v>
      </c>
      <c r="W38" s="2">
        <f>U38/V38</f>
        <v>0.73309553349875933</v>
      </c>
    </row>
    <row r="39" spans="1:23" x14ac:dyDescent="0.15">
      <c r="A39" t="s">
        <v>23</v>
      </c>
      <c r="B39">
        <v>44</v>
      </c>
      <c r="C39">
        <v>52</v>
      </c>
      <c r="D39" s="2">
        <v>0.84615384615384615</v>
      </c>
      <c r="H39" s="2" t="s">
        <v>23</v>
      </c>
      <c r="I39" s="2">
        <v>31.899468342194297</v>
      </c>
      <c r="J39" s="2">
        <v>41.622198505869797</v>
      </c>
      <c r="K39" s="2">
        <f>I39/J39</f>
        <v>0.76640517529836039</v>
      </c>
      <c r="N39" s="2" t="s">
        <v>10</v>
      </c>
      <c r="O39" s="2">
        <v>109.95580972186119</v>
      </c>
      <c r="P39" s="2">
        <v>146.57980456026058</v>
      </c>
      <c r="Q39" s="2">
        <f>O39/P39</f>
        <v>0.75014296854691964</v>
      </c>
      <c r="T39" s="2" t="s">
        <v>44</v>
      </c>
      <c r="U39" s="2">
        <v>12.096774193548388</v>
      </c>
      <c r="V39" s="2">
        <v>17.770255976306327</v>
      </c>
      <c r="W39" s="2">
        <f>U39/V39</f>
        <v>0.68073156682027647</v>
      </c>
    </row>
    <row r="40" spans="1:23" x14ac:dyDescent="0.15">
      <c r="A40" t="s">
        <v>26</v>
      </c>
      <c r="B40">
        <v>33</v>
      </c>
      <c r="C40">
        <v>39</v>
      </c>
      <c r="D40" s="2">
        <v>0.84615384615384615</v>
      </c>
      <c r="H40" s="2" t="s">
        <v>26</v>
      </c>
      <c r="I40" s="2">
        <v>23.924601256645722</v>
      </c>
      <c r="J40" s="2">
        <v>31.216648879402349</v>
      </c>
      <c r="K40" s="2">
        <f>I40/J40</f>
        <v>0.76640517529836039</v>
      </c>
      <c r="L40" s="2" t="s">
        <v>218</v>
      </c>
      <c r="M40" s="2" t="s">
        <v>218</v>
      </c>
      <c r="N40" s="2" t="s">
        <v>48</v>
      </c>
      <c r="O40" s="2">
        <v>2.3394853132310893</v>
      </c>
      <c r="P40" s="2">
        <v>3.2573289902280131</v>
      </c>
      <c r="Q40" s="2">
        <f>O40/P40</f>
        <v>0.71822199116194441</v>
      </c>
      <c r="R40" s="2" t="s">
        <v>218</v>
      </c>
      <c r="S40" s="2" t="s">
        <v>218</v>
      </c>
      <c r="T40" s="2" t="s">
        <v>14</v>
      </c>
      <c r="U40" s="2">
        <v>63.275434243176178</v>
      </c>
      <c r="V40" s="2">
        <v>93.928495874762007</v>
      </c>
      <c r="W40" s="2">
        <f>U40/V40</f>
        <v>0.67365535510696795</v>
      </c>
    </row>
    <row r="41" spans="1:23" x14ac:dyDescent="0.15">
      <c r="A41" t="s">
        <v>9</v>
      </c>
      <c r="B41">
        <v>200</v>
      </c>
      <c r="C41">
        <v>248</v>
      </c>
      <c r="D41" s="2">
        <v>0.80645161290322576</v>
      </c>
      <c r="H41" s="2" t="s">
        <v>9</v>
      </c>
      <c r="I41" s="2">
        <v>144.99758337361044</v>
      </c>
      <c r="J41" s="2">
        <v>198.50586979722519</v>
      </c>
      <c r="K41" s="2">
        <f>I41/J41</f>
        <v>0.73044481516705906</v>
      </c>
      <c r="N41" s="2" t="s">
        <v>18</v>
      </c>
      <c r="O41" s="2">
        <v>38.991421887184821</v>
      </c>
      <c r="P41" s="2">
        <v>57.328990228013026</v>
      </c>
      <c r="Q41" s="2">
        <f>O41/P41</f>
        <v>0.68013446132759892</v>
      </c>
      <c r="T41" s="2" t="s">
        <v>49</v>
      </c>
      <c r="U41" s="2">
        <v>15.818858560794045</v>
      </c>
      <c r="V41" s="2">
        <v>24.751427966998097</v>
      </c>
      <c r="W41" s="2">
        <f>U41/V41</f>
        <v>0.63910892663994401</v>
      </c>
    </row>
    <row r="42" spans="1:23" x14ac:dyDescent="0.15">
      <c r="A42" t="s">
        <v>41</v>
      </c>
      <c r="B42">
        <v>18</v>
      </c>
      <c r="C42">
        <v>23</v>
      </c>
      <c r="D42" s="2">
        <v>0.78260869565217395</v>
      </c>
      <c r="H42" s="2" t="s">
        <v>41</v>
      </c>
      <c r="I42" s="2">
        <v>13.04978250362494</v>
      </c>
      <c r="J42" s="2">
        <v>18.409818569903948</v>
      </c>
      <c r="K42" s="2">
        <f>I42/J42</f>
        <v>0.70884905541429388</v>
      </c>
      <c r="N42" s="2" t="s">
        <v>37</v>
      </c>
      <c r="O42" s="2">
        <v>10.917598128411749</v>
      </c>
      <c r="P42" s="2">
        <v>16.286644951140065</v>
      </c>
      <c r="Q42" s="2">
        <f>O42/P42</f>
        <v>0.67034052508448139</v>
      </c>
      <c r="T42" s="2" t="s">
        <v>35</v>
      </c>
      <c r="U42" s="2">
        <v>15.818858560794045</v>
      </c>
      <c r="V42" s="2">
        <v>25.386079966151893</v>
      </c>
      <c r="W42" s="2">
        <f>U42/V42</f>
        <v>0.62313120347394546</v>
      </c>
    </row>
    <row r="43" spans="1:23" x14ac:dyDescent="0.15">
      <c r="A43" t="s">
        <v>20</v>
      </c>
      <c r="B43">
        <v>58</v>
      </c>
      <c r="C43">
        <v>77</v>
      </c>
      <c r="D43" s="2">
        <v>0.75324675324675328</v>
      </c>
      <c r="H43" s="2" t="s">
        <v>20</v>
      </c>
      <c r="I43" s="2">
        <v>42.049299178347027</v>
      </c>
      <c r="J43" s="2">
        <v>61.632870864461047</v>
      </c>
      <c r="K43" s="2">
        <f>I43/J43</f>
        <v>0.68225442995863483</v>
      </c>
      <c r="N43" s="2" t="s">
        <v>53</v>
      </c>
      <c r="O43" s="2">
        <v>3.8991421887184821</v>
      </c>
      <c r="P43" s="2">
        <v>5.8631921824104234</v>
      </c>
      <c r="Q43" s="2">
        <f>O43/P43</f>
        <v>0.66502036218698557</v>
      </c>
      <c r="T43" s="2" t="s">
        <v>43</v>
      </c>
      <c r="U43" s="2">
        <v>13.027295285359802</v>
      </c>
      <c r="V43" s="2">
        <v>20.943515972075311</v>
      </c>
      <c r="W43" s="2">
        <f>U43/V43</f>
        <v>0.62202045266561401</v>
      </c>
    </row>
    <row r="44" spans="1:23" x14ac:dyDescent="0.15">
      <c r="A44" t="s">
        <v>37</v>
      </c>
      <c r="B44">
        <v>21</v>
      </c>
      <c r="C44">
        <v>29</v>
      </c>
      <c r="D44" s="2">
        <v>0.72413793103448276</v>
      </c>
      <c r="H44" s="2" t="s">
        <v>37</v>
      </c>
      <c r="I44" s="2">
        <v>15.224746254229096</v>
      </c>
      <c r="J44" s="2">
        <v>23.212379935965849</v>
      </c>
      <c r="K44" s="2">
        <f>I44/J44</f>
        <v>0.65588906851552475</v>
      </c>
      <c r="N44" s="2" t="s">
        <v>43</v>
      </c>
      <c r="O44" s="2">
        <v>9.3579412529243573</v>
      </c>
      <c r="P44" s="2">
        <v>14.983713355048859</v>
      </c>
      <c r="Q44" s="2">
        <f>O44/P44</f>
        <v>0.62454086187995173</v>
      </c>
      <c r="T44" s="2" t="s">
        <v>9</v>
      </c>
      <c r="U44" s="2">
        <v>127.48138957816377</v>
      </c>
      <c r="V44" s="2">
        <v>216.41633171144488</v>
      </c>
      <c r="W44" s="2">
        <f>U44/V44</f>
        <v>0.5890562351280354</v>
      </c>
    </row>
    <row r="45" spans="1:23" x14ac:dyDescent="0.15">
      <c r="A45" t="s">
        <v>52</v>
      </c>
      <c r="B45">
        <v>9</v>
      </c>
      <c r="C45">
        <v>13</v>
      </c>
      <c r="D45" s="2">
        <v>0.69230769230769229</v>
      </c>
      <c r="H45" s="2" t="s">
        <v>52</v>
      </c>
      <c r="I45" s="2">
        <v>6.5248912518124698</v>
      </c>
      <c r="J45" s="2">
        <v>10.405549626467449</v>
      </c>
      <c r="K45" s="2">
        <f>I45/J45</f>
        <v>0.62705877978956759</v>
      </c>
      <c r="N45" s="2" t="s">
        <v>50</v>
      </c>
      <c r="O45" s="2">
        <v>4.6789706264621787</v>
      </c>
      <c r="P45" s="2">
        <v>7.8175895765472312</v>
      </c>
      <c r="Q45" s="2">
        <f>O45/P45</f>
        <v>0.59851832596828702</v>
      </c>
      <c r="T45" s="2" t="s">
        <v>22</v>
      </c>
      <c r="U45" s="2">
        <v>16.749379652605459</v>
      </c>
      <c r="V45" s="2">
        <v>29.828643960228476</v>
      </c>
      <c r="W45" s="2">
        <f>U45/V45</f>
        <v>0.56151998310543261</v>
      </c>
    </row>
    <row r="46" spans="1:23" x14ac:dyDescent="0.15">
      <c r="A46" t="s">
        <v>40</v>
      </c>
      <c r="B46">
        <v>18</v>
      </c>
      <c r="C46">
        <v>31</v>
      </c>
      <c r="D46" s="2">
        <v>0.58064516129032262</v>
      </c>
      <c r="H46" s="2" t="s">
        <v>40</v>
      </c>
      <c r="I46" s="2">
        <v>13.04978250362494</v>
      </c>
      <c r="J46" s="2">
        <v>24.813233724653148</v>
      </c>
      <c r="K46" s="2">
        <f>I46/J46</f>
        <v>0.52592026692028249</v>
      </c>
      <c r="N46" s="2" t="s">
        <v>55</v>
      </c>
      <c r="O46" s="2">
        <v>4.6789706264621787</v>
      </c>
      <c r="P46" s="2">
        <v>7.8175895765472312</v>
      </c>
      <c r="Q46" s="2">
        <f>O46/P46</f>
        <v>0.59851832596828702</v>
      </c>
      <c r="T46" s="2" t="s">
        <v>28</v>
      </c>
      <c r="U46" s="2">
        <v>4.6526054590570718</v>
      </c>
      <c r="V46" s="2">
        <v>9.5197799873069595</v>
      </c>
      <c r="W46" s="2">
        <f>U46/V46</f>
        <v>0.48873035566583956</v>
      </c>
    </row>
    <row r="47" spans="1:23" x14ac:dyDescent="0.15">
      <c r="A47" t="s">
        <v>43</v>
      </c>
      <c r="B47">
        <v>15</v>
      </c>
      <c r="C47">
        <v>27</v>
      </c>
      <c r="D47" s="2">
        <v>0.55555555555555558</v>
      </c>
      <c r="H47" s="2" t="s">
        <v>43</v>
      </c>
      <c r="I47" s="2">
        <v>10.874818753020783</v>
      </c>
      <c r="J47" s="2">
        <v>21.61152614727855</v>
      </c>
      <c r="K47" s="2">
        <f>I47/J47</f>
        <v>0.50319531711508514</v>
      </c>
      <c r="N47" s="2" t="s">
        <v>47</v>
      </c>
      <c r="O47" s="2">
        <v>3.1193137509747855</v>
      </c>
      <c r="P47" s="2">
        <v>5.8631921824104234</v>
      </c>
      <c r="Q47" s="2">
        <f>O47/P47</f>
        <v>0.53201628974958837</v>
      </c>
      <c r="T47" s="2" t="s">
        <v>37</v>
      </c>
      <c r="U47" s="2">
        <v>7.4441687344913152</v>
      </c>
      <c r="V47" s="2">
        <v>15.866299978844934</v>
      </c>
      <c r="W47" s="2">
        <f>U47/V47</f>
        <v>0.46918114143920597</v>
      </c>
    </row>
    <row r="48" spans="1:23" x14ac:dyDescent="0.15">
      <c r="A48" t="s">
        <v>25</v>
      </c>
      <c r="B48">
        <v>37</v>
      </c>
      <c r="C48">
        <v>74</v>
      </c>
      <c r="D48" s="2">
        <v>0.5</v>
      </c>
      <c r="H48" s="2" t="s">
        <v>25</v>
      </c>
      <c r="I48" s="2">
        <v>26.824552924117931</v>
      </c>
      <c r="J48" s="2">
        <v>59.231590181430093</v>
      </c>
      <c r="K48" s="2">
        <f>I48/J48</f>
        <v>0.45287578540357665</v>
      </c>
      <c r="N48" s="2" t="s">
        <v>28</v>
      </c>
      <c r="O48" s="2">
        <v>5.4587990642058744</v>
      </c>
      <c r="P48" s="2">
        <v>13.680781758957655</v>
      </c>
      <c r="Q48" s="2">
        <f>O48/P48</f>
        <v>0.39901221731219128</v>
      </c>
      <c r="T48" s="2" t="s">
        <v>39</v>
      </c>
      <c r="U48" s="2">
        <v>7.4441687344913152</v>
      </c>
      <c r="V48" s="2">
        <v>15.866299978844934</v>
      </c>
      <c r="W48" s="2">
        <f>U48/V48</f>
        <v>0.46918114143920597</v>
      </c>
    </row>
    <row r="49" spans="1:23" x14ac:dyDescent="0.15">
      <c r="A49" t="s">
        <v>49</v>
      </c>
      <c r="B49">
        <v>11</v>
      </c>
      <c r="C49">
        <v>29</v>
      </c>
      <c r="D49" s="2">
        <v>0.37931034482758619</v>
      </c>
      <c r="H49" s="2" t="s">
        <v>49</v>
      </c>
      <c r="I49" s="2">
        <v>7.9748670855485742</v>
      </c>
      <c r="J49" s="2">
        <v>23.212379935965849</v>
      </c>
      <c r="K49" s="2">
        <f>I49/J49</f>
        <v>0.34356094065098913</v>
      </c>
      <c r="N49" s="2" t="s">
        <v>54</v>
      </c>
      <c r="O49" s="2">
        <v>1.5596568754873927</v>
      </c>
      <c r="P49" s="2">
        <v>5.2117263843648205</v>
      </c>
      <c r="Q49" s="2">
        <f>O49/P49</f>
        <v>0.29925916298414351</v>
      </c>
      <c r="T49" s="2" t="s">
        <v>46</v>
      </c>
      <c r="U49" s="2">
        <v>6.513647642679901</v>
      </c>
      <c r="V49" s="2">
        <v>13.962343981383542</v>
      </c>
      <c r="W49" s="2">
        <f>U49/V49</f>
        <v>0.46651533949921048</v>
      </c>
    </row>
    <row r="50" spans="1:23" x14ac:dyDescent="0.15">
      <c r="N50" s="2" t="s">
        <v>45</v>
      </c>
      <c r="O50" s="2">
        <v>3.8991421887184821</v>
      </c>
      <c r="P50" s="2">
        <v>14.983713355048859</v>
      </c>
      <c r="Q50" s="2">
        <f>O50/P50</f>
        <v>0.26022535911664652</v>
      </c>
      <c r="T50" s="2" t="s">
        <v>57</v>
      </c>
      <c r="U50" s="2">
        <v>1.8610421836228288</v>
      </c>
      <c r="V50" s="2">
        <v>6.9811719906917711</v>
      </c>
      <c r="W50" s="2">
        <f>U50/V50</f>
        <v>0.26658019399954885</v>
      </c>
    </row>
  </sheetData>
  <sortState ref="T1:W53">
    <sortCondition descending="1" ref="W1:W53"/>
  </sortState>
  <phoneticPr fontId="2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形容詞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樋口心</cp:lastModifiedBy>
  <dcterms:created xsi:type="dcterms:W3CDTF">2018-09-24T12:19:08Z</dcterms:created>
  <dcterms:modified xsi:type="dcterms:W3CDTF">2018-09-24T14:36:16Z</dcterms:modified>
</cp:coreProperties>
</file>