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CARRERA\156\"/>
    </mc:Choice>
  </mc:AlternateContent>
  <xr:revisionPtr revIDLastSave="0" documentId="13_ncr:1_{D5BCDCC1-3397-4D0B-9B59-5D84E14E61F3}" xr6:coauthVersionLast="47" xr6:coauthVersionMax="47" xr10:uidLastSave="{00000000-0000-0000-0000-000000000000}"/>
  <bookViews>
    <workbookView xWindow="-120" yWindow="-120" windowWidth="20730" windowHeight="11160" xr2:uid="{3D1A260A-5A3B-4A86-83A0-D750FE216B3F}"/>
  </bookViews>
  <sheets>
    <sheet name="EJERCICIO" sheetId="2" r:id="rId1"/>
    <sheet name="LA PAZ" sheetId="4" r:id="rId2"/>
    <sheet name="EL AL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4" l="1"/>
  <c r="J13" i="5"/>
  <c r="J13" i="4"/>
  <c r="C18" i="5"/>
  <c r="C30" i="2"/>
  <c r="C10" i="5"/>
  <c r="B9" i="5"/>
  <c r="B8" i="5"/>
  <c r="B7" i="5"/>
  <c r="B6" i="5"/>
  <c r="C17" i="5" s="1"/>
  <c r="B5" i="5"/>
  <c r="C16" i="5" s="1"/>
  <c r="B4" i="5"/>
  <c r="C15" i="5" s="1"/>
  <c r="B3" i="5"/>
  <c r="C14" i="5" s="1"/>
  <c r="C10" i="4"/>
  <c r="B9" i="4"/>
  <c r="B8" i="4"/>
  <c r="B7" i="4"/>
  <c r="B6" i="4"/>
  <c r="C17" i="4" s="1"/>
  <c r="B5" i="4"/>
  <c r="C16" i="4" s="1"/>
  <c r="B4" i="4"/>
  <c r="C15" i="4" s="1"/>
  <c r="B3" i="4"/>
  <c r="C14" i="4" s="1"/>
  <c r="E14" i="4" l="1"/>
  <c r="E14" i="5"/>
  <c r="E16" i="5"/>
  <c r="E16" i="4"/>
  <c r="E15" i="5"/>
  <c r="F14" i="5" s="1"/>
  <c r="E15" i="4"/>
  <c r="F14" i="4" s="1"/>
  <c r="F15" i="5" l="1"/>
  <c r="G14" i="5" s="1"/>
  <c r="C20" i="5"/>
  <c r="F15" i="4"/>
  <c r="G14" i="4" s="1"/>
  <c r="C22" i="2"/>
  <c r="B15" i="2"/>
  <c r="C26" i="2"/>
  <c r="B16" i="2"/>
  <c r="C27" i="2" s="1"/>
  <c r="B17" i="2"/>
  <c r="C28" i="2" s="1"/>
  <c r="B18" i="2"/>
  <c r="C29" i="2" s="1"/>
  <c r="B19" i="2"/>
  <c r="B20" i="2"/>
  <c r="B21" i="2"/>
  <c r="E27" i="2" l="1"/>
  <c r="C20" i="4"/>
  <c r="E26" i="2"/>
  <c r="E28" i="2"/>
  <c r="F27" i="2" s="1"/>
  <c r="F26" i="2"/>
  <c r="G26" i="2" l="1"/>
  <c r="J25" i="2" s="1"/>
  <c r="C32" i="2" l="1"/>
</calcChain>
</file>

<file path=xl/sharedStrings.xml><?xml version="1.0" encoding="utf-8"?>
<sst xmlns="http://schemas.openxmlformats.org/spreadsheetml/2006/main" count="60" uniqueCount="17">
  <si>
    <t>p(x)=</t>
  </si>
  <si>
    <t>#</t>
  </si>
  <si>
    <t>1er nivel</t>
  </si>
  <si>
    <t>2do nivel</t>
  </si>
  <si>
    <t>3er nivel</t>
  </si>
  <si>
    <t>f[x0] + f[x0,x1] (x-x0) + f[x0,x1,x2] (x-x0)(x-x1) + f[x0,x1,x2,x3] (x-x0)(x-x1)(x-x2)</t>
  </si>
  <si>
    <t>?</t>
  </si>
  <si>
    <t>h(ft)</t>
  </si>
  <si>
    <t>T(F)</t>
  </si>
  <si>
    <t>h(m)</t>
  </si>
  <si>
    <t>SOLUCION EN NEWTON:</t>
  </si>
  <si>
    <t>SOLUCION EN LAGRANGE:</t>
  </si>
  <si>
    <t>GRAFICO</t>
  </si>
  <si>
    <t>ERROR:</t>
  </si>
  <si>
    <t>E =</t>
  </si>
  <si>
    <t>LA PAZ</t>
  </si>
  <si>
    <t>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</si>
</sst>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62901</xdr:rowOff>
    </xdr:from>
    <xdr:to>
      <xdr:col>11</xdr:col>
      <xdr:colOff>145577</xdr:colOff>
      <xdr:row>12</xdr:row>
      <xdr:rowOff>26958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C0D8FC-EF9A-8319-EDE3-983020EEE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797" y="62901"/>
          <a:ext cx="9059539" cy="2228491"/>
        </a:xfrm>
        <a:prstGeom prst="rect">
          <a:avLst/>
        </a:prstGeom>
      </xdr:spPr>
    </xdr:pic>
    <xdr:clientData/>
  </xdr:twoCellAnchor>
  <xdr:twoCellAnchor editAs="oneCell">
    <xdr:from>
      <xdr:col>0</xdr:col>
      <xdr:colOff>125802</xdr:colOff>
      <xdr:row>34</xdr:row>
      <xdr:rowOff>35943</xdr:rowOff>
    </xdr:from>
    <xdr:to>
      <xdr:col>4</xdr:col>
      <xdr:colOff>1443198</xdr:colOff>
      <xdr:row>47</xdr:row>
      <xdr:rowOff>69178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88191A-C916-891C-8A66-41B6DF416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02" y="6451839"/>
          <a:ext cx="4372585" cy="24863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12</xdr:col>
      <xdr:colOff>626700</xdr:colOff>
      <xdr:row>60</xdr:row>
      <xdr:rowOff>75996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09C07-E390-45B5-B7B2-54537728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3986" y="6415896"/>
          <a:ext cx="5344271" cy="4982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296533</xdr:colOff>
      <xdr:row>22</xdr:row>
      <xdr:rowOff>44929</xdr:rowOff>
    </xdr:from>
    <xdr:to>
      <xdr:col>4</xdr:col>
      <xdr:colOff>1518666</xdr:colOff>
      <xdr:row>38</xdr:row>
      <xdr:rowOff>64582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722795-797C-60C1-D0F9-735F21D8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533" y="4196391"/>
          <a:ext cx="4277322" cy="303889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10</xdr:col>
      <xdr:colOff>668861</xdr:colOff>
      <xdr:row>45</xdr:row>
      <xdr:rowOff>137210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69037C-3F01-7544-6076-C9EBA399A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4151462"/>
          <a:ext cx="4820323" cy="4477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431321</xdr:colOff>
      <xdr:row>22</xdr:row>
      <xdr:rowOff>17972</xdr:rowOff>
    </xdr:from>
    <xdr:to>
      <xdr:col>5</xdr:col>
      <xdr:colOff>3301</xdr:colOff>
      <xdr:row>37</xdr:row>
      <xdr:rowOff>169170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F776C5-8F30-DAEF-DF63-339784D79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321" y="4169434"/>
          <a:ext cx="4334480" cy="29817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12</xdr:col>
      <xdr:colOff>674331</xdr:colOff>
      <xdr:row>49</xdr:row>
      <xdr:rowOff>58767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9FFDB6-A00B-F80B-CD36-1C8C3A3C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3986" y="4151462"/>
          <a:ext cx="5391902" cy="5153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C961-9751-493E-8686-EFEE2A50BA56}">
  <dimension ref="B14:J34"/>
  <sheetViews>
    <sheetView tabSelected="1" topLeftCell="A30" zoomScale="106" zoomScaleNormal="106" workbookViewId="0">
      <selection activeCell="N50" sqref="N48:N50"/>
    </sheetView>
  </sheetViews>
  <sheetFormatPr baseColWidth="10" defaultRowHeight="15" x14ac:dyDescent="0.25"/>
  <cols>
    <col min="2" max="4" width="11.42578125" style="2"/>
    <col min="5" max="5" width="25.5703125" customWidth="1"/>
    <col min="6" max="6" width="14.42578125" customWidth="1"/>
    <col min="10" max="10" width="13.42578125" bestFit="1" customWidth="1"/>
  </cols>
  <sheetData>
    <row r="14" spans="2:4" x14ac:dyDescent="0.25">
      <c r="B14" s="6" t="s">
        <v>9</v>
      </c>
      <c r="C14" s="3" t="s">
        <v>7</v>
      </c>
      <c r="D14" s="5" t="s">
        <v>8</v>
      </c>
    </row>
    <row r="15" spans="2:4" x14ac:dyDescent="0.25">
      <c r="B15" s="7">
        <f>C15*0.3248</f>
        <v>-324.79999999999995</v>
      </c>
      <c r="C15" s="1">
        <v>-1000</v>
      </c>
      <c r="D15" s="1">
        <v>213.9</v>
      </c>
    </row>
    <row r="16" spans="2:4" x14ac:dyDescent="0.25">
      <c r="B16" s="7">
        <f t="shared" ref="B16:B22" si="0">C16*0.3248</f>
        <v>0</v>
      </c>
      <c r="C16" s="1">
        <v>0</v>
      </c>
      <c r="D16" s="1">
        <v>212</v>
      </c>
    </row>
    <row r="17" spans="2:10" x14ac:dyDescent="0.25">
      <c r="B17" s="7">
        <f t="shared" si="0"/>
        <v>974.4</v>
      </c>
      <c r="C17" s="1">
        <v>3000</v>
      </c>
      <c r="D17" s="1">
        <v>206.2</v>
      </c>
    </row>
    <row r="18" spans="2:10" x14ac:dyDescent="0.25">
      <c r="B18" s="7">
        <f t="shared" si="0"/>
        <v>2598.3999999999996</v>
      </c>
      <c r="C18" s="1">
        <v>8000</v>
      </c>
      <c r="D18" s="1">
        <v>196.2</v>
      </c>
    </row>
    <row r="19" spans="2:10" x14ac:dyDescent="0.25">
      <c r="B19" s="7">
        <f t="shared" si="0"/>
        <v>4872</v>
      </c>
      <c r="C19" s="1">
        <v>15000</v>
      </c>
      <c r="D19" s="1">
        <v>184.4</v>
      </c>
    </row>
    <row r="20" spans="2:10" x14ac:dyDescent="0.25">
      <c r="B20" s="7">
        <f t="shared" si="0"/>
        <v>7145.5999999999995</v>
      </c>
      <c r="C20" s="1">
        <v>22000</v>
      </c>
      <c r="D20" s="1">
        <v>172.6</v>
      </c>
    </row>
    <row r="21" spans="2:10" x14ac:dyDescent="0.25">
      <c r="B21" s="7">
        <f t="shared" si="0"/>
        <v>9094.4</v>
      </c>
      <c r="C21" s="1">
        <v>28000</v>
      </c>
      <c r="D21" s="1">
        <v>163.1</v>
      </c>
    </row>
    <row r="22" spans="2:10" x14ac:dyDescent="0.25">
      <c r="B22" s="2">
        <v>5000</v>
      </c>
      <c r="C22" s="2">
        <f>B22*0.3248</f>
        <v>1624</v>
      </c>
      <c r="D22" s="2" t="s">
        <v>6</v>
      </c>
    </row>
    <row r="23" spans="2:10" x14ac:dyDescent="0.25">
      <c r="C23" s="10"/>
      <c r="D23" s="10"/>
      <c r="E23" s="10"/>
      <c r="F23" s="10"/>
      <c r="G23" s="10"/>
    </row>
    <row r="24" spans="2:10" x14ac:dyDescent="0.25">
      <c r="B24" s="2" t="s">
        <v>10</v>
      </c>
      <c r="I24" s="9" t="s">
        <v>13</v>
      </c>
    </row>
    <row r="25" spans="2:10" x14ac:dyDescent="0.25">
      <c r="B25" s="2" t="s">
        <v>1</v>
      </c>
      <c r="C25" s="3" t="s">
        <v>9</v>
      </c>
      <c r="D25" s="3" t="s">
        <v>8</v>
      </c>
      <c r="E25" s="4" t="s">
        <v>2</v>
      </c>
      <c r="F25" s="4" t="s">
        <v>3</v>
      </c>
      <c r="G25" s="4" t="s">
        <v>4</v>
      </c>
      <c r="I25" s="8" t="s">
        <v>14</v>
      </c>
      <c r="J25">
        <f>ABS((G26*(C30-C26)*(C30-C27)*(C30-C29))/FACT(3))</f>
        <v>3.6668920164430155E-15</v>
      </c>
    </row>
    <row r="26" spans="2:10" x14ac:dyDescent="0.25">
      <c r="B26" s="2">
        <v>0</v>
      </c>
      <c r="C26" s="1">
        <f>B15</f>
        <v>-324.79999999999995</v>
      </c>
      <c r="D26" s="1">
        <v>213.9</v>
      </c>
      <c r="E26">
        <f>+(D27-D26)/(C27-C26)</f>
        <v>-5.8497536945812988E-3</v>
      </c>
      <c r="F26">
        <f>+(E27-E26)/(C28-C26)</f>
        <v>-7.899265532609714E-8</v>
      </c>
      <c r="G26">
        <f>+(F27-F26)/(C29-C26)</f>
        <v>-3.4409264671061909E-25</v>
      </c>
    </row>
    <row r="27" spans="2:10" x14ac:dyDescent="0.25">
      <c r="B27" s="2">
        <v>1</v>
      </c>
      <c r="C27" s="1">
        <f t="shared" ref="C27:C29" si="1">B16</f>
        <v>0</v>
      </c>
      <c r="D27" s="1">
        <v>212</v>
      </c>
      <c r="E27">
        <f t="shared" ref="E27:E28" si="2">+(D28-D27)/(C28-C27)</f>
        <v>-5.9523809523809642E-3</v>
      </c>
      <c r="F27">
        <f>(E28-E27)/(C29-C27)</f>
        <v>-7.8992655326098146E-8</v>
      </c>
    </row>
    <row r="28" spans="2:10" x14ac:dyDescent="0.25">
      <c r="B28" s="2">
        <v>2</v>
      </c>
      <c r="C28" s="1">
        <f t="shared" si="1"/>
        <v>974.4</v>
      </c>
      <c r="D28" s="1">
        <v>206.2</v>
      </c>
      <c r="E28">
        <f t="shared" si="2"/>
        <v>-6.1576354679802976E-3</v>
      </c>
    </row>
    <row r="29" spans="2:10" x14ac:dyDescent="0.25">
      <c r="B29" s="2">
        <v>3</v>
      </c>
      <c r="C29" s="1">
        <f t="shared" si="1"/>
        <v>2598.3999999999996</v>
      </c>
      <c r="D29" s="1">
        <v>196.2</v>
      </c>
    </row>
    <row r="30" spans="2:10" x14ac:dyDescent="0.25">
      <c r="C30" s="2">
        <f>+B22</f>
        <v>5000</v>
      </c>
      <c r="D30" s="2" t="s">
        <v>6</v>
      </c>
    </row>
    <row r="31" spans="2:10" x14ac:dyDescent="0.25">
      <c r="B31" s="2" t="s">
        <v>0</v>
      </c>
      <c r="C31" s="10" t="s">
        <v>5</v>
      </c>
      <c r="D31" s="10"/>
      <c r="E31" s="10"/>
      <c r="F31" s="10"/>
      <c r="G31" s="10"/>
    </row>
    <row r="32" spans="2:10" x14ac:dyDescent="0.25">
      <c r="B32" s="2" t="s">
        <v>0</v>
      </c>
      <c r="C32" s="10">
        <f>+D26+E26*(C30-C26)+F26*(C30-C26)*(C30-C27)+G26*(C30-C26)*(C30-C27)*(C30-C28)</f>
        <v>180.64813107169147</v>
      </c>
      <c r="D32" s="10"/>
      <c r="E32" s="10"/>
      <c r="F32" s="10"/>
      <c r="G32" s="10"/>
    </row>
    <row r="34" spans="2:7" x14ac:dyDescent="0.25">
      <c r="B34" s="2" t="s">
        <v>11</v>
      </c>
      <c r="G34" t="s">
        <v>12</v>
      </c>
    </row>
  </sheetData>
  <mergeCells count="3">
    <mergeCell ref="C23:G23"/>
    <mergeCell ref="C31:G31"/>
    <mergeCell ref="C32:G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EC2C-DD13-41EF-A6AD-6747CDA61A84}">
  <dimension ref="A1:J22"/>
  <sheetViews>
    <sheetView topLeftCell="A5" zoomScale="106" zoomScaleNormal="106" workbookViewId="0">
      <selection activeCell="B10" sqref="B10"/>
    </sheetView>
  </sheetViews>
  <sheetFormatPr baseColWidth="10" defaultRowHeight="15" x14ac:dyDescent="0.25"/>
  <cols>
    <col min="2" max="4" width="11.42578125" style="2"/>
    <col min="5" max="5" width="25.5703125" customWidth="1"/>
    <col min="6" max="6" width="14.42578125" customWidth="1"/>
    <col min="10" max="10" width="13.42578125" bestFit="1" customWidth="1"/>
  </cols>
  <sheetData>
    <row r="1" spans="1:10" x14ac:dyDescent="0.25">
      <c r="A1" t="s">
        <v>15</v>
      </c>
    </row>
    <row r="2" spans="1:10" x14ac:dyDescent="0.25">
      <c r="B2" s="6" t="s">
        <v>9</v>
      </c>
      <c r="C2" s="3" t="s">
        <v>7</v>
      </c>
      <c r="D2" s="5" t="s">
        <v>8</v>
      </c>
    </row>
    <row r="3" spans="1:10" x14ac:dyDescent="0.25">
      <c r="B3" s="7">
        <f>C3*0.3248</f>
        <v>-324.79999999999995</v>
      </c>
      <c r="C3" s="1">
        <v>-1000</v>
      </c>
      <c r="D3" s="1">
        <v>213.9</v>
      </c>
    </row>
    <row r="4" spans="1:10" x14ac:dyDescent="0.25">
      <c r="B4" s="7">
        <f t="shared" ref="B4:B10" si="0">C4*0.3248</f>
        <v>0</v>
      </c>
      <c r="C4" s="1">
        <v>0</v>
      </c>
      <c r="D4" s="1">
        <v>212</v>
      </c>
    </row>
    <row r="5" spans="1:10" x14ac:dyDescent="0.25">
      <c r="B5" s="7">
        <f t="shared" si="0"/>
        <v>974.4</v>
      </c>
      <c r="C5" s="1">
        <v>3000</v>
      </c>
      <c r="D5" s="1">
        <v>206.2</v>
      </c>
    </row>
    <row r="6" spans="1:10" x14ac:dyDescent="0.25">
      <c r="B6" s="7">
        <f t="shared" si="0"/>
        <v>2598.3999999999996</v>
      </c>
      <c r="C6" s="1">
        <v>8000</v>
      </c>
      <c r="D6" s="1">
        <v>196.2</v>
      </c>
    </row>
    <row r="7" spans="1:10" x14ac:dyDescent="0.25">
      <c r="B7" s="7">
        <f t="shared" si="0"/>
        <v>4872</v>
      </c>
      <c r="C7" s="1">
        <v>15000</v>
      </c>
      <c r="D7" s="1">
        <v>184.4</v>
      </c>
    </row>
    <row r="8" spans="1:10" x14ac:dyDescent="0.25">
      <c r="B8" s="7">
        <f t="shared" si="0"/>
        <v>7145.5999999999995</v>
      </c>
      <c r="C8" s="1">
        <v>22000</v>
      </c>
      <c r="D8" s="1">
        <v>172.6</v>
      </c>
    </row>
    <row r="9" spans="1:10" x14ac:dyDescent="0.25">
      <c r="B9" s="7">
        <f t="shared" si="0"/>
        <v>9094.4</v>
      </c>
      <c r="C9" s="1">
        <v>28000</v>
      </c>
      <c r="D9" s="1">
        <v>163.1</v>
      </c>
    </row>
    <row r="10" spans="1:10" x14ac:dyDescent="0.25">
      <c r="B10" s="2">
        <v>3640</v>
      </c>
      <c r="C10" s="2">
        <f>B10*0.3248</f>
        <v>1182.2719999999999</v>
      </c>
      <c r="D10" s="2" t="s">
        <v>6</v>
      </c>
    </row>
    <row r="11" spans="1:10" x14ac:dyDescent="0.25">
      <c r="D11" s="11"/>
      <c r="E11" s="11"/>
      <c r="F11" s="11"/>
      <c r="G11" s="11"/>
    </row>
    <row r="12" spans="1:10" x14ac:dyDescent="0.25">
      <c r="B12" s="2" t="s">
        <v>10</v>
      </c>
      <c r="I12" s="9" t="s">
        <v>13</v>
      </c>
    </row>
    <row r="13" spans="1:10" x14ac:dyDescent="0.25">
      <c r="B13" s="2" t="s">
        <v>1</v>
      </c>
      <c r="C13" s="3" t="s">
        <v>9</v>
      </c>
      <c r="D13" s="3" t="s">
        <v>8</v>
      </c>
      <c r="E13" s="4" t="s">
        <v>2</v>
      </c>
      <c r="F13" s="4" t="s">
        <v>3</v>
      </c>
      <c r="G13" s="4" t="s">
        <v>4</v>
      </c>
      <c r="I13" s="8" t="s">
        <v>14</v>
      </c>
      <c r="J13">
        <f>ABS((G14*(C18-C14)*(C18-C15)*(C18-C17))/FACT(3))</f>
        <v>8.6208041941019712E-16</v>
      </c>
    </row>
    <row r="14" spans="1:10" x14ac:dyDescent="0.25">
      <c r="B14" s="2">
        <v>0</v>
      </c>
      <c r="C14" s="1">
        <f>B3</f>
        <v>-324.79999999999995</v>
      </c>
      <c r="D14" s="1">
        <v>213.9</v>
      </c>
      <c r="E14">
        <f>+(D15-D14)/(C15-C14)</f>
        <v>-5.8497536945812988E-3</v>
      </c>
      <c r="F14">
        <f>+(E15-E14)/(C16-C14)</f>
        <v>-7.899265532609714E-8</v>
      </c>
      <c r="G14">
        <f>+(F15-F14)/(C17-C14)</f>
        <v>-3.4409264671061909E-25</v>
      </c>
    </row>
    <row r="15" spans="1:10" x14ac:dyDescent="0.25">
      <c r="B15" s="2">
        <v>1</v>
      </c>
      <c r="C15" s="1">
        <f t="shared" ref="C15:C17" si="1">B4</f>
        <v>0</v>
      </c>
      <c r="D15" s="1">
        <v>212</v>
      </c>
      <c r="E15">
        <f t="shared" ref="E15:E16" si="2">+(D16-D15)/(C16-C15)</f>
        <v>-5.9523809523809642E-3</v>
      </c>
      <c r="F15">
        <f>(E16-E15)/(C17-C15)</f>
        <v>-7.8992655326098146E-8</v>
      </c>
    </row>
    <row r="16" spans="1:10" x14ac:dyDescent="0.25">
      <c r="B16" s="2">
        <v>2</v>
      </c>
      <c r="C16" s="1">
        <f t="shared" si="1"/>
        <v>974.4</v>
      </c>
      <c r="D16" s="1">
        <v>206.2</v>
      </c>
      <c r="E16">
        <f t="shared" si="2"/>
        <v>-6.1576354679802976E-3</v>
      </c>
    </row>
    <row r="17" spans="2:7" x14ac:dyDescent="0.25">
      <c r="B17" s="2">
        <v>3</v>
      </c>
      <c r="C17" s="1">
        <f t="shared" si="1"/>
        <v>2598.3999999999996</v>
      </c>
      <c r="D17" s="1">
        <v>196.2</v>
      </c>
    </row>
    <row r="18" spans="2:7" x14ac:dyDescent="0.25">
      <c r="C18" s="2">
        <f>+B10</f>
        <v>3640</v>
      </c>
      <c r="D18" s="2" t="s">
        <v>6</v>
      </c>
    </row>
    <row r="19" spans="2:7" x14ac:dyDescent="0.25">
      <c r="B19" s="2" t="s">
        <v>0</v>
      </c>
      <c r="C19" s="10" t="s">
        <v>5</v>
      </c>
      <c r="D19" s="10"/>
      <c r="E19" s="10"/>
      <c r="F19" s="10"/>
      <c r="G19" s="10"/>
    </row>
    <row r="20" spans="2:7" x14ac:dyDescent="0.25">
      <c r="B20" s="2" t="s">
        <v>0</v>
      </c>
      <c r="C20" s="10">
        <f>+D14+E14*(C18-C14)+F14*(C18-C14)*(C18-C15)+G14*(C18-C14)*(C18-C15)*(C18-C16)</f>
        <v>189.56688466111771</v>
      </c>
      <c r="D20" s="10"/>
      <c r="E20" s="10"/>
      <c r="F20" s="10"/>
      <c r="G20" s="10"/>
    </row>
    <row r="22" spans="2:7" x14ac:dyDescent="0.25">
      <c r="B22" s="2" t="s">
        <v>11</v>
      </c>
      <c r="F22" t="s">
        <v>12</v>
      </c>
    </row>
  </sheetData>
  <mergeCells count="2">
    <mergeCell ref="C19:G19"/>
    <mergeCell ref="C20:G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F81C-E55F-43F0-ABEA-49168027FD25}">
  <dimension ref="A1:J36"/>
  <sheetViews>
    <sheetView topLeftCell="A32" zoomScale="106" zoomScaleNormal="106" workbookViewId="0">
      <selection activeCell="I12" sqref="I12:J13"/>
    </sheetView>
  </sheetViews>
  <sheetFormatPr baseColWidth="10" defaultRowHeight="15" x14ac:dyDescent="0.25"/>
  <cols>
    <col min="2" max="4" width="11.42578125" style="2"/>
    <col min="5" max="5" width="25.5703125" customWidth="1"/>
    <col min="6" max="6" width="14.42578125" customWidth="1"/>
    <col min="10" max="10" width="13.42578125" bestFit="1" customWidth="1"/>
  </cols>
  <sheetData>
    <row r="1" spans="1:10" x14ac:dyDescent="0.25">
      <c r="A1" t="s">
        <v>16</v>
      </c>
    </row>
    <row r="2" spans="1:10" x14ac:dyDescent="0.25">
      <c r="B2" s="6" t="s">
        <v>9</v>
      </c>
      <c r="C2" s="3" t="s">
        <v>7</v>
      </c>
      <c r="D2" s="5" t="s">
        <v>8</v>
      </c>
    </row>
    <row r="3" spans="1:10" x14ac:dyDescent="0.25">
      <c r="B3" s="7">
        <f>C3*0.3248</f>
        <v>-324.79999999999995</v>
      </c>
      <c r="C3" s="1">
        <v>-1000</v>
      </c>
      <c r="D3" s="1">
        <v>213.9</v>
      </c>
    </row>
    <row r="4" spans="1:10" x14ac:dyDescent="0.25">
      <c r="B4" s="7">
        <f t="shared" ref="B4:B10" si="0">C4*0.3248</f>
        <v>0</v>
      </c>
      <c r="C4" s="1">
        <v>0</v>
      </c>
      <c r="D4" s="1">
        <v>212</v>
      </c>
    </row>
    <row r="5" spans="1:10" x14ac:dyDescent="0.25">
      <c r="B5" s="7">
        <f t="shared" si="0"/>
        <v>974.4</v>
      </c>
      <c r="C5" s="1">
        <v>3000</v>
      </c>
      <c r="D5" s="1">
        <v>206.2</v>
      </c>
    </row>
    <row r="6" spans="1:10" x14ac:dyDescent="0.25">
      <c r="B6" s="7">
        <f t="shared" si="0"/>
        <v>2598.3999999999996</v>
      </c>
      <c r="C6" s="1">
        <v>8000</v>
      </c>
      <c r="D6" s="1">
        <v>196.2</v>
      </c>
    </row>
    <row r="7" spans="1:10" x14ac:dyDescent="0.25">
      <c r="B7" s="7">
        <f t="shared" si="0"/>
        <v>4872</v>
      </c>
      <c r="C7" s="1">
        <v>15000</v>
      </c>
      <c r="D7" s="1">
        <v>184.4</v>
      </c>
    </row>
    <row r="8" spans="1:10" x14ac:dyDescent="0.25">
      <c r="B8" s="7">
        <f t="shared" si="0"/>
        <v>7145.5999999999995</v>
      </c>
      <c r="C8" s="1">
        <v>22000</v>
      </c>
      <c r="D8" s="1">
        <v>172.6</v>
      </c>
    </row>
    <row r="9" spans="1:10" x14ac:dyDescent="0.25">
      <c r="B9" s="7">
        <f t="shared" si="0"/>
        <v>9094.4</v>
      </c>
      <c r="C9" s="1">
        <v>28000</v>
      </c>
      <c r="D9" s="1">
        <v>163.1</v>
      </c>
    </row>
    <row r="10" spans="1:10" x14ac:dyDescent="0.25">
      <c r="B10" s="2">
        <v>4150</v>
      </c>
      <c r="C10" s="2">
        <f>B10*0.3248</f>
        <v>1347.9199999999998</v>
      </c>
      <c r="D10" s="2" t="s">
        <v>6</v>
      </c>
    </row>
    <row r="11" spans="1:10" x14ac:dyDescent="0.25">
      <c r="D11" s="11"/>
      <c r="E11" s="11"/>
      <c r="F11" s="11"/>
      <c r="G11" s="11"/>
    </row>
    <row r="12" spans="1:10" x14ac:dyDescent="0.25">
      <c r="B12" s="2" t="s">
        <v>10</v>
      </c>
      <c r="I12" s="9" t="s">
        <v>13</v>
      </c>
    </row>
    <row r="13" spans="1:10" x14ac:dyDescent="0.25">
      <c r="B13" s="2" t="s">
        <v>1</v>
      </c>
      <c r="C13" s="3" t="s">
        <v>9</v>
      </c>
      <c r="D13" s="3" t="s">
        <v>8</v>
      </c>
      <c r="E13" s="4" t="s">
        <v>2</v>
      </c>
      <c r="F13" s="4" t="s">
        <v>3</v>
      </c>
      <c r="G13" s="4" t="s">
        <v>4</v>
      </c>
      <c r="I13" s="8" t="s">
        <v>14</v>
      </c>
      <c r="J13">
        <f>ABS((G14*(C18-C14)*(C18-C15)*(C18-C17))/FACT(3))</f>
        <v>1.6524397688095733E-15</v>
      </c>
    </row>
    <row r="14" spans="1:10" x14ac:dyDescent="0.25">
      <c r="B14" s="2">
        <v>0</v>
      </c>
      <c r="C14" s="1">
        <f>B3</f>
        <v>-324.79999999999995</v>
      </c>
      <c r="D14" s="1">
        <v>213.9</v>
      </c>
      <c r="E14">
        <f>+(D15-D14)/(C15-C14)</f>
        <v>-5.8497536945812988E-3</v>
      </c>
      <c r="F14">
        <f>+(E15-E14)/(C16-C14)</f>
        <v>-7.899265532609714E-8</v>
      </c>
      <c r="G14">
        <f>+(F15-F14)/(C17-C14)</f>
        <v>-3.4409264671061909E-25</v>
      </c>
    </row>
    <row r="15" spans="1:10" x14ac:dyDescent="0.25">
      <c r="B15" s="2">
        <v>1</v>
      </c>
      <c r="C15" s="1">
        <f t="shared" ref="C15:C17" si="1">B4</f>
        <v>0</v>
      </c>
      <c r="D15" s="1">
        <v>212</v>
      </c>
      <c r="E15">
        <f t="shared" ref="E15:E16" si="2">+(D16-D15)/(C16-C15)</f>
        <v>-5.9523809523809642E-3</v>
      </c>
      <c r="F15">
        <f>(E16-E15)/(C17-C15)</f>
        <v>-7.8992655326098146E-8</v>
      </c>
    </row>
    <row r="16" spans="1:10" x14ac:dyDescent="0.25">
      <c r="B16" s="2">
        <v>2</v>
      </c>
      <c r="C16" s="1">
        <f t="shared" si="1"/>
        <v>974.4</v>
      </c>
      <c r="D16" s="1">
        <v>206.2</v>
      </c>
      <c r="E16">
        <f t="shared" si="2"/>
        <v>-6.1576354679802976E-3</v>
      </c>
    </row>
    <row r="17" spans="2:7" x14ac:dyDescent="0.25">
      <c r="B17" s="2">
        <v>3</v>
      </c>
      <c r="C17" s="1">
        <f t="shared" si="1"/>
        <v>2598.3999999999996</v>
      </c>
      <c r="D17" s="1">
        <v>196.2</v>
      </c>
    </row>
    <row r="18" spans="2:7" x14ac:dyDescent="0.25">
      <c r="C18" s="2">
        <f>+B10</f>
        <v>4150</v>
      </c>
      <c r="D18" s="2" t="s">
        <v>6</v>
      </c>
    </row>
    <row r="19" spans="2:7" x14ac:dyDescent="0.25">
      <c r="B19" s="2" t="s">
        <v>0</v>
      </c>
      <c r="C19" s="10" t="s">
        <v>5</v>
      </c>
      <c r="D19" s="10"/>
      <c r="E19" s="10"/>
      <c r="F19" s="10"/>
      <c r="G19" s="10"/>
    </row>
    <row r="20" spans="2:7" x14ac:dyDescent="0.25">
      <c r="B20" s="2" t="s">
        <v>0</v>
      </c>
      <c r="C20" s="10">
        <f>+D14+E14*(C18-C14)+F14*(C18-C14)*(C18-C15)+G14*(C18-C14)*(C18-C15)*(C18-C16)</f>
        <v>186.2565953811667</v>
      </c>
      <c r="D20" s="10"/>
      <c r="E20" s="10"/>
      <c r="F20" s="10"/>
      <c r="G20" s="10"/>
    </row>
    <row r="22" spans="2:7" x14ac:dyDescent="0.25">
      <c r="B22" s="2" t="s">
        <v>11</v>
      </c>
      <c r="G22" t="s">
        <v>12</v>
      </c>
    </row>
    <row r="36" spans="1:1" x14ac:dyDescent="0.25">
      <c r="A36" t="s">
        <v>12</v>
      </c>
    </row>
  </sheetData>
  <mergeCells count="2">
    <mergeCell ref="C19:G19"/>
    <mergeCell ref="C20:G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LA PAZ</vt:lpstr>
      <vt:lpstr>EL 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MendozaLaptop</cp:lastModifiedBy>
  <dcterms:created xsi:type="dcterms:W3CDTF">2022-09-29T14:39:27Z</dcterms:created>
  <dcterms:modified xsi:type="dcterms:W3CDTF">2024-10-10T23:17:14Z</dcterms:modified>
</cp:coreProperties>
</file>