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rawee/Desktop/Resident Scheduling Project/"/>
    </mc:Choice>
  </mc:AlternateContent>
  <xr:revisionPtr revIDLastSave="0" documentId="13_ncr:1_{36CDF2A4-B1D9-D543-98C7-83F81B355B7D}" xr6:coauthVersionLast="47" xr6:coauthVersionMax="47" xr10:uidLastSave="{00000000-0000-0000-0000-000000000000}"/>
  <bookViews>
    <workbookView xWindow="14000" yWindow="520" windowWidth="14800" windowHeight="16360" activeTab="1" xr2:uid="{8A244A71-B87C-4CB3-B948-0BBA151FFA33}"/>
  </bookViews>
  <sheets>
    <sheet name="Resident Levels" sheetId="5" r:id="rId1"/>
    <sheet name="Rotations and levels" sheetId="1" r:id="rId2"/>
    <sheet name="Levels and rotations" sheetId="2" r:id="rId3"/>
    <sheet name="Vacations requests" sheetId="3" r:id="rId4"/>
    <sheet name="Other detai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8" i="1"/>
  <c r="B15" i="1"/>
  <c r="B14" i="1"/>
  <c r="B13" i="1"/>
  <c r="C13" i="1"/>
  <c r="B12" i="1"/>
  <c r="H10" i="1"/>
  <c r="H11" i="1"/>
  <c r="H13" i="1"/>
  <c r="H14" i="1"/>
  <c r="H15" i="1"/>
  <c r="J15" i="1"/>
  <c r="J14" i="1"/>
  <c r="I15" i="1"/>
  <c r="I14" i="1"/>
  <c r="G15" i="1"/>
  <c r="G14" i="1"/>
  <c r="J13" i="1"/>
  <c r="I13" i="1"/>
  <c r="G13" i="1"/>
  <c r="F15" i="1"/>
  <c r="F14" i="1"/>
  <c r="F13" i="1"/>
  <c r="E15" i="1"/>
  <c r="E14" i="1"/>
  <c r="E13" i="1"/>
  <c r="C14" i="1"/>
  <c r="C15" i="1"/>
  <c r="J9" i="1"/>
  <c r="J10" i="1"/>
  <c r="J11" i="1"/>
  <c r="J12" i="1"/>
  <c r="J16" i="1"/>
  <c r="J17" i="1"/>
  <c r="J18" i="1"/>
  <c r="J19" i="1"/>
  <c r="J20" i="1"/>
  <c r="J21" i="1"/>
  <c r="J22" i="1"/>
  <c r="J8" i="1"/>
  <c r="J4" i="1"/>
  <c r="J2" i="1"/>
  <c r="I3" i="1"/>
  <c r="I4" i="1"/>
  <c r="I5" i="1"/>
  <c r="I6" i="1"/>
  <c r="I7" i="1"/>
  <c r="I8" i="1"/>
  <c r="I9" i="1"/>
  <c r="I10" i="1"/>
  <c r="I11" i="1"/>
  <c r="I12" i="1"/>
  <c r="I16" i="1"/>
  <c r="I17" i="1"/>
  <c r="I18" i="1"/>
  <c r="I19" i="1"/>
  <c r="I20" i="1"/>
  <c r="I21" i="1"/>
  <c r="I22" i="1"/>
  <c r="I2" i="1"/>
  <c r="H19" i="1"/>
  <c r="H20" i="1"/>
  <c r="H21" i="1"/>
  <c r="H22" i="1"/>
  <c r="H18" i="1"/>
  <c r="H9" i="1"/>
  <c r="H8" i="1"/>
  <c r="H5" i="1"/>
  <c r="H6" i="1"/>
  <c r="H4" i="1"/>
  <c r="H2" i="1"/>
  <c r="G3" i="1"/>
  <c r="G4" i="1"/>
  <c r="G5" i="1"/>
  <c r="G6" i="1"/>
  <c r="G7" i="1"/>
  <c r="G10" i="1"/>
  <c r="G11" i="1"/>
  <c r="G12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6" i="1"/>
  <c r="F17" i="1"/>
  <c r="F18" i="1"/>
  <c r="F19" i="1"/>
  <c r="F20" i="1"/>
  <c r="F21" i="1"/>
  <c r="F22" i="1"/>
  <c r="F2" i="1"/>
  <c r="E3" i="1"/>
  <c r="E5" i="1"/>
  <c r="E6" i="1"/>
  <c r="E7" i="1"/>
  <c r="E8" i="1"/>
  <c r="E9" i="1"/>
  <c r="E10" i="1"/>
  <c r="E11" i="1"/>
  <c r="E12" i="1"/>
  <c r="E16" i="1"/>
  <c r="E17" i="1"/>
  <c r="E18" i="1"/>
  <c r="E19" i="1"/>
  <c r="E20" i="1"/>
  <c r="E21" i="1"/>
  <c r="E22" i="1"/>
  <c r="D4" i="1"/>
  <c r="D5" i="1"/>
  <c r="D6" i="1"/>
  <c r="D2" i="1"/>
  <c r="B18" i="1"/>
  <c r="B19" i="1"/>
  <c r="B20" i="1"/>
  <c r="B21" i="1"/>
  <c r="B22" i="1"/>
  <c r="B16" i="1"/>
  <c r="B17" i="1"/>
  <c r="C3" i="1"/>
  <c r="C4" i="1"/>
  <c r="C5" i="1"/>
  <c r="C6" i="1"/>
  <c r="C7" i="1"/>
  <c r="C9" i="1"/>
  <c r="C10" i="1"/>
  <c r="C11" i="1"/>
  <c r="C12" i="1"/>
  <c r="C16" i="1"/>
  <c r="C17" i="1"/>
  <c r="C18" i="1"/>
  <c r="C19" i="1"/>
  <c r="C20" i="1"/>
  <c r="C21" i="1"/>
  <c r="C22" i="1"/>
  <c r="C2" i="1"/>
  <c r="P5" i="2"/>
  <c r="P6" i="2"/>
  <c r="P7" i="2"/>
  <c r="P8" i="2"/>
  <c r="P9" i="2"/>
  <c r="P10" i="2"/>
  <c r="P11" i="2"/>
  <c r="P12" i="2"/>
  <c r="P13" i="2"/>
  <c r="O5" i="2"/>
  <c r="O6" i="2"/>
  <c r="O7" i="2"/>
  <c r="O8" i="2"/>
  <c r="O9" i="2"/>
  <c r="O10" i="2"/>
  <c r="O11" i="2"/>
  <c r="O12" i="2"/>
  <c r="O13" i="2"/>
  <c r="N7" i="2"/>
  <c r="N8" i="2"/>
  <c r="N9" i="2"/>
  <c r="N10" i="2"/>
  <c r="N11" i="2"/>
  <c r="N12" i="2"/>
  <c r="N13" i="2"/>
  <c r="L5" i="2"/>
  <c r="L6" i="2"/>
  <c r="L7" i="2"/>
  <c r="L8" i="2"/>
  <c r="L9" i="2"/>
  <c r="L10" i="2"/>
  <c r="L11" i="2"/>
  <c r="L12" i="2"/>
  <c r="L13" i="2"/>
  <c r="K6" i="2"/>
  <c r="K7" i="2"/>
  <c r="K8" i="2"/>
  <c r="K9" i="2"/>
  <c r="K10" i="2"/>
  <c r="K11" i="2"/>
  <c r="K12" i="2"/>
  <c r="K13" i="2"/>
  <c r="I4" i="2"/>
  <c r="I5" i="2"/>
  <c r="I6" i="2"/>
  <c r="I7" i="2"/>
  <c r="I8" i="2"/>
  <c r="I9" i="2"/>
  <c r="I10" i="2"/>
  <c r="I11" i="2"/>
  <c r="I12" i="2"/>
  <c r="I13" i="2"/>
  <c r="H4" i="2"/>
  <c r="H5" i="2"/>
  <c r="H6" i="2"/>
  <c r="H7" i="2"/>
  <c r="H8" i="2"/>
  <c r="H9" i="2"/>
  <c r="H10" i="2"/>
  <c r="H11" i="2"/>
  <c r="H12" i="2"/>
  <c r="H13" i="2"/>
  <c r="G5" i="2"/>
  <c r="G6" i="2"/>
  <c r="G7" i="2"/>
  <c r="G8" i="2"/>
  <c r="G9" i="2"/>
  <c r="G10" i="2"/>
  <c r="G11" i="2"/>
  <c r="G12" i="2"/>
  <c r="G13" i="2"/>
  <c r="F6" i="2"/>
  <c r="F7" i="2"/>
  <c r="F8" i="2"/>
  <c r="F9" i="2"/>
  <c r="F10" i="2"/>
  <c r="F11" i="2"/>
  <c r="F12" i="2"/>
  <c r="F13" i="2"/>
  <c r="E9" i="2"/>
  <c r="E10" i="2"/>
  <c r="E11" i="2"/>
  <c r="E12" i="2"/>
  <c r="E13" i="2"/>
  <c r="P4" i="2"/>
  <c r="O4" i="2"/>
  <c r="N6" i="2"/>
  <c r="L4" i="2"/>
  <c r="K5" i="2"/>
  <c r="I3" i="2"/>
  <c r="H3" i="2"/>
  <c r="G4" i="2"/>
  <c r="F5" i="2"/>
  <c r="E8" i="2"/>
  <c r="D13" i="2"/>
  <c r="D12" i="2"/>
  <c r="C7" i="2"/>
  <c r="C8" i="2"/>
  <c r="C9" i="2"/>
  <c r="C10" i="2"/>
  <c r="C11" i="2"/>
  <c r="C12" i="2"/>
  <c r="C13" i="2"/>
  <c r="C6" i="2"/>
</calcChain>
</file>

<file path=xl/sharedStrings.xml><?xml version="1.0" encoding="utf-8"?>
<sst xmlns="http://schemas.openxmlformats.org/spreadsheetml/2006/main" count="402" uniqueCount="182">
  <si>
    <t>2 or 3</t>
  </si>
  <si>
    <t>4 or 5</t>
  </si>
  <si>
    <t>Trauma</t>
  </si>
  <si>
    <t>EGS</t>
  </si>
  <si>
    <t>SICU</t>
  </si>
  <si>
    <t>Colorectal</t>
  </si>
  <si>
    <t>MIS</t>
  </si>
  <si>
    <t>Surg Onc</t>
  </si>
  <si>
    <t>Brendo</t>
  </si>
  <si>
    <t>Peds</t>
  </si>
  <si>
    <t>Vascular</t>
  </si>
  <si>
    <t>Thoracic</t>
  </si>
  <si>
    <t>Transplant</t>
  </si>
  <si>
    <t>Elective</t>
  </si>
  <si>
    <t>CGOH</t>
  </si>
  <si>
    <t>Holy</t>
  </si>
  <si>
    <t>Lancaster</t>
  </si>
  <si>
    <t>Wound</t>
  </si>
  <si>
    <t>1c</t>
  </si>
  <si>
    <t>1p</t>
  </si>
  <si>
    <t>1v</t>
  </si>
  <si>
    <t>1prs</t>
  </si>
  <si>
    <t>1u</t>
  </si>
  <si>
    <t>1ent</t>
  </si>
  <si>
    <t>1o</t>
  </si>
  <si>
    <t>1a</t>
  </si>
  <si>
    <t xml:space="preserve">1ed </t>
  </si>
  <si>
    <t>2c</t>
  </si>
  <si>
    <t>2prs</t>
  </si>
  <si>
    <t>2v</t>
  </si>
  <si>
    <t>3c</t>
  </si>
  <si>
    <t>3prs</t>
  </si>
  <si>
    <t>3v</t>
  </si>
  <si>
    <t>3up</t>
  </si>
  <si>
    <t>CRS</t>
  </si>
  <si>
    <t>SO</t>
  </si>
  <si>
    <t>Vasc</t>
  </si>
  <si>
    <t>Thor</t>
  </si>
  <si>
    <t>Txp</t>
  </si>
  <si>
    <t>NFC</t>
  </si>
  <si>
    <t>NFA or NFB</t>
  </si>
  <si>
    <t>NFA</t>
  </si>
  <si>
    <t>NFB</t>
  </si>
  <si>
    <t>NFS</t>
  </si>
  <si>
    <t>NFA or NFB or NFC</t>
  </si>
  <si>
    <t>Categorical Intern</t>
  </si>
  <si>
    <t>Prelim Interns</t>
  </si>
  <si>
    <t>Vascular Intern</t>
  </si>
  <si>
    <t>Plastics Intern</t>
  </si>
  <si>
    <t>Urology Intern</t>
  </si>
  <si>
    <t>ENT intern</t>
  </si>
  <si>
    <t>Ortho Intern</t>
  </si>
  <si>
    <t>Anesthesia Intern</t>
  </si>
  <si>
    <t>ED intern</t>
  </si>
  <si>
    <t>Categorical 2nd year</t>
  </si>
  <si>
    <t>Plastincs 2nd year</t>
  </si>
  <si>
    <t>Vascular 2nd year</t>
  </si>
  <si>
    <t>Categorical 3rd year</t>
  </si>
  <si>
    <t>Plastics 3rd year</t>
  </si>
  <si>
    <t>Vascular 3rd year</t>
  </si>
  <si>
    <t>UPMC 3rd year</t>
  </si>
  <si>
    <t>Categorical 4th year</t>
  </si>
  <si>
    <t>Categorical 5th year</t>
  </si>
  <si>
    <t>Residents</t>
  </si>
  <si>
    <t>Variable</t>
  </si>
  <si>
    <t>Number</t>
  </si>
  <si>
    <t>Resident</t>
  </si>
  <si>
    <t>3 or 4</t>
  </si>
  <si>
    <t>Sheet 2 is minimums, if there are extra, that is okay</t>
  </si>
  <si>
    <t>NFC July is 3c.</t>
  </si>
  <si>
    <t>1c must do NFC but 1p does not have to do it.</t>
  </si>
  <si>
    <t>Electives for 1p need to be within July-October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</si>
  <si>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</si>
  <si>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</si>
  <si>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</si>
  <si>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</si>
  <si>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</si>
  <si>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</si>
  <si>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</si>
  <si>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</si>
  <si>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</si>
  <si>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</si>
  <si>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</si>
  <si>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</si>
  <si>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</si>
  <si>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</si>
  <si>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</si>
  <si>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</si>
  <si>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</si>
  <si>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</si>
  <si>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</si>
  <si>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</si>
  <si>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</si>
  <si>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</si>
  <si>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</si>
  <si>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</si>
  <si>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</si>
  <si>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</si>
  <si>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</si>
  <si>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</si>
  <si>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</si>
  <si>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</si>
  <si>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</si>
  <si>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</si>
  <si>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</si>
  <si>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</si>
  <si>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</si>
  <si>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</si>
  <si>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</si>
  <si>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</si>
  <si>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</si>
  <si>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</si>
  <si>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</si>
  <si>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</si>
  <si>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</si>
  <si>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</si>
  <si>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</si>
  <si>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</si>
  <si>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</si>
  <si>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</si>
  <si>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</si>
  <si>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</si>
  <si>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</si>
  <si>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</si>
  <si>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</si>
  <si>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</si>
  <si>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</si>
  <si>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</si>
  <si>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</si>
  <si>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</si>
  <si>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</si>
  <si>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</si>
  <si>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</si>
  <si>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</si>
  <si>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</si>
  <si>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</si>
  <si>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</si>
  <si>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</si>
  <si>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</si>
  <si>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</si>
  <si>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</si>
  <si>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</si>
  <si>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</si>
  <si>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</si>
  <si>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</si>
  <si>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</si>
  <si>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</si>
  <si>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</si>
  <si>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</si>
  <si>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</si>
  <si>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</si>
  <si>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</si>
  <si>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</si>
  <si>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</si>
  <si>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</si>
  <si>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</si>
  <si>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same color rotations have to be done in consecutive months</t>
  </si>
  <si>
    <t xml:space="preserve">* means it is optional. </t>
  </si>
  <si>
    <t>1 or 2</t>
  </si>
  <si>
    <t>Note</t>
  </si>
  <si>
    <t>Assumption</t>
  </si>
  <si>
    <t>name1</t>
  </si>
  <si>
    <t>name2</t>
  </si>
  <si>
    <t>name3</t>
  </si>
  <si>
    <t>name4</t>
  </si>
  <si>
    <t>name5</t>
  </si>
  <si>
    <t>-</t>
  </si>
  <si>
    <t>start1A</t>
  </si>
  <si>
    <t>stop1A</t>
  </si>
  <si>
    <t>start2A</t>
  </si>
  <si>
    <t>stop2A</t>
  </si>
  <si>
    <t>start3A</t>
  </si>
  <si>
    <t>stop3A</t>
  </si>
  <si>
    <t>start1B</t>
  </si>
  <si>
    <t>stop1B</t>
  </si>
  <si>
    <t>start2B</t>
  </si>
  <si>
    <t>stop2B</t>
  </si>
  <si>
    <t>start3B</t>
  </si>
  <si>
    <t>stop3B</t>
  </si>
  <si>
    <t>Year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</si>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</sst>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/>
    </xf>
    <xf numFmtId="164" fontId="0" fillId="0" borderId="0" xfId="0" applyNumberForma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0E52-AC9C-4E03-82A6-62D0218DA070}">
  <dimension ref="A1:D19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9.1640625" bestFit="1" customWidth="1"/>
    <col min="2" max="2" width="8.5" style="1" bestFit="1" customWidth="1"/>
    <col min="3" max="3" width="8.33203125" style="1" bestFit="1" customWidth="1"/>
    <col min="4" max="4" width="23" style="1" bestFit="1" customWidth="1"/>
  </cols>
  <sheetData>
    <row r="1" spans="1:3" x14ac:dyDescent="0.2">
      <c r="A1" t="s">
        <v>63</v>
      </c>
      <c r="B1" s="1" t="s">
        <v>64</v>
      </c>
      <c r="C1" s="1" t="s">
        <v>65</v>
      </c>
    </row>
    <row r="2" spans="1:3" x14ac:dyDescent="0.2">
      <c r="A2" t="s">
        <v>45</v>
      </c>
      <c r="B2" s="1" t="s">
        <v>18</v>
      </c>
      <c r="C2" s="1">
        <v>5</v>
      </c>
    </row>
    <row r="3" spans="1:3" x14ac:dyDescent="0.2">
      <c r="A3" t="s">
        <v>46</v>
      </c>
      <c r="B3" s="1" t="s">
        <v>19</v>
      </c>
      <c r="C3" s="1">
        <v>10</v>
      </c>
    </row>
    <row r="4" spans="1:3" x14ac:dyDescent="0.2">
      <c r="A4" t="s">
        <v>47</v>
      </c>
      <c r="B4" s="1" t="s">
        <v>20</v>
      </c>
      <c r="C4" s="1">
        <v>1</v>
      </c>
    </row>
    <row r="5" spans="1:3" x14ac:dyDescent="0.2">
      <c r="A5" t="s">
        <v>48</v>
      </c>
      <c r="B5" s="1" t="s">
        <v>21</v>
      </c>
      <c r="C5" s="1">
        <v>2</v>
      </c>
    </row>
    <row r="6" spans="1:3" x14ac:dyDescent="0.2">
      <c r="A6" t="s">
        <v>49</v>
      </c>
      <c r="B6" s="1" t="s">
        <v>22</v>
      </c>
      <c r="C6" s="1">
        <v>3</v>
      </c>
    </row>
    <row r="7" spans="1:3" x14ac:dyDescent="0.2">
      <c r="A7" t="s">
        <v>50</v>
      </c>
      <c r="B7" s="1" t="s">
        <v>23</v>
      </c>
      <c r="C7" s="1">
        <v>2</v>
      </c>
    </row>
    <row r="8" spans="1:3" x14ac:dyDescent="0.2">
      <c r="A8" t="s">
        <v>51</v>
      </c>
      <c r="B8" s="1" t="s">
        <v>24</v>
      </c>
      <c r="C8" s="1">
        <v>5</v>
      </c>
    </row>
    <row r="9" spans="1:3" x14ac:dyDescent="0.2">
      <c r="A9" t="s">
        <v>52</v>
      </c>
      <c r="B9" s="1" t="s">
        <v>25</v>
      </c>
      <c r="C9" s="1">
        <v>18</v>
      </c>
    </row>
    <row r="10" spans="1:3" x14ac:dyDescent="0.2">
      <c r="A10" t="s">
        <v>53</v>
      </c>
      <c r="B10" s="1" t="s">
        <v>26</v>
      </c>
      <c r="C10" s="1">
        <v>10</v>
      </c>
    </row>
    <row r="11" spans="1:3" x14ac:dyDescent="0.2">
      <c r="A11" t="s">
        <v>54</v>
      </c>
      <c r="B11" s="1" t="s">
        <v>27</v>
      </c>
      <c r="C11" s="1">
        <v>5</v>
      </c>
    </row>
    <row r="12" spans="1:3" x14ac:dyDescent="0.2">
      <c r="A12" t="s">
        <v>55</v>
      </c>
      <c r="B12" s="1" t="s">
        <v>28</v>
      </c>
      <c r="C12" s="1">
        <v>2</v>
      </c>
    </row>
    <row r="13" spans="1:3" x14ac:dyDescent="0.2">
      <c r="A13" t="s">
        <v>56</v>
      </c>
      <c r="B13" s="1" t="s">
        <v>29</v>
      </c>
      <c r="C13" s="1">
        <v>1</v>
      </c>
    </row>
    <row r="14" spans="1:3" x14ac:dyDescent="0.2">
      <c r="A14" t="s">
        <v>57</v>
      </c>
      <c r="B14" s="1" t="s">
        <v>30</v>
      </c>
      <c r="C14" s="1">
        <v>4</v>
      </c>
    </row>
    <row r="15" spans="1:3" x14ac:dyDescent="0.2">
      <c r="A15" t="s">
        <v>58</v>
      </c>
      <c r="B15" s="1" t="s">
        <v>31</v>
      </c>
      <c r="C15" s="1">
        <v>2</v>
      </c>
    </row>
    <row r="16" spans="1:3" x14ac:dyDescent="0.2">
      <c r="A16" t="s">
        <v>59</v>
      </c>
      <c r="B16" s="1" t="s">
        <v>32</v>
      </c>
      <c r="C16" s="1">
        <v>1</v>
      </c>
    </row>
    <row r="17" spans="1:3" x14ac:dyDescent="0.2">
      <c r="A17" t="s">
        <v>60</v>
      </c>
      <c r="B17" s="1" t="s">
        <v>33</v>
      </c>
      <c r="C17" s="1">
        <v>7</v>
      </c>
    </row>
    <row r="18" spans="1:3" x14ac:dyDescent="0.2">
      <c r="A18" t="s">
        <v>61</v>
      </c>
      <c r="B18" s="1">
        <v>4</v>
      </c>
      <c r="C18" s="1">
        <v>7</v>
      </c>
    </row>
    <row r="19" spans="1:3" x14ac:dyDescent="0.2">
      <c r="A19" t="s">
        <v>62</v>
      </c>
      <c r="B19" s="1">
        <v>5</v>
      </c>
      <c r="C1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EAFD-44C5-4FCC-A6C2-3D11D76E8BE3}">
  <dimension ref="A1:K22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2.1640625" bestFit="1" customWidth="1"/>
    <col min="2" max="2" width="9.1640625" style="1"/>
    <col min="3" max="3" width="8.83203125" style="1" customWidth="1"/>
    <col min="4" max="4" width="9.1640625" style="1"/>
    <col min="5" max="5" width="8.83203125" style="1" customWidth="1"/>
    <col min="6" max="6" width="9.1640625" style="1"/>
    <col min="7" max="7" width="8.83203125" style="1" customWidth="1"/>
    <col min="8" max="8" width="9.1640625" style="1"/>
    <col min="9" max="9" width="8.83203125" style="1" customWidth="1"/>
    <col min="10" max="11" width="9.1640625" style="1"/>
  </cols>
  <sheetData>
    <row r="1" spans="1:10" x14ac:dyDescent="0.2">
      <c r="B1" s="1">
        <v>1</v>
      </c>
      <c r="C1" s="1" t="s">
        <v>158</v>
      </c>
      <c r="D1" s="1">
        <v>2</v>
      </c>
      <c r="E1" s="1" t="s">
        <v>0</v>
      </c>
      <c r="F1" s="1">
        <v>3</v>
      </c>
      <c r="G1" s="1" t="s">
        <v>67</v>
      </c>
      <c r="H1" s="1">
        <v>4</v>
      </c>
      <c r="I1" s="1" t="s">
        <v>1</v>
      </c>
      <c r="J1" s="1">
        <v>5</v>
      </c>
    </row>
    <row r="2" spans="1:10" x14ac:dyDescent="0.2">
      <c r="A2" t="s">
        <v>2</v>
      </c>
      <c r="B2" s="1">
        <v>3</v>
      </c>
      <c r="C2" s="1">
        <f>IF(COUNTIF('Levels and rotations'!$A$2:$L$15, A2) &gt; 0, 0, "")</f>
        <v>0</v>
      </c>
      <c r="D2" s="1">
        <f>IF(COUNTIF('Levels and rotations'!$J$2:$L$13, A2) &gt; 0, 0, "")</f>
        <v>0</v>
      </c>
      <c r="E2" s="1">
        <v>1</v>
      </c>
      <c r="F2" s="1">
        <f>IF(COUNTIF('Levels and rotations'!$M$2:$P$13, A2) &gt; 0, 0, "")</f>
        <v>0</v>
      </c>
      <c r="G2" s="1">
        <f>IF(COUNTIF('Levels and rotations'!$M$2:$Q$13, A2) &gt; 0, 0, "")</f>
        <v>0</v>
      </c>
      <c r="H2" s="1" t="str">
        <f>IF(COUNTIF('Levels and rotations'!$Q$2:$Q$13, A2) &gt; 0, 0, "")</f>
        <v/>
      </c>
      <c r="I2" s="1" t="str">
        <f>IF(COUNTIF('Levels and rotations'!$Q$2:$R$13, A2) &gt; 0, 0, "")</f>
        <v/>
      </c>
      <c r="J2" s="1" t="str">
        <f>IF(COUNTIF('Levels and rotations'!$R$2:$R$13, A2) &gt; 0, 0, "")</f>
        <v/>
      </c>
    </row>
    <row r="3" spans="1:10" x14ac:dyDescent="0.2">
      <c r="A3" t="s">
        <v>3</v>
      </c>
      <c r="B3" s="1">
        <v>2</v>
      </c>
      <c r="C3" s="1">
        <f>IF(COUNTIF('Levels and rotations'!$A$2:$L$15, A3) &gt; 0, 0, "")</f>
        <v>0</v>
      </c>
      <c r="D3" s="1">
        <v>0</v>
      </c>
      <c r="E3" s="1">
        <f>IF(COUNTIF('Levels and rotations'!$J$2:$P$13, A3) &gt; 0, 0, "")</f>
        <v>0</v>
      </c>
      <c r="F3" s="1" t="str">
        <f>IF(COUNTIF('Levels and rotations'!$M$2:$P$13, A3) &gt; 0, 0, "")</f>
        <v/>
      </c>
      <c r="G3" s="1">
        <f>IF(COUNTIF('Levels and rotations'!$M$2:$Q$13, A3) &gt; 0, 0, "")</f>
        <v>0</v>
      </c>
      <c r="H3" s="1">
        <v>1</v>
      </c>
      <c r="I3" s="1">
        <f>IF(COUNTIF('Levels and rotations'!$Q$2:$R$13, A3) &gt; 0, 0, "")</f>
        <v>0</v>
      </c>
      <c r="J3" s="1">
        <v>1</v>
      </c>
    </row>
    <row r="4" spans="1:10" x14ac:dyDescent="0.2">
      <c r="A4" t="s">
        <v>4</v>
      </c>
      <c r="B4" s="1">
        <v>2</v>
      </c>
      <c r="C4" s="1">
        <f>IF(COUNTIF('Levels and rotations'!$A$2:$L$15, A4) &gt; 0, 0, "")</f>
        <v>0</v>
      </c>
      <c r="D4" s="1">
        <f>IF(COUNTIF('Levels and rotations'!$J$2:$L$13, A4) &gt; 0, 0, "")</f>
        <v>0</v>
      </c>
      <c r="E4" s="1">
        <v>1</v>
      </c>
      <c r="F4" s="1">
        <f>IF(COUNTIF('Levels and rotations'!$M$2:$P$13, A4) &gt; 0, 0, "")</f>
        <v>0</v>
      </c>
      <c r="G4" s="1">
        <f>IF(COUNTIF('Levels and rotations'!$M$2:$Q$13, A4) &gt; 0, 0, "")</f>
        <v>0</v>
      </c>
      <c r="H4" s="1" t="str">
        <f>IF(COUNTIF('Levels and rotations'!$Q$2:$Q$13, A4) &gt; 0, 0, "")</f>
        <v/>
      </c>
      <c r="I4" s="1" t="str">
        <f>IF(COUNTIF('Levels and rotations'!$Q$2:$R$13, A4) &gt; 0, 0, "")</f>
        <v/>
      </c>
      <c r="J4" s="1" t="str">
        <f>IF(COUNTIF('Levels and rotations'!$R$2:$R$13, A4) &gt; 0, 0, "")</f>
        <v/>
      </c>
    </row>
    <row r="5" spans="1:10" x14ac:dyDescent="0.2">
      <c r="A5" t="s">
        <v>34</v>
      </c>
      <c r="B5" s="1">
        <v>2</v>
      </c>
      <c r="C5" s="1">
        <f>IF(COUNTIF('Levels and rotations'!$A$2:$L$15, A5) &gt; 0, 0, "")</f>
        <v>0</v>
      </c>
      <c r="D5" s="1">
        <f>IF(COUNTIF('Levels and rotations'!$J$2:$L$13, A5) &gt; 0, 0, "")</f>
        <v>0</v>
      </c>
      <c r="E5" s="1">
        <f>IF(COUNTIF('Levels and rotations'!$J$2:$P$13, A5) &gt; 0, 0, "")</f>
        <v>0</v>
      </c>
      <c r="F5" s="1" t="str">
        <f>IF(COUNTIF('Levels and rotations'!$M$2:$P$13, A5) &gt; 0, 0, "")</f>
        <v/>
      </c>
      <c r="G5" s="1" t="str">
        <f>IF(COUNTIF('Levels and rotations'!$M$2:$Q$13, A5) &gt; 0, 0, "")</f>
        <v/>
      </c>
      <c r="H5" s="1" t="str">
        <f>IF(COUNTIF('Levels and rotations'!$Q$2:$Q$13, A5) &gt; 0, 0, "")</f>
        <v/>
      </c>
      <c r="I5" s="1">
        <f>IF(COUNTIF('Levels and rotations'!$Q$2:$R$13, A5) &gt; 0, 0, "")</f>
        <v>0</v>
      </c>
      <c r="J5" s="1">
        <v>1</v>
      </c>
    </row>
    <row r="6" spans="1:10" x14ac:dyDescent="0.2">
      <c r="A6" t="s">
        <v>6</v>
      </c>
      <c r="B6" s="1">
        <v>2</v>
      </c>
      <c r="C6" s="1">
        <f>IF(COUNTIF('Levels and rotations'!$A$2:$L$15, A6) &gt; 0, 0, "")</f>
        <v>0</v>
      </c>
      <c r="D6" s="1">
        <f>IF(COUNTIF('Levels and rotations'!$J$2:$L$13, A6) &gt; 0, 0, "")</f>
        <v>0</v>
      </c>
      <c r="E6" s="1">
        <f>IF(COUNTIF('Levels and rotations'!$J$2:$P$13, A6) &gt; 0, 0, "")</f>
        <v>0</v>
      </c>
      <c r="F6" s="1">
        <f>IF(COUNTIF('Levels and rotations'!$M$2:$P$13, A6) &gt; 0, 0, "")</f>
        <v>0</v>
      </c>
      <c r="G6" s="1">
        <f>IF(COUNTIF('Levels and rotations'!$M$2:$Q$13, A6) &gt; 0, 0, "")</f>
        <v>0</v>
      </c>
      <c r="H6" s="1" t="str">
        <f>IF(COUNTIF('Levels and rotations'!$Q$2:$Q$13, A6) &gt; 0, 0, "")</f>
        <v/>
      </c>
      <c r="I6" s="1">
        <f>IF(COUNTIF('Levels and rotations'!$Q$2:$R$13, A6) &gt; 0, 0, "")</f>
        <v>0</v>
      </c>
      <c r="J6" s="1">
        <v>1</v>
      </c>
    </row>
    <row r="7" spans="1:10" x14ac:dyDescent="0.2">
      <c r="A7" t="s">
        <v>35</v>
      </c>
      <c r="B7" s="1">
        <v>1</v>
      </c>
      <c r="C7" s="1">
        <f>IF(COUNTIF('Levels and rotations'!$A$2:$L$15, A7) &gt; 0, 0, "")</f>
        <v>0</v>
      </c>
      <c r="D7" s="1" t="str">
        <f>IF(COUNTIF('Levels and rotations'!$J$2:$L$13, A7) &gt; 0, 0, "")</f>
        <v/>
      </c>
      <c r="E7" s="1" t="str">
        <f>IF(COUNTIF('Levels and rotations'!$J$2:$P$13, A7) &gt; 0, 0, "")</f>
        <v/>
      </c>
      <c r="F7" s="1" t="str">
        <f>IF(COUNTIF('Levels and rotations'!$M$2:$P$13, A7) &gt; 0, 0, "")</f>
        <v/>
      </c>
      <c r="G7" s="1">
        <f>IF(COUNTIF('Levels and rotations'!$M$2:$Q$13, A7) &gt; 0, 0, "")</f>
        <v>0</v>
      </c>
      <c r="H7" s="1">
        <v>1</v>
      </c>
      <c r="I7" s="1">
        <f>IF(COUNTIF('Levels and rotations'!$Q$2:$R$13, A7) &gt; 0, 0, "")</f>
        <v>0</v>
      </c>
      <c r="J7" s="1">
        <v>1</v>
      </c>
    </row>
    <row r="8" spans="1:10" x14ac:dyDescent="0.2">
      <c r="A8" t="s">
        <v>8</v>
      </c>
      <c r="B8" s="1">
        <v>1</v>
      </c>
      <c r="C8" s="1">
        <f>IF(COUNTIF('Levels and rotations'!$A$2:$L$15, A8) &gt; 0, 0, "")</f>
        <v>0</v>
      </c>
      <c r="D8" s="1">
        <f>IF(COUNTIF('Levels and rotations'!$J$2:$L$13, A8) &gt; 0, 0, "")</f>
        <v>0</v>
      </c>
      <c r="E8" s="1">
        <f>IF(COUNTIF('Levels and rotations'!$J$2:$P$13, A8) &gt; 0, 0, "")</f>
        <v>0</v>
      </c>
      <c r="F8" s="1">
        <f>IF(COUNTIF('Levels and rotations'!$M$2:$P$13, A8) &gt; 0, 0, "")</f>
        <v>0</v>
      </c>
      <c r="G8" s="1">
        <v>0</v>
      </c>
      <c r="H8" s="1">
        <f>IF(COUNTIF('Levels and rotations'!$Q$2:$Q$13, A8) &gt; 0, 0, "")</f>
        <v>0</v>
      </c>
      <c r="I8" s="1">
        <f>IF(COUNTIF('Levels and rotations'!$Q$2:$R$13, A8) &gt; 0, 0, "")</f>
        <v>0</v>
      </c>
      <c r="J8" s="1" t="str">
        <f>IF(COUNTIF('Levels and rotations'!$R$2:$R$13, A8) &gt; 0, 0, "")</f>
        <v/>
      </c>
    </row>
    <row r="9" spans="1:10" x14ac:dyDescent="0.2">
      <c r="A9" t="s">
        <v>9</v>
      </c>
      <c r="B9" s="1">
        <v>2</v>
      </c>
      <c r="C9" s="1">
        <f>IF(COUNTIF('Levels and rotations'!$A$2:$L$15, A9) &gt; 0, 0, "")</f>
        <v>0</v>
      </c>
      <c r="D9" s="1" t="str">
        <f>IF(COUNTIF('Levels and rotations'!$J$2:$L$13, A9) &gt; 0, 0, "")</f>
        <v/>
      </c>
      <c r="E9" s="1">
        <f>IF(COUNTIF('Levels and rotations'!$J$2:$P$13, A9) &gt; 0, 0, "")</f>
        <v>0</v>
      </c>
      <c r="F9" s="1">
        <f>IF(COUNTIF('Levels and rotations'!$M$2:$P$13, A9) &gt; 0, 0, "")</f>
        <v>0</v>
      </c>
      <c r="G9" s="1">
        <v>2</v>
      </c>
      <c r="H9" s="1">
        <f>IF(COUNTIF('Levels and rotations'!$Q$2:$Q$13, A9) &gt; 0, 0, "")</f>
        <v>0</v>
      </c>
      <c r="I9" s="1">
        <f>IF(COUNTIF('Levels and rotations'!$Q$2:$R$13, A9) &gt; 0, 0, "")</f>
        <v>0</v>
      </c>
      <c r="J9" s="1" t="str">
        <f>IF(COUNTIF('Levels and rotations'!$R$2:$R$13, A9) &gt; 0, 0, "")</f>
        <v/>
      </c>
    </row>
    <row r="10" spans="1:10" x14ac:dyDescent="0.2">
      <c r="A10" t="s">
        <v>37</v>
      </c>
      <c r="B10" s="1">
        <v>1</v>
      </c>
      <c r="C10" s="1">
        <f>IF(COUNTIF('Levels and rotations'!$A$2:$L$15, A10) &gt; 0, 0, "")</f>
        <v>0</v>
      </c>
      <c r="D10" s="1" t="str">
        <f>IF(COUNTIF('Levels and rotations'!$J$2:$L$13, A10) &gt; 0, 0, "")</f>
        <v/>
      </c>
      <c r="E10" s="1" t="str">
        <f>IF(COUNTIF('Levels and rotations'!$J$2:$P$13, A10) &gt; 0, 0, "")</f>
        <v/>
      </c>
      <c r="F10" s="1" t="str">
        <f>IF(COUNTIF('Levels and rotations'!$M$2:$P$13, A10) &gt; 0, 0, "")</f>
        <v/>
      </c>
      <c r="G10" s="1" t="str">
        <f>IF(COUNTIF('Levels and rotations'!$M$2:$Q$13, A10) &gt; 0, 0, "")</f>
        <v/>
      </c>
      <c r="H10" s="1" t="str">
        <f>IF(COUNTIF('Levels and rotations'!$Q$2:$Q$13, A10) &gt; 0, 0, "")</f>
        <v/>
      </c>
      <c r="I10" s="1" t="str">
        <f>IF(COUNTIF('Levels and rotations'!$Q$2:$R$13, A10) &gt; 0, 0, "")</f>
        <v/>
      </c>
      <c r="J10" s="1" t="str">
        <f>IF(COUNTIF('Levels and rotations'!$R$2:$R$13, A10) &gt; 0, 0, "")</f>
        <v/>
      </c>
    </row>
    <row r="11" spans="1:10" x14ac:dyDescent="0.2">
      <c r="A11" t="s">
        <v>38</v>
      </c>
      <c r="B11" s="1">
        <v>1</v>
      </c>
      <c r="C11" s="1">
        <f>IF(COUNTIF('Levels and rotations'!$A$2:$L$15, A11) &gt; 0, 0, "")</f>
        <v>0</v>
      </c>
      <c r="D11" s="1" t="str">
        <f>IF(COUNTIF('Levels and rotations'!$J$2:$L$13, A11) &gt; 0, 0, "")</f>
        <v/>
      </c>
      <c r="E11" s="1">
        <f>IF(COUNTIF('Levels and rotations'!$J$2:$P$13, A11) &gt; 0, 0, "")</f>
        <v>0</v>
      </c>
      <c r="F11" s="1">
        <f>IF(COUNTIF('Levels and rotations'!$M$2:$P$13, A11) &gt; 0, 0, "")</f>
        <v>0</v>
      </c>
      <c r="G11" s="1">
        <f>IF(COUNTIF('Levels and rotations'!$M$2:$Q$13, A11) &gt; 0, 0, "")</f>
        <v>0</v>
      </c>
      <c r="H11" s="1" t="str">
        <f>IF(COUNTIF('Levels and rotations'!$Q$2:$Q$13, A11) &gt; 0, 0, "")</f>
        <v/>
      </c>
      <c r="I11" s="1" t="str">
        <f>IF(COUNTIF('Levels and rotations'!$Q$2:$R$13, A11) &gt; 0, 0, "")</f>
        <v/>
      </c>
      <c r="J11" s="1" t="str">
        <f>IF(COUNTIF('Levels and rotations'!$R$2:$R$13, A11) &gt; 0, 0, "")</f>
        <v/>
      </c>
    </row>
    <row r="12" spans="1:10" x14ac:dyDescent="0.2">
      <c r="A12" t="s">
        <v>15</v>
      </c>
      <c r="B12" s="1" t="str">
        <f>IF( COUNTIF('Levels and rotations'!$A$2:$I$15,A12) &gt; 0, 0, "")</f>
        <v/>
      </c>
      <c r="C12" s="1" t="str">
        <f>IF(COUNTIF('Levels and rotations'!$A$2:$L$15, A12) &gt; 0, 0, "")</f>
        <v/>
      </c>
      <c r="D12" s="1" t="str">
        <f>IF(COUNTIF('Levels and rotations'!$J$2:$L$13, A12) &gt; 0, 0, "")</f>
        <v/>
      </c>
      <c r="E12" s="1">
        <f>IF(COUNTIF('Levels and rotations'!$J$2:$P$13, A12) &gt; 0, 0, "")</f>
        <v>0</v>
      </c>
      <c r="F12" s="1">
        <f>IF(COUNTIF('Levels and rotations'!$M$2:$P$13, A12) &gt; 0, 0, "")</f>
        <v>0</v>
      </c>
      <c r="G12" s="1">
        <f>IF(COUNTIF('Levels and rotations'!$M$2:$Q$13, A12) &gt; 0, 0, "")</f>
        <v>0</v>
      </c>
      <c r="I12" s="1" t="str">
        <f>IF(COUNTIF('Levels and rotations'!$Q$2:$R$13, A12) &gt; 0, 0, "")</f>
        <v/>
      </c>
      <c r="J12" s="1" t="str">
        <f>IF(COUNTIF('Levels and rotations'!$R$2:$R$13, A12) &gt; 0, 0, "")</f>
        <v/>
      </c>
    </row>
    <row r="13" spans="1:10" x14ac:dyDescent="0.2">
      <c r="A13" t="s">
        <v>41</v>
      </c>
      <c r="B13" s="1">
        <f>IF( COUNTIF('Levels and rotations'!$A$2:$I$15,"*NFA*") &gt; 0, 0, "")</f>
        <v>0</v>
      </c>
      <c r="C13" s="1">
        <f>IF(COUNTIF('Levels and rotations'!$A$2:$L$15, "*NFA*") &gt; 0, 0, "")</f>
        <v>0</v>
      </c>
      <c r="D13" s="1" t="str">
        <f>IF(COUNTIF('Levels and rotations'!$J$2:$L$13, A13) &gt; 0, 0, "")</f>
        <v/>
      </c>
      <c r="E13" s="1" t="str">
        <f>IF(COUNTIF('Levels and rotations'!$J$2:$P$13, "*NFA*") &gt; 0, 0, "")</f>
        <v/>
      </c>
      <c r="F13" s="1" t="str">
        <f>IF(COUNTIF('Levels and rotations'!$M$2:$P$13, "*NFA*") &gt; 0, 0, "")</f>
        <v/>
      </c>
      <c r="G13" s="1" t="str">
        <f>IF(COUNTIF('Levels and rotations'!$M$2:$Q$13, "*NFA*") &gt; 0, 0, "")</f>
        <v/>
      </c>
      <c r="H13" s="1" t="str">
        <f>IF(COUNTIF('Levels and rotations'!$Q$2:$Q$13, A13) &gt; 0, 0, "")</f>
        <v/>
      </c>
      <c r="I13" s="1" t="str">
        <f>IF(COUNTIF('Levels and rotations'!$Q$2:$R$13, "*NFA*") &gt; 0, 0, "")</f>
        <v/>
      </c>
      <c r="J13" s="1" t="str">
        <f>IF(COUNTIF('Levels and rotations'!$R$2:$R$13, "*NFA*") &gt; 0, 0, "")</f>
        <v/>
      </c>
    </row>
    <row r="14" spans="1:10" x14ac:dyDescent="0.2">
      <c r="A14" t="s">
        <v>42</v>
      </c>
      <c r="B14" s="1">
        <f>IF( COUNTIF('Levels and rotations'!$A$2:$I$15,"*NFB*") &gt; 0, 0, "")</f>
        <v>0</v>
      </c>
      <c r="C14" s="1">
        <f>IF(COUNTIF('Levels and rotations'!$A$2:$L$15, "*NFB*") &gt; 0, 0, "")</f>
        <v>0</v>
      </c>
      <c r="D14" s="1" t="str">
        <f>IF(COUNTIF('Levels and rotations'!$J$2:$L$13, A14) &gt; 0, 0, "")</f>
        <v/>
      </c>
      <c r="E14" s="1" t="str">
        <f>IF(COUNTIF('Levels and rotations'!$J$2:$P$13, "*NFB*") &gt; 0, 0, "")</f>
        <v/>
      </c>
      <c r="F14" s="1" t="str">
        <f>IF(COUNTIF('Levels and rotations'!$M$2:$P$13, "*NFB*") &gt; 0, 0, "")</f>
        <v/>
      </c>
      <c r="G14" s="1" t="str">
        <f>IF(COUNTIF('Levels and rotations'!$M$2:$Q$13, "*NFB*") &gt; 0, 0, "")</f>
        <v/>
      </c>
      <c r="H14" s="1" t="str">
        <f>IF(COUNTIF('Levels and rotations'!$Q$2:$Q$13, A14) &gt; 0, 0, "")</f>
        <v/>
      </c>
      <c r="I14" s="1" t="str">
        <f>IF(COUNTIF('Levels and rotations'!$Q$2:$R$13, "*NFB*") &gt; 0, 0, "")</f>
        <v/>
      </c>
      <c r="J14" s="1" t="str">
        <f>IF(COUNTIF('Levels and rotations'!$R$2:$R$13, "*NFB*") &gt; 0, 0, "")</f>
        <v/>
      </c>
    </row>
    <row r="15" spans="1:10" x14ac:dyDescent="0.2">
      <c r="A15" t="s">
        <v>39</v>
      </c>
      <c r="B15" s="1">
        <f>IF( COUNTIF('Levels and rotations'!$A$2:$I$15,"*NFC*") &gt; 0, 0, "")</f>
        <v>0</v>
      </c>
      <c r="C15" s="1">
        <f>IF(COUNTIF('Levels and rotations'!$A$2:$L$15, "*NFC*") &gt; 0, 0, "")</f>
        <v>0</v>
      </c>
      <c r="D15" s="1">
        <f>IF(COUNTIF('Levels and rotations'!$J$2:$L$13, A15) &gt; 0, 0, "")</f>
        <v>0</v>
      </c>
      <c r="E15" s="1">
        <f>IF(COUNTIF('Levels and rotations'!$J$2:$P$13, "*NFC*") &gt; 0, 0, "")</f>
        <v>0</v>
      </c>
      <c r="F15" s="1">
        <f>IF(COUNTIF('Levels and rotations'!$M$2:$P$13, "*NFC*") &gt; 0, 0, "")</f>
        <v>0</v>
      </c>
      <c r="G15" s="1">
        <f>IF(COUNTIF('Levels and rotations'!$M$2:$Q$13, "*NFC*") &gt; 0, 0, "")</f>
        <v>0</v>
      </c>
      <c r="H15" s="1" t="str">
        <f>IF(COUNTIF('Levels and rotations'!$Q$2:$Q$13, A15) &gt; 0, 0, "")</f>
        <v/>
      </c>
      <c r="I15" s="1" t="str">
        <f>IF(COUNTIF('Levels and rotations'!$Q$2:$R$13, "*NFC*") &gt; 0, 0, "")</f>
        <v/>
      </c>
      <c r="J15" s="1" t="str">
        <f>IF(COUNTIF('Levels and rotations'!$R$2:$R$13, "*NFC*") &gt; 0, 0, "")</f>
        <v/>
      </c>
    </row>
    <row r="16" spans="1:10" x14ac:dyDescent="0.2">
      <c r="A16" t="s">
        <v>43</v>
      </c>
      <c r="B16" s="1" t="str">
        <f>IF( COUNTIF('Levels and rotations'!$A$2:$I$15,A16) &gt; 0, 0, "")</f>
        <v/>
      </c>
      <c r="C16" s="1" t="str">
        <f>IF(COUNTIF('Levels and rotations'!$A$2:$L$15, A16) &gt; 0, 0, "")</f>
        <v/>
      </c>
      <c r="D16" s="1" t="str">
        <f>IF(COUNTIF('Levels and rotations'!$J$2:$L$13, A16) &gt; 0, 0, "")</f>
        <v/>
      </c>
      <c r="E16" s="1" t="str">
        <f>IF(COUNTIF('Levels and rotations'!$J$2:$P$13, A16) &gt; 0, 0, "")</f>
        <v/>
      </c>
      <c r="F16" s="1" t="str">
        <f>IF(COUNTIF('Levels and rotations'!$M$2:$P$13, A16) &gt; 0, 0, "")</f>
        <v/>
      </c>
      <c r="G16" s="1">
        <f>IF(COUNTIF('Levels and rotations'!$M$2:$Q$13, A16) &gt; 0, 0, "")</f>
        <v>0</v>
      </c>
      <c r="H16" s="1">
        <v>1</v>
      </c>
      <c r="I16" s="1">
        <f>IF(COUNTIF('Levels and rotations'!$Q$2:$R$13, A16) &gt; 0, 0, "")</f>
        <v>0</v>
      </c>
      <c r="J16" s="1" t="str">
        <f>IF(COUNTIF('Levels and rotations'!$R$2:$R$13, A16) &gt; 0, 0, "")</f>
        <v/>
      </c>
    </row>
    <row r="17" spans="1:10" x14ac:dyDescent="0.2">
      <c r="A17" t="s">
        <v>16</v>
      </c>
      <c r="B17" s="1" t="str">
        <f>IF( COUNTIF('Levels and rotations'!$A$2:$I$15,A17) &gt; 0, 0, "")</f>
        <v/>
      </c>
      <c r="C17" s="1" t="str">
        <f>IF(COUNTIF('Levels and rotations'!$A$2:$L$15, A17) &gt; 0, 0, "")</f>
        <v/>
      </c>
      <c r="D17" s="1" t="str">
        <f>IF(COUNTIF('Levels and rotations'!$J$2:$L$13, A17) &gt; 0, 0, "")</f>
        <v/>
      </c>
      <c r="E17" s="1" t="str">
        <f>IF(COUNTIF('Levels and rotations'!$J$2:$P$13, A17) &gt; 0, 0, "")</f>
        <v/>
      </c>
      <c r="F17" s="1" t="str">
        <f>IF(COUNTIF('Levels and rotations'!$M$2:$P$13, A17) &gt; 0, 0, "")</f>
        <v/>
      </c>
      <c r="G17" s="1">
        <f>IF(COUNTIF('Levels and rotations'!$M$2:$Q$13, A17) &gt; 0, 0, "")</f>
        <v>0</v>
      </c>
      <c r="H17" s="1">
        <v>1</v>
      </c>
      <c r="I17" s="1">
        <f>IF(COUNTIF('Levels and rotations'!$Q$2:$R$13, A17) &gt; 0, 0, "")</f>
        <v>0</v>
      </c>
      <c r="J17" s="1" t="str">
        <f>IF(COUNTIF('Levels and rotations'!$R$2:$R$13, A17) &gt; 0, 0, "")</f>
        <v/>
      </c>
    </row>
    <row r="18" spans="1:10" x14ac:dyDescent="0.2">
      <c r="A18" t="s">
        <v>13</v>
      </c>
      <c r="B18" s="1">
        <f>IF( COUNTIF('Levels and rotations'!$A$2:$I$15,A18) &gt; 0, 0, "")</f>
        <v>0</v>
      </c>
      <c r="C18" s="1">
        <f>IF(COUNTIF('Levels and rotations'!$A$2:$L$15, A18) &gt; 0, 0, "")</f>
        <v>0</v>
      </c>
      <c r="D18" s="1">
        <f>IF(COUNTIF('Levels and rotations'!$J$2:$L$13, A18) &gt; 0, 0, "")</f>
        <v>0</v>
      </c>
      <c r="E18" s="1">
        <f>IF(COUNTIF('Levels and rotations'!$J$2:$P$13, A18) &gt; 0, 0, "")</f>
        <v>0</v>
      </c>
      <c r="F18" s="1">
        <f>IF(COUNTIF('Levels and rotations'!$M$2:$P$13, A18) &gt; 0, 0, "")</f>
        <v>0</v>
      </c>
      <c r="G18" s="1">
        <f>IF(COUNTIF('Levels and rotations'!$M$2:$Q$13, A18) &gt; 0, 0, "")</f>
        <v>0</v>
      </c>
      <c r="H18" s="1">
        <f>IF(COUNTIF('Levels and rotations'!$Q$2:$Q$13, A18) &gt; 0, 0, "")</f>
        <v>0</v>
      </c>
      <c r="I18" s="1">
        <f>IF(COUNTIF('Levels and rotations'!$Q$2:$R$13, A18) &gt; 0, 0, "")</f>
        <v>0</v>
      </c>
      <c r="J18" s="1" t="str">
        <f>IF(COUNTIF('Levels and rotations'!$R$2:$R$13, A18) &gt; 0, 0, "")</f>
        <v/>
      </c>
    </row>
    <row r="19" spans="1:10" x14ac:dyDescent="0.2">
      <c r="A19" t="s">
        <v>14</v>
      </c>
      <c r="B19" s="1" t="str">
        <f>IF( COUNTIF('Levels and rotations'!$A$2:$I$15,A19) &gt; 0, 0, "")</f>
        <v/>
      </c>
      <c r="C19" s="1">
        <f>IF(COUNTIF('Levels and rotations'!$A$2:$L$15, A19) &gt; 0, 0, "")</f>
        <v>0</v>
      </c>
      <c r="D19" s="1">
        <f>IF(COUNTIF('Levels and rotations'!$J$2:$L$13, A19) &gt; 0, 0, "")</f>
        <v>0</v>
      </c>
      <c r="E19" s="1">
        <f>IF(COUNTIF('Levels and rotations'!$J$2:$P$13, A19) &gt; 0, 0, "")</f>
        <v>0</v>
      </c>
      <c r="F19" s="1" t="str">
        <f>IF(COUNTIF('Levels and rotations'!$M$2:$P$13, A19) &gt; 0, 0, "")</f>
        <v/>
      </c>
      <c r="G19" s="1" t="str">
        <f>IF(COUNTIF('Levels and rotations'!$M$2:$Q$13, A19) &gt; 0, 0, "")</f>
        <v/>
      </c>
      <c r="H19" s="1" t="str">
        <f>IF(COUNTIF('Levels and rotations'!$Q$2:$Q$13, A19) &gt; 0, 0, "")</f>
        <v/>
      </c>
      <c r="I19" s="1" t="str">
        <f>IF(COUNTIF('Levels and rotations'!$Q$2:$R$13, A19) &gt; 0, 0, "")</f>
        <v/>
      </c>
      <c r="J19" s="1" t="str">
        <f>IF(COUNTIF('Levels and rotations'!$R$2:$R$13, A19) &gt; 0, 0, "")</f>
        <v/>
      </c>
    </row>
    <row r="20" spans="1:10" x14ac:dyDescent="0.2">
      <c r="A20" t="s">
        <v>36</v>
      </c>
      <c r="B20" s="1">
        <f>IF( COUNTIF('Levels and rotations'!$A$2:$I$15,A20) &gt; 0, 0, "")</f>
        <v>0</v>
      </c>
      <c r="C20" s="1">
        <f>IF(COUNTIF('Levels and rotations'!$A$2:$L$15, A20) &gt; 0, 0, "")</f>
        <v>0</v>
      </c>
      <c r="D20" s="1">
        <f>IF(COUNTIF('Levels and rotations'!$J$2:$L$13, A20) &gt; 0, 0, "")</f>
        <v>0</v>
      </c>
      <c r="E20" s="1">
        <f>IF(COUNTIF('Levels and rotations'!$J$2:$P$13, A20) &gt; 0, 0, "")</f>
        <v>0</v>
      </c>
      <c r="F20" s="1" t="str">
        <f>IF(COUNTIF('Levels and rotations'!$M$2:$P$13, A20) &gt; 0, 0, "")</f>
        <v/>
      </c>
      <c r="G20" s="1" t="str">
        <f>IF(COUNTIF('Levels and rotations'!$M$2:$Q$13, A20) &gt; 0, 0, "")</f>
        <v/>
      </c>
      <c r="H20" s="1" t="str">
        <f>IF(COUNTIF('Levels and rotations'!$Q$2:$Q$13, A20) &gt; 0, 0, "")</f>
        <v/>
      </c>
      <c r="I20" s="1" t="str">
        <f>IF(COUNTIF('Levels and rotations'!$Q$2:$R$13, A20) &gt; 0, 0, "")</f>
        <v/>
      </c>
      <c r="J20" s="1" t="str">
        <f>IF(COUNTIF('Levels and rotations'!$R$2:$R$13, A20) &gt; 0, 0, "")</f>
        <v/>
      </c>
    </row>
    <row r="21" spans="1:10" x14ac:dyDescent="0.2">
      <c r="A21" t="s">
        <v>17</v>
      </c>
      <c r="B21" s="1">
        <f>IF( COUNTIF('Levels and rotations'!$A$2:$I$15,A21) &gt; 0, 0, "")</f>
        <v>0</v>
      </c>
      <c r="C21" s="1">
        <f>IF(COUNTIF('Levels and rotations'!$A$2:$L$15, A21) &gt; 0, 0, "")</f>
        <v>0</v>
      </c>
      <c r="D21" s="1">
        <f>IF(COUNTIF('Levels and rotations'!$J$2:$L$13, A21) &gt; 0, 0, "")</f>
        <v>0</v>
      </c>
      <c r="E21" s="1">
        <f>IF(COUNTIF('Levels and rotations'!$J$2:$P$13, A21) &gt; 0, 0, "")</f>
        <v>0</v>
      </c>
      <c r="F21" s="1" t="str">
        <f>IF(COUNTIF('Levels and rotations'!$M$2:$P$13, A21) &gt; 0, 0, "")</f>
        <v/>
      </c>
      <c r="G21" s="1" t="str">
        <f>IF(COUNTIF('Levels and rotations'!$M$2:$Q$13, A21) &gt; 0, 0, "")</f>
        <v/>
      </c>
      <c r="H21" s="1" t="str">
        <f>IF(COUNTIF('Levels and rotations'!$Q$2:$Q$13, A21) &gt; 0, 0, "")</f>
        <v/>
      </c>
      <c r="I21" s="1" t="str">
        <f>IF(COUNTIF('Levels and rotations'!$Q$2:$R$13, A21) &gt; 0, 0, "")</f>
        <v/>
      </c>
      <c r="J21" s="1" t="str">
        <f>IF(COUNTIF('Levels and rotations'!$R$2:$R$13, A21) &gt; 0, 0, "")</f>
        <v/>
      </c>
    </row>
    <row r="22" spans="1:10" x14ac:dyDescent="0.2">
      <c r="A22" t="s">
        <v>166</v>
      </c>
      <c r="B22" s="1">
        <f>IF( COUNTIF('Levels and rotations'!$A$2:$I$15,A22) &gt; 0, 0, "")</f>
        <v>0</v>
      </c>
      <c r="C22" s="1">
        <f>IF(COUNTIF('Levels and rotations'!$A$2:$L$15, A22) &gt; 0, 0, "")</f>
        <v>0</v>
      </c>
      <c r="D22" s="1">
        <f>IF(COUNTIF('Levels and rotations'!$J$2:$L$13, A22) &gt; 0, 0, "")</f>
        <v>0</v>
      </c>
      <c r="E22" s="1">
        <f>IF(COUNTIF('Levels and rotations'!$J$2:$P$13, A22) &gt; 0, 0, "")</f>
        <v>0</v>
      </c>
      <c r="F22" s="1">
        <f>IF(COUNTIF('Levels and rotations'!$M$2:$P$13, A22) &gt; 0, 0, "")</f>
        <v>0</v>
      </c>
      <c r="G22" s="1">
        <f>IF(COUNTIF('Levels and rotations'!$M$2:$Q$13, A22) &gt; 0, 0, "")</f>
        <v>0</v>
      </c>
      <c r="H22" s="1" t="str">
        <f>IF(COUNTIF('Levels and rotations'!$Q$2:$Q$13, A22) &gt; 0, 0, "")</f>
        <v/>
      </c>
      <c r="I22" s="1" t="str">
        <f>IF(COUNTIF('Levels and rotations'!$Q$2:$R$13, A22) &gt; 0, 0, "")</f>
        <v/>
      </c>
      <c r="J22" s="1" t="str">
        <f>IF(COUNTIF('Levels and rotations'!$R$2:$R$13, A22) &gt; 0, 0,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5336-27E1-47DF-A194-EE5F038A1C9E}">
  <dimension ref="A1:R15"/>
  <sheetViews>
    <sheetView topLeftCell="K1" workbookViewId="0">
      <selection activeCell="J5" sqref="J5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2" bestFit="1" customWidth="1"/>
    <col min="4" max="4" width="17.5" bestFit="1" customWidth="1"/>
    <col min="5" max="9" width="10.1640625" bestFit="1" customWidth="1"/>
    <col min="11" max="12" width="10.1640625" bestFit="1" customWidth="1"/>
    <col min="14" max="16" width="10.1640625" bestFit="1" customWidth="1"/>
  </cols>
  <sheetData>
    <row r="1" spans="1:18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>
        <v>4</v>
      </c>
      <c r="R1">
        <v>5</v>
      </c>
    </row>
    <row r="2" spans="1:18" x14ac:dyDescent="0.2">
      <c r="A2" t="s">
        <v>34</v>
      </c>
      <c r="B2" t="s">
        <v>34</v>
      </c>
      <c r="C2" t="s">
        <v>2</v>
      </c>
      <c r="D2" t="s">
        <v>38</v>
      </c>
      <c r="E2" t="s">
        <v>8</v>
      </c>
      <c r="F2" t="s">
        <v>2</v>
      </c>
      <c r="G2" t="s">
        <v>2</v>
      </c>
      <c r="H2" t="s">
        <v>2</v>
      </c>
      <c r="I2" t="s">
        <v>2</v>
      </c>
      <c r="J2" s="4" t="s">
        <v>34</v>
      </c>
      <c r="K2" t="s">
        <v>8</v>
      </c>
      <c r="L2" t="s">
        <v>6</v>
      </c>
      <c r="M2" s="3" t="s">
        <v>15</v>
      </c>
      <c r="N2" t="s">
        <v>4</v>
      </c>
      <c r="O2" t="s">
        <v>6</v>
      </c>
      <c r="P2" t="s">
        <v>9</v>
      </c>
      <c r="Q2" s="2" t="s">
        <v>16</v>
      </c>
      <c r="R2" s="3" t="s">
        <v>34</v>
      </c>
    </row>
    <row r="3" spans="1:18" x14ac:dyDescent="0.2">
      <c r="A3" t="s">
        <v>6</v>
      </c>
      <c r="B3" t="s">
        <v>6</v>
      </c>
      <c r="C3" t="s">
        <v>17</v>
      </c>
      <c r="D3" t="s">
        <v>44</v>
      </c>
      <c r="E3" t="s">
        <v>34</v>
      </c>
      <c r="F3" t="s">
        <v>4</v>
      </c>
      <c r="G3" t="s">
        <v>4</v>
      </c>
      <c r="H3" t="str">
        <f>'Rotations and levels'!$A$22</f>
        <v>-</v>
      </c>
      <c r="I3" t="str">
        <f>'Rotations and levels'!$A$22</f>
        <v>-</v>
      </c>
      <c r="J3" s="4" t="s">
        <v>34</v>
      </c>
      <c r="K3" t="s">
        <v>8</v>
      </c>
      <c r="L3" t="s">
        <v>17</v>
      </c>
      <c r="M3" s="3" t="s">
        <v>15</v>
      </c>
      <c r="N3" t="s">
        <v>9</v>
      </c>
      <c r="O3" t="s">
        <v>4</v>
      </c>
      <c r="P3" t="s">
        <v>4</v>
      </c>
      <c r="Q3" s="2" t="s">
        <v>16</v>
      </c>
      <c r="R3" s="3" t="s">
        <v>34</v>
      </c>
    </row>
    <row r="4" spans="1:18" x14ac:dyDescent="0.2">
      <c r="A4" t="s">
        <v>35</v>
      </c>
      <c r="B4" t="s">
        <v>35</v>
      </c>
      <c r="C4" t="s">
        <v>4</v>
      </c>
      <c r="D4" t="s">
        <v>2</v>
      </c>
      <c r="E4" t="s">
        <v>4</v>
      </c>
      <c r="F4" t="s">
        <v>9</v>
      </c>
      <c r="G4" t="str">
        <f>'Rotations and levels'!$A$22</f>
        <v>-</v>
      </c>
      <c r="H4" t="str">
        <f>'Rotations and levels'!$A$22</f>
        <v>-</v>
      </c>
      <c r="I4" t="str">
        <f>'Rotations and levels'!$A$22</f>
        <v>-</v>
      </c>
      <c r="J4" s="2" t="s">
        <v>3</v>
      </c>
      <c r="K4" t="s">
        <v>4</v>
      </c>
      <c r="L4" t="str">
        <f>'Rotations and levels'!$A$22</f>
        <v>-</v>
      </c>
      <c r="M4" s="4" t="s">
        <v>9</v>
      </c>
      <c r="N4" t="s">
        <v>6</v>
      </c>
      <c r="O4" t="str">
        <f>'Rotations and levels'!$A$22</f>
        <v>-</v>
      </c>
      <c r="P4" t="str">
        <f>'Rotations and levels'!$A$22</f>
        <v>-</v>
      </c>
      <c r="Q4" s="3" t="s">
        <v>9</v>
      </c>
      <c r="R4" s="3" t="s">
        <v>34</v>
      </c>
    </row>
    <row r="5" spans="1:18" x14ac:dyDescent="0.2">
      <c r="A5" t="s">
        <v>8</v>
      </c>
      <c r="B5" t="s">
        <v>8</v>
      </c>
      <c r="C5" t="s">
        <v>40</v>
      </c>
      <c r="D5" t="s">
        <v>9</v>
      </c>
      <c r="E5" t="s">
        <v>3</v>
      </c>
      <c r="F5" t="str">
        <f>'Rotations and levels'!$A$22</f>
        <v>-</v>
      </c>
      <c r="G5" t="str">
        <f>'Rotations and levels'!$A$22</f>
        <v>-</v>
      </c>
      <c r="H5" t="str">
        <f>'Rotations and levels'!$A$22</f>
        <v>-</v>
      </c>
      <c r="I5" t="str">
        <f>'Rotations and levels'!$A$22</f>
        <v>-</v>
      </c>
      <c r="J5" s="2" t="s">
        <v>3</v>
      </c>
      <c r="K5" t="str">
        <f>'Rotations and levels'!$A$22</f>
        <v>-</v>
      </c>
      <c r="L5" t="str">
        <f>'Rotations and levels'!$A$22</f>
        <v>-</v>
      </c>
      <c r="M5" s="4" t="s">
        <v>9</v>
      </c>
      <c r="N5" t="s">
        <v>38</v>
      </c>
      <c r="O5" t="str">
        <f>'Rotations and levels'!$A$22</f>
        <v>-</v>
      </c>
      <c r="P5" t="str">
        <f>'Rotations and levels'!$A$22</f>
        <v>-</v>
      </c>
      <c r="Q5" s="3" t="s">
        <v>9</v>
      </c>
      <c r="R5" s="2" t="s">
        <v>6</v>
      </c>
    </row>
    <row r="6" spans="1:18" x14ac:dyDescent="0.2">
      <c r="A6" t="s">
        <v>9</v>
      </c>
      <c r="B6" t="s">
        <v>9</v>
      </c>
      <c r="C6" t="str">
        <f>'Rotations and levels'!$A$22</f>
        <v>-</v>
      </c>
      <c r="D6" t="s">
        <v>17</v>
      </c>
      <c r="E6" t="s">
        <v>6</v>
      </c>
      <c r="F6" t="str">
        <f>'Rotations and levels'!$A$22</f>
        <v>-</v>
      </c>
      <c r="G6" t="str">
        <f>'Rotations and levels'!$A$22</f>
        <v>-</v>
      </c>
      <c r="H6" t="str">
        <f>'Rotations and levels'!$A$22</f>
        <v>-</v>
      </c>
      <c r="I6" t="str">
        <f>'Rotations and levels'!$A$22</f>
        <v>-</v>
      </c>
      <c r="J6" s="4" t="s">
        <v>2</v>
      </c>
      <c r="K6" t="str">
        <f>'Rotations and levels'!$A$22</f>
        <v>-</v>
      </c>
      <c r="L6" t="str">
        <f>'Rotations and levels'!$A$22</f>
        <v>-</v>
      </c>
      <c r="M6" s="3" t="s">
        <v>2</v>
      </c>
      <c r="N6" t="str">
        <f>'Rotations and levels'!$A$22</f>
        <v>-</v>
      </c>
      <c r="O6" t="str">
        <f>'Rotations and levels'!$A$22</f>
        <v>-</v>
      </c>
      <c r="P6" t="str">
        <f>'Rotations and levels'!$A$22</f>
        <v>-</v>
      </c>
      <c r="Q6" s="2" t="s">
        <v>35</v>
      </c>
      <c r="R6" s="2" t="s">
        <v>6</v>
      </c>
    </row>
    <row r="7" spans="1:18" x14ac:dyDescent="0.2">
      <c r="A7" t="s">
        <v>36</v>
      </c>
      <c r="B7" t="s">
        <v>37</v>
      </c>
      <c r="C7" t="str">
        <f>'Rotations and levels'!$A$22</f>
        <v>-</v>
      </c>
      <c r="D7" t="s">
        <v>6</v>
      </c>
      <c r="E7" t="s">
        <v>35</v>
      </c>
      <c r="F7" t="str">
        <f>'Rotations and levels'!$A$22</f>
        <v>-</v>
      </c>
      <c r="G7" t="str">
        <f>'Rotations and levels'!$A$22</f>
        <v>-</v>
      </c>
      <c r="H7" t="str">
        <f>'Rotations and levels'!$A$22</f>
        <v>-</v>
      </c>
      <c r="I7" t="str">
        <f>'Rotations and levels'!$A$22</f>
        <v>-</v>
      </c>
      <c r="J7" s="4" t="s">
        <v>13</v>
      </c>
      <c r="K7" t="str">
        <f>'Rotations and levels'!$A$22</f>
        <v>-</v>
      </c>
      <c r="L7" t="str">
        <f>'Rotations and levels'!$A$22</f>
        <v>-</v>
      </c>
      <c r="M7" s="3" t="s">
        <v>13</v>
      </c>
      <c r="N7" t="str">
        <f>'Rotations and levels'!$A$22</f>
        <v>-</v>
      </c>
      <c r="O7" t="str">
        <f>'Rotations and levels'!$A$22</f>
        <v>-</v>
      </c>
      <c r="P7" t="str">
        <f>'Rotations and levels'!$A$22</f>
        <v>-</v>
      </c>
      <c r="Q7" s="2" t="s">
        <v>35</v>
      </c>
      <c r="R7" s="2" t="s">
        <v>6</v>
      </c>
    </row>
    <row r="8" spans="1:18" x14ac:dyDescent="0.2">
      <c r="A8" t="s">
        <v>37</v>
      </c>
      <c r="B8" t="s">
        <v>38</v>
      </c>
      <c r="C8" t="str">
        <f>'Rotations and levels'!$A$22</f>
        <v>-</v>
      </c>
      <c r="D8" t="s">
        <v>34</v>
      </c>
      <c r="E8" t="str">
        <f>'Rotations and levels'!$A$22</f>
        <v>-</v>
      </c>
      <c r="F8" t="str">
        <f>'Rotations and levels'!$A$22</f>
        <v>-</v>
      </c>
      <c r="G8" t="str">
        <f>'Rotations and levels'!$A$22</f>
        <v>-</v>
      </c>
      <c r="H8" t="str">
        <f>'Rotations and levels'!$A$22</f>
        <v>-</v>
      </c>
      <c r="I8" t="str">
        <f>'Rotations and levels'!$A$22</f>
        <v>-</v>
      </c>
      <c r="J8" t="s">
        <v>14</v>
      </c>
      <c r="K8" t="str">
        <f>'Rotations and levels'!$A$22</f>
        <v>-</v>
      </c>
      <c r="L8" t="str">
        <f>'Rotations and levels'!$A$22</f>
        <v>-</v>
      </c>
      <c r="M8" s="4" t="s">
        <v>6</v>
      </c>
      <c r="N8" t="str">
        <f>'Rotations and levels'!$A$22</f>
        <v>-</v>
      </c>
      <c r="O8" t="str">
        <f>'Rotations and levels'!$A$22</f>
        <v>-</v>
      </c>
      <c r="P8" t="str">
        <f>'Rotations and levels'!$A$22</f>
        <v>-</v>
      </c>
      <c r="Q8" s="3" t="s">
        <v>3</v>
      </c>
      <c r="R8" s="3" t="s">
        <v>35</v>
      </c>
    </row>
    <row r="9" spans="1:18" x14ac:dyDescent="0.2">
      <c r="A9" t="s">
        <v>38</v>
      </c>
      <c r="B9" t="s">
        <v>4</v>
      </c>
      <c r="C9" t="str">
        <f>'Rotations and levels'!$A$22</f>
        <v>-</v>
      </c>
      <c r="D9" t="s">
        <v>8</v>
      </c>
      <c r="E9" t="str">
        <f>'Rotations and levels'!$A$22</f>
        <v>-</v>
      </c>
      <c r="F9" t="str">
        <f>'Rotations and levels'!$A$22</f>
        <v>-</v>
      </c>
      <c r="G9" t="str">
        <f>'Rotations and levels'!$A$22</f>
        <v>-</v>
      </c>
      <c r="H9" t="str">
        <f>'Rotations and levels'!$A$22</f>
        <v>-</v>
      </c>
      <c r="I9" t="str">
        <f>'Rotations and levels'!$A$22</f>
        <v>-</v>
      </c>
      <c r="J9" t="s">
        <v>39</v>
      </c>
      <c r="K9" t="str">
        <f>'Rotations and levels'!$A$22</f>
        <v>-</v>
      </c>
      <c r="L9" t="str">
        <f>'Rotations and levels'!$A$22</f>
        <v>-</v>
      </c>
      <c r="M9" s="4" t="s">
        <v>6</v>
      </c>
      <c r="N9" t="str">
        <f>'Rotations and levels'!$A$22</f>
        <v>-</v>
      </c>
      <c r="O9" t="str">
        <f>'Rotations and levels'!$A$22</f>
        <v>-</v>
      </c>
      <c r="P9" t="str">
        <f>'Rotations and levels'!$A$22</f>
        <v>-</v>
      </c>
      <c r="Q9" s="3" t="s">
        <v>3</v>
      </c>
      <c r="R9" s="3" t="s">
        <v>35</v>
      </c>
    </row>
    <row r="10" spans="1:18" x14ac:dyDescent="0.2">
      <c r="A10" t="s">
        <v>4</v>
      </c>
      <c r="B10" t="s">
        <v>39</v>
      </c>
      <c r="C10" t="str">
        <f>'Rotations and levels'!$A$22</f>
        <v>-</v>
      </c>
      <c r="D10" t="s">
        <v>4</v>
      </c>
      <c r="E10" t="str">
        <f>'Rotations and levels'!$A$22</f>
        <v>-</v>
      </c>
      <c r="F10" t="str">
        <f>'Rotations and levels'!$A$22</f>
        <v>-</v>
      </c>
      <c r="G10" t="str">
        <f>'Rotations and levels'!$A$22</f>
        <v>-</v>
      </c>
      <c r="H10" t="str">
        <f>'Rotations and levels'!$A$22</f>
        <v>-</v>
      </c>
      <c r="I10" t="str">
        <f>'Rotations and levels'!$A$22</f>
        <v>-</v>
      </c>
      <c r="J10" t="s">
        <v>4</v>
      </c>
      <c r="K10" t="str">
        <f>'Rotations and levels'!$A$22</f>
        <v>-</v>
      </c>
      <c r="L10" t="str">
        <f>'Rotations and levels'!$A$22</f>
        <v>-</v>
      </c>
      <c r="M10" s="3" t="s">
        <v>39</v>
      </c>
      <c r="N10" t="str">
        <f>'Rotations and levels'!$A$22</f>
        <v>-</v>
      </c>
      <c r="O10" t="str">
        <f>'Rotations and levels'!$A$22</f>
        <v>-</v>
      </c>
      <c r="P10" t="str">
        <f>'Rotations and levels'!$A$22</f>
        <v>-</v>
      </c>
      <c r="Q10" s="2" t="s">
        <v>43</v>
      </c>
      <c r="R10" s="3" t="s">
        <v>35</v>
      </c>
    </row>
    <row r="11" spans="1:18" x14ac:dyDescent="0.2">
      <c r="A11" t="s">
        <v>39</v>
      </c>
      <c r="B11" t="s">
        <v>17</v>
      </c>
      <c r="C11" t="str">
        <f>'Rotations and levels'!$A$22</f>
        <v>-</v>
      </c>
      <c r="D11" t="s">
        <v>36</v>
      </c>
      <c r="E11" t="str">
        <f>'Rotations and levels'!$A$22</f>
        <v>-</v>
      </c>
      <c r="F11" t="str">
        <f>'Rotations and levels'!$A$22</f>
        <v>-</v>
      </c>
      <c r="G11" t="str">
        <f>'Rotations and levels'!$A$22</f>
        <v>-</v>
      </c>
      <c r="H11" t="str">
        <f>'Rotations and levels'!$A$22</f>
        <v>-</v>
      </c>
      <c r="I11" t="str">
        <f>'Rotations and levels'!$A$22</f>
        <v>-</v>
      </c>
      <c r="J11" s="4" t="s">
        <v>2</v>
      </c>
      <c r="K11" t="str">
        <f>'Rotations and levels'!$A$22</f>
        <v>-</v>
      </c>
      <c r="L11" t="str">
        <f>'Rotations and levels'!$A$22</f>
        <v>-</v>
      </c>
      <c r="M11" s="3" t="s">
        <v>4</v>
      </c>
      <c r="N11" t="str">
        <f>'Rotations and levels'!$A$22</f>
        <v>-</v>
      </c>
      <c r="O11" t="str">
        <f>'Rotations and levels'!$A$22</f>
        <v>-</v>
      </c>
      <c r="P11" t="str">
        <f>'Rotations and levels'!$A$22</f>
        <v>-</v>
      </c>
      <c r="Q11" s="2" t="s">
        <v>8</v>
      </c>
      <c r="R11" s="2" t="s">
        <v>3</v>
      </c>
    </row>
    <row r="12" spans="1:18" x14ac:dyDescent="0.2">
      <c r="A12" t="s">
        <v>17</v>
      </c>
      <c r="B12" t="s">
        <v>3</v>
      </c>
      <c r="C12" t="str">
        <f>'Rotations and levels'!$A$22</f>
        <v>-</v>
      </c>
      <c r="D12" t="str">
        <f>'Rotations and levels'!$A$22</f>
        <v>-</v>
      </c>
      <c r="E12" t="str">
        <f>'Rotations and levels'!$A$22</f>
        <v>-</v>
      </c>
      <c r="F12" t="str">
        <f>'Rotations and levels'!$A$22</f>
        <v>-</v>
      </c>
      <c r="G12" t="str">
        <f>'Rotations and levels'!$A$22</f>
        <v>-</v>
      </c>
      <c r="H12" t="str">
        <f>'Rotations and levels'!$A$22</f>
        <v>-</v>
      </c>
      <c r="I12" t="str">
        <f>'Rotations and levels'!$A$22</f>
        <v>-</v>
      </c>
      <c r="J12" s="4" t="s">
        <v>8</v>
      </c>
      <c r="K12" t="str">
        <f>'Rotations and levels'!$A$22</f>
        <v>-</v>
      </c>
      <c r="L12" t="str">
        <f>'Rotations and levels'!$A$22</f>
        <v>-</v>
      </c>
      <c r="M12" s="4" t="s">
        <v>2</v>
      </c>
      <c r="N12" t="str">
        <f>'Rotations and levels'!$A$22</f>
        <v>-</v>
      </c>
      <c r="O12" t="str">
        <f>'Rotations and levels'!$A$22</f>
        <v>-</v>
      </c>
      <c r="P12" t="str">
        <f>'Rotations and levels'!$A$22</f>
        <v>-</v>
      </c>
      <c r="Q12" s="3" t="s">
        <v>43</v>
      </c>
      <c r="R12" s="2" t="s">
        <v>3</v>
      </c>
    </row>
    <row r="13" spans="1:18" x14ac:dyDescent="0.2">
      <c r="A13" t="s">
        <v>3</v>
      </c>
      <c r="B13" t="s">
        <v>2</v>
      </c>
      <c r="C13" t="str">
        <f>'Rotations and levels'!$A$22</f>
        <v>-</v>
      </c>
      <c r="D13" t="str">
        <f>'Rotations and levels'!$A$22</f>
        <v>-</v>
      </c>
      <c r="E13" t="str">
        <f>'Rotations and levels'!$A$22</f>
        <v>-</v>
      </c>
      <c r="F13" t="str">
        <f>'Rotations and levels'!$A$22</f>
        <v>-</v>
      </c>
      <c r="G13" t="str">
        <f>'Rotations and levels'!$A$22</f>
        <v>-</v>
      </c>
      <c r="H13" t="str">
        <f>'Rotations and levels'!$A$22</f>
        <v>-</v>
      </c>
      <c r="I13" t="str">
        <f>'Rotations and levels'!$A$22</f>
        <v>-</v>
      </c>
      <c r="J13" t="s">
        <v>36</v>
      </c>
      <c r="K13" t="str">
        <f>'Rotations and levels'!$A$22</f>
        <v>-</v>
      </c>
      <c r="L13" t="str">
        <f>'Rotations and levels'!$A$22</f>
        <v>-</v>
      </c>
      <c r="M13" s="4" t="s">
        <v>8</v>
      </c>
      <c r="N13" t="str">
        <f>'Rotations and levels'!$A$22</f>
        <v>-</v>
      </c>
      <c r="O13" t="str">
        <f>'Rotations and levels'!$A$22</f>
        <v>-</v>
      </c>
      <c r="P13" t="str">
        <f>'Rotations and levels'!$A$22</f>
        <v>-</v>
      </c>
      <c r="Q13" s="3" t="s">
        <v>13</v>
      </c>
      <c r="R13" s="2" t="s">
        <v>3</v>
      </c>
    </row>
    <row r="14" spans="1:18" x14ac:dyDescent="0.2">
      <c r="B14" t="s">
        <v>40</v>
      </c>
    </row>
    <row r="15" spans="1:18" x14ac:dyDescent="0.2">
      <c r="B1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2AB2-A2BA-4FF4-9209-AE1914DFEC2F}">
  <dimension ref="A1:N90"/>
  <sheetViews>
    <sheetView zoomScale="120" zoomScaleNormal="120" workbookViewId="0">
      <selection activeCell="E10" sqref="E10"/>
    </sheetView>
  </sheetViews>
  <sheetFormatPr baseColWidth="10" defaultColWidth="8.83203125" defaultRowHeight="15" x14ac:dyDescent="0.2"/>
  <cols>
    <col min="3" max="8" width="10.83203125"/>
    <col min="9" max="14" width="10.1640625" bestFit="1" customWidth="1"/>
    <col min="15" max="15" width="23" customWidth="1"/>
  </cols>
  <sheetData>
    <row r="1" spans="1:14" x14ac:dyDescent="0.2">
      <c r="A1" s="5" t="s">
        <v>66</v>
      </c>
      <c r="B1" s="7" t="s">
        <v>179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</row>
    <row r="2" spans="1:14" x14ac:dyDescent="0.2">
      <c r="A2" t="s">
        <v>161</v>
      </c>
      <c r="B2" t="s">
        <v>18</v>
      </c>
      <c r="C2" s="6">
        <v>45765</v>
      </c>
      <c r="D2" s="6">
        <v>45773</v>
      </c>
      <c r="E2" s="6">
        <v>45662</v>
      </c>
      <c r="F2" s="6">
        <v>45670</v>
      </c>
      <c r="G2" s="6">
        <v>45627</v>
      </c>
      <c r="H2" s="6">
        <v>45635</v>
      </c>
      <c r="I2" s="6">
        <v>45573</v>
      </c>
      <c r="J2" s="6">
        <v>45581</v>
      </c>
      <c r="K2" s="6">
        <v>45757</v>
      </c>
      <c r="L2" s="6">
        <v>45765</v>
      </c>
      <c r="M2" s="6">
        <v>45769</v>
      </c>
      <c r="N2" s="6">
        <v>45777</v>
      </c>
    </row>
    <row r="3" spans="1:14" x14ac:dyDescent="0.2">
      <c r="A3" t="s">
        <v>162</v>
      </c>
      <c r="B3" t="s">
        <v>18</v>
      </c>
      <c r="C3" s="6">
        <v>45610</v>
      </c>
      <c r="D3" s="6">
        <v>45618</v>
      </c>
      <c r="E3" s="6">
        <v>45440</v>
      </c>
      <c r="F3" s="6">
        <v>45448</v>
      </c>
      <c r="G3" s="6">
        <v>45471</v>
      </c>
      <c r="H3" s="6">
        <v>45479</v>
      </c>
      <c r="I3" s="6">
        <v>45443</v>
      </c>
      <c r="J3" s="6">
        <v>45451</v>
      </c>
      <c r="K3" s="6">
        <v>45584</v>
      </c>
      <c r="L3" s="6">
        <v>45592</v>
      </c>
      <c r="M3" s="6">
        <v>45494</v>
      </c>
      <c r="N3" s="6">
        <v>45502</v>
      </c>
    </row>
    <row r="4" spans="1:14" x14ac:dyDescent="0.2">
      <c r="A4" t="s">
        <v>163</v>
      </c>
      <c r="B4" t="s">
        <v>18</v>
      </c>
      <c r="C4" s="6">
        <v>45549</v>
      </c>
      <c r="D4" s="6">
        <v>45557</v>
      </c>
      <c r="E4" s="6">
        <v>45727</v>
      </c>
      <c r="F4" s="6">
        <v>45735</v>
      </c>
      <c r="G4" s="6">
        <v>45699</v>
      </c>
      <c r="H4" s="6">
        <v>45707</v>
      </c>
      <c r="I4" s="6">
        <v>45637</v>
      </c>
      <c r="J4" s="6">
        <v>45645</v>
      </c>
      <c r="K4" s="6">
        <v>45571</v>
      </c>
      <c r="L4" s="6">
        <v>45579</v>
      </c>
      <c r="M4" s="6">
        <v>45693</v>
      </c>
      <c r="N4" s="6">
        <v>45701</v>
      </c>
    </row>
    <row r="5" spans="1:14" x14ac:dyDescent="0.2">
      <c r="A5" t="s">
        <v>164</v>
      </c>
      <c r="B5" t="s">
        <v>18</v>
      </c>
      <c r="C5" s="6">
        <v>45625</v>
      </c>
      <c r="D5" s="6">
        <v>45633</v>
      </c>
      <c r="E5" s="6">
        <v>45659</v>
      </c>
      <c r="F5" s="6">
        <v>45667</v>
      </c>
      <c r="G5" s="6">
        <v>45604</v>
      </c>
      <c r="H5" s="6">
        <v>45612</v>
      </c>
      <c r="I5" s="6">
        <v>45525</v>
      </c>
      <c r="J5" s="6">
        <v>45533</v>
      </c>
      <c r="K5" s="6">
        <v>45759</v>
      </c>
      <c r="L5" s="6">
        <v>45767</v>
      </c>
      <c r="M5" s="6">
        <v>45458</v>
      </c>
      <c r="N5" s="6">
        <v>45466</v>
      </c>
    </row>
    <row r="6" spans="1:14" x14ac:dyDescent="0.2">
      <c r="A6" t="s">
        <v>165</v>
      </c>
      <c r="B6" t="s">
        <v>18</v>
      </c>
      <c r="C6" s="6">
        <v>45454</v>
      </c>
      <c r="D6" s="6">
        <v>45462</v>
      </c>
      <c r="E6" s="6">
        <v>45734</v>
      </c>
      <c r="F6" s="6">
        <v>45742</v>
      </c>
      <c r="G6" s="6">
        <v>45459</v>
      </c>
      <c r="H6" s="6">
        <v>45467</v>
      </c>
      <c r="I6" s="6">
        <v>45672</v>
      </c>
      <c r="J6" s="6">
        <v>45680</v>
      </c>
      <c r="K6" s="6">
        <v>45421</v>
      </c>
      <c r="L6" s="6">
        <v>45429</v>
      </c>
      <c r="M6" s="6">
        <v>45750</v>
      </c>
      <c r="N6" s="6">
        <v>45758</v>
      </c>
    </row>
    <row r="7" spans="1:14" x14ac:dyDescent="0.2">
      <c r="A7" t="s">
        <v>72</v>
      </c>
      <c r="B7" t="s">
        <v>19</v>
      </c>
      <c r="C7" s="6">
        <v>45711</v>
      </c>
      <c r="D7" s="6">
        <v>45719</v>
      </c>
      <c r="E7" s="6">
        <v>45675</v>
      </c>
      <c r="F7" s="6">
        <v>45683</v>
      </c>
      <c r="G7" s="6">
        <v>45582</v>
      </c>
      <c r="H7" s="6">
        <v>45590</v>
      </c>
      <c r="I7" s="6">
        <v>45718</v>
      </c>
      <c r="J7" s="6">
        <v>45726</v>
      </c>
      <c r="K7" s="6">
        <v>45462</v>
      </c>
      <c r="L7" s="6">
        <v>45470</v>
      </c>
      <c r="M7" s="6">
        <v>45701</v>
      </c>
      <c r="N7" s="6">
        <v>45709</v>
      </c>
    </row>
    <row r="8" spans="1:14" x14ac:dyDescent="0.2">
      <c r="A8" t="s">
        <v>73</v>
      </c>
      <c r="B8" t="s">
        <v>19</v>
      </c>
      <c r="C8" s="6">
        <v>45533</v>
      </c>
      <c r="D8" s="6">
        <v>45541</v>
      </c>
      <c r="E8" s="6">
        <v>45423</v>
      </c>
      <c r="F8" s="6">
        <v>45431</v>
      </c>
      <c r="G8" s="6">
        <v>45434</v>
      </c>
      <c r="H8" s="6">
        <v>45442</v>
      </c>
      <c r="I8" s="6">
        <v>45461</v>
      </c>
      <c r="J8" s="6">
        <v>45469</v>
      </c>
      <c r="K8" s="6">
        <v>45572</v>
      </c>
      <c r="L8" s="6">
        <v>45580</v>
      </c>
      <c r="M8" s="6">
        <v>45459</v>
      </c>
      <c r="N8" s="6">
        <v>45467</v>
      </c>
    </row>
    <row r="9" spans="1:14" x14ac:dyDescent="0.2">
      <c r="A9" t="s">
        <v>74</v>
      </c>
      <c r="B9" t="s">
        <v>19</v>
      </c>
      <c r="C9" s="6">
        <v>45714</v>
      </c>
      <c r="D9" s="6">
        <v>45722</v>
      </c>
      <c r="E9" s="6">
        <v>45613</v>
      </c>
      <c r="F9" s="6">
        <v>45621</v>
      </c>
      <c r="G9" s="6">
        <v>45478</v>
      </c>
      <c r="H9" s="6">
        <v>45486</v>
      </c>
      <c r="I9" s="6">
        <v>45707</v>
      </c>
      <c r="J9" s="6">
        <v>45715</v>
      </c>
      <c r="K9" s="6">
        <v>45725</v>
      </c>
      <c r="L9" s="6">
        <v>45733</v>
      </c>
      <c r="M9" s="6">
        <v>45684</v>
      </c>
      <c r="N9" s="6">
        <v>45692</v>
      </c>
    </row>
    <row r="10" spans="1:14" x14ac:dyDescent="0.2">
      <c r="A10" t="s">
        <v>75</v>
      </c>
      <c r="B10" t="s">
        <v>19</v>
      </c>
      <c r="C10" s="6">
        <v>45514</v>
      </c>
      <c r="D10" s="6">
        <v>45522</v>
      </c>
      <c r="E10" s="6">
        <v>45555</v>
      </c>
      <c r="F10" s="6">
        <v>45563</v>
      </c>
      <c r="G10" s="6">
        <v>45564</v>
      </c>
      <c r="H10" s="6">
        <v>45572</v>
      </c>
      <c r="I10" s="6">
        <v>45494</v>
      </c>
      <c r="J10" s="6">
        <v>45502</v>
      </c>
      <c r="K10" s="6">
        <v>45507</v>
      </c>
      <c r="L10" s="6">
        <v>45515</v>
      </c>
      <c r="M10" s="6">
        <v>45715</v>
      </c>
      <c r="N10" s="6">
        <v>45723</v>
      </c>
    </row>
    <row r="11" spans="1:14" x14ac:dyDescent="0.2">
      <c r="A11" t="s">
        <v>76</v>
      </c>
      <c r="B11" t="s">
        <v>19</v>
      </c>
      <c r="C11" s="6">
        <v>45528</v>
      </c>
      <c r="D11" s="6">
        <v>45536</v>
      </c>
      <c r="E11" s="6">
        <v>45483</v>
      </c>
      <c r="F11" s="6">
        <v>45491</v>
      </c>
      <c r="G11" s="6">
        <v>45479</v>
      </c>
      <c r="H11" s="6">
        <v>45487</v>
      </c>
      <c r="I11" s="6">
        <v>45529</v>
      </c>
      <c r="J11" s="6">
        <v>45537</v>
      </c>
      <c r="K11" s="6">
        <v>45545</v>
      </c>
      <c r="L11" s="6">
        <v>45553</v>
      </c>
      <c r="M11" s="6">
        <v>45666</v>
      </c>
      <c r="N11" s="6">
        <v>45674</v>
      </c>
    </row>
    <row r="12" spans="1:14" x14ac:dyDescent="0.2">
      <c r="A12" t="s">
        <v>77</v>
      </c>
      <c r="B12" t="s">
        <v>19</v>
      </c>
      <c r="C12" s="6">
        <v>45568</v>
      </c>
      <c r="D12" s="6">
        <v>45576</v>
      </c>
      <c r="E12" s="6">
        <v>45487</v>
      </c>
      <c r="F12" s="6">
        <v>45495</v>
      </c>
      <c r="G12" s="6">
        <v>45728</v>
      </c>
      <c r="H12" s="6">
        <v>45736</v>
      </c>
      <c r="I12" s="6">
        <v>45551</v>
      </c>
      <c r="J12" s="6">
        <v>45559</v>
      </c>
      <c r="K12" s="6">
        <v>45517</v>
      </c>
      <c r="L12" s="6">
        <v>45525</v>
      </c>
      <c r="M12" s="6">
        <v>45453</v>
      </c>
      <c r="N12" s="6">
        <v>45461</v>
      </c>
    </row>
    <row r="13" spans="1:14" x14ac:dyDescent="0.2">
      <c r="A13" t="s">
        <v>78</v>
      </c>
      <c r="B13" t="s">
        <v>19</v>
      </c>
      <c r="C13" s="6">
        <v>45482</v>
      </c>
      <c r="D13" s="6">
        <v>45490</v>
      </c>
      <c r="E13" s="6">
        <v>45752</v>
      </c>
      <c r="F13" s="6">
        <v>45760</v>
      </c>
      <c r="G13" s="6">
        <v>45621</v>
      </c>
      <c r="H13" s="6">
        <v>45629</v>
      </c>
      <c r="I13" s="6">
        <v>45506</v>
      </c>
      <c r="J13" s="6">
        <v>45514</v>
      </c>
      <c r="K13" s="6">
        <v>45514</v>
      </c>
      <c r="L13" s="6">
        <v>45522</v>
      </c>
      <c r="M13" s="6">
        <v>45714</v>
      </c>
      <c r="N13" s="6">
        <v>45722</v>
      </c>
    </row>
    <row r="14" spans="1:14" x14ac:dyDescent="0.2">
      <c r="A14" t="s">
        <v>79</v>
      </c>
      <c r="B14" t="s">
        <v>19</v>
      </c>
      <c r="C14" s="6">
        <v>45421</v>
      </c>
      <c r="D14" s="6">
        <v>45429</v>
      </c>
      <c r="E14" s="6">
        <v>45592</v>
      </c>
      <c r="F14" s="6">
        <v>45600</v>
      </c>
      <c r="G14" s="6">
        <v>45688</v>
      </c>
      <c r="H14" s="6">
        <v>45696</v>
      </c>
      <c r="I14" s="6">
        <v>45750</v>
      </c>
      <c r="J14" s="6">
        <v>45758</v>
      </c>
      <c r="K14" s="6">
        <v>45658</v>
      </c>
      <c r="L14" s="6">
        <v>45666</v>
      </c>
      <c r="M14" s="6">
        <v>45760</v>
      </c>
      <c r="N14" s="6">
        <v>45768</v>
      </c>
    </row>
    <row r="15" spans="1:14" x14ac:dyDescent="0.2">
      <c r="A15" t="s">
        <v>80</v>
      </c>
      <c r="B15" t="s">
        <v>19</v>
      </c>
      <c r="C15" s="6">
        <v>45477</v>
      </c>
      <c r="D15" s="6">
        <v>45485</v>
      </c>
      <c r="E15" s="6">
        <v>45551</v>
      </c>
      <c r="F15" s="6">
        <v>45559</v>
      </c>
      <c r="G15" s="6">
        <v>45454</v>
      </c>
      <c r="H15" s="6">
        <v>45462</v>
      </c>
      <c r="I15" s="6">
        <v>45729</v>
      </c>
      <c r="J15" s="6">
        <v>45737</v>
      </c>
      <c r="K15" s="6">
        <v>45766</v>
      </c>
      <c r="L15" s="6">
        <v>45774</v>
      </c>
      <c r="M15" s="6">
        <v>45555</v>
      </c>
      <c r="N15" s="6">
        <v>45563</v>
      </c>
    </row>
    <row r="16" spans="1:14" x14ac:dyDescent="0.2">
      <c r="A16" t="s">
        <v>81</v>
      </c>
      <c r="B16" t="s">
        <v>19</v>
      </c>
      <c r="C16" s="6">
        <v>45719</v>
      </c>
      <c r="D16" s="6">
        <v>45727</v>
      </c>
      <c r="E16" s="6">
        <v>45525</v>
      </c>
      <c r="F16" s="6">
        <v>45533</v>
      </c>
      <c r="G16" s="6">
        <v>45415</v>
      </c>
      <c r="H16" s="6">
        <v>45423</v>
      </c>
      <c r="I16" s="6">
        <v>45486</v>
      </c>
      <c r="J16" s="6">
        <v>45494</v>
      </c>
      <c r="K16" s="6">
        <v>45519</v>
      </c>
      <c r="L16" s="6">
        <v>45527</v>
      </c>
      <c r="M16" s="6">
        <v>45708</v>
      </c>
      <c r="N16" s="6">
        <v>45716</v>
      </c>
    </row>
    <row r="17" spans="1:14" x14ac:dyDescent="0.2">
      <c r="A17" t="s">
        <v>82</v>
      </c>
      <c r="B17" t="s">
        <v>20</v>
      </c>
      <c r="C17" s="6">
        <v>45758</v>
      </c>
      <c r="D17" s="6">
        <v>45766</v>
      </c>
      <c r="E17" s="6">
        <v>45414</v>
      </c>
      <c r="F17" s="6">
        <v>45422</v>
      </c>
      <c r="G17" s="6">
        <v>45627</v>
      </c>
      <c r="H17" s="6">
        <v>45635</v>
      </c>
      <c r="I17" s="6">
        <v>45478</v>
      </c>
      <c r="J17" s="6">
        <v>45486</v>
      </c>
      <c r="K17" s="6">
        <v>45487</v>
      </c>
      <c r="L17" s="6">
        <v>45495</v>
      </c>
      <c r="M17" s="6">
        <v>45661</v>
      </c>
      <c r="N17" s="6">
        <v>45669</v>
      </c>
    </row>
    <row r="18" spans="1:14" x14ac:dyDescent="0.2">
      <c r="A18" t="s">
        <v>83</v>
      </c>
      <c r="B18" t="s">
        <v>21</v>
      </c>
      <c r="C18" s="6">
        <v>45688</v>
      </c>
      <c r="D18" s="6">
        <v>45696</v>
      </c>
      <c r="E18" s="6">
        <v>45434</v>
      </c>
      <c r="F18" s="6">
        <v>45442</v>
      </c>
      <c r="G18" s="6">
        <v>45670</v>
      </c>
      <c r="H18" s="6">
        <v>45678</v>
      </c>
      <c r="I18" s="6">
        <v>45576</v>
      </c>
      <c r="J18" s="6">
        <v>45584</v>
      </c>
      <c r="K18" s="6">
        <v>45525</v>
      </c>
      <c r="L18" s="6">
        <v>45533</v>
      </c>
      <c r="M18" s="6">
        <v>45755</v>
      </c>
      <c r="N18" s="6">
        <v>45763</v>
      </c>
    </row>
    <row r="19" spans="1:14" x14ac:dyDescent="0.2">
      <c r="A19" t="s">
        <v>84</v>
      </c>
      <c r="B19" t="s">
        <v>21</v>
      </c>
      <c r="C19" s="6">
        <v>45502</v>
      </c>
      <c r="D19" s="6">
        <v>45510</v>
      </c>
      <c r="E19" s="6">
        <v>45646</v>
      </c>
      <c r="F19" s="6">
        <v>45654</v>
      </c>
      <c r="G19" s="6">
        <v>45575</v>
      </c>
      <c r="H19" s="6">
        <v>45583</v>
      </c>
      <c r="I19" s="6">
        <v>45753</v>
      </c>
      <c r="J19" s="6">
        <v>45761</v>
      </c>
      <c r="K19" s="6">
        <v>45639</v>
      </c>
      <c r="L19" s="6">
        <v>45647</v>
      </c>
      <c r="M19" s="6">
        <v>45531</v>
      </c>
      <c r="N19" s="6">
        <v>45539</v>
      </c>
    </row>
    <row r="20" spans="1:14" x14ac:dyDescent="0.2">
      <c r="A20" t="s">
        <v>85</v>
      </c>
      <c r="B20" t="s">
        <v>22</v>
      </c>
      <c r="C20" s="6">
        <v>45745</v>
      </c>
      <c r="D20" s="6">
        <v>45753</v>
      </c>
      <c r="E20" s="6">
        <v>45739</v>
      </c>
      <c r="F20" s="6">
        <v>45747</v>
      </c>
      <c r="G20" s="6">
        <v>45553</v>
      </c>
      <c r="H20" s="6">
        <v>45561</v>
      </c>
      <c r="I20" s="6">
        <v>45758</v>
      </c>
      <c r="J20" s="6">
        <v>45766</v>
      </c>
      <c r="K20" s="6">
        <v>45509</v>
      </c>
      <c r="L20" s="6">
        <v>45517</v>
      </c>
      <c r="M20" s="6">
        <v>45464</v>
      </c>
      <c r="N20" s="6">
        <v>45472</v>
      </c>
    </row>
    <row r="21" spans="1:14" x14ac:dyDescent="0.2">
      <c r="A21" t="s">
        <v>86</v>
      </c>
      <c r="B21" t="s">
        <v>22</v>
      </c>
      <c r="C21" s="6">
        <v>45592</v>
      </c>
      <c r="D21" s="6">
        <v>45600</v>
      </c>
      <c r="E21" s="6">
        <v>45663</v>
      </c>
      <c r="F21" s="6">
        <v>45671</v>
      </c>
      <c r="G21" s="6">
        <v>45552</v>
      </c>
      <c r="H21" s="6">
        <v>45560</v>
      </c>
      <c r="I21" s="6">
        <v>45593</v>
      </c>
      <c r="J21" s="6">
        <v>45601</v>
      </c>
      <c r="K21" s="6">
        <v>45688</v>
      </c>
      <c r="L21" s="6">
        <v>45696</v>
      </c>
      <c r="M21" s="6">
        <v>45714</v>
      </c>
      <c r="N21" s="6">
        <v>45722</v>
      </c>
    </row>
    <row r="22" spans="1:14" x14ac:dyDescent="0.2">
      <c r="A22" t="s">
        <v>87</v>
      </c>
      <c r="B22" t="s">
        <v>22</v>
      </c>
      <c r="C22" s="6">
        <v>45557</v>
      </c>
      <c r="D22" s="6">
        <v>45565</v>
      </c>
      <c r="E22" s="6">
        <v>45524</v>
      </c>
      <c r="F22" s="6">
        <v>45532</v>
      </c>
      <c r="G22" s="6">
        <v>45559</v>
      </c>
      <c r="H22" s="6">
        <v>45567</v>
      </c>
      <c r="I22" s="6">
        <v>45695</v>
      </c>
      <c r="J22" s="6">
        <v>45703</v>
      </c>
      <c r="K22" s="6">
        <v>45613</v>
      </c>
      <c r="L22" s="6">
        <v>45621</v>
      </c>
      <c r="M22" s="6">
        <v>45446</v>
      </c>
      <c r="N22" s="6">
        <v>45454</v>
      </c>
    </row>
    <row r="23" spans="1:14" x14ac:dyDescent="0.2">
      <c r="A23" t="s">
        <v>88</v>
      </c>
      <c r="B23" t="s">
        <v>23</v>
      </c>
      <c r="C23" s="6">
        <v>45502</v>
      </c>
      <c r="D23" s="6">
        <v>45510</v>
      </c>
      <c r="E23" s="6">
        <v>45605</v>
      </c>
      <c r="F23" s="6">
        <v>45613</v>
      </c>
      <c r="G23" s="6">
        <v>45471</v>
      </c>
      <c r="H23" s="6">
        <v>45479</v>
      </c>
      <c r="I23" s="6">
        <v>45715</v>
      </c>
      <c r="J23" s="6">
        <v>45723</v>
      </c>
      <c r="K23" s="6">
        <v>45746</v>
      </c>
      <c r="L23" s="6">
        <v>45754</v>
      </c>
      <c r="M23" s="6">
        <v>45461</v>
      </c>
      <c r="N23" s="6">
        <v>45469</v>
      </c>
    </row>
    <row r="24" spans="1:14" x14ac:dyDescent="0.2">
      <c r="A24" t="s">
        <v>89</v>
      </c>
      <c r="B24" t="s">
        <v>23</v>
      </c>
      <c r="C24" s="6">
        <v>45677</v>
      </c>
      <c r="D24" s="6">
        <v>45685</v>
      </c>
      <c r="E24" s="6">
        <v>45483</v>
      </c>
      <c r="F24" s="6">
        <v>45491</v>
      </c>
      <c r="G24" s="6">
        <v>45648</v>
      </c>
      <c r="H24" s="6">
        <v>45656</v>
      </c>
      <c r="I24" s="6">
        <v>45486</v>
      </c>
      <c r="J24" s="6">
        <v>45494</v>
      </c>
      <c r="K24" s="6">
        <v>45629</v>
      </c>
      <c r="L24" s="6">
        <v>45637</v>
      </c>
      <c r="M24" s="6">
        <v>45546</v>
      </c>
      <c r="N24" s="6">
        <v>45554</v>
      </c>
    </row>
    <row r="25" spans="1:14" x14ac:dyDescent="0.2">
      <c r="A25" t="s">
        <v>90</v>
      </c>
      <c r="B25" t="s">
        <v>24</v>
      </c>
      <c r="C25" s="6">
        <v>45687</v>
      </c>
      <c r="D25" s="6">
        <v>45695</v>
      </c>
      <c r="E25" s="6">
        <v>45512</v>
      </c>
      <c r="F25" s="6">
        <v>45520</v>
      </c>
      <c r="G25" s="6">
        <v>45503</v>
      </c>
      <c r="H25" s="6">
        <v>45511</v>
      </c>
      <c r="I25" s="6">
        <v>45448</v>
      </c>
      <c r="J25" s="6">
        <v>45456</v>
      </c>
      <c r="K25" s="6">
        <v>45548</v>
      </c>
      <c r="L25" s="6">
        <v>45556</v>
      </c>
      <c r="M25" s="6">
        <v>45638</v>
      </c>
      <c r="N25" s="6">
        <v>45646</v>
      </c>
    </row>
    <row r="26" spans="1:14" x14ac:dyDescent="0.2">
      <c r="A26" t="s">
        <v>91</v>
      </c>
      <c r="B26" t="s">
        <v>24</v>
      </c>
      <c r="C26" s="6">
        <v>45580</v>
      </c>
      <c r="D26" s="6">
        <v>45588</v>
      </c>
      <c r="E26" s="6">
        <v>45605</v>
      </c>
      <c r="F26" s="6">
        <v>45613</v>
      </c>
      <c r="G26" s="6">
        <v>45675</v>
      </c>
      <c r="H26" s="6">
        <v>45683</v>
      </c>
      <c r="I26" s="6">
        <v>45439</v>
      </c>
      <c r="J26" s="6">
        <v>45447</v>
      </c>
      <c r="K26" s="6">
        <v>45589</v>
      </c>
      <c r="L26" s="6">
        <v>45597</v>
      </c>
      <c r="M26" s="6">
        <v>45612</v>
      </c>
      <c r="N26" s="6">
        <v>45620</v>
      </c>
    </row>
    <row r="27" spans="1:14" x14ac:dyDescent="0.2">
      <c r="A27" t="s">
        <v>92</v>
      </c>
      <c r="B27" t="s">
        <v>24</v>
      </c>
      <c r="C27" s="6">
        <v>45609</v>
      </c>
      <c r="D27" s="6">
        <v>45617</v>
      </c>
      <c r="E27" s="6">
        <v>45694</v>
      </c>
      <c r="F27" s="6">
        <v>45702</v>
      </c>
      <c r="G27" s="6">
        <v>45477</v>
      </c>
      <c r="H27" s="6">
        <v>45485</v>
      </c>
      <c r="I27" s="6">
        <v>45690</v>
      </c>
      <c r="J27" s="6">
        <v>45698</v>
      </c>
      <c r="K27" s="6">
        <v>45704</v>
      </c>
      <c r="L27" s="6">
        <v>45712</v>
      </c>
      <c r="M27" s="6">
        <v>45490</v>
      </c>
      <c r="N27" s="6">
        <v>45498</v>
      </c>
    </row>
    <row r="28" spans="1:14" x14ac:dyDescent="0.2">
      <c r="A28" t="s">
        <v>93</v>
      </c>
      <c r="B28" t="s">
        <v>24</v>
      </c>
      <c r="C28" s="6">
        <v>45748</v>
      </c>
      <c r="D28" s="6">
        <v>45756</v>
      </c>
      <c r="E28" s="6">
        <v>45430</v>
      </c>
      <c r="F28" s="6">
        <v>45438</v>
      </c>
      <c r="G28" s="6">
        <v>45569</v>
      </c>
      <c r="H28" s="6">
        <v>45577</v>
      </c>
      <c r="I28" s="6">
        <v>45728</v>
      </c>
      <c r="J28" s="6">
        <v>45736</v>
      </c>
      <c r="K28" s="6">
        <v>45640</v>
      </c>
      <c r="L28" s="6">
        <v>45648</v>
      </c>
      <c r="M28" s="6">
        <v>45677</v>
      </c>
      <c r="N28" s="6">
        <v>45685</v>
      </c>
    </row>
    <row r="29" spans="1:14" x14ac:dyDescent="0.2">
      <c r="A29" t="s">
        <v>94</v>
      </c>
      <c r="B29" t="s">
        <v>24</v>
      </c>
      <c r="C29" s="6">
        <v>45707</v>
      </c>
      <c r="D29" s="6">
        <v>45715</v>
      </c>
      <c r="E29" s="6">
        <v>45625</v>
      </c>
      <c r="F29" s="6">
        <v>45633</v>
      </c>
      <c r="G29" s="6">
        <v>45520</v>
      </c>
      <c r="H29" s="6">
        <v>45528</v>
      </c>
      <c r="I29" s="6">
        <v>45652</v>
      </c>
      <c r="J29" s="6">
        <v>45660</v>
      </c>
      <c r="K29" s="6">
        <v>45517</v>
      </c>
      <c r="L29" s="6">
        <v>45525</v>
      </c>
      <c r="M29" s="6">
        <v>45613</v>
      </c>
      <c r="N29" s="6">
        <v>45621</v>
      </c>
    </row>
    <row r="30" spans="1:14" x14ac:dyDescent="0.2">
      <c r="A30" t="s">
        <v>95</v>
      </c>
      <c r="B30" t="s">
        <v>25</v>
      </c>
      <c r="C30" s="6">
        <v>45457</v>
      </c>
      <c r="D30" s="6">
        <v>45465</v>
      </c>
      <c r="E30" s="6">
        <v>45462</v>
      </c>
      <c r="F30" s="6">
        <v>45470</v>
      </c>
      <c r="G30" s="6">
        <v>45687</v>
      </c>
      <c r="H30" s="6">
        <v>45695</v>
      </c>
      <c r="I30" s="6">
        <v>45618</v>
      </c>
      <c r="J30" s="6">
        <v>45626</v>
      </c>
      <c r="K30" s="6">
        <v>45475</v>
      </c>
      <c r="L30" s="6">
        <v>45483</v>
      </c>
      <c r="M30" s="6">
        <v>45672</v>
      </c>
      <c r="N30" s="6">
        <v>45680</v>
      </c>
    </row>
    <row r="31" spans="1:14" x14ac:dyDescent="0.2">
      <c r="A31" t="s">
        <v>96</v>
      </c>
      <c r="B31" t="s">
        <v>25</v>
      </c>
      <c r="C31" s="6">
        <v>45757</v>
      </c>
      <c r="D31" s="6">
        <v>45765</v>
      </c>
      <c r="E31" s="6">
        <v>45651</v>
      </c>
      <c r="F31" s="6">
        <v>45659</v>
      </c>
      <c r="G31" s="6">
        <v>45747</v>
      </c>
      <c r="H31" s="6">
        <v>45755</v>
      </c>
      <c r="I31" s="6">
        <v>45498</v>
      </c>
      <c r="J31" s="6">
        <v>45506</v>
      </c>
      <c r="K31" s="6">
        <v>45429</v>
      </c>
      <c r="L31" s="6">
        <v>45437</v>
      </c>
      <c r="M31" s="6">
        <v>45516</v>
      </c>
      <c r="N31" s="6">
        <v>45524</v>
      </c>
    </row>
    <row r="32" spans="1:14" x14ac:dyDescent="0.2">
      <c r="A32" t="s">
        <v>97</v>
      </c>
      <c r="B32" t="s">
        <v>25</v>
      </c>
      <c r="C32" s="6">
        <v>45532</v>
      </c>
      <c r="D32" s="6">
        <v>45540</v>
      </c>
      <c r="E32" s="6">
        <v>45536</v>
      </c>
      <c r="F32" s="6">
        <v>45544</v>
      </c>
      <c r="G32" s="6">
        <v>45461</v>
      </c>
      <c r="H32" s="6">
        <v>45469</v>
      </c>
      <c r="I32" s="6">
        <v>45719</v>
      </c>
      <c r="J32" s="6">
        <v>45727</v>
      </c>
      <c r="K32" s="6">
        <v>45606</v>
      </c>
      <c r="L32" s="6">
        <v>45614</v>
      </c>
      <c r="M32" s="6">
        <v>45621</v>
      </c>
      <c r="N32" s="6">
        <v>45629</v>
      </c>
    </row>
    <row r="33" spans="1:14" x14ac:dyDescent="0.2">
      <c r="A33" t="s">
        <v>98</v>
      </c>
      <c r="B33" t="s">
        <v>25</v>
      </c>
      <c r="C33" s="6">
        <v>45448</v>
      </c>
      <c r="D33" s="6">
        <v>45456</v>
      </c>
      <c r="E33" s="6">
        <v>45693</v>
      </c>
      <c r="F33" s="6">
        <v>45701</v>
      </c>
      <c r="G33" s="6">
        <v>45521</v>
      </c>
      <c r="H33" s="6">
        <v>45529</v>
      </c>
      <c r="I33" s="6">
        <v>45682</v>
      </c>
      <c r="J33" s="6">
        <v>45690</v>
      </c>
      <c r="K33" s="6">
        <v>45514</v>
      </c>
      <c r="L33" s="6">
        <v>45522</v>
      </c>
      <c r="M33" s="6">
        <v>45524</v>
      </c>
      <c r="N33" s="6">
        <v>45532</v>
      </c>
    </row>
    <row r="34" spans="1:14" x14ac:dyDescent="0.2">
      <c r="A34" t="s">
        <v>99</v>
      </c>
      <c r="B34" t="s">
        <v>25</v>
      </c>
      <c r="C34" s="6">
        <v>45664</v>
      </c>
      <c r="D34" s="6">
        <v>45672</v>
      </c>
      <c r="E34" s="6">
        <v>45459</v>
      </c>
      <c r="F34" s="6">
        <v>45467</v>
      </c>
      <c r="G34" s="6">
        <v>45511</v>
      </c>
      <c r="H34" s="6">
        <v>45519</v>
      </c>
      <c r="I34" s="6">
        <v>45464</v>
      </c>
      <c r="J34" s="6">
        <v>45472</v>
      </c>
      <c r="K34" s="6">
        <v>45675</v>
      </c>
      <c r="L34" s="6">
        <v>45683</v>
      </c>
      <c r="M34" s="6">
        <v>45479</v>
      </c>
      <c r="N34" s="6">
        <v>45487</v>
      </c>
    </row>
    <row r="35" spans="1:14" x14ac:dyDescent="0.2">
      <c r="A35" t="s">
        <v>100</v>
      </c>
      <c r="B35" t="s">
        <v>25</v>
      </c>
      <c r="C35" s="6">
        <v>45722</v>
      </c>
      <c r="D35" s="6">
        <v>45730</v>
      </c>
      <c r="E35" s="6">
        <v>45512</v>
      </c>
      <c r="F35" s="6">
        <v>45520</v>
      </c>
      <c r="G35" s="6">
        <v>45694</v>
      </c>
      <c r="H35" s="6">
        <v>45702</v>
      </c>
      <c r="I35" s="6">
        <v>45708</v>
      </c>
      <c r="J35" s="6">
        <v>45716</v>
      </c>
      <c r="K35" s="6">
        <v>45679</v>
      </c>
      <c r="L35" s="6">
        <v>45687</v>
      </c>
      <c r="M35" s="6">
        <v>45740</v>
      </c>
      <c r="N35" s="6">
        <v>45748</v>
      </c>
    </row>
    <row r="36" spans="1:14" x14ac:dyDescent="0.2">
      <c r="A36" t="s">
        <v>101</v>
      </c>
      <c r="B36" t="s">
        <v>25</v>
      </c>
      <c r="C36" s="6">
        <v>45730</v>
      </c>
      <c r="D36" s="6">
        <v>45738</v>
      </c>
      <c r="E36" s="6">
        <v>45633</v>
      </c>
      <c r="F36" s="6">
        <v>45641</v>
      </c>
      <c r="G36" s="6">
        <v>45720</v>
      </c>
      <c r="H36" s="6">
        <v>45728</v>
      </c>
      <c r="I36" s="6">
        <v>45615</v>
      </c>
      <c r="J36" s="6">
        <v>45623</v>
      </c>
      <c r="K36" s="6">
        <v>45741</v>
      </c>
      <c r="L36" s="6">
        <v>45749</v>
      </c>
      <c r="M36" s="6">
        <v>45547</v>
      </c>
      <c r="N36" s="6">
        <v>45555</v>
      </c>
    </row>
    <row r="37" spans="1:14" x14ac:dyDescent="0.2">
      <c r="A37" t="s">
        <v>102</v>
      </c>
      <c r="B37" t="s">
        <v>25</v>
      </c>
      <c r="C37" s="6">
        <v>45757</v>
      </c>
      <c r="D37" s="6">
        <v>45765</v>
      </c>
      <c r="E37" s="6">
        <v>45654</v>
      </c>
      <c r="F37" s="6">
        <v>45662</v>
      </c>
      <c r="G37" s="6">
        <v>45740</v>
      </c>
      <c r="H37" s="6">
        <v>45748</v>
      </c>
      <c r="I37" s="6">
        <v>45735</v>
      </c>
      <c r="J37" s="6">
        <v>45743</v>
      </c>
      <c r="K37" s="6">
        <v>45721</v>
      </c>
      <c r="L37" s="6">
        <v>45729</v>
      </c>
      <c r="M37" s="6">
        <v>45427</v>
      </c>
      <c r="N37" s="6">
        <v>45435</v>
      </c>
    </row>
    <row r="38" spans="1:14" x14ac:dyDescent="0.2">
      <c r="A38" t="s">
        <v>103</v>
      </c>
      <c r="B38" t="s">
        <v>25</v>
      </c>
      <c r="C38" s="6">
        <v>45592</v>
      </c>
      <c r="D38" s="6">
        <v>45600</v>
      </c>
      <c r="E38" s="6">
        <v>45589</v>
      </c>
      <c r="F38" s="6">
        <v>45597</v>
      </c>
      <c r="G38" s="6">
        <v>45518</v>
      </c>
      <c r="H38" s="6">
        <v>45526</v>
      </c>
      <c r="I38" s="6">
        <v>45742</v>
      </c>
      <c r="J38" s="6">
        <v>45750</v>
      </c>
      <c r="K38" s="6">
        <v>45430</v>
      </c>
      <c r="L38" s="6">
        <v>45438</v>
      </c>
      <c r="M38" s="6">
        <v>45514</v>
      </c>
      <c r="N38" s="6">
        <v>45522</v>
      </c>
    </row>
    <row r="39" spans="1:14" x14ac:dyDescent="0.2">
      <c r="A39" t="s">
        <v>104</v>
      </c>
      <c r="B39" t="s">
        <v>25</v>
      </c>
      <c r="C39" s="6">
        <v>45638</v>
      </c>
      <c r="D39" s="6">
        <v>45646</v>
      </c>
      <c r="E39" s="6">
        <v>45523</v>
      </c>
      <c r="F39" s="6">
        <v>45531</v>
      </c>
      <c r="G39" s="6">
        <v>45678</v>
      </c>
      <c r="H39" s="6">
        <v>45686</v>
      </c>
      <c r="I39" s="6">
        <v>45762</v>
      </c>
      <c r="J39" s="6">
        <v>45770</v>
      </c>
      <c r="K39" s="6">
        <v>45521</v>
      </c>
      <c r="L39" s="6">
        <v>45529</v>
      </c>
      <c r="M39" s="6">
        <v>45416</v>
      </c>
      <c r="N39" s="6">
        <v>45424</v>
      </c>
    </row>
    <row r="40" spans="1:14" x14ac:dyDescent="0.2">
      <c r="A40" t="s">
        <v>105</v>
      </c>
      <c r="B40" t="s">
        <v>25</v>
      </c>
      <c r="C40" s="6">
        <v>45486</v>
      </c>
      <c r="D40" s="6">
        <v>45494</v>
      </c>
      <c r="E40" s="6">
        <v>45534</v>
      </c>
      <c r="F40" s="6">
        <v>45542</v>
      </c>
      <c r="G40" s="6">
        <v>45645</v>
      </c>
      <c r="H40" s="6">
        <v>45653</v>
      </c>
      <c r="I40" s="6">
        <v>45654</v>
      </c>
      <c r="J40" s="6">
        <v>45662</v>
      </c>
      <c r="K40" s="6">
        <v>45459</v>
      </c>
      <c r="L40" s="6">
        <v>45467</v>
      </c>
      <c r="M40" s="6">
        <v>45722</v>
      </c>
      <c r="N40" s="6">
        <v>45730</v>
      </c>
    </row>
    <row r="41" spans="1:14" x14ac:dyDescent="0.2">
      <c r="A41" t="s">
        <v>106</v>
      </c>
      <c r="B41" t="s">
        <v>25</v>
      </c>
      <c r="C41" s="6">
        <v>45554</v>
      </c>
      <c r="D41" s="6">
        <v>45562</v>
      </c>
      <c r="E41" s="6">
        <v>45745</v>
      </c>
      <c r="F41" s="6">
        <v>45753</v>
      </c>
      <c r="G41" s="6">
        <v>45561</v>
      </c>
      <c r="H41" s="6">
        <v>45569</v>
      </c>
      <c r="I41" s="6">
        <v>45613</v>
      </c>
      <c r="J41" s="6">
        <v>45621</v>
      </c>
      <c r="K41" s="6">
        <v>45581</v>
      </c>
      <c r="L41" s="6">
        <v>45589</v>
      </c>
      <c r="M41" s="6">
        <v>45753</v>
      </c>
      <c r="N41" s="6">
        <v>45761</v>
      </c>
    </row>
    <row r="42" spans="1:14" x14ac:dyDescent="0.2">
      <c r="A42" t="s">
        <v>107</v>
      </c>
      <c r="B42" t="s">
        <v>25</v>
      </c>
      <c r="C42" s="6">
        <v>45565</v>
      </c>
      <c r="D42" s="6">
        <v>45573</v>
      </c>
      <c r="E42" s="6">
        <v>45756</v>
      </c>
      <c r="F42" s="6">
        <v>45764</v>
      </c>
      <c r="G42" s="6">
        <v>45458</v>
      </c>
      <c r="H42" s="6">
        <v>45466</v>
      </c>
      <c r="I42" s="6">
        <v>45727</v>
      </c>
      <c r="J42" s="6">
        <v>45735</v>
      </c>
      <c r="K42" s="6">
        <v>45476</v>
      </c>
      <c r="L42" s="6">
        <v>45484</v>
      </c>
      <c r="M42" s="6">
        <v>45667</v>
      </c>
      <c r="N42" s="6">
        <v>45675</v>
      </c>
    </row>
    <row r="43" spans="1:14" x14ac:dyDescent="0.2">
      <c r="A43" t="s">
        <v>108</v>
      </c>
      <c r="B43" t="s">
        <v>25</v>
      </c>
      <c r="C43" s="6">
        <v>45602</v>
      </c>
      <c r="D43" s="6">
        <v>45610</v>
      </c>
      <c r="E43" s="6">
        <v>45726</v>
      </c>
      <c r="F43" s="6">
        <v>45734</v>
      </c>
      <c r="G43" s="6">
        <v>45731</v>
      </c>
      <c r="H43" s="6">
        <v>45739</v>
      </c>
      <c r="I43" s="6">
        <v>45747</v>
      </c>
      <c r="J43" s="6">
        <v>45755</v>
      </c>
      <c r="K43" s="6">
        <v>45458</v>
      </c>
      <c r="L43" s="6">
        <v>45466</v>
      </c>
      <c r="M43" s="6">
        <v>45530</v>
      </c>
      <c r="N43" s="6">
        <v>45538</v>
      </c>
    </row>
    <row r="44" spans="1:14" x14ac:dyDescent="0.2">
      <c r="A44" t="s">
        <v>109</v>
      </c>
      <c r="B44" t="s">
        <v>25</v>
      </c>
      <c r="C44" s="6">
        <v>45482</v>
      </c>
      <c r="D44" s="6">
        <v>45490</v>
      </c>
      <c r="E44" s="6">
        <v>45622</v>
      </c>
      <c r="F44" s="6">
        <v>45630</v>
      </c>
      <c r="G44" s="6">
        <v>45535</v>
      </c>
      <c r="H44" s="6">
        <v>45543</v>
      </c>
      <c r="I44" s="6">
        <v>45422</v>
      </c>
      <c r="J44" s="6">
        <v>45430</v>
      </c>
      <c r="K44" s="6">
        <v>45661</v>
      </c>
      <c r="L44" s="6">
        <v>45669</v>
      </c>
      <c r="M44" s="6">
        <v>45557</v>
      </c>
      <c r="N44" s="6">
        <v>45565</v>
      </c>
    </row>
    <row r="45" spans="1:14" x14ac:dyDescent="0.2">
      <c r="A45" t="s">
        <v>110</v>
      </c>
      <c r="B45" t="s">
        <v>25</v>
      </c>
      <c r="C45" s="6">
        <v>45486</v>
      </c>
      <c r="D45" s="6">
        <v>45494</v>
      </c>
      <c r="E45" s="6">
        <v>45677</v>
      </c>
      <c r="F45" s="6">
        <v>45685</v>
      </c>
      <c r="G45" s="6">
        <v>45737</v>
      </c>
      <c r="H45" s="6">
        <v>45745</v>
      </c>
      <c r="I45" s="6">
        <v>45602</v>
      </c>
      <c r="J45" s="6">
        <v>45610</v>
      </c>
      <c r="K45" s="6">
        <v>45759</v>
      </c>
      <c r="L45" s="6">
        <v>45767</v>
      </c>
      <c r="M45" s="6">
        <v>45487</v>
      </c>
      <c r="N45" s="6">
        <v>45495</v>
      </c>
    </row>
    <row r="46" spans="1:14" x14ac:dyDescent="0.2">
      <c r="A46" t="s">
        <v>111</v>
      </c>
      <c r="B46" t="s">
        <v>25</v>
      </c>
      <c r="C46" s="6">
        <v>45472</v>
      </c>
      <c r="D46" s="6">
        <v>45480</v>
      </c>
      <c r="E46" s="6">
        <v>45673</v>
      </c>
      <c r="F46" s="6">
        <v>45681</v>
      </c>
      <c r="G46" s="6">
        <v>45577</v>
      </c>
      <c r="H46" s="6">
        <v>45585</v>
      </c>
      <c r="I46" s="6">
        <v>45576</v>
      </c>
      <c r="J46" s="6">
        <v>45584</v>
      </c>
      <c r="K46" s="6">
        <v>45762</v>
      </c>
      <c r="L46" s="6">
        <v>45770</v>
      </c>
      <c r="M46" s="6">
        <v>45451</v>
      </c>
      <c r="N46" s="6">
        <v>45459</v>
      </c>
    </row>
    <row r="47" spans="1:14" x14ac:dyDescent="0.2">
      <c r="A47" t="s">
        <v>112</v>
      </c>
      <c r="B47" t="s">
        <v>25</v>
      </c>
      <c r="C47" s="6">
        <v>45597</v>
      </c>
      <c r="D47" s="6">
        <v>45605</v>
      </c>
      <c r="E47" s="6">
        <v>45511</v>
      </c>
      <c r="F47" s="6">
        <v>45519</v>
      </c>
      <c r="G47" s="6">
        <v>45515</v>
      </c>
      <c r="H47" s="6">
        <v>45523</v>
      </c>
      <c r="I47" s="6">
        <v>45564</v>
      </c>
      <c r="J47" s="6">
        <v>45572</v>
      </c>
      <c r="K47" s="6">
        <v>45679</v>
      </c>
      <c r="L47" s="6">
        <v>45687</v>
      </c>
      <c r="M47" s="6">
        <v>45630</v>
      </c>
      <c r="N47" s="6">
        <v>45638</v>
      </c>
    </row>
    <row r="48" spans="1:14" x14ac:dyDescent="0.2">
      <c r="A48" t="s">
        <v>113</v>
      </c>
      <c r="B48" t="s">
        <v>26</v>
      </c>
      <c r="C48" s="6">
        <v>45746</v>
      </c>
      <c r="D48" s="6">
        <v>45754</v>
      </c>
      <c r="E48" s="6">
        <v>45606</v>
      </c>
      <c r="F48" s="6">
        <v>45614</v>
      </c>
      <c r="G48" s="6">
        <v>45615</v>
      </c>
      <c r="H48" s="6">
        <v>45623</v>
      </c>
      <c r="I48" s="6">
        <v>45431</v>
      </c>
      <c r="J48" s="6">
        <v>45439</v>
      </c>
      <c r="K48" s="6">
        <v>45486</v>
      </c>
      <c r="L48" s="6">
        <v>45494</v>
      </c>
      <c r="M48" s="6">
        <v>45638</v>
      </c>
      <c r="N48" s="6">
        <v>45646</v>
      </c>
    </row>
    <row r="49" spans="1:14" x14ac:dyDescent="0.2">
      <c r="A49" t="s">
        <v>114</v>
      </c>
      <c r="B49" t="s">
        <v>26</v>
      </c>
      <c r="C49" s="6">
        <v>45452</v>
      </c>
      <c r="D49" s="6">
        <v>45460</v>
      </c>
      <c r="E49" s="6">
        <v>45560</v>
      </c>
      <c r="F49" s="6">
        <v>45568</v>
      </c>
      <c r="G49" s="6">
        <v>45735</v>
      </c>
      <c r="H49" s="6">
        <v>45743</v>
      </c>
      <c r="I49" s="6">
        <v>45751</v>
      </c>
      <c r="J49" s="6">
        <v>45759</v>
      </c>
      <c r="K49" s="6">
        <v>45492</v>
      </c>
      <c r="L49" s="6">
        <v>45500</v>
      </c>
      <c r="M49" s="6">
        <v>45682</v>
      </c>
      <c r="N49" s="6">
        <v>45690</v>
      </c>
    </row>
    <row r="50" spans="1:14" x14ac:dyDescent="0.2">
      <c r="A50" t="s">
        <v>115</v>
      </c>
      <c r="B50" t="s">
        <v>26</v>
      </c>
      <c r="C50" s="6">
        <v>45509</v>
      </c>
      <c r="D50" s="6">
        <v>45517</v>
      </c>
      <c r="E50" s="6">
        <v>45721</v>
      </c>
      <c r="F50" s="6">
        <v>45729</v>
      </c>
      <c r="G50" s="6">
        <v>45663</v>
      </c>
      <c r="H50" s="6">
        <v>45671</v>
      </c>
      <c r="I50" s="6">
        <v>45592</v>
      </c>
      <c r="J50" s="6">
        <v>45600</v>
      </c>
      <c r="K50" s="6">
        <v>45492</v>
      </c>
      <c r="L50" s="6">
        <v>45500</v>
      </c>
      <c r="M50" s="6">
        <v>45712</v>
      </c>
      <c r="N50" s="6">
        <v>45720</v>
      </c>
    </row>
    <row r="51" spans="1:14" x14ac:dyDescent="0.2">
      <c r="A51" t="s">
        <v>116</v>
      </c>
      <c r="B51" t="s">
        <v>26</v>
      </c>
      <c r="C51" s="6">
        <v>45489</v>
      </c>
      <c r="D51" s="6">
        <v>45497</v>
      </c>
      <c r="E51" s="6">
        <v>45706</v>
      </c>
      <c r="F51" s="6">
        <v>45714</v>
      </c>
      <c r="G51" s="6">
        <v>45632</v>
      </c>
      <c r="H51" s="6">
        <v>45640</v>
      </c>
      <c r="I51" s="6">
        <v>45548</v>
      </c>
      <c r="J51" s="6">
        <v>45556</v>
      </c>
      <c r="K51" s="6">
        <v>45521</v>
      </c>
      <c r="L51" s="6">
        <v>45529</v>
      </c>
      <c r="M51" s="6">
        <v>45472</v>
      </c>
      <c r="N51" s="6">
        <v>45480</v>
      </c>
    </row>
    <row r="52" spans="1:14" x14ac:dyDescent="0.2">
      <c r="A52" t="s">
        <v>117</v>
      </c>
      <c r="B52" t="s">
        <v>26</v>
      </c>
      <c r="C52" s="6">
        <v>45493</v>
      </c>
      <c r="D52" s="6">
        <v>45501</v>
      </c>
      <c r="E52" s="6">
        <v>45484</v>
      </c>
      <c r="F52" s="6">
        <v>45492</v>
      </c>
      <c r="G52" s="6">
        <v>45639</v>
      </c>
      <c r="H52" s="6">
        <v>45647</v>
      </c>
      <c r="I52" s="6">
        <v>45687</v>
      </c>
      <c r="J52" s="6">
        <v>45695</v>
      </c>
      <c r="K52" s="6">
        <v>45629</v>
      </c>
      <c r="L52" s="6">
        <v>45637</v>
      </c>
      <c r="M52" s="6">
        <v>45504</v>
      </c>
      <c r="N52" s="6">
        <v>45512</v>
      </c>
    </row>
    <row r="53" spans="1:14" x14ac:dyDescent="0.2">
      <c r="A53" t="s">
        <v>118</v>
      </c>
      <c r="B53" t="s">
        <v>26</v>
      </c>
      <c r="C53" s="6">
        <v>45432</v>
      </c>
      <c r="D53" s="6">
        <v>45440</v>
      </c>
      <c r="E53" s="6">
        <v>45566</v>
      </c>
      <c r="F53" s="6">
        <v>45574</v>
      </c>
      <c r="G53" s="6">
        <v>45653</v>
      </c>
      <c r="H53" s="6">
        <v>45661</v>
      </c>
      <c r="I53" s="6">
        <v>45706</v>
      </c>
      <c r="J53" s="6">
        <v>45714</v>
      </c>
      <c r="K53" s="6">
        <v>45456</v>
      </c>
      <c r="L53" s="6">
        <v>45464</v>
      </c>
      <c r="M53" s="6">
        <v>45762</v>
      </c>
      <c r="N53" s="6">
        <v>45770</v>
      </c>
    </row>
    <row r="54" spans="1:14" x14ac:dyDescent="0.2">
      <c r="A54" t="s">
        <v>119</v>
      </c>
      <c r="B54" t="s">
        <v>26</v>
      </c>
      <c r="C54" s="6">
        <v>45600</v>
      </c>
      <c r="D54" s="6">
        <v>45608</v>
      </c>
      <c r="E54" s="6">
        <v>45744</v>
      </c>
      <c r="F54" s="6">
        <v>45752</v>
      </c>
      <c r="G54" s="6">
        <v>45463</v>
      </c>
      <c r="H54" s="6">
        <v>45471</v>
      </c>
      <c r="I54" s="6">
        <v>45464</v>
      </c>
      <c r="J54" s="6">
        <v>45472</v>
      </c>
      <c r="K54" s="6">
        <v>45666</v>
      </c>
      <c r="L54" s="6">
        <v>45674</v>
      </c>
      <c r="M54" s="6">
        <v>45538</v>
      </c>
      <c r="N54" s="6">
        <v>45546</v>
      </c>
    </row>
    <row r="55" spans="1:14" x14ac:dyDescent="0.2">
      <c r="A55" t="s">
        <v>120</v>
      </c>
      <c r="B55" t="s">
        <v>26</v>
      </c>
      <c r="C55" s="6">
        <v>45679</v>
      </c>
      <c r="D55" s="6">
        <v>45687</v>
      </c>
      <c r="E55" s="6">
        <v>45434</v>
      </c>
      <c r="F55" s="6">
        <v>45442</v>
      </c>
      <c r="G55" s="6">
        <v>45428</v>
      </c>
      <c r="H55" s="6">
        <v>45436</v>
      </c>
      <c r="I55" s="6">
        <v>45762</v>
      </c>
      <c r="J55" s="6">
        <v>45770</v>
      </c>
      <c r="K55" s="6">
        <v>45714</v>
      </c>
      <c r="L55" s="6">
        <v>45722</v>
      </c>
      <c r="M55" s="6">
        <v>45457</v>
      </c>
      <c r="N55" s="6">
        <v>45465</v>
      </c>
    </row>
    <row r="56" spans="1:14" x14ac:dyDescent="0.2">
      <c r="A56" t="s">
        <v>121</v>
      </c>
      <c r="B56" t="s">
        <v>26</v>
      </c>
      <c r="C56" s="6">
        <v>45651</v>
      </c>
      <c r="D56" s="6">
        <v>45659</v>
      </c>
      <c r="E56" s="6">
        <v>45546</v>
      </c>
      <c r="F56" s="6">
        <v>45554</v>
      </c>
      <c r="G56" s="6">
        <v>45712</v>
      </c>
      <c r="H56" s="6">
        <v>45720</v>
      </c>
      <c r="I56" s="6">
        <v>45544</v>
      </c>
      <c r="J56" s="6">
        <v>45552</v>
      </c>
      <c r="K56" s="6">
        <v>45700</v>
      </c>
      <c r="L56" s="6">
        <v>45708</v>
      </c>
      <c r="M56" s="6">
        <v>45605</v>
      </c>
      <c r="N56" s="6">
        <v>45613</v>
      </c>
    </row>
    <row r="57" spans="1:14" x14ac:dyDescent="0.2">
      <c r="A57" t="s">
        <v>122</v>
      </c>
      <c r="B57" t="s">
        <v>26</v>
      </c>
      <c r="C57" s="6">
        <v>45496</v>
      </c>
      <c r="D57" s="6">
        <v>45504</v>
      </c>
      <c r="E57" s="6">
        <v>45534</v>
      </c>
      <c r="F57" s="6">
        <v>45542</v>
      </c>
      <c r="G57" s="6">
        <v>45733</v>
      </c>
      <c r="H57" s="6">
        <v>45741</v>
      </c>
      <c r="I57" s="6">
        <v>45475</v>
      </c>
      <c r="J57" s="6">
        <v>45483</v>
      </c>
      <c r="K57" s="6">
        <v>45760</v>
      </c>
      <c r="L57" s="6">
        <v>45768</v>
      </c>
      <c r="M57" s="6">
        <v>45710</v>
      </c>
      <c r="N57" s="6">
        <v>45718</v>
      </c>
    </row>
    <row r="58" spans="1:14" x14ac:dyDescent="0.2">
      <c r="A58" t="s">
        <v>123</v>
      </c>
      <c r="B58" t="s">
        <v>27</v>
      </c>
      <c r="C58" s="6">
        <v>45678</v>
      </c>
      <c r="D58" s="6">
        <v>45686</v>
      </c>
      <c r="E58" s="6">
        <v>45494</v>
      </c>
      <c r="F58" s="6">
        <v>45502</v>
      </c>
      <c r="G58" s="6">
        <v>45667</v>
      </c>
      <c r="H58" s="6">
        <v>45675</v>
      </c>
      <c r="I58" s="6">
        <v>45745</v>
      </c>
      <c r="J58" s="6">
        <v>45753</v>
      </c>
      <c r="K58" s="6">
        <v>45734</v>
      </c>
      <c r="L58" s="6">
        <v>45742</v>
      </c>
      <c r="M58" s="6">
        <v>45537</v>
      </c>
      <c r="N58" s="6">
        <v>45545</v>
      </c>
    </row>
    <row r="59" spans="1:14" x14ac:dyDescent="0.2">
      <c r="A59" t="s">
        <v>124</v>
      </c>
      <c r="B59" t="s">
        <v>27</v>
      </c>
      <c r="C59" s="6">
        <v>45419</v>
      </c>
      <c r="D59" s="6">
        <v>45427</v>
      </c>
      <c r="E59" s="6">
        <v>45528</v>
      </c>
      <c r="F59" s="6">
        <v>45536</v>
      </c>
      <c r="G59" s="6">
        <v>45486</v>
      </c>
      <c r="H59" s="6">
        <v>45494</v>
      </c>
      <c r="I59" s="6">
        <v>45720</v>
      </c>
      <c r="J59" s="6">
        <v>45728</v>
      </c>
      <c r="K59" s="6">
        <v>45758</v>
      </c>
      <c r="L59" s="6">
        <v>45766</v>
      </c>
      <c r="M59" s="6">
        <v>45486</v>
      </c>
      <c r="N59" s="6">
        <v>45494</v>
      </c>
    </row>
    <row r="60" spans="1:14" x14ac:dyDescent="0.2">
      <c r="A60" t="s">
        <v>125</v>
      </c>
      <c r="B60" t="s">
        <v>27</v>
      </c>
      <c r="C60" s="6">
        <v>45739</v>
      </c>
      <c r="D60" s="6">
        <v>45747</v>
      </c>
      <c r="E60" s="6">
        <v>45492</v>
      </c>
      <c r="F60" s="6">
        <v>45500</v>
      </c>
      <c r="G60" s="6">
        <v>45716</v>
      </c>
      <c r="H60" s="6">
        <v>45724</v>
      </c>
      <c r="I60" s="6">
        <v>45730</v>
      </c>
      <c r="J60" s="6">
        <v>45738</v>
      </c>
      <c r="K60" s="6">
        <v>45503</v>
      </c>
      <c r="L60" s="6">
        <v>45511</v>
      </c>
      <c r="M60" s="6">
        <v>45447</v>
      </c>
      <c r="N60" s="6">
        <v>45455</v>
      </c>
    </row>
    <row r="61" spans="1:14" x14ac:dyDescent="0.2">
      <c r="A61" t="s">
        <v>126</v>
      </c>
      <c r="B61" t="s">
        <v>27</v>
      </c>
      <c r="C61" s="6">
        <v>45467</v>
      </c>
      <c r="D61" s="6">
        <v>45475</v>
      </c>
      <c r="E61" s="6">
        <v>45556</v>
      </c>
      <c r="F61" s="6">
        <v>45564</v>
      </c>
      <c r="G61" s="6">
        <v>45461</v>
      </c>
      <c r="H61" s="6">
        <v>45469</v>
      </c>
      <c r="I61" s="6">
        <v>45551</v>
      </c>
      <c r="J61" s="6">
        <v>45559</v>
      </c>
      <c r="K61" s="6">
        <v>45731</v>
      </c>
      <c r="L61" s="6">
        <v>45739</v>
      </c>
      <c r="M61" s="6">
        <v>45652</v>
      </c>
      <c r="N61" s="6">
        <v>45660</v>
      </c>
    </row>
    <row r="62" spans="1:14" x14ac:dyDescent="0.2">
      <c r="A62" t="s">
        <v>127</v>
      </c>
      <c r="B62" t="s">
        <v>27</v>
      </c>
      <c r="C62" s="6">
        <v>45708</v>
      </c>
      <c r="D62" s="6">
        <v>45716</v>
      </c>
      <c r="E62" s="6">
        <v>45545</v>
      </c>
      <c r="F62" s="6">
        <v>45553</v>
      </c>
      <c r="G62" s="6">
        <v>45709</v>
      </c>
      <c r="H62" s="6">
        <v>45717</v>
      </c>
      <c r="I62" s="6">
        <v>45627</v>
      </c>
      <c r="J62" s="6">
        <v>45635</v>
      </c>
      <c r="K62" s="6">
        <v>45434</v>
      </c>
      <c r="L62" s="6">
        <v>45442</v>
      </c>
      <c r="M62" s="6">
        <v>45451</v>
      </c>
      <c r="N62" s="6">
        <v>45459</v>
      </c>
    </row>
    <row r="63" spans="1:14" x14ac:dyDescent="0.2">
      <c r="A63" t="s">
        <v>128</v>
      </c>
      <c r="B63" t="s">
        <v>28</v>
      </c>
      <c r="C63" s="6">
        <v>45485</v>
      </c>
      <c r="D63" s="6">
        <v>45493</v>
      </c>
      <c r="E63" s="6">
        <v>45644</v>
      </c>
      <c r="F63" s="6">
        <v>45652</v>
      </c>
      <c r="G63" s="6">
        <v>45443</v>
      </c>
      <c r="H63" s="6">
        <v>45451</v>
      </c>
      <c r="I63" s="6">
        <v>45590</v>
      </c>
      <c r="J63" s="6">
        <v>45598</v>
      </c>
      <c r="K63" s="6">
        <v>45583</v>
      </c>
      <c r="L63" s="6">
        <v>45591</v>
      </c>
      <c r="M63" s="6">
        <v>45543</v>
      </c>
      <c r="N63" s="6">
        <v>45551</v>
      </c>
    </row>
    <row r="64" spans="1:14" x14ac:dyDescent="0.2">
      <c r="A64" t="s">
        <v>129</v>
      </c>
      <c r="B64" t="s">
        <v>28</v>
      </c>
      <c r="C64" s="6">
        <v>45739</v>
      </c>
      <c r="D64" s="6">
        <v>45747</v>
      </c>
      <c r="E64" s="6">
        <v>45621</v>
      </c>
      <c r="F64" s="6">
        <v>45629</v>
      </c>
      <c r="G64" s="6">
        <v>45612</v>
      </c>
      <c r="H64" s="6">
        <v>45620</v>
      </c>
      <c r="I64" s="6">
        <v>45424</v>
      </c>
      <c r="J64" s="6">
        <v>45432</v>
      </c>
      <c r="K64" s="6">
        <v>45564</v>
      </c>
      <c r="L64" s="6">
        <v>45572</v>
      </c>
      <c r="M64" s="6">
        <v>45747</v>
      </c>
      <c r="N64" s="6">
        <v>45755</v>
      </c>
    </row>
    <row r="65" spans="1:14" x14ac:dyDescent="0.2">
      <c r="A65" t="s">
        <v>130</v>
      </c>
      <c r="B65" t="s">
        <v>29</v>
      </c>
      <c r="C65" s="6">
        <v>45536</v>
      </c>
      <c r="D65" s="6">
        <v>45544</v>
      </c>
      <c r="E65" s="6">
        <v>45521</v>
      </c>
      <c r="F65" s="6">
        <v>45529</v>
      </c>
      <c r="G65" s="6">
        <v>45458</v>
      </c>
      <c r="H65" s="6">
        <v>45466</v>
      </c>
      <c r="I65" s="6">
        <v>45716</v>
      </c>
      <c r="J65" s="6">
        <v>45724</v>
      </c>
      <c r="K65" s="6">
        <v>45486</v>
      </c>
      <c r="L65" s="6">
        <v>45494</v>
      </c>
      <c r="M65" s="6">
        <v>45539</v>
      </c>
      <c r="N65" s="6">
        <v>45547</v>
      </c>
    </row>
    <row r="66" spans="1:14" x14ac:dyDescent="0.2">
      <c r="A66" t="s">
        <v>131</v>
      </c>
      <c r="B66" t="s">
        <v>30</v>
      </c>
      <c r="C66" s="6">
        <v>45680</v>
      </c>
      <c r="D66" s="6">
        <v>45688</v>
      </c>
      <c r="E66" s="6">
        <v>45522</v>
      </c>
      <c r="F66" s="6">
        <v>45530</v>
      </c>
      <c r="G66" s="6">
        <v>45644</v>
      </c>
      <c r="H66" s="6">
        <v>45652</v>
      </c>
      <c r="I66" s="6">
        <v>45576</v>
      </c>
      <c r="J66" s="6">
        <v>45584</v>
      </c>
      <c r="K66" s="6">
        <v>45418</v>
      </c>
      <c r="L66" s="6">
        <v>45426</v>
      </c>
      <c r="M66" s="6">
        <v>45541</v>
      </c>
      <c r="N66" s="6">
        <v>45549</v>
      </c>
    </row>
    <row r="67" spans="1:14" x14ac:dyDescent="0.2">
      <c r="A67" t="s">
        <v>132</v>
      </c>
      <c r="B67" t="s">
        <v>30</v>
      </c>
      <c r="C67" s="6">
        <v>45628</v>
      </c>
      <c r="D67" s="6">
        <v>45636</v>
      </c>
      <c r="E67" s="6">
        <v>45709</v>
      </c>
      <c r="F67" s="6">
        <v>45717</v>
      </c>
      <c r="G67" s="6">
        <v>45678</v>
      </c>
      <c r="H67" s="6">
        <v>45686</v>
      </c>
      <c r="I67" s="6">
        <v>45693</v>
      </c>
      <c r="J67" s="6">
        <v>45701</v>
      </c>
      <c r="K67" s="6">
        <v>45479</v>
      </c>
      <c r="L67" s="6">
        <v>45487</v>
      </c>
      <c r="M67" s="6">
        <v>45582</v>
      </c>
      <c r="N67" s="6">
        <v>45590</v>
      </c>
    </row>
    <row r="68" spans="1:14" x14ac:dyDescent="0.2">
      <c r="A68" t="s">
        <v>133</v>
      </c>
      <c r="B68" t="s">
        <v>30</v>
      </c>
      <c r="C68" s="6">
        <v>45704</v>
      </c>
      <c r="D68" s="6">
        <v>45712</v>
      </c>
      <c r="E68" s="6">
        <v>45748</v>
      </c>
      <c r="F68" s="6">
        <v>45756</v>
      </c>
      <c r="G68" s="6">
        <v>45686</v>
      </c>
      <c r="H68" s="6">
        <v>45694</v>
      </c>
      <c r="I68" s="6">
        <v>45611</v>
      </c>
      <c r="J68" s="6">
        <v>45619</v>
      </c>
      <c r="K68" s="6">
        <v>45515</v>
      </c>
      <c r="L68" s="6">
        <v>45523</v>
      </c>
      <c r="M68" s="6">
        <v>45565</v>
      </c>
      <c r="N68" s="6">
        <v>45573</v>
      </c>
    </row>
    <row r="69" spans="1:14" x14ac:dyDescent="0.2">
      <c r="A69" t="s">
        <v>134</v>
      </c>
      <c r="B69" t="s">
        <v>30</v>
      </c>
      <c r="C69" s="6">
        <v>45461</v>
      </c>
      <c r="D69" s="6">
        <v>45469</v>
      </c>
      <c r="E69" s="6">
        <v>45640</v>
      </c>
      <c r="F69" s="6">
        <v>45648</v>
      </c>
      <c r="G69" s="6">
        <v>45745</v>
      </c>
      <c r="H69" s="6">
        <v>45753</v>
      </c>
      <c r="I69" s="6">
        <v>45738</v>
      </c>
      <c r="J69" s="6">
        <v>45746</v>
      </c>
      <c r="K69" s="6">
        <v>45551</v>
      </c>
      <c r="L69" s="6">
        <v>45559</v>
      </c>
      <c r="M69" s="6">
        <v>45534</v>
      </c>
      <c r="N69" s="6">
        <v>45542</v>
      </c>
    </row>
    <row r="70" spans="1:14" x14ac:dyDescent="0.2">
      <c r="A70" t="s">
        <v>135</v>
      </c>
      <c r="B70" t="s">
        <v>31</v>
      </c>
      <c r="C70" s="6">
        <v>45744</v>
      </c>
      <c r="D70" s="6">
        <v>45752</v>
      </c>
      <c r="E70" s="6">
        <v>45547</v>
      </c>
      <c r="F70" s="6">
        <v>45555</v>
      </c>
      <c r="G70" s="6">
        <v>45569</v>
      </c>
      <c r="H70" s="6">
        <v>45577</v>
      </c>
      <c r="I70" s="6">
        <v>45456</v>
      </c>
      <c r="J70" s="6">
        <v>45464</v>
      </c>
      <c r="K70" s="6">
        <v>45601</v>
      </c>
      <c r="L70" s="6">
        <v>45609</v>
      </c>
      <c r="M70" s="6">
        <v>45487</v>
      </c>
      <c r="N70" s="6">
        <v>45495</v>
      </c>
    </row>
    <row r="71" spans="1:14" x14ac:dyDescent="0.2">
      <c r="A71" t="s">
        <v>136</v>
      </c>
      <c r="B71" t="s">
        <v>31</v>
      </c>
      <c r="C71" s="6">
        <v>45643</v>
      </c>
      <c r="D71" s="6">
        <v>45651</v>
      </c>
      <c r="E71" s="6">
        <v>45426</v>
      </c>
      <c r="F71" s="6">
        <v>45434</v>
      </c>
      <c r="G71" s="6">
        <v>45610</v>
      </c>
      <c r="H71" s="6">
        <v>45618</v>
      </c>
      <c r="I71" s="6">
        <v>45742</v>
      </c>
      <c r="J71" s="6">
        <v>45750</v>
      </c>
      <c r="K71" s="6">
        <v>45642</v>
      </c>
      <c r="L71" s="6">
        <v>45650</v>
      </c>
      <c r="M71" s="6">
        <v>45439</v>
      </c>
      <c r="N71" s="6">
        <v>45447</v>
      </c>
    </row>
    <row r="72" spans="1:14" x14ac:dyDescent="0.2">
      <c r="A72" t="s">
        <v>137</v>
      </c>
      <c r="B72" t="s">
        <v>32</v>
      </c>
      <c r="C72" s="6">
        <v>45736</v>
      </c>
      <c r="D72" s="6">
        <v>45744</v>
      </c>
      <c r="E72" s="6">
        <v>45559</v>
      </c>
      <c r="F72" s="6">
        <v>45567</v>
      </c>
      <c r="G72" s="6">
        <v>45674</v>
      </c>
      <c r="H72" s="6">
        <v>45682</v>
      </c>
      <c r="I72" s="6">
        <v>45731</v>
      </c>
      <c r="J72" s="6">
        <v>45739</v>
      </c>
      <c r="K72" s="6">
        <v>45630</v>
      </c>
      <c r="L72" s="6">
        <v>45638</v>
      </c>
      <c r="M72" s="6">
        <v>45652</v>
      </c>
      <c r="N72" s="6">
        <v>45660</v>
      </c>
    </row>
    <row r="73" spans="1:14" x14ac:dyDescent="0.2">
      <c r="A73" t="s">
        <v>138</v>
      </c>
      <c r="B73" t="s">
        <v>33</v>
      </c>
      <c r="C73" s="6">
        <v>45725</v>
      </c>
      <c r="D73" s="6">
        <v>45733</v>
      </c>
      <c r="E73" s="6">
        <v>45704</v>
      </c>
      <c r="F73" s="6">
        <v>45712</v>
      </c>
      <c r="G73" s="6">
        <v>45677</v>
      </c>
      <c r="H73" s="6">
        <v>45685</v>
      </c>
      <c r="I73" s="6">
        <v>45512</v>
      </c>
      <c r="J73" s="6">
        <v>45520</v>
      </c>
      <c r="K73" s="6">
        <v>45495</v>
      </c>
      <c r="L73" s="6">
        <v>45503</v>
      </c>
      <c r="M73" s="6">
        <v>45416</v>
      </c>
      <c r="N73" s="6">
        <v>45424</v>
      </c>
    </row>
    <row r="74" spans="1:14" x14ac:dyDescent="0.2">
      <c r="A74" t="s">
        <v>139</v>
      </c>
      <c r="B74" t="s">
        <v>33</v>
      </c>
      <c r="C74" s="6">
        <v>45549</v>
      </c>
      <c r="D74" s="6">
        <v>45557</v>
      </c>
      <c r="E74" s="6">
        <v>45467</v>
      </c>
      <c r="F74" s="6">
        <v>45475</v>
      </c>
      <c r="G74" s="6">
        <v>45610</v>
      </c>
      <c r="H74" s="6">
        <v>45618</v>
      </c>
      <c r="I74" s="6">
        <v>45544</v>
      </c>
      <c r="J74" s="6">
        <v>45552</v>
      </c>
      <c r="K74" s="6">
        <v>45514</v>
      </c>
      <c r="L74" s="6">
        <v>45522</v>
      </c>
      <c r="M74" s="6">
        <v>45661</v>
      </c>
      <c r="N74" s="6">
        <v>45669</v>
      </c>
    </row>
    <row r="75" spans="1:14" x14ac:dyDescent="0.2">
      <c r="A75" t="s">
        <v>140</v>
      </c>
      <c r="B75" t="s">
        <v>33</v>
      </c>
      <c r="C75" s="6">
        <v>45654</v>
      </c>
      <c r="D75" s="6">
        <v>45662</v>
      </c>
      <c r="E75" s="6">
        <v>45548</v>
      </c>
      <c r="F75" s="6">
        <v>45556</v>
      </c>
      <c r="G75" s="6">
        <v>45676</v>
      </c>
      <c r="H75" s="6">
        <v>45684</v>
      </c>
      <c r="I75" s="6">
        <v>45619</v>
      </c>
      <c r="J75" s="6">
        <v>45627</v>
      </c>
      <c r="K75" s="6">
        <v>45480</v>
      </c>
      <c r="L75" s="6">
        <v>45488</v>
      </c>
      <c r="M75" s="6">
        <v>45724</v>
      </c>
      <c r="N75" s="6">
        <v>45732</v>
      </c>
    </row>
    <row r="76" spans="1:14" x14ac:dyDescent="0.2">
      <c r="A76" t="s">
        <v>141</v>
      </c>
      <c r="B76" t="s">
        <v>33</v>
      </c>
      <c r="C76" s="6">
        <v>45667</v>
      </c>
      <c r="D76" s="6">
        <v>45675</v>
      </c>
      <c r="E76" s="6">
        <v>45550</v>
      </c>
      <c r="F76" s="6">
        <v>45558</v>
      </c>
      <c r="G76" s="6">
        <v>45501</v>
      </c>
      <c r="H76" s="6">
        <v>45509</v>
      </c>
      <c r="I76" s="6">
        <v>45768</v>
      </c>
      <c r="J76" s="6">
        <v>45776</v>
      </c>
      <c r="K76" s="6">
        <v>45420</v>
      </c>
      <c r="L76" s="6">
        <v>45428</v>
      </c>
      <c r="M76" s="6">
        <v>45519</v>
      </c>
      <c r="N76" s="6">
        <v>45527</v>
      </c>
    </row>
    <row r="77" spans="1:14" x14ac:dyDescent="0.2">
      <c r="A77" t="s">
        <v>142</v>
      </c>
      <c r="B77" t="s">
        <v>33</v>
      </c>
      <c r="C77" s="6">
        <v>45586</v>
      </c>
      <c r="D77" s="6">
        <v>45594</v>
      </c>
      <c r="E77" s="6">
        <v>45546</v>
      </c>
      <c r="F77" s="6">
        <v>45554</v>
      </c>
      <c r="G77" s="6">
        <v>45468</v>
      </c>
      <c r="H77" s="6">
        <v>45476</v>
      </c>
      <c r="I77" s="6">
        <v>45749</v>
      </c>
      <c r="J77" s="6">
        <v>45757</v>
      </c>
      <c r="K77" s="6">
        <v>45428</v>
      </c>
      <c r="L77" s="6">
        <v>45436</v>
      </c>
      <c r="M77" s="6">
        <v>45636</v>
      </c>
      <c r="N77" s="6">
        <v>45644</v>
      </c>
    </row>
    <row r="78" spans="1:14" x14ac:dyDescent="0.2">
      <c r="A78" t="s">
        <v>143</v>
      </c>
      <c r="B78" t="s">
        <v>33</v>
      </c>
      <c r="C78" s="6">
        <v>45571</v>
      </c>
      <c r="D78" s="6">
        <v>45579</v>
      </c>
      <c r="E78" s="6">
        <v>45578</v>
      </c>
      <c r="F78" s="6">
        <v>45586</v>
      </c>
      <c r="G78" s="6">
        <v>45731</v>
      </c>
      <c r="H78" s="6">
        <v>45739</v>
      </c>
      <c r="I78" s="6">
        <v>45511</v>
      </c>
      <c r="J78" s="6">
        <v>45519</v>
      </c>
      <c r="K78" s="6">
        <v>45582</v>
      </c>
      <c r="L78" s="6">
        <v>45590</v>
      </c>
      <c r="M78" s="6">
        <v>45623</v>
      </c>
      <c r="N78" s="6">
        <v>45631</v>
      </c>
    </row>
    <row r="79" spans="1:14" x14ac:dyDescent="0.2">
      <c r="A79" t="s">
        <v>144</v>
      </c>
      <c r="B79" t="s">
        <v>33</v>
      </c>
      <c r="C79" s="6">
        <v>45478</v>
      </c>
      <c r="D79" s="6">
        <v>45486</v>
      </c>
      <c r="E79" s="6">
        <v>45741</v>
      </c>
      <c r="F79" s="6">
        <v>45749</v>
      </c>
      <c r="G79" s="6">
        <v>45476</v>
      </c>
      <c r="H79" s="6">
        <v>45484</v>
      </c>
      <c r="I79" s="6">
        <v>45540</v>
      </c>
      <c r="J79" s="6">
        <v>45548</v>
      </c>
      <c r="K79" s="6">
        <v>45596</v>
      </c>
      <c r="L79" s="6">
        <v>45604</v>
      </c>
      <c r="M79" s="6">
        <v>45654</v>
      </c>
      <c r="N79" s="6">
        <v>45662</v>
      </c>
    </row>
    <row r="80" spans="1:14" x14ac:dyDescent="0.2">
      <c r="A80" t="s">
        <v>145</v>
      </c>
      <c r="B80" t="s">
        <v>180</v>
      </c>
      <c r="C80" s="6">
        <v>45639</v>
      </c>
      <c r="D80" s="6">
        <v>45647</v>
      </c>
      <c r="E80" s="6">
        <v>45501</v>
      </c>
      <c r="F80" s="6">
        <v>45509</v>
      </c>
      <c r="G80" s="6">
        <v>45764</v>
      </c>
      <c r="H80" s="6">
        <v>45772</v>
      </c>
      <c r="I80" s="6">
        <v>45594</v>
      </c>
      <c r="J80" s="6">
        <v>45602</v>
      </c>
      <c r="K80" s="6">
        <v>45631</v>
      </c>
      <c r="L80" s="6">
        <v>45639</v>
      </c>
      <c r="M80" s="6">
        <v>45636</v>
      </c>
      <c r="N80" s="6">
        <v>45644</v>
      </c>
    </row>
    <row r="81" spans="1:14" x14ac:dyDescent="0.2">
      <c r="A81" t="s">
        <v>146</v>
      </c>
      <c r="B81" t="s">
        <v>180</v>
      </c>
      <c r="C81" s="6">
        <v>45622</v>
      </c>
      <c r="D81" s="6">
        <v>45630</v>
      </c>
      <c r="E81" s="6">
        <v>45599</v>
      </c>
      <c r="F81" s="6">
        <v>45607</v>
      </c>
      <c r="G81" s="6">
        <v>45712</v>
      </c>
      <c r="H81" s="6">
        <v>45720</v>
      </c>
      <c r="I81" s="6">
        <v>45467</v>
      </c>
      <c r="J81" s="6">
        <v>45475</v>
      </c>
      <c r="K81" s="6">
        <v>45457</v>
      </c>
      <c r="L81" s="6">
        <v>45465</v>
      </c>
      <c r="M81" s="6">
        <v>45698</v>
      </c>
      <c r="N81" s="6">
        <v>45706</v>
      </c>
    </row>
    <row r="82" spans="1:14" x14ac:dyDescent="0.2">
      <c r="A82" t="s">
        <v>147</v>
      </c>
      <c r="B82" t="s">
        <v>180</v>
      </c>
      <c r="C82" s="6">
        <v>45644</v>
      </c>
      <c r="D82" s="6">
        <v>45652</v>
      </c>
      <c r="E82" s="6">
        <v>45480</v>
      </c>
      <c r="F82" s="6">
        <v>45488</v>
      </c>
      <c r="G82" s="6">
        <v>45462</v>
      </c>
      <c r="H82" s="6">
        <v>45470</v>
      </c>
      <c r="I82" s="6">
        <v>45420</v>
      </c>
      <c r="J82" s="6">
        <v>45428</v>
      </c>
      <c r="K82" s="6">
        <v>45681</v>
      </c>
      <c r="L82" s="6">
        <v>45689</v>
      </c>
      <c r="M82" s="6">
        <v>45610</v>
      </c>
      <c r="N82" s="6">
        <v>45618</v>
      </c>
    </row>
    <row r="83" spans="1:14" x14ac:dyDescent="0.2">
      <c r="A83" t="s">
        <v>148</v>
      </c>
      <c r="B83" t="s">
        <v>180</v>
      </c>
      <c r="C83" s="6">
        <v>45748</v>
      </c>
      <c r="D83" s="6">
        <v>45756</v>
      </c>
      <c r="E83" s="6">
        <v>45658</v>
      </c>
      <c r="F83" s="6">
        <v>45666</v>
      </c>
      <c r="G83" s="6">
        <v>45534</v>
      </c>
      <c r="H83" s="6">
        <v>45542</v>
      </c>
      <c r="I83" s="6">
        <v>45614</v>
      </c>
      <c r="J83" s="6">
        <v>45622</v>
      </c>
      <c r="K83" s="6">
        <v>45739</v>
      </c>
      <c r="L83" s="6">
        <v>45747</v>
      </c>
      <c r="M83" s="6">
        <v>45462</v>
      </c>
      <c r="N83" s="6">
        <v>45470</v>
      </c>
    </row>
    <row r="84" spans="1:14" x14ac:dyDescent="0.2">
      <c r="A84" t="s">
        <v>149</v>
      </c>
      <c r="B84" t="s">
        <v>180</v>
      </c>
      <c r="C84" s="6">
        <v>45628</v>
      </c>
      <c r="D84" s="6">
        <v>45636</v>
      </c>
      <c r="E84" s="6">
        <v>45442</v>
      </c>
      <c r="F84" s="6">
        <v>45450</v>
      </c>
      <c r="G84" s="6">
        <v>45758</v>
      </c>
      <c r="H84" s="6">
        <v>45766</v>
      </c>
      <c r="I84" s="6">
        <v>45564</v>
      </c>
      <c r="J84" s="6">
        <v>45572</v>
      </c>
      <c r="K84" s="6">
        <v>45720</v>
      </c>
      <c r="L84" s="6">
        <v>45728</v>
      </c>
      <c r="M84" s="6">
        <v>45500</v>
      </c>
      <c r="N84" s="6">
        <v>45508</v>
      </c>
    </row>
    <row r="85" spans="1:14" x14ac:dyDescent="0.2">
      <c r="A85" t="s">
        <v>150</v>
      </c>
      <c r="B85" t="s">
        <v>180</v>
      </c>
      <c r="C85" s="6">
        <v>45567</v>
      </c>
      <c r="D85" s="6">
        <v>45575</v>
      </c>
      <c r="E85" s="6">
        <v>45555</v>
      </c>
      <c r="F85" s="6">
        <v>45563</v>
      </c>
      <c r="G85" s="6">
        <v>45682</v>
      </c>
      <c r="H85" s="6">
        <v>45690</v>
      </c>
      <c r="I85" s="6">
        <v>45476</v>
      </c>
      <c r="J85" s="6">
        <v>45484</v>
      </c>
      <c r="K85" s="6">
        <v>45698</v>
      </c>
      <c r="L85" s="6">
        <v>45706</v>
      </c>
      <c r="M85" s="6">
        <v>45755</v>
      </c>
      <c r="N85" s="6">
        <v>45763</v>
      </c>
    </row>
    <row r="86" spans="1:14" x14ac:dyDescent="0.2">
      <c r="A86" t="s">
        <v>151</v>
      </c>
      <c r="B86" t="s">
        <v>180</v>
      </c>
      <c r="C86" s="6">
        <v>45760</v>
      </c>
      <c r="D86" s="6">
        <v>45768</v>
      </c>
      <c r="E86" s="6">
        <v>45585</v>
      </c>
      <c r="F86" s="6">
        <v>45593</v>
      </c>
      <c r="G86" s="6">
        <v>45413</v>
      </c>
      <c r="H86" s="6">
        <v>45421</v>
      </c>
      <c r="I86" s="6">
        <v>45486</v>
      </c>
      <c r="J86" s="6">
        <v>45494</v>
      </c>
      <c r="K86" s="6">
        <v>45413</v>
      </c>
      <c r="L86" s="6">
        <v>45421</v>
      </c>
      <c r="M86" s="6">
        <v>45460</v>
      </c>
      <c r="N86" s="6">
        <v>45468</v>
      </c>
    </row>
    <row r="87" spans="1:14" x14ac:dyDescent="0.2">
      <c r="A87" t="s">
        <v>152</v>
      </c>
      <c r="B87" t="s">
        <v>181</v>
      </c>
      <c r="C87" s="6">
        <v>45586</v>
      </c>
      <c r="D87" s="6">
        <v>45594</v>
      </c>
      <c r="E87" s="6">
        <v>45585</v>
      </c>
      <c r="F87" s="6">
        <v>45593</v>
      </c>
      <c r="G87" s="6">
        <v>45644</v>
      </c>
      <c r="H87" s="6">
        <v>45652</v>
      </c>
      <c r="I87" s="6">
        <v>45514</v>
      </c>
      <c r="J87" s="6">
        <v>45522</v>
      </c>
      <c r="K87" s="6">
        <v>45537</v>
      </c>
      <c r="L87" s="6">
        <v>45545</v>
      </c>
      <c r="M87" s="6">
        <v>45604</v>
      </c>
      <c r="N87" s="6">
        <v>45612</v>
      </c>
    </row>
    <row r="88" spans="1:14" x14ac:dyDescent="0.2">
      <c r="A88" t="s">
        <v>153</v>
      </c>
      <c r="B88" t="s">
        <v>181</v>
      </c>
      <c r="C88" s="6">
        <v>45755</v>
      </c>
      <c r="D88" s="6">
        <v>45763</v>
      </c>
      <c r="E88" s="6">
        <v>45705</v>
      </c>
      <c r="F88" s="6">
        <v>45713</v>
      </c>
      <c r="G88" s="6">
        <v>45649</v>
      </c>
      <c r="H88" s="6">
        <v>45657</v>
      </c>
      <c r="I88" s="6">
        <v>45546</v>
      </c>
      <c r="J88" s="6">
        <v>45554</v>
      </c>
      <c r="K88" s="6">
        <v>45692</v>
      </c>
      <c r="L88" s="6">
        <v>45700</v>
      </c>
      <c r="M88" s="6">
        <v>45500</v>
      </c>
      <c r="N88" s="6">
        <v>45508</v>
      </c>
    </row>
    <row r="89" spans="1:14" x14ac:dyDescent="0.2">
      <c r="A89" t="s">
        <v>154</v>
      </c>
      <c r="B89" t="s">
        <v>181</v>
      </c>
      <c r="C89" s="6">
        <v>45643</v>
      </c>
      <c r="D89" s="6">
        <v>45651</v>
      </c>
      <c r="E89" s="6">
        <v>45617</v>
      </c>
      <c r="F89" s="6">
        <v>45625</v>
      </c>
      <c r="G89" s="6">
        <v>45420</v>
      </c>
      <c r="H89" s="6">
        <v>45428</v>
      </c>
      <c r="I89" s="6">
        <v>45465</v>
      </c>
      <c r="J89" s="6">
        <v>45473</v>
      </c>
      <c r="K89" s="6">
        <v>45415</v>
      </c>
      <c r="L89" s="6">
        <v>45423</v>
      </c>
      <c r="M89" s="6">
        <v>45467</v>
      </c>
      <c r="N89" s="6">
        <v>45475</v>
      </c>
    </row>
    <row r="90" spans="1:14" x14ac:dyDescent="0.2">
      <c r="A90" t="s">
        <v>155</v>
      </c>
      <c r="B90" t="s">
        <v>181</v>
      </c>
      <c r="C90" s="6">
        <v>45581</v>
      </c>
      <c r="D90" s="6">
        <v>45589</v>
      </c>
      <c r="E90" s="6">
        <v>45519</v>
      </c>
      <c r="F90" s="6">
        <v>45527</v>
      </c>
      <c r="G90" s="6">
        <v>45572</v>
      </c>
      <c r="H90" s="6">
        <v>45580</v>
      </c>
      <c r="I90" s="6">
        <v>45691</v>
      </c>
      <c r="J90" s="6">
        <v>45699</v>
      </c>
      <c r="K90" s="6">
        <v>45471</v>
      </c>
      <c r="L90" s="6">
        <v>45479</v>
      </c>
      <c r="M90" s="6">
        <v>45669</v>
      </c>
      <c r="N90" s="6">
        <v>45677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5291-109E-4270-8BC5-CF9E96C18113}">
  <dimension ref="A1:E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5.5" bestFit="1" customWidth="1"/>
    <col min="2" max="2" width="53.5" bestFit="1" customWidth="1"/>
  </cols>
  <sheetData>
    <row r="1" spans="1:5" x14ac:dyDescent="0.2">
      <c r="A1" t="s">
        <v>156</v>
      </c>
      <c r="C1" t="s">
        <v>159</v>
      </c>
      <c r="D1" t="s">
        <v>160</v>
      </c>
    </row>
    <row r="2" spans="1:5" x14ac:dyDescent="0.2">
      <c r="A2" t="s">
        <v>68</v>
      </c>
      <c r="D2" t="s">
        <v>34</v>
      </c>
      <c r="E2" t="s">
        <v>5</v>
      </c>
    </row>
    <row r="3" spans="1:5" x14ac:dyDescent="0.2">
      <c r="A3" t="s">
        <v>69</v>
      </c>
      <c r="D3" t="s">
        <v>35</v>
      </c>
      <c r="E3" t="s">
        <v>7</v>
      </c>
    </row>
    <row r="4" spans="1:5" x14ac:dyDescent="0.2">
      <c r="A4" t="s">
        <v>70</v>
      </c>
      <c r="D4" t="s">
        <v>37</v>
      </c>
      <c r="E4" t="s">
        <v>11</v>
      </c>
    </row>
    <row r="5" spans="1:5" x14ac:dyDescent="0.2">
      <c r="A5" t="s">
        <v>71</v>
      </c>
      <c r="D5" t="s">
        <v>38</v>
      </c>
      <c r="E5" t="s">
        <v>12</v>
      </c>
    </row>
    <row r="6" spans="1:5" x14ac:dyDescent="0.2">
      <c r="A6" t="s">
        <v>157</v>
      </c>
      <c r="D6" t="s">
        <v>36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Resident Levels</vt:lpstr>
      <vt:lpstr>Rotations and levels</vt:lpstr>
      <vt:lpstr>Levels and rotations</vt:lpstr>
      <vt:lpstr>Vacations requests</vt:lpstr>
      <vt:lpstr>Other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Mankarious, Marc</dc:creator>
  <cp:lastModifiedBy>Henprasert, Korrawee</cp:lastModifiedBy>
  <dcterms:created xsi:type="dcterms:W3CDTF">2023-12-07T18:40:07Z</dcterms:created>
  <dcterms:modified xsi:type="dcterms:W3CDTF">2024-05-06T15:45:10Z</dcterms:modified>
</cp:coreProperties>
</file>