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Documents\course\junior\ComputerOrganization\2022finalproj\cpu24-mips\"/>
    </mc:Choice>
  </mc:AlternateContent>
  <xr:revisionPtr revIDLastSave="0" documentId="13_ncr:1_{15413B31-FF7D-4600-9B7C-497BDBBFDB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运算器规格" sheetId="3" r:id="rId2"/>
    <sheet name="控制信号表达式生成" sheetId="2" r:id="rId3"/>
    <sheet name="控制信号产生条件" sheetId="5" r:id="rId4"/>
  </sheets>
  <definedNames>
    <definedName name="_xlnm._FilterDatabase" localSheetId="2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AX63" i="2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L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R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H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F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F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G28" i="2"/>
  <c r="AF28" i="2"/>
  <c r="AE28" i="2"/>
  <c r="AD28" i="2"/>
  <c r="AC28" i="2"/>
  <c r="AB28" i="2"/>
  <c r="AA28" i="2"/>
  <c r="Z28" i="2"/>
  <c r="Y28" i="2"/>
  <c r="V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F27" i="2"/>
  <c r="AE27" i="2"/>
  <c r="AD27" i="2"/>
  <c r="AC27" i="2"/>
  <c r="AB27" i="2"/>
  <c r="AA27" i="2"/>
  <c r="Z27" i="2"/>
  <c r="Y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V26" i="2"/>
  <c r="U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K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J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S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P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P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P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1"/>
  <c r="E46" i="2" s="1"/>
  <c r="E46" i="1"/>
  <c r="D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P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P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D28" i="2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S26" i="1"/>
  <c r="S26" i="2" s="1"/>
  <c r="R26" i="1"/>
  <c r="R26" i="2" s="1"/>
  <c r="Q26" i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R25" i="2" s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T6" i="2" s="1"/>
  <c r="S6" i="1"/>
  <c r="S6" i="2" s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T2" i="1"/>
  <c r="T2" i="2" s="1"/>
  <c r="S2" i="1"/>
  <c r="R2" i="1"/>
  <c r="R2" i="2" s="1"/>
  <c r="Q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30" i="2" l="1"/>
  <c r="AL30" i="2" s="1"/>
  <c r="AQ63" i="2"/>
  <c r="AQ62" i="2" s="1"/>
  <c r="AA63" i="2"/>
  <c r="AA62" i="2" s="1"/>
  <c r="S63" i="2"/>
  <c r="S62" i="2" s="1"/>
  <c r="R63" i="2"/>
  <c r="R62" i="2" s="1"/>
  <c r="P2" i="2"/>
  <c r="P3" i="2"/>
  <c r="T3" i="2" s="1"/>
  <c r="P5" i="2"/>
  <c r="P6" i="2"/>
  <c r="P7" i="2"/>
  <c r="P10" i="2"/>
  <c r="P11" i="2"/>
  <c r="P13" i="2"/>
  <c r="P15" i="2"/>
  <c r="P18" i="2"/>
  <c r="P19" i="2"/>
  <c r="P21" i="2"/>
  <c r="P23" i="2"/>
  <c r="P28" i="2"/>
  <c r="P44" i="2"/>
  <c r="P47" i="2"/>
  <c r="P59" i="2"/>
  <c r="AB63" i="2"/>
  <c r="AB62" i="2" s="1"/>
  <c r="AJ63" i="2"/>
  <c r="AJ62" i="2" s="1"/>
  <c r="AC63" i="2"/>
  <c r="AC62" i="2" s="1"/>
  <c r="AK63" i="2"/>
  <c r="AK62" i="2" s="1"/>
  <c r="V63" i="2"/>
  <c r="V62" i="2" s="1"/>
  <c r="AD63" i="2"/>
  <c r="AD62" i="2" s="1"/>
  <c r="AL63" i="2"/>
  <c r="AL62" i="2" s="1"/>
  <c r="AE63" i="2"/>
  <c r="AE62" i="2" s="1"/>
  <c r="AM63" i="2"/>
  <c r="AM62" i="2" s="1"/>
  <c r="AF63" i="2"/>
  <c r="AF62" i="2" s="1"/>
  <c r="Y63" i="2"/>
  <c r="Y62" i="2" s="1"/>
  <c r="AO63" i="2"/>
  <c r="AO62" i="2" s="1"/>
  <c r="P4" i="2"/>
  <c r="P8" i="2"/>
  <c r="P12" i="2"/>
  <c r="P16" i="2"/>
  <c r="P20" i="2"/>
  <c r="P24" i="2"/>
  <c r="P26" i="2"/>
  <c r="P27" i="2"/>
  <c r="P29" i="2"/>
  <c r="AI29" i="2" s="1"/>
  <c r="AI63" i="2" s="1"/>
  <c r="AI62" i="2" s="1"/>
  <c r="P31" i="2"/>
  <c r="P32" i="2"/>
  <c r="AN32" i="2" s="1"/>
  <c r="AN63" i="2" s="1"/>
  <c r="AN62" i="2" s="1"/>
  <c r="P33" i="2"/>
  <c r="P34" i="2"/>
  <c r="P36" i="2"/>
  <c r="P37" i="2"/>
  <c r="P38" i="2"/>
  <c r="P39" i="2"/>
  <c r="P41" i="2"/>
  <c r="P42" i="2"/>
  <c r="P43" i="2"/>
  <c r="P45" i="2"/>
  <c r="P46" i="2"/>
  <c r="P48" i="2"/>
  <c r="P49" i="2"/>
  <c r="P51" i="2"/>
  <c r="P52" i="2"/>
  <c r="P53" i="2"/>
  <c r="P55" i="2"/>
  <c r="P57" i="2"/>
  <c r="P58" i="2"/>
  <c r="P60" i="2"/>
  <c r="P61" i="2"/>
  <c r="Z63" i="2"/>
  <c r="Z62" i="2" s="1"/>
  <c r="AP63" i="2"/>
  <c r="AP62" i="2" s="1"/>
  <c r="AH28" i="2" l="1"/>
  <c r="AH63" i="2" s="1"/>
  <c r="AH62" i="2" s="1"/>
  <c r="X28" i="2"/>
  <c r="W28" i="2"/>
  <c r="U28" i="2"/>
  <c r="U63" i="2" s="1"/>
  <c r="U62" i="2" s="1"/>
  <c r="AG27" i="2"/>
  <c r="AG63" i="2" s="1"/>
  <c r="AG62" i="2" s="1"/>
  <c r="X27" i="2"/>
  <c r="W27" i="2"/>
  <c r="X26" i="2"/>
  <c r="W26" i="2"/>
  <c r="T63" i="2"/>
  <c r="T62" i="2" s="1"/>
  <c r="T26" i="2"/>
  <c r="Q26" i="2"/>
  <c r="Q63" i="2" s="1"/>
  <c r="Q62" i="2" s="1"/>
  <c r="W63" i="2" l="1"/>
  <c r="W62" i="2" s="1"/>
  <c r="X63" i="2"/>
  <c r="X62" i="2" s="1"/>
</calcChain>
</file>

<file path=xl/sharedStrings.xml><?xml version="1.0" encoding="utf-8"?>
<sst xmlns="http://schemas.openxmlformats.org/spreadsheetml/2006/main" count="173" uniqueCount="129">
  <si>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</si>
  <si>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</si>
  <si>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family val="3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</si>
  <si>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family val="3"/>
      </rPr>
      <t>十</t>
    </r>
    <r>
      <rPr>
        <b/>
        <sz val="10"/>
        <color theme="1"/>
        <rFont val="仿宋"/>
        <family val="3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</si>
  <si>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</si>
  <si>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</si>
  <si>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</si>
  <si>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</si>
  <si>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</si>
  <si>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</si>
  <si>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</si>
  <si>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</si>
  <si>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</si>
  <si>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</si>
  <si>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</si>
  <si>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</si>
  <si>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</si>
  <si>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</si>
  <si>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</si>
  <si>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</si>
  <si>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</si>
  <si>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</si>
  <si>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</si>
  <si>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</si>
  <si>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</si>
  <si>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</si>
  <si>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</si>
  <si>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</si>
  <si>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</si>
  <si>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</si>
  <si>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</si>
  <si>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</si>
  <si>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</si>
  <si>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</si>
  <si>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</si>
  <si>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</si>
  <si>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</si>
  <si>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</si>
  <si>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</si>
  <si>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</si>
  <si>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</si>
  <si>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</si>
  <si>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</si>
  <si>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</si>
  <si>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</si>
  <si>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</si>
  <si>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</si>
  <si>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</si>
  <si>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</si>
  <si>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</si>
  <si>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</si>
  <si>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</si>
  <si>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</si>
  <si>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</si>
  <si>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</si>
  <si>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</si>
  <si>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</si>
  <si>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</si>
  <si>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</si>
  <si>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</si>
  <si>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</si>
  <si>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</si>
  <si>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</si>
  <si>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</si>
  <si>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</si>
  <si>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</si>
  <si>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</si>
  <si>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</si>
  <si>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</si>
  <si>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</si>
  <si>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</si>
  <si>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</si>
  <si>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</si>
  <si>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</si>
  <si>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</si>
  <si>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</si>
  <si>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</si>
  <si>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</si>
  <si>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</si>
  <si>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</si>
  <si>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</si>
  <si>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</si>
  <si>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</si>
  <si>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</si>
  <si>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</si>
  <si>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</si>
  <si>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</si>
  <si>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</si>
  <si>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</si>
  <si>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</si>
  <si>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</si>
  <si>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</si>
  <si>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</si>
  <si>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</si>
  <si>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</si>
  <si>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</si>
  <si>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</si>
  <si>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</si>
  <si>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</si>
  <si>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</si>
  <si>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</si>
  <si>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</si>
  <si>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</si>
  <si>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</si>
  <si>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</si>
  <si>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</si>
  <si>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</si>
  <si>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</si>
  <si>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</si>
  <si>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</si>
  <si>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</si>
  <si>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</si>
  <si>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</si>
  <si>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</si>
  <si>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</si>
  <si>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</si>
  <si>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x</t>
    <phoneticPr fontId="32" type="noConversion"/>
  </si>
  <si>
    <t>XORI</t>
    <phoneticPr fontId="32" type="noConversion"/>
  </si>
  <si>
    <t>LUI</t>
    <phoneticPr fontId="32" type="noConversion"/>
  </si>
  <si>
    <t>LH</t>
    <phoneticPr fontId="32" type="noConversion"/>
  </si>
  <si>
    <t>BGEZ</t>
    <phoneticPr fontId="32" type="noConversion"/>
  </si>
  <si>
    <t>X</t>
    <phoneticPr fontId="32" type="noConversion"/>
  </si>
  <si>
    <t>rs</t>
    <phoneticPr fontId="32" type="noConversion"/>
  </si>
  <si>
    <t>rt</t>
    <phoneticPr fontId="32" type="noConversion"/>
  </si>
  <si>
    <t>ERET</t>
    <phoneticPr fontId="32" type="noConversion"/>
  </si>
  <si>
    <t>mfc0</t>
    <phoneticPr fontId="32" type="noConversion"/>
  </si>
  <si>
    <t>INTO</t>
    <phoneticPr fontId="32" type="noConversion"/>
  </si>
  <si>
    <t>INTC</t>
    <phoneticPr fontId="32" type="noConversion"/>
  </si>
  <si>
    <t>mtc0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</si>
</sst>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charset val="134"/>
      <scheme val="minor"/>
    </font>
    <font>
      <sz val="16"/>
      <color theme="1"/>
      <name val="等线"/>
      <scheme val="minor"/>
    </font>
    <font>
      <b/>
      <sz val="12"/>
      <color rgb="FFFFFFFF"/>
      <name val="微软雅黑"/>
      <family val="2"/>
    </font>
    <font>
      <sz val="12"/>
      <color rgb="FF000000"/>
      <name val="微软雅黑"/>
      <family val="2"/>
    </font>
    <font>
      <b/>
      <sz val="11"/>
      <color rgb="FF000000"/>
      <name val="Times New Roman"/>
      <family val="1"/>
    </font>
    <font>
      <b/>
      <sz val="11"/>
      <color rgb="FF000000"/>
      <name val="宋体"/>
    </font>
    <font>
      <sz val="11"/>
      <color rgb="FF000000"/>
      <name val="Times New Roman"/>
      <family val="1"/>
    </font>
    <font>
      <sz val="11"/>
      <color rgb="FF0000FF"/>
      <name val="等线"/>
      <scheme val="minor"/>
    </font>
    <font>
      <b/>
      <sz val="10"/>
      <color theme="1"/>
      <name val="黑体"/>
      <family val="3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family val="2"/>
    </font>
    <font>
      <b/>
      <sz val="10"/>
      <color theme="1"/>
      <name val="微软雅黑"/>
      <family val="2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family val="2"/>
    </font>
    <font>
      <b/>
      <sz val="11"/>
      <color theme="1"/>
      <name val="微软雅黑"/>
      <family val="2"/>
    </font>
    <font>
      <sz val="11"/>
      <color rgb="FF7030A0"/>
      <name val="Segoe UI Black"/>
      <family val="2"/>
    </font>
    <font>
      <sz val="11"/>
      <color rgb="FF000000"/>
      <name val="宋体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</font>
    <font>
      <b/>
      <sz val="10"/>
      <color theme="1"/>
      <name val="仿宋"/>
      <family val="3"/>
    </font>
    <font>
      <b/>
      <sz val="10"/>
      <color theme="1"/>
      <name val="Segoe UI Black"/>
      <family val="2"/>
    </font>
    <font>
      <sz val="9"/>
      <name val="等线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abSelected="1" workbookViewId="0">
      <pane ySplit="1" topLeftCell="A17" activePane="bottomLeft" state="frozen"/>
      <selection pane="bottomLeft" activeCell="K33" sqref="K33"/>
    </sheetView>
  </sheetViews>
  <sheetFormatPr defaultColWidth="9" defaultRowHeight="16.8" x14ac:dyDescent="0.4"/>
  <cols>
    <col min="1" max="1" width="3.88671875" customWidth="1"/>
    <col min="2" max="2" width="10.109375" style="18" bestFit="1" customWidth="1"/>
    <col min="3" max="3" width="9" style="43" bestFit="1" customWidth="1"/>
    <col min="4" max="4" width="8.5546875" style="43" bestFit="1" customWidth="1"/>
    <col min="5" max="8" width="4.33203125" style="43" bestFit="1" customWidth="1"/>
    <col min="9" max="9" width="4.109375" style="43" bestFit="1" customWidth="1"/>
    <col min="10" max="10" width="4.33203125" style="43" bestFit="1" customWidth="1"/>
    <col min="11" max="14" width="3" style="43" bestFit="1" customWidth="1"/>
    <col min="15" max="15" width="2.77734375" style="43" bestFit="1" customWidth="1"/>
    <col min="16" max="16" width="3" style="43" bestFit="1" customWidth="1"/>
    <col min="17" max="18" width="3.77734375" style="43" bestFit="1" customWidth="1"/>
    <col min="19" max="19" width="3.5546875" style="43" bestFit="1" customWidth="1"/>
    <col min="20" max="20" width="3.77734375" style="43" bestFit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6.4" x14ac:dyDescent="0.25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118</v>
      </c>
      <c r="AI1" s="41" t="s">
        <v>119</v>
      </c>
      <c r="AJ1" s="41" t="s">
        <v>120</v>
      </c>
      <c r="AK1" s="41" t="s">
        <v>122</v>
      </c>
      <c r="AL1" s="41" t="s">
        <v>123</v>
      </c>
      <c r="AM1" s="41" t="s">
        <v>124</v>
      </c>
      <c r="AN1" s="41" t="s">
        <v>126</v>
      </c>
      <c r="AO1" s="41" t="s">
        <v>127</v>
      </c>
      <c r="AP1" s="41" t="s">
        <v>33</v>
      </c>
      <c r="AQ1" s="41" t="s">
        <v>33</v>
      </c>
      <c r="AR1" s="41" t="s">
        <v>33</v>
      </c>
    </row>
    <row r="2" spans="1:44" x14ac:dyDescent="0.4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>
        <v>1</v>
      </c>
      <c r="AM2" s="66"/>
      <c r="AN2" s="66"/>
      <c r="AO2" s="66"/>
      <c r="AP2" s="66"/>
      <c r="AQ2" s="66"/>
      <c r="AR2" s="66"/>
    </row>
    <row r="3" spans="1:44" x14ac:dyDescent="0.4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5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>
        <v>1</v>
      </c>
      <c r="AM3" s="67"/>
      <c r="AN3" s="67"/>
      <c r="AO3" s="67"/>
      <c r="AP3" s="67"/>
      <c r="AQ3" s="67"/>
      <c r="AR3" s="67"/>
    </row>
    <row r="4" spans="1:44" x14ac:dyDescent="0.4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2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>
        <v>1</v>
      </c>
      <c r="AM4" s="66"/>
      <c r="AN4" s="66"/>
      <c r="AO4" s="66"/>
      <c r="AP4" s="66"/>
      <c r="AQ4" s="66"/>
      <c r="AR4" s="66"/>
    </row>
    <row r="5" spans="1:44" x14ac:dyDescent="0.4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5">
        <v>1</v>
      </c>
      <c r="AC5" s="65"/>
      <c r="AD5" s="65"/>
      <c r="AE5" s="65"/>
      <c r="AF5" s="65"/>
      <c r="AG5" s="65"/>
      <c r="AH5" s="67"/>
      <c r="AI5" s="67"/>
      <c r="AJ5" s="67"/>
      <c r="AK5" s="67">
        <v>1</v>
      </c>
      <c r="AL5" s="67">
        <v>1</v>
      </c>
      <c r="AM5" s="67"/>
      <c r="AN5" s="67"/>
      <c r="AO5" s="67"/>
      <c r="AP5" s="67"/>
      <c r="AQ5" s="67"/>
      <c r="AR5" s="67"/>
    </row>
    <row r="6" spans="1:44" x14ac:dyDescent="0.4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2">
        <v>1</v>
      </c>
      <c r="AC6" s="62"/>
      <c r="AD6" s="62"/>
      <c r="AE6" s="62"/>
      <c r="AF6" s="62"/>
      <c r="AG6" s="62"/>
      <c r="AH6" s="66"/>
      <c r="AI6" s="66"/>
      <c r="AJ6" s="66"/>
      <c r="AK6" s="66">
        <v>1</v>
      </c>
      <c r="AL6" s="66">
        <v>1</v>
      </c>
      <c r="AM6" s="66"/>
      <c r="AN6" s="66"/>
      <c r="AO6" s="66"/>
      <c r="AP6" s="66"/>
      <c r="AQ6" s="66"/>
      <c r="AR6" s="66"/>
    </row>
    <row r="7" spans="1:44" x14ac:dyDescent="0.4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5">
        <v>1</v>
      </c>
      <c r="AC7" s="65"/>
      <c r="AD7" s="65"/>
      <c r="AE7" s="65"/>
      <c r="AF7" s="65"/>
      <c r="AG7" s="65"/>
      <c r="AH7" s="67"/>
      <c r="AI7" s="67"/>
      <c r="AJ7" s="67"/>
      <c r="AK7" s="67">
        <v>1</v>
      </c>
      <c r="AL7" s="67">
        <v>1</v>
      </c>
      <c r="AM7" s="67"/>
      <c r="AN7" s="67"/>
      <c r="AO7" s="67"/>
      <c r="AP7" s="67"/>
      <c r="AQ7" s="67"/>
      <c r="AR7" s="67"/>
    </row>
    <row r="8" spans="1:44" x14ac:dyDescent="0.4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2">
        <v>1</v>
      </c>
      <c r="AC8" s="62"/>
      <c r="AD8" s="62"/>
      <c r="AE8" s="62"/>
      <c r="AF8" s="62"/>
      <c r="AG8" s="62"/>
      <c r="AH8" s="66"/>
      <c r="AI8" s="66"/>
      <c r="AJ8" s="66"/>
      <c r="AK8" s="66">
        <v>1</v>
      </c>
      <c r="AL8" s="66">
        <v>1</v>
      </c>
      <c r="AM8" s="66"/>
      <c r="AN8" s="66"/>
      <c r="AO8" s="66"/>
      <c r="AP8" s="66"/>
      <c r="AQ8" s="66"/>
      <c r="AR8" s="66"/>
    </row>
    <row r="9" spans="1:44" x14ac:dyDescent="0.4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5">
        <v>1</v>
      </c>
      <c r="AC9" s="65"/>
      <c r="AD9" s="65"/>
      <c r="AE9" s="65"/>
      <c r="AF9" s="65"/>
      <c r="AG9" s="65"/>
      <c r="AH9" s="67"/>
      <c r="AI9" s="67"/>
      <c r="AJ9" s="67"/>
      <c r="AK9" s="67">
        <v>1</v>
      </c>
      <c r="AL9" s="67">
        <v>1</v>
      </c>
      <c r="AM9" s="67"/>
      <c r="AN9" s="67"/>
      <c r="AO9" s="67"/>
      <c r="AP9" s="67"/>
      <c r="AQ9" s="67"/>
      <c r="AR9" s="67"/>
    </row>
    <row r="10" spans="1:44" x14ac:dyDescent="0.4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2">
        <v>1</v>
      </c>
      <c r="AC10" s="62"/>
      <c r="AD10" s="62"/>
      <c r="AE10" s="62"/>
      <c r="AF10" s="62"/>
      <c r="AG10" s="62"/>
      <c r="AH10" s="66"/>
      <c r="AI10" s="66"/>
      <c r="AJ10" s="66"/>
      <c r="AK10" s="66">
        <v>1</v>
      </c>
      <c r="AL10" s="66">
        <v>1</v>
      </c>
      <c r="AM10" s="66"/>
      <c r="AN10" s="66"/>
      <c r="AO10" s="66"/>
      <c r="AP10" s="66"/>
      <c r="AQ10" s="66"/>
      <c r="AR10" s="66"/>
    </row>
    <row r="11" spans="1:44" x14ac:dyDescent="0.4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5">
        <v>1</v>
      </c>
      <c r="AC11" s="65"/>
      <c r="AD11" s="65"/>
      <c r="AE11" s="65"/>
      <c r="AF11" s="65"/>
      <c r="AG11" s="65"/>
      <c r="AH11" s="67"/>
      <c r="AI11" s="67"/>
      <c r="AJ11" s="67"/>
      <c r="AK11" s="67">
        <v>1</v>
      </c>
      <c r="AL11" s="67">
        <v>1</v>
      </c>
      <c r="AM11" s="67"/>
      <c r="AN11" s="67"/>
      <c r="AO11" s="67"/>
      <c r="AP11" s="67"/>
      <c r="AQ11" s="67"/>
      <c r="AR11" s="67"/>
    </row>
    <row r="12" spans="1:44" x14ac:dyDescent="0.4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2">
        <v>1</v>
      </c>
      <c r="AC12" s="62"/>
      <c r="AD12" s="62"/>
      <c r="AE12" s="62"/>
      <c r="AF12" s="62"/>
      <c r="AG12" s="62"/>
      <c r="AH12" s="66"/>
      <c r="AI12" s="66"/>
      <c r="AJ12" s="66"/>
      <c r="AK12" s="66">
        <v>1</v>
      </c>
      <c r="AL12" s="66">
        <v>1</v>
      </c>
      <c r="AM12" s="66"/>
      <c r="AN12" s="66"/>
      <c r="AO12" s="66"/>
      <c r="AP12" s="66"/>
      <c r="AQ12" s="66"/>
      <c r="AR12" s="66"/>
    </row>
    <row r="13" spans="1:44" x14ac:dyDescent="0.4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 t="s">
        <v>116</v>
      </c>
      <c r="V13" s="65"/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>
        <v>1</v>
      </c>
      <c r="AL13" s="67"/>
      <c r="AM13" s="67"/>
      <c r="AN13" s="67"/>
      <c r="AO13" s="67"/>
      <c r="AP13" s="67"/>
      <c r="AQ13" s="67"/>
      <c r="AR13" s="67"/>
    </row>
    <row r="14" spans="1:44" x14ac:dyDescent="0.4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 t="s">
        <v>116</v>
      </c>
      <c r="V14" s="62"/>
      <c r="W14" s="62"/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>
        <v>1</v>
      </c>
      <c r="AL14" s="66">
        <v>1</v>
      </c>
      <c r="AM14" s="66"/>
      <c r="AN14" s="66"/>
      <c r="AO14" s="66"/>
      <c r="AP14" s="66"/>
      <c r="AQ14" s="66"/>
      <c r="AR14" s="66"/>
    </row>
    <row r="15" spans="1:44" x14ac:dyDescent="0.4">
      <c r="A15" s="27">
        <v>14</v>
      </c>
      <c r="B15" s="55" t="s">
        <v>45</v>
      </c>
      <c r="C15" s="28">
        <v>2</v>
      </c>
      <c r="D15" s="29" t="s">
        <v>46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 t="s">
        <v>116</v>
      </c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4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 t="s">
        <v>116</v>
      </c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4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 t="s">
        <v>116</v>
      </c>
      <c r="V17" s="65"/>
      <c r="W17" s="65"/>
      <c r="X17" s="65"/>
      <c r="Y17" s="65"/>
      <c r="Z17" s="65"/>
      <c r="AA17" s="65"/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>
        <v>1</v>
      </c>
      <c r="AL17" s="67">
        <v>1</v>
      </c>
      <c r="AM17" s="67"/>
      <c r="AN17" s="67"/>
      <c r="AO17" s="67"/>
      <c r="AP17" s="67"/>
      <c r="AQ17" s="67"/>
      <c r="AR17" s="67"/>
    </row>
    <row r="18" spans="1:44" x14ac:dyDescent="0.4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 t="s">
        <v>116</v>
      </c>
      <c r="V18" s="62"/>
      <c r="W18" s="62"/>
      <c r="X18" s="62"/>
      <c r="Y18" s="62"/>
      <c r="Z18" s="62"/>
      <c r="AA18" s="62"/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>
        <v>1</v>
      </c>
      <c r="AL18" s="66">
        <v>1</v>
      </c>
      <c r="AM18" s="66"/>
      <c r="AN18" s="66"/>
      <c r="AO18" s="66"/>
      <c r="AP18" s="66"/>
      <c r="AQ18" s="66"/>
      <c r="AR18" s="66"/>
    </row>
    <row r="19" spans="1:44" x14ac:dyDescent="0.4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>
        <v>1</v>
      </c>
      <c r="AL19" s="67"/>
      <c r="AM19" s="67"/>
      <c r="AN19" s="67"/>
      <c r="AO19" s="67"/>
      <c r="AP19" s="67"/>
      <c r="AQ19" s="67"/>
      <c r="AR19" s="67"/>
    </row>
    <row r="20" spans="1:44" x14ac:dyDescent="0.4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>
        <v>1</v>
      </c>
      <c r="AL20" s="66"/>
      <c r="AM20" s="66"/>
      <c r="AN20" s="66"/>
      <c r="AO20" s="66"/>
      <c r="AP20" s="66"/>
      <c r="AQ20" s="66"/>
      <c r="AR20" s="66"/>
    </row>
    <row r="21" spans="1:44" x14ac:dyDescent="0.4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>
        <v>1</v>
      </c>
      <c r="AL21" s="67"/>
      <c r="AM21" s="67"/>
      <c r="AN21" s="67"/>
      <c r="AO21" s="67"/>
      <c r="AP21" s="67"/>
      <c r="AQ21" s="67"/>
      <c r="AR21" s="67"/>
    </row>
    <row r="22" spans="1:44" x14ac:dyDescent="0.4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>
        <v>1</v>
      </c>
      <c r="AL22" s="66"/>
      <c r="AM22" s="66"/>
      <c r="AN22" s="66"/>
      <c r="AO22" s="66"/>
      <c r="AP22" s="66"/>
      <c r="AQ22" s="66"/>
      <c r="AR22" s="66"/>
    </row>
    <row r="23" spans="1:44" x14ac:dyDescent="0.4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>
        <v>1</v>
      </c>
      <c r="AL23" s="67"/>
      <c r="AM23" s="67"/>
      <c r="AN23" s="67"/>
      <c r="AO23" s="67"/>
      <c r="AP23" s="67"/>
      <c r="AQ23" s="67"/>
      <c r="AR23" s="67"/>
    </row>
    <row r="24" spans="1:44" x14ac:dyDescent="0.4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>
        <v>1</v>
      </c>
      <c r="AL24" s="66">
        <v>1</v>
      </c>
      <c r="AM24" s="66"/>
      <c r="AN24" s="66"/>
      <c r="AO24" s="66"/>
      <c r="AP24" s="66"/>
      <c r="AQ24" s="66"/>
      <c r="AR24" s="66"/>
    </row>
    <row r="25" spans="1:44" x14ac:dyDescent="0.4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>
        <v>1</v>
      </c>
      <c r="AL25" s="67">
        <v>1</v>
      </c>
      <c r="AM25" s="67"/>
      <c r="AN25" s="67"/>
      <c r="AO25" s="67"/>
      <c r="AP25" s="67"/>
      <c r="AQ25" s="67"/>
      <c r="AR25" s="67"/>
    </row>
    <row r="26" spans="1:44" x14ac:dyDescent="0.4">
      <c r="A26" s="51">
        <v>25</v>
      </c>
      <c r="B26" s="52" t="s">
        <v>117</v>
      </c>
      <c r="C26" s="53">
        <v>14</v>
      </c>
      <c r="D26" s="54" t="s">
        <v>121</v>
      </c>
      <c r="E26" s="53">
        <f t="shared" si="0"/>
        <v>0</v>
      </c>
      <c r="F26" s="53">
        <f t="shared" si="1"/>
        <v>0</v>
      </c>
      <c r="G26" s="53">
        <f t="shared" si="2"/>
        <v>1</v>
      </c>
      <c r="H26" s="53">
        <f t="shared" si="3"/>
        <v>1</v>
      </c>
      <c r="I26" s="53">
        <f t="shared" si="4"/>
        <v>1</v>
      </c>
      <c r="J26" s="53">
        <f t="shared" si="5"/>
        <v>0</v>
      </c>
      <c r="K26" s="54" t="str">
        <f t="shared" si="6"/>
        <v/>
      </c>
      <c r="L26" s="54" t="str">
        <f t="shared" si="7"/>
        <v/>
      </c>
      <c r="M26" s="54" t="str">
        <f t="shared" si="8"/>
        <v/>
      </c>
      <c r="N26" s="54" t="str">
        <f t="shared" si="9"/>
        <v/>
      </c>
      <c r="O26" s="54" t="str">
        <f t="shared" si="10"/>
        <v/>
      </c>
      <c r="P26" s="25" t="str">
        <f t="shared" si="11"/>
        <v/>
      </c>
      <c r="Q26" s="63">
        <f t="shared" si="12"/>
        <v>1</v>
      </c>
      <c r="R26" s="63">
        <f t="shared" si="13"/>
        <v>0</v>
      </c>
      <c r="S26" s="63">
        <f t="shared" si="14"/>
        <v>0</v>
      </c>
      <c r="T26" s="63">
        <f t="shared" si="15"/>
        <v>1</v>
      </c>
      <c r="U26" s="61">
        <v>9</v>
      </c>
      <c r="V26" s="62"/>
      <c r="W26" s="62"/>
      <c r="X26" s="62">
        <v>1</v>
      </c>
      <c r="Y26" s="62">
        <v>1</v>
      </c>
      <c r="Z26" s="62"/>
      <c r="AA26" s="62"/>
      <c r="AB26" s="62"/>
      <c r="AC26" s="62"/>
      <c r="AD26" s="62"/>
      <c r="AE26" s="62"/>
      <c r="AF26" s="62"/>
      <c r="AG26" s="62"/>
      <c r="AH26" s="66"/>
      <c r="AI26" s="66"/>
      <c r="AJ26" s="66"/>
      <c r="AK26" s="66">
        <v>1</v>
      </c>
      <c r="AL26" s="66"/>
      <c r="AM26" s="66"/>
      <c r="AN26" s="66"/>
      <c r="AO26" s="66"/>
      <c r="AP26" s="66"/>
      <c r="AQ26" s="66"/>
      <c r="AR26" s="66"/>
    </row>
    <row r="27" spans="1:44" x14ac:dyDescent="0.4">
      <c r="A27" s="27">
        <v>26</v>
      </c>
      <c r="B27" s="55" t="s">
        <v>118</v>
      </c>
      <c r="C27" s="28">
        <v>15</v>
      </c>
      <c r="D27" s="29" t="s">
        <v>121</v>
      </c>
      <c r="E27" s="56">
        <f t="shared" si="0"/>
        <v>0</v>
      </c>
      <c r="F27" s="56">
        <f t="shared" si="1"/>
        <v>0</v>
      </c>
      <c r="G27" s="56">
        <f t="shared" si="2"/>
        <v>1</v>
      </c>
      <c r="H27" s="56">
        <f t="shared" si="3"/>
        <v>1</v>
      </c>
      <c r="I27" s="56">
        <f t="shared" si="4"/>
        <v>1</v>
      </c>
      <c r="J27" s="56">
        <f t="shared" si="5"/>
        <v>1</v>
      </c>
      <c r="K27" s="57" t="str">
        <f t="shared" si="6"/>
        <v/>
      </c>
      <c r="L27" s="57" t="str">
        <f t="shared" si="7"/>
        <v/>
      </c>
      <c r="M27" s="57" t="str">
        <f t="shared" si="8"/>
        <v/>
      </c>
      <c r="N27" s="57" t="str">
        <f t="shared" si="9"/>
        <v/>
      </c>
      <c r="O27" s="57" t="str">
        <f t="shared" si="10"/>
        <v/>
      </c>
      <c r="P27" s="29" t="str">
        <f t="shared" si="11"/>
        <v/>
      </c>
      <c r="Q27" s="63">
        <f t="shared" si="12"/>
        <v>0</v>
      </c>
      <c r="R27" s="63">
        <f t="shared" si="13"/>
        <v>0</v>
      </c>
      <c r="S27" s="63">
        <f t="shared" si="14"/>
        <v>0</v>
      </c>
      <c r="T27" s="63">
        <f t="shared" si="15"/>
        <v>0</v>
      </c>
      <c r="U27" s="64">
        <v>0</v>
      </c>
      <c r="V27" s="65"/>
      <c r="W27" s="65"/>
      <c r="X27" s="65">
        <v>1</v>
      </c>
      <c r="Y27" s="65">
        <v>1</v>
      </c>
      <c r="Z27" s="65"/>
      <c r="AA27" s="65"/>
      <c r="AB27" s="65"/>
      <c r="AC27" s="65"/>
      <c r="AD27" s="65"/>
      <c r="AE27" s="65"/>
      <c r="AF27" s="65"/>
      <c r="AG27" s="65"/>
      <c r="AH27" s="67">
        <v>1</v>
      </c>
      <c r="AI27" s="67"/>
      <c r="AJ27" s="67"/>
      <c r="AK27" s="67"/>
      <c r="AL27" s="67">
        <v>1</v>
      </c>
      <c r="AM27" s="67"/>
      <c r="AN27" s="67"/>
      <c r="AO27" s="67"/>
      <c r="AP27" s="67"/>
      <c r="AQ27" s="67"/>
      <c r="AR27" s="67"/>
    </row>
    <row r="28" spans="1:44" x14ac:dyDescent="0.4">
      <c r="A28" s="51">
        <v>27</v>
      </c>
      <c r="B28" s="52" t="s">
        <v>119</v>
      </c>
      <c r="C28" s="53">
        <v>33</v>
      </c>
      <c r="D28" s="54" t="s">
        <v>121</v>
      </c>
      <c r="E28" s="53">
        <f t="shared" si="0"/>
        <v>1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53">
        <f t="shared" si="4"/>
        <v>0</v>
      </c>
      <c r="J28" s="53">
        <f t="shared" si="5"/>
        <v>1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>
        <f t="shared" si="12"/>
        <v>0</v>
      </c>
      <c r="R28" s="63">
        <f t="shared" si="13"/>
        <v>1</v>
      </c>
      <c r="S28" s="63">
        <f t="shared" si="14"/>
        <v>0</v>
      </c>
      <c r="T28" s="63">
        <f t="shared" si="15"/>
        <v>1</v>
      </c>
      <c r="U28" s="61">
        <v>5</v>
      </c>
      <c r="V28" s="62">
        <v>1</v>
      </c>
      <c r="W28" s="62"/>
      <c r="X28" s="62">
        <v>1</v>
      </c>
      <c r="Y28" s="62">
        <v>1</v>
      </c>
      <c r="Z28" s="62"/>
      <c r="AA28" s="62">
        <v>1</v>
      </c>
      <c r="AB28" s="62"/>
      <c r="AC28" s="62"/>
      <c r="AD28" s="62"/>
      <c r="AE28" s="62"/>
      <c r="AF28" s="62"/>
      <c r="AG28" s="62"/>
      <c r="AH28" s="66"/>
      <c r="AI28" s="66">
        <v>1</v>
      </c>
      <c r="AJ28" s="66"/>
      <c r="AK28" s="66">
        <v>1</v>
      </c>
      <c r="AL28" s="66">
        <v>1</v>
      </c>
      <c r="AM28" s="66"/>
      <c r="AN28" s="66"/>
      <c r="AO28" s="66"/>
      <c r="AP28" s="66"/>
      <c r="AQ28" s="66"/>
      <c r="AR28" s="66"/>
    </row>
    <row r="29" spans="1:44" x14ac:dyDescent="0.4">
      <c r="A29" s="27">
        <v>28</v>
      </c>
      <c r="B29" s="55" t="s">
        <v>120</v>
      </c>
      <c r="C29" s="28">
        <v>1</v>
      </c>
      <c r="D29" s="29" t="s">
        <v>121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0</v>
      </c>
      <c r="I29" s="56">
        <f t="shared" si="4"/>
        <v>0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>
        <f t="shared" si="12"/>
        <v>1</v>
      </c>
      <c r="R29" s="63">
        <f t="shared" si="13"/>
        <v>0</v>
      </c>
      <c r="S29" s="63">
        <f t="shared" si="14"/>
        <v>1</v>
      </c>
      <c r="T29" s="63">
        <f t="shared" si="15"/>
        <v>1</v>
      </c>
      <c r="U29" s="64">
        <v>11</v>
      </c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7"/>
      <c r="AI29" s="67"/>
      <c r="AJ29" s="67">
        <v>1</v>
      </c>
      <c r="AK29" s="67">
        <v>1</v>
      </c>
      <c r="AL29" s="67"/>
      <c r="AM29" s="67"/>
      <c r="AN29" s="67"/>
      <c r="AO29" s="67"/>
      <c r="AP29" s="67"/>
      <c r="AQ29" s="67"/>
      <c r="AR29" s="67"/>
    </row>
    <row r="30" spans="1:44" x14ac:dyDescent="0.4">
      <c r="A30" s="51">
        <v>29</v>
      </c>
      <c r="B30" s="52" t="s">
        <v>124</v>
      </c>
      <c r="C30" s="53">
        <v>16</v>
      </c>
      <c r="D30" s="54">
        <v>24</v>
      </c>
      <c r="E30" s="53">
        <f t="shared" si="0"/>
        <v>0</v>
      </c>
      <c r="F30" s="53">
        <f t="shared" si="1"/>
        <v>1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3">
        <f t="shared" si="5"/>
        <v>0</v>
      </c>
      <c r="K30" s="54">
        <f t="shared" si="6"/>
        <v>0</v>
      </c>
      <c r="L30" s="54">
        <f t="shared" si="7"/>
        <v>1</v>
      </c>
      <c r="M30" s="54">
        <f t="shared" si="8"/>
        <v>1</v>
      </c>
      <c r="N30" s="54">
        <f t="shared" si="9"/>
        <v>0</v>
      </c>
      <c r="O30" s="54">
        <f t="shared" si="10"/>
        <v>0</v>
      </c>
      <c r="P30" s="25">
        <f t="shared" si="11"/>
        <v>0</v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 t="s">
        <v>116</v>
      </c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>
        <v>1</v>
      </c>
      <c r="AN30" s="66"/>
      <c r="AO30" s="66"/>
      <c r="AP30" s="66"/>
      <c r="AQ30" s="66"/>
      <c r="AR30" s="66"/>
    </row>
    <row r="31" spans="1:44" x14ac:dyDescent="0.4">
      <c r="A31" s="27">
        <v>30</v>
      </c>
      <c r="B31" s="55" t="s">
        <v>125</v>
      </c>
      <c r="C31" s="28">
        <v>16</v>
      </c>
      <c r="D31" s="29">
        <v>0</v>
      </c>
      <c r="E31" s="56">
        <f t="shared" si="0"/>
        <v>0</v>
      </c>
      <c r="F31" s="56">
        <f t="shared" si="1"/>
        <v>1</v>
      </c>
      <c r="G31" s="56">
        <f t="shared" si="2"/>
        <v>0</v>
      </c>
      <c r="H31" s="56">
        <f t="shared" si="3"/>
        <v>0</v>
      </c>
      <c r="I31" s="56">
        <f t="shared" si="4"/>
        <v>0</v>
      </c>
      <c r="J31" s="56">
        <f t="shared" si="5"/>
        <v>0</v>
      </c>
      <c r="K31" s="57">
        <f t="shared" si="6"/>
        <v>0</v>
      </c>
      <c r="L31" s="57">
        <f t="shared" si="7"/>
        <v>0</v>
      </c>
      <c r="M31" s="57">
        <f t="shared" si="8"/>
        <v>0</v>
      </c>
      <c r="N31" s="57">
        <f t="shared" si="9"/>
        <v>0</v>
      </c>
      <c r="O31" s="57">
        <f t="shared" si="10"/>
        <v>0</v>
      </c>
      <c r="P31" s="29">
        <f t="shared" si="11"/>
        <v>0</v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 t="s">
        <v>116</v>
      </c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>
        <v>1</v>
      </c>
      <c r="AO31" s="67"/>
      <c r="AP31" s="67"/>
      <c r="AQ31" s="67"/>
      <c r="AR31" s="67"/>
    </row>
    <row r="32" spans="1:44" x14ac:dyDescent="0.4">
      <c r="A32" s="51">
        <v>31</v>
      </c>
      <c r="B32" s="52" t="s">
        <v>128</v>
      </c>
      <c r="C32" s="53">
        <v>16</v>
      </c>
      <c r="D32" s="54">
        <v>4</v>
      </c>
      <c r="E32" s="53">
        <f t="shared" si="0"/>
        <v>0</v>
      </c>
      <c r="F32" s="53">
        <f t="shared" si="1"/>
        <v>1</v>
      </c>
      <c r="G32" s="53">
        <f t="shared" si="2"/>
        <v>0</v>
      </c>
      <c r="H32" s="53">
        <f t="shared" si="3"/>
        <v>0</v>
      </c>
      <c r="I32" s="53">
        <f t="shared" si="4"/>
        <v>0</v>
      </c>
      <c r="J32" s="53">
        <f t="shared" si="5"/>
        <v>0</v>
      </c>
      <c r="K32" s="54">
        <f t="shared" si="6"/>
        <v>0</v>
      </c>
      <c r="L32" s="54">
        <f t="shared" si="7"/>
        <v>0</v>
      </c>
      <c r="M32" s="54">
        <f t="shared" si="8"/>
        <v>0</v>
      </c>
      <c r="N32" s="54">
        <f t="shared" si="9"/>
        <v>1</v>
      </c>
      <c r="O32" s="54">
        <f t="shared" si="10"/>
        <v>0</v>
      </c>
      <c r="P32" s="25">
        <f t="shared" si="11"/>
        <v>0</v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 t="s">
        <v>116</v>
      </c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>
        <v>1</v>
      </c>
      <c r="AP32" s="66"/>
      <c r="AQ32" s="66"/>
      <c r="AR32" s="66"/>
    </row>
    <row r="33" spans="1:44" x14ac:dyDescent="0.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sqref="A1:C14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20</v>
      </c>
      <c r="B1" s="9" t="s">
        <v>58</v>
      </c>
      <c r="C1" s="10" t="s">
        <v>59</v>
      </c>
    </row>
    <row r="2" spans="1:3" ht="18" customHeight="1" x14ac:dyDescent="0.25">
      <c r="A2" s="11" t="s">
        <v>60</v>
      </c>
      <c r="B2" s="12">
        <v>0</v>
      </c>
      <c r="C2" s="13" t="s">
        <v>61</v>
      </c>
    </row>
    <row r="3" spans="1:3" ht="18" customHeight="1" x14ac:dyDescent="0.25">
      <c r="A3" s="11" t="s">
        <v>62</v>
      </c>
      <c r="B3" s="12">
        <v>1</v>
      </c>
      <c r="C3" s="13" t="s">
        <v>63</v>
      </c>
    </row>
    <row r="4" spans="1:3" ht="18" customHeight="1" x14ac:dyDescent="0.25">
      <c r="A4" s="11" t="s">
        <v>64</v>
      </c>
      <c r="B4" s="12">
        <v>2</v>
      </c>
      <c r="C4" s="13" t="s">
        <v>65</v>
      </c>
    </row>
    <row r="5" spans="1:3" ht="18" customHeight="1" x14ac:dyDescent="0.35">
      <c r="A5" s="11" t="s">
        <v>66</v>
      </c>
      <c r="B5" s="12">
        <v>3</v>
      </c>
      <c r="C5" s="13" t="s">
        <v>67</v>
      </c>
    </row>
    <row r="6" spans="1:3" ht="18" customHeight="1" x14ac:dyDescent="0.25">
      <c r="A6" s="11" t="s">
        <v>68</v>
      </c>
      <c r="B6" s="12">
        <v>4</v>
      </c>
      <c r="C6" s="13" t="s">
        <v>69</v>
      </c>
    </row>
    <row r="7" spans="1:3" ht="18" customHeight="1" x14ac:dyDescent="0.25">
      <c r="A7" s="11" t="s">
        <v>70</v>
      </c>
      <c r="B7" s="12">
        <v>5</v>
      </c>
      <c r="C7" s="13" t="s">
        <v>71</v>
      </c>
    </row>
    <row r="8" spans="1:3" ht="18" customHeight="1" x14ac:dyDescent="0.25">
      <c r="A8" s="11" t="s">
        <v>72</v>
      </c>
      <c r="B8" s="12">
        <v>6</v>
      </c>
      <c r="C8" s="13" t="s">
        <v>73</v>
      </c>
    </row>
    <row r="9" spans="1:3" ht="18" customHeight="1" x14ac:dyDescent="0.25">
      <c r="A9" s="11" t="s">
        <v>74</v>
      </c>
      <c r="B9" s="12">
        <v>7</v>
      </c>
      <c r="C9" s="13" t="s">
        <v>75</v>
      </c>
    </row>
    <row r="10" spans="1:3" ht="18" customHeight="1" x14ac:dyDescent="0.25">
      <c r="A10" s="11">
        <v>1000</v>
      </c>
      <c r="B10" s="12">
        <v>8</v>
      </c>
      <c r="C10" s="13" t="s">
        <v>76</v>
      </c>
    </row>
    <row r="11" spans="1:3" ht="18" customHeight="1" x14ac:dyDescent="0.25">
      <c r="A11" s="11">
        <v>1001</v>
      </c>
      <c r="B11" s="12">
        <v>9</v>
      </c>
      <c r="C11" s="13" t="s">
        <v>77</v>
      </c>
    </row>
    <row r="12" spans="1:3" ht="18" customHeight="1" x14ac:dyDescent="0.25">
      <c r="A12" s="11">
        <v>1010</v>
      </c>
      <c r="B12" s="12">
        <v>10</v>
      </c>
      <c r="C12" s="13" t="s">
        <v>78</v>
      </c>
    </row>
    <row r="13" spans="1:3" ht="18" customHeight="1" x14ac:dyDescent="0.25">
      <c r="A13" s="11">
        <v>1011</v>
      </c>
      <c r="B13" s="12">
        <v>11</v>
      </c>
      <c r="C13" s="13" t="s">
        <v>79</v>
      </c>
    </row>
    <row r="14" spans="1:3" ht="18" customHeight="1" x14ac:dyDescent="0.25">
      <c r="A14" s="14">
        <v>1100</v>
      </c>
      <c r="B14" s="15">
        <v>12</v>
      </c>
      <c r="C14" s="16" t="s">
        <v>80</v>
      </c>
    </row>
  </sheetData>
  <phoneticPr fontId="3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S1" workbookViewId="0">
      <pane ySplit="1" topLeftCell="A20" activePane="bottomLeft" state="frozen"/>
      <selection pane="bottomLeft" activeCell="AN62" sqref="AN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LUI</v>
      </c>
      <c r="AH1" s="41" t="str">
        <f>真值表!AI1</f>
        <v>LH</v>
      </c>
      <c r="AI1" s="41" t="str">
        <f>真值表!AJ1</f>
        <v>BGEZ</v>
      </c>
      <c r="AJ1" s="41" t="str">
        <f>真值表!AK1</f>
        <v>rs</v>
      </c>
      <c r="AK1" s="41" t="str">
        <f>真值表!AL1</f>
        <v>rt</v>
      </c>
      <c r="AL1" s="41" t="str">
        <f>真值表!AM1</f>
        <v>ERET</v>
      </c>
      <c r="AM1" s="41" t="str">
        <f>真值表!AN1</f>
        <v>INTO</v>
      </c>
      <c r="AN1" s="41" t="str">
        <f>真值表!AO1</f>
        <v>INTC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>~OP5&amp;~OP4&amp;~OP3&amp;~OP2&amp;~OP1&amp;~OP0&amp;~F5&amp;~F4&amp;~F3&amp;~F2&amp;~F1&amp;~F0+</v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>~OP5&amp;~OP4&amp;~OP3&amp;~OP2&amp;~OP1&amp;~OP0&amp;~F5&amp;~F4&amp;~F3&amp;~F2&amp; F1&amp; F0+</v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>~OP5&amp;~OP4&amp;~OP3&amp;~OP2&amp;~OP1&amp;~OP0&amp;~F5&amp;~F4&amp;~F3&amp;~F2&amp; F1&amp;~F0+</v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>~OP5&amp;~OP4&amp;~OP3&amp;~OP2&amp;~OP1&amp;~OP0&amp; F5&amp;~F4&amp;~F3&amp;~F2&amp;~F1&amp;~F0+</v>
      </c>
      <c r="AK5" s="38" t="str">
        <f>IF(真值表!AL5=1,$P5&amp;"+","")</f>
        <v>~OP5&amp;~OP4&amp;~OP3&amp;~OP2&amp;~OP1&amp;~OP0&amp; F5&amp;~F4&amp;~F3&amp;~F2&amp;~F1&amp;~F0+</v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>~OP5&amp;~OP4&amp;~OP3&amp;~OP2&amp;~OP1&amp;~OP0&amp; F5&amp;~F4&amp;~F3&amp;~F2&amp;~F1&amp; F0+</v>
      </c>
      <c r="AK6" s="37" t="str">
        <f>IF(真值表!AL6=1,$P6&amp;"+","")</f>
        <v>~OP5&amp;~OP4&amp;~OP3&amp;~OP2&amp;~OP1&amp;~OP0&amp; F5&amp;~F4&amp;~F3&amp;~F2&amp;~F1&amp; F0+</v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>~OP5&amp;~OP4&amp;~OP3&amp;~OP2&amp;~OP1&amp;~OP0&amp; F5&amp;~F4&amp;~F3&amp;~F2&amp; F1&amp;~F0+</v>
      </c>
      <c r="AK7" s="38" t="str">
        <f>IF(真值表!AL7=1,$P7&amp;"+","")</f>
        <v>~OP5&amp;~OP4&amp;~OP3&amp;~OP2&amp;~OP1&amp;~OP0&amp; F5&amp;~F4&amp;~F3&amp;~F2&amp; F1&amp;~F0+</v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>~OP5&amp;~OP4&amp;~OP3&amp;~OP2&amp;~OP1&amp;~OP0&amp; F5&amp;~F4&amp;~F3&amp; F2&amp;~F1&amp;~F0+</v>
      </c>
      <c r="AK8" s="37" t="str">
        <f>IF(真值表!AL8=1,$P8&amp;"+","")</f>
        <v>~OP5&amp;~OP4&amp;~OP3&amp;~OP2&amp;~OP1&amp;~OP0&amp; F5&amp;~F4&amp;~F3&amp; F2&amp;~F1&amp;~F0+</v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>~OP5&amp;~OP4&amp;~OP3&amp;~OP2&amp;~OP1&amp;~OP0&amp; F5&amp;~F4&amp;~F3&amp; F2&amp;~F1&amp; F0+</v>
      </c>
      <c r="AK9" s="38" t="str">
        <f>IF(真值表!AL9=1,$P9&amp;"+","")</f>
        <v>~OP5&amp;~OP4&amp;~OP3&amp;~OP2&amp;~OP1&amp;~OP0&amp; F5&amp;~F4&amp;~F3&amp; F2&amp;~F1&amp; F0+</v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>~OP5&amp;~OP4&amp;~OP3&amp;~OP2&amp;~OP1&amp;~OP0&amp; F5&amp;~F4&amp;~F3&amp; F2&amp; F1&amp; F0+</v>
      </c>
      <c r="AK10" s="37" t="str">
        <f>IF(真值表!AL10=1,$P10&amp;"+","")</f>
        <v>~OP5&amp;~OP4&amp;~OP3&amp;~OP2&amp;~OP1&amp;~OP0&amp; F5&amp;~F4&amp;~F3&amp; F2&amp; F1&amp; F0+</v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>~OP5&amp;~OP4&amp;~OP3&amp;~OP2&amp;~OP1&amp;~OP0&amp; F5&amp;~F4&amp; F3&amp;~F2&amp; F1&amp;~F0+</v>
      </c>
      <c r="AK11" s="38" t="str">
        <f>IF(真值表!AL11=1,$P11&amp;"+","")</f>
        <v>~OP5&amp;~OP4&amp;~OP3&amp;~OP2&amp;~OP1&amp;~OP0&amp; F5&amp;~F4&amp; F3&amp;~F2&amp; F1&amp;~F0+</v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>~OP5&amp;~OP4&amp;~OP3&amp;~OP2&amp;~OP1&amp;~OP0&amp; F5&amp;~F4&amp; F3&amp;~F2&amp; F1&amp; F0+</v>
      </c>
      <c r="AK12" s="37" t="str">
        <f>IF(真值表!AL12=1,$P12&amp;"+","")</f>
        <v>~OP5&amp;~OP4&amp;~OP3&amp;~OP2&amp;~OP1&amp;~OP0&amp; F5&amp;~F4&amp; F3&amp;~F2&amp; F1&amp; F0+</v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>~OP5&amp;~OP4&amp;~OP3&amp;~OP2&amp;~OP1&amp;~OP0&amp;~F5&amp;~F4&amp; F3&amp;~F2&amp;~F1&amp;~F0+</v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>~OP5&amp;~OP4&amp;~OP3&amp;~OP2&amp;~OP1&amp;~OP0&amp;~F5&amp;~F4&amp; F3&amp; F2&amp;~F1&amp;~F0+</v>
      </c>
      <c r="AK14" s="37" t="str">
        <f>IF(真值表!AL14=1,$P14&amp;"+","")</f>
        <v>~OP5&amp;~OP4&amp;~OP3&amp;~OP2&amp;~OP1&amp;~OP0&amp;~F5&amp;~F4&amp; F3&amp; F2&amp;~F1&amp;~F0+</v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/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>~OP5&amp;~OP4&amp;~OP3&amp; OP2&amp;~OP1&amp;~OP0+</v>
      </c>
      <c r="AK17" s="38" t="str">
        <f>IF(真值表!AL17=1,$P17&amp;"+","")</f>
        <v>~OP5&amp;~OP4&amp;~OP3&amp; OP2&amp;~OP1&amp;~OP0+</v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>~OP5&amp;~OP4&amp;~OP3&amp; OP2&amp;~OP1&amp; OP0+</v>
      </c>
      <c r="AK18" s="37" t="str">
        <f>IF(真值表!AL18=1,$P18&amp;"+","")</f>
        <v>~OP5&amp;~OP4&amp;~OP3&amp; OP2&amp;~OP1&amp; OP0+</v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>~OP5&amp;~OP4&amp; OP3&amp;~OP2&amp;~OP1&amp;~OP0+</v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>~OP5&amp;~OP4&amp; OP3&amp; OP2&amp;~OP1&amp;~OP0+</v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>~OP5&amp;~OP4&amp; OP3&amp;~OP2&amp;~OP1&amp; OP0+</v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>~OP5&amp;~OP4&amp; OP3&amp;~OP2&amp; OP1&amp;~OP0+</v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>~OP5&amp;~OP4&amp; OP3&amp; OP2&amp;~OP1&amp; OP0+</v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 xml:space="preserve"> OP5&amp;~OP4&amp;~OP3&amp;~OP2&amp; OP1&amp; OP0+</v>
      </c>
      <c r="AK24" s="37" t="str">
        <f>IF(真值表!AL24=1,$P24&amp;"+","")</f>
        <v xml:space="preserve"> OP5&amp;~OP4&amp;~OP3&amp;~OP2&amp; OP1&amp; OP0+</v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 xml:space="preserve"> OP5&amp;~OP4&amp; OP3&amp;~OP2&amp; OP1&amp; OP0+</v>
      </c>
      <c r="AK25" s="38" t="str">
        <f>IF(真值表!AL25=1,$P25&amp;"+","")</f>
        <v xml:space="preserve"> OP5&amp;~OP4&amp; OP3&amp;~OP2&amp; OP1&amp; OP0+</v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8" x14ac:dyDescent="0.4">
      <c r="A26" s="23" t="str">
        <f>真值表!B26</f>
        <v>XORI</v>
      </c>
      <c r="B26" s="24">
        <f>真值表!C26</f>
        <v>14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 xml:space="preserve"> 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/>
      </c>
      <c r="K26" s="32" t="str">
        <f>IF(真值表!L26=1," "&amp;真值表!L$1&amp;"&amp;",IF(真值表!L26=0,"~"&amp;真值表!L$1&amp;"&amp;",""))</f>
        <v/>
      </c>
      <c r="L26" s="32" t="str">
        <f>IF(真值表!M26=1," "&amp;真值表!M$1&amp;"&amp;",IF(真值表!M26=0,"~"&amp;真值表!M$1&amp;"&amp;",""))</f>
        <v/>
      </c>
      <c r="M26" s="32" t="str">
        <f>IF(真值表!N26=1," "&amp;真值表!N$1&amp;"&amp;",IF(真值表!N26=0,"~"&amp;真值表!N$1&amp;"&amp;",""))</f>
        <v/>
      </c>
      <c r="N26" s="32" t="str">
        <f>IF(真值表!O26=1," "&amp;真值表!O$1&amp;"&amp;",IF(真值表!O26=0,"~"&amp;真值表!O$1&amp;"&amp;",""))</f>
        <v/>
      </c>
      <c r="O26" s="32" t="str">
        <f>IF(真值表!P26=1," "&amp;真值表!P$1&amp;"&amp;",IF(真值表!P26=0,"~"&amp;真值表!P$1&amp;"&amp;",""))</f>
        <v/>
      </c>
      <c r="P26" s="33" t="str">
        <f t="shared" si="0"/>
        <v>~OP5&amp;~OP4&amp; OP3&amp; OP2&amp; OP1&amp;~OP0</v>
      </c>
      <c r="Q26" s="37" t="str">
        <f>IF(真值表!Q26=1,$P26&amp;"+","")</f>
        <v>~OP5&amp;~OP4&amp; OP3&amp; OP2&amp; OP1&amp;~OP0+</v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>~OP5&amp;~OP4&amp; OP3&amp; OP2&amp; OP1&amp;~OP0+</v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>~OP5&amp;~OP4&amp; OP3&amp; OP2&amp; OP1&amp;~OP0+</v>
      </c>
      <c r="X26" s="37" t="str">
        <f>IF(真值表!Y26=1,$P26&amp;"+","")</f>
        <v>~OP5&amp;~OP4&amp; OP3&amp; OP2&amp; OP1&amp;~OP0+</v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>~OP5&amp;~OP4&amp; OP3&amp; OP2&amp; OP1&amp;~OP0+</v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8" x14ac:dyDescent="0.4">
      <c r="A27" s="27" t="str">
        <f>真值表!B27</f>
        <v>LUI</v>
      </c>
      <c r="B27" s="28">
        <f>真值表!C27</f>
        <v>15</v>
      </c>
      <c r="C27" s="29" t="str">
        <f>真值表!D27</f>
        <v>X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 xml:space="preserve"> OP3&amp;</v>
      </c>
      <c r="G27" s="30" t="str">
        <f>IF(真值表!H27=1," "&amp;真值表!H$1&amp;"&amp;",IF(真值表!H27=0,"~"&amp;真值表!H$1&amp;"&amp;",""))</f>
        <v xml:space="preserve"> OP2&amp;</v>
      </c>
      <c r="H27" s="30" t="str">
        <f>IF(真值表!I27=1," "&amp;真值表!I$1&amp;"&amp;",IF(真值表!I27=0,"~"&amp;真值表!I$1&amp;"&amp;",""))</f>
        <v xml:space="preserve"> OP1&amp;</v>
      </c>
      <c r="I27" s="30" t="str">
        <f>IF(真值表!J27=1," "&amp;真值表!J$1&amp;"&amp;",IF(真值表!J27=0,"~"&amp;真值表!J$1&amp;"&amp;",""))</f>
        <v xml:space="preserve"> OP0&amp;</v>
      </c>
      <c r="J27" s="34" t="str">
        <f>IF(真值表!K27=1," "&amp;真值表!K$1&amp;"&amp;",IF(真值表!K27=0,"~"&amp;真值表!K$1&amp;"&amp;",""))</f>
        <v/>
      </c>
      <c r="K27" s="34" t="str">
        <f>IF(真值表!L27=1," "&amp;真值表!L$1&amp;"&amp;",IF(真值表!L27=0,"~"&amp;真值表!L$1&amp;"&amp;",""))</f>
        <v/>
      </c>
      <c r="L27" s="34" t="str">
        <f>IF(真值表!M27=1," "&amp;真值表!M$1&amp;"&amp;",IF(真值表!M27=0,"~"&amp;真值表!M$1&amp;"&amp;",""))</f>
        <v/>
      </c>
      <c r="M27" s="34" t="str">
        <f>IF(真值表!N27=1," "&amp;真值表!N$1&amp;"&amp;",IF(真值表!N27=0,"~"&amp;真值表!N$1&amp;"&amp;",""))</f>
        <v/>
      </c>
      <c r="N27" s="34" t="str">
        <f>IF(真值表!O27=1," "&amp;真值表!O$1&amp;"&amp;",IF(真值表!O27=0,"~"&amp;真值表!O$1&amp;"&amp;",""))</f>
        <v/>
      </c>
      <c r="O27" s="34" t="str">
        <f>IF(真值表!P27=1," "&amp;真值表!P$1&amp;"&amp;",IF(真值表!P27=0,"~"&amp;真值表!P$1&amp;"&amp;",""))</f>
        <v/>
      </c>
      <c r="P27" s="35" t="str">
        <f t="shared" si="0"/>
        <v>~OP5&amp;~OP4&amp; OP3&amp; OP2&amp; OP1&amp; OP0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/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>~OP5&amp;~OP4&amp; OP3&amp; OP2&amp; OP1&amp; OP0+</v>
      </c>
      <c r="X27" s="38" t="str">
        <f>IF(真值表!Y27=1,$P27&amp;"+","")</f>
        <v>~OP5&amp;~OP4&amp; OP3&amp; OP2&amp; OP1&amp; OP0+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/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>~OP5&amp;~OP4&amp; OP3&amp; OP2&amp; OP1&amp; OP0+</v>
      </c>
      <c r="AH27" s="38" t="str">
        <f>IF(真值表!AI27=1,$P27&amp;"+","")</f>
        <v/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>~OP5&amp;~OP4&amp; OP3&amp; OP2&amp; OP1&amp; OP0+</v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8" x14ac:dyDescent="0.4">
      <c r="A28" s="23" t="str">
        <f>真值表!B28</f>
        <v>LH</v>
      </c>
      <c r="B28" s="24">
        <f>真值表!C28</f>
        <v>33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 xml:space="preserve"> OP5&amp;~OP4&amp;~OP3&amp;~OP2&amp;~OP1&amp; OP0</v>
      </c>
      <c r="Q28" s="37" t="str">
        <f>IF(真值表!Q28=1,$P28&amp;"+","")</f>
        <v/>
      </c>
      <c r="R28" s="37" t="str">
        <f>IF(真值表!R28=1,$P28&amp;"+","")</f>
        <v xml:space="preserve"> OP5&amp;~OP4&amp;~OP3&amp;~OP2&amp;~OP1&amp; OP0+</v>
      </c>
      <c r="S28" s="37" t="str">
        <f>IF(真值表!S28=1,$P28&amp;"+","")</f>
        <v/>
      </c>
      <c r="T28" s="37" t="str">
        <f>IF(真值表!T28=1,$P28&amp;"+","")</f>
        <v xml:space="preserve"> OP5&amp;~OP4&amp;~OP3&amp;~OP2&amp;~OP1&amp; OP0+</v>
      </c>
      <c r="U28" s="37" t="str">
        <f>IF(真值表!V28=1,$P28&amp;"+","")</f>
        <v xml:space="preserve"> OP5&amp;~OP4&amp;~OP3&amp;~OP2&amp;~OP1&amp; OP0+</v>
      </c>
      <c r="V28" s="37" t="str">
        <f>IF(真值表!W28=1,$P28&amp;"+","")</f>
        <v/>
      </c>
      <c r="W28" s="37" t="str">
        <f>IF(真值表!X28=1,$P28&amp;"+","")</f>
        <v xml:space="preserve"> OP5&amp;~OP4&amp;~OP3&amp;~OP2&amp;~OP1&amp; OP0+</v>
      </c>
      <c r="X28" s="37" t="str">
        <f>IF(真值表!Y28=1,$P28&amp;"+","")</f>
        <v xml:space="preserve"> OP5&amp;~OP4&amp;~OP3&amp;~OP2&amp;~OP1&amp; OP0+</v>
      </c>
      <c r="Y28" s="37" t="str">
        <f>IF(真值表!Z28=1,$P28&amp;"+","")</f>
        <v/>
      </c>
      <c r="Z28" s="37" t="str">
        <f>IF(真值表!AA28=1,$P28&amp;"+","")</f>
        <v xml:space="preserve"> OP5&amp;~OP4&amp;~OP3&amp;~OP2&amp;~OP1&amp; OP0+</v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 xml:space="preserve"> OP5&amp;~OP4&amp;~OP3&amp;~OP2&amp;~OP1&amp; OP0+</v>
      </c>
      <c r="AI28" s="37" t="str">
        <f>IF(真值表!AJ28=1,$P28&amp;"+","")</f>
        <v/>
      </c>
      <c r="AJ28" s="37" t="str">
        <f>IF(真值表!AK28=1,$P28&amp;"+","")</f>
        <v xml:space="preserve"> OP5&amp;~OP4&amp;~OP3&amp;~OP2&amp;~OP1&amp; OP0+</v>
      </c>
      <c r="AK28" s="37" t="str">
        <f>IF(真值表!AL28=1,$P28&amp;"+","")</f>
        <v xml:space="preserve"> OP5&amp;~OP4&amp;~OP3&amp;~OP2&amp;~OP1&amp; OP0+</v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8" x14ac:dyDescent="0.4">
      <c r="A29" s="27" t="str">
        <f>真值表!B29</f>
        <v>BGEZ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>~OP5&amp;~OP4&amp;~OP3&amp;~OP2&amp;~OP1&amp; OP0</v>
      </c>
      <c r="Q29" s="38" t="str">
        <f>IF(真值表!Q29=1,$P29&amp;"+","")</f>
        <v>~OP5&amp;~OP4&amp;~OP3&amp;~OP2&amp;~OP1&amp; OP0+</v>
      </c>
      <c r="R29" s="38" t="str">
        <f>IF(真值表!R29=1,$P29&amp;"+","")</f>
        <v/>
      </c>
      <c r="S29" s="38" t="str">
        <f>IF(真值表!S29=1,$P29&amp;"+","")</f>
        <v>~OP5&amp;~OP4&amp;~OP3&amp;~OP2&amp;~OP1&amp; OP0+</v>
      </c>
      <c r="T29" s="38" t="str">
        <f>IF(真值表!T29=1,$P29&amp;"+","")</f>
        <v>~OP5&amp;~OP4&amp;~OP3&amp;~OP2&amp;~OP1&amp; OP0+</v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>~OP5&amp;~OP4&amp;~OP3&amp;~OP2&amp;~OP1&amp; OP0+</v>
      </c>
      <c r="AJ29" s="38" t="str">
        <f>IF(真值表!AK29=1,$P29&amp;"+","")</f>
        <v>~OP5&amp;~OP4&amp;~OP3&amp;~OP2&amp;~OP1&amp; OP0+</v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8" x14ac:dyDescent="0.4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 xml:space="preserve"> F4&amp;</v>
      </c>
      <c r="L30" s="32" t="str">
        <f>IF(真值表!M30=1," "&amp;真值表!M$1&amp;"&amp;",IF(真值表!M30=0,"~"&amp;真值表!M$1&amp;"&amp;",""))</f>
        <v xml:space="preserve"> 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3" t="str">
        <f t="shared" si="0"/>
        <v>~OP5&amp; OP4&amp;~OP3&amp;~OP2&amp;~OP1&amp;~OP0&amp;~F5&amp; F4&amp; F3&amp;~F2&amp;~F1&amp;~F0</v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>~OP5&amp; OP4&amp;~OP3&amp;~OP2&amp;~OP1&amp;~OP0&amp;~F5&amp; F4&amp; F3&amp;~F2&amp;~F1&amp;~F0+</v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8" x14ac:dyDescent="0.4">
      <c r="A31" s="27" t="str">
        <f>真值表!B31</f>
        <v>mfc0</v>
      </c>
      <c r="B31" s="28">
        <f>真值表!C31</f>
        <v>16</v>
      </c>
      <c r="C31" s="29">
        <f>真值表!D31</f>
        <v>0</v>
      </c>
      <c r="D31" s="30" t="str">
        <f>IF(真值表!E31=1," "&amp;真值表!E$1&amp;"&amp;",IF(真值表!E31=0,"~"&amp;真值表!E$1&amp;"&amp;",""))</f>
        <v>~OP5&amp;</v>
      </c>
      <c r="E31" s="30" t="str">
        <f>IF(真值表!F31=1," "&amp;真值表!F$1&amp;"&amp;",IF(真值表!F31=0,"~"&amp;真值表!F$1&amp;"&amp;",""))</f>
        <v xml:space="preserve"> OP4&amp;</v>
      </c>
      <c r="F31" s="30" t="str">
        <f>IF(真值表!G31=1," "&amp;真值表!G$1&amp;"&amp;",IF(真值表!G31=0,"~"&amp;真值表!G$1&amp;"&amp;",""))</f>
        <v>~OP3&amp;</v>
      </c>
      <c r="G31" s="30" t="str">
        <f>IF(真值表!H31=1," "&amp;真值表!H$1&amp;"&amp;",IF(真值表!H31=0,"~"&amp;真值表!H$1&amp;"&amp;",""))</f>
        <v>~OP2&amp;</v>
      </c>
      <c r="H31" s="30" t="str">
        <f>IF(真值表!I31=1," "&amp;真值表!I$1&amp;"&amp;",IF(真值表!I31=0,"~"&amp;真值表!I$1&amp;"&amp;",""))</f>
        <v>~OP1&amp;</v>
      </c>
      <c r="I31" s="30" t="str">
        <f>IF(真值表!J31=1," "&amp;真值表!J$1&amp;"&amp;",IF(真值表!J31=0,"~"&amp;真值表!J$1&amp;"&amp;",""))</f>
        <v>~OP0&amp;</v>
      </c>
      <c r="J31" s="34" t="str">
        <f>IF(真值表!K31=1," "&amp;真值表!K$1&amp;"&amp;",IF(真值表!K31=0,"~"&amp;真值表!K$1&amp;"&amp;",""))</f>
        <v>~F5&amp;</v>
      </c>
      <c r="K31" s="34" t="str">
        <f>IF(真值表!L31=1," "&amp;真值表!L$1&amp;"&amp;",IF(真值表!L31=0,"~"&amp;真值表!L$1&amp;"&amp;",""))</f>
        <v>~F4&amp;</v>
      </c>
      <c r="L31" s="34" t="str">
        <f>IF(真值表!M31=1," "&amp;真值表!M$1&amp;"&amp;",IF(真值表!M31=0,"~"&amp;真值表!M$1&amp;"&amp;",""))</f>
        <v>~F3&amp;</v>
      </c>
      <c r="M31" s="34" t="str">
        <f>IF(真值表!N31=1," "&amp;真值表!N$1&amp;"&amp;",IF(真值表!N31=0,"~"&amp;真值表!N$1&amp;"&amp;",""))</f>
        <v>~F2&amp;</v>
      </c>
      <c r="N31" s="34" t="str">
        <f>IF(真值表!O31=1," "&amp;真值表!O$1&amp;"&amp;",IF(真值表!O31=0,"~"&amp;真值表!O$1&amp;"&amp;",""))</f>
        <v>~F1&amp;</v>
      </c>
      <c r="O31" s="34" t="str">
        <f>IF(真值表!P31=1," "&amp;真值表!P$1&amp;"&amp;",IF(真值表!P31=0,"~"&amp;真值表!P$1&amp;"&amp;",""))</f>
        <v>~F0&amp;</v>
      </c>
      <c r="P31" s="35" t="str">
        <f t="shared" si="0"/>
        <v>~OP5&amp; OP4&amp;~OP3&amp;~OP2&amp;~OP1&amp;~OP0&amp;~F5&amp;~F4&amp;~F3&amp;~F2&amp;~F1&amp;~F0</v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>~OP5&amp; OP4&amp;~OP3&amp;~OP2&amp;~OP1&amp;~OP0&amp;~F5&amp;~F4&amp;~F3&amp;~F2&amp;~F1&amp;~F0+</v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8" x14ac:dyDescent="0.4">
      <c r="A32" s="23" t="str">
        <f>真值表!B32</f>
        <v>mtc0</v>
      </c>
      <c r="B32" s="24">
        <f>真值表!C32</f>
        <v>16</v>
      </c>
      <c r="C32" s="25">
        <f>真值表!D32</f>
        <v>4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 xml:space="preserve"> 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 xml:space="preserve"> 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3" t="str">
        <f t="shared" si="0"/>
        <v>~OP5&amp; OP4&amp;~OP3&amp;~OP2&amp;~OP1&amp;~OP0&amp;~F5&amp;~F4&amp;~F3&amp; F2&amp;~F1&amp;~F0</v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>~OP5&amp; OP4&amp;~OP3&amp;~OP2&amp;~OP1&amp;~OP0&amp;~F5&amp;~F4&amp;~F3&amp; F2&amp;~F1&amp;~F0+</v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8" hidden="1" x14ac:dyDescent="0.4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8" hidden="1" x14ac:dyDescent="0.4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8" hidden="1" x14ac:dyDescent="0.4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8" hidden="1" x14ac:dyDescent="0.4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8" hidden="1" x14ac:dyDescent="0.4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8" hidden="1" x14ac:dyDescent="0.4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8" hidden="1" x14ac:dyDescent="0.4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8" hidden="1" x14ac:dyDescent="0.4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8" hidden="1" x14ac:dyDescent="0.4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8" hidden="1" x14ac:dyDescent="0.4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8" hidden="1" x14ac:dyDescent="0.4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8" hidden="1" x14ac:dyDescent="0.4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8" hidden="1" x14ac:dyDescent="0.4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8" hidden="1" x14ac:dyDescent="0.4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8" hidden="1" x14ac:dyDescent="0.4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6.2" x14ac:dyDescent="0.4">
      <c r="A62" s="68" t="s">
        <v>55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OP5&amp;~OP4&amp;~OP3&amp;~OP2&amp;~OP1&amp; OP0+~OP5&amp;~OP4&amp;~OP3&amp;~OP2&amp;~OP1&amp; OP0</v>
      </c>
      <c r="U62" s="40" t="str">
        <f t="shared" si="1"/>
        <v xml:space="preserve"> OP5&amp;~OP4&amp;~OP3&amp;~OP2&amp; OP1&amp; OP0+ OP5&amp;~OP4&amp;~OP3&amp;~OP2&amp;~OP1&amp; OP0</v>
      </c>
      <c r="V62" s="40" t="str">
        <f t="shared" si="1"/>
        <v xml:space="preserve"> OP5&amp;~OP4&amp; OP3&amp;~OP2&amp; 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OP1&amp;~OP0+~OP5&amp;~OP4&amp; OP3&amp; OP2&amp; OP1&amp; OP0+ OP5&amp;~OP4&amp;~OP3&amp;~OP2&amp;~OP1&amp; 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OP1&amp;~OP0+~OP5&amp;~OP4&amp; OP3&amp; OP2&amp; OP1&amp; OP0+ OP5&amp;~OP4&amp;~OP3&amp;~OP2&amp;~OP1&amp; OP0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 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 OP3&amp; OP2&amp; OP1&amp; OP0</v>
      </c>
      <c r="AH62" s="40" t="str">
        <f t="shared" si="1"/>
        <v xml:space="preserve"> OP5&amp;~OP4&amp;~OP3&amp;~OP2&amp;~OP1&amp; OP0</v>
      </c>
      <c r="AI62" s="40" t="str">
        <f t="shared" si="1"/>
        <v>~OP5&amp;~OP4&amp;~OP3&amp;~OP2&amp;~OP1&amp; OP0</v>
      </c>
      <c r="AJ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OP5&amp;~OP4&amp;~OP3&amp;~OP2&amp;~OP1&amp; OP0+~OP5&amp;~OP4&amp;~OP3&amp;~OP2&amp;~OP1&amp; OP0</v>
      </c>
      <c r="AK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OP5&amp;~OP4&amp;~OP3&amp;~OP2&amp; OP1&amp; OP0+ OP5&amp;~OP4&amp; OP3&amp;~OP2&amp; OP1&amp; OP0+~OP5&amp;~OP4&amp; OP3&amp; OP2&amp; OP1&amp; OP0+ OP5&amp;~OP4&amp;~OP3&amp;~OP2&amp;~OP1&amp; OP0</v>
      </c>
      <c r="AL62" s="40" t="str">
        <f t="shared" si="1"/>
        <v>~OP5&amp; OP4&amp;~OP3&amp;~OP2&amp;~OP1&amp;~OP0&amp;~F5&amp; F4&amp; F3&amp;~F2&amp;~F1&amp;~F0</v>
      </c>
      <c r="AM62" s="40" t="str">
        <f t="shared" si="1"/>
        <v>~OP5&amp; OP4&amp;~OP3&amp;~OP2&amp;~OP1&amp;~OP0&amp;~F5&amp;~F4&amp;~F3&amp;~F2&amp;~F1&amp;~F0</v>
      </c>
      <c r="AN62" s="40" t="str">
        <f t="shared" si="1"/>
        <v>~OP5&amp; OP4&amp;~OP3&amp;~OP2&amp;~OP1&amp;~OP0&amp;~F5&amp;~F4&amp;~F3&amp; F2&amp;~F1&amp;~F0</v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OP5&amp;~OP4&amp;~OP3&amp;~OP2&amp;~OP1&amp; OP0+~OP5&amp;~OP4&amp;~OP3&amp;~OP2&amp;~OP1&amp; OP0+</v>
      </c>
      <c r="U63" t="str">
        <f t="shared" si="2"/>
        <v xml:space="preserve"> OP5&amp;~OP4&amp;~OP3&amp;~OP2&amp; OP1&amp; OP0+ OP5&amp;~OP4&amp;~OP3&amp;~OP2&amp;~OP1&amp;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OP1&amp;~OP0+~OP5&amp;~OP4&amp; OP3&amp; OP2&amp; OP1&amp; OP0+ OP5&amp;~OP4&amp;~OP3&amp;~OP2&amp;~OP1&amp;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OP1&amp;~OP0+~OP5&amp;~OP4&amp; OP3&amp; OP2&amp; OP1&amp; OP0+ OP5&amp;~OP4&amp;~OP3&amp;~OP2&amp;~OP1&amp;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 OP0+</v>
      </c>
      <c r="AI63" t="str">
        <f t="shared" si="2"/>
        <v>~OP5&amp;~OP4&amp;~OP3&amp;~OP2&amp;~OP1&amp; 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OP5&amp;~OP4&amp;~OP3&amp;~OP2&amp;~OP1&amp; OP0+~OP5&amp;~OP4&amp;~OP3&amp;~OP2&amp;~OP1&amp; 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OP5&amp;~OP4&amp;~OP3&amp;~OP2&amp; OP1&amp; OP0+ OP5&amp;~OP4&amp; OP3&amp;~OP2&amp; OP1&amp; OP0+~OP5&amp;~OP4&amp; OP3&amp; OP2&amp; OP1&amp; OP0+ OP5&amp;~OP4&amp;~OP3&amp;~OP2&amp;~OP1&amp; OP0+</v>
      </c>
      <c r="AL63" t="str">
        <f t="shared" si="2"/>
        <v>~OP5&amp; OP4&amp;~OP3&amp;~OP2&amp;~OP1&amp;~OP0&amp;~F5&amp; F4&amp; F3&amp;~F2&amp;~F1&amp;~F0+</v>
      </c>
      <c r="AM63" t="str">
        <f t="shared" si="2"/>
        <v>~OP5&amp; OP4&amp;~OP3&amp;~OP2&amp;~OP1&amp;~OP0&amp;~F5&amp;~F4&amp;~F3&amp;~F2&amp;~F1&amp;~F0+</v>
      </c>
      <c r="AN63" t="str">
        <f t="shared" si="2"/>
        <v>~OP5&amp; OP4&amp;~OP3&amp;~OP2&amp;~OP1&amp;~OP0&amp;~F5&amp;~F4&amp;~F3&amp; F2&amp;~F1&amp;~F0+</v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9" t="s">
        <v>56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6.2" x14ac:dyDescent="0.25">
      <c r="R67" s="42" t="s">
        <v>57</v>
      </c>
    </row>
  </sheetData>
  <sheetProtection sheet="1" objects="1" scenarios="1"/>
  <mergeCells count="2">
    <mergeCell ref="A62:P62"/>
    <mergeCell ref="V65:AF65"/>
  </mergeCells>
  <phoneticPr fontId="33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G11" sqref="G11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.100000000000001" customHeight="1" x14ac:dyDescent="0.35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100000000000001" customHeight="1" x14ac:dyDescent="0.35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.100000000000001" customHeight="1" x14ac:dyDescent="0.35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.100000000000001" customHeight="1" x14ac:dyDescent="0.35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.100000000000001" customHeight="1" x14ac:dyDescent="0.35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.100000000000001" customHeight="1" x14ac:dyDescent="0.35">
      <c r="A14" s="4">
        <v>13</v>
      </c>
      <c r="B14" s="5" t="s">
        <v>113</v>
      </c>
      <c r="C14" s="5" t="s">
        <v>114</v>
      </c>
      <c r="D14" s="5" t="s">
        <v>115</v>
      </c>
    </row>
  </sheetData>
  <phoneticPr fontId="33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运算器规格</vt:lpstr>
      <vt:lpstr>控制信号表达式生成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Ray</cp:lastModifiedBy>
  <dcterms:created xsi:type="dcterms:W3CDTF">2015-06-05T18:19:00Z</dcterms:created>
  <dcterms:modified xsi:type="dcterms:W3CDTF">2022-03-24T06:12:42Z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