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naranjos\Downloads\"/>
    </mc:Choice>
  </mc:AlternateContent>
  <xr:revisionPtr revIDLastSave="0" documentId="13_ncr:1_{1C9EFD77-B37F-4899-8538-7726F058509C}" xr6:coauthVersionLast="47" xr6:coauthVersionMax="47" xr10:uidLastSave="{00000000-0000-0000-0000-000000000000}"/>
  <bookViews>
    <workbookView xWindow="-120" yWindow="-120" windowWidth="29040" windowHeight="15720" firstSheet="6" activeTab="6" xr2:uid="{00000000-000D-0000-FFFF-FFFF00000000}"/>
  </bookViews>
  <sheets>
    <sheet name="INDICADOR PREOPERACIONAL" sheetId="3" state="hidden" r:id="rId1"/>
    <sheet name="INDICADOR SUPERVISORES" sheetId="5" state="hidden" r:id="rId2"/>
    <sheet name="RESPUESTAS DRIVE" sheetId="1" state="hidden" r:id="rId3"/>
    <sheet name="Hoja3" sheetId="8" state="hidden" r:id="rId4"/>
    <sheet name="Hoja5" sheetId="10" state="hidden" r:id="rId5"/>
    <sheet name="Hoja4" sheetId="9" state="hidden" r:id="rId6"/>
    <sheet name="BASE MOTO" sheetId="14" r:id="rId7"/>
    <sheet name="Hoja6" sheetId="19" r:id="rId8"/>
    <sheet name="Hoja1" sheetId="17" state="hidden" r:id="rId9"/>
    <sheet name="CONTRATOS" sheetId="16" state="hidden" r:id="rId10"/>
    <sheet name="BASE FURGON Y CAMIONETA" sheetId="15" r:id="rId11"/>
    <sheet name="LICENCIA " sheetId="18" r:id="rId12"/>
    <sheet name="Hoja2" sheetId="13" state="hidden" r:id="rId13"/>
    <sheet name="retirados" sheetId="11" r:id="rId14"/>
  </sheets>
  <externalReferences>
    <externalReference r:id="rId15"/>
    <externalReference r:id="rId16"/>
  </externalReferences>
  <definedNames>
    <definedName name="_xlnm._FilterDatabase" localSheetId="10" hidden="1">'BASE FURGON Y CAMIONETA'!$A$1:$T$11</definedName>
    <definedName name="_xlnm._FilterDatabase" localSheetId="6" hidden="1">'BASE MOTO'!$A$1:$AF$73</definedName>
    <definedName name="_xlnm._FilterDatabase" localSheetId="0" hidden="1">'INDICADOR PREOPERACIONAL'!$D$3:$G$27</definedName>
    <definedName name="_xlnm._FilterDatabase" localSheetId="11" hidden="1">'LICENCIA '!$A$1:$F$44</definedName>
    <definedName name="_xlnm._FilterDatabase" localSheetId="2" hidden="1">'RESPUESTAS DRIVE'!$A$1:$AH$327</definedName>
    <definedName name="_xlnm._FilterDatabase" localSheetId="13" hidden="1">retirados!$A$1:$AT$58</definedName>
  </definedNames>
  <calcPr calcId="191029"/>
  <pivotCaches>
    <pivotCache cacheId="2" r:id="rId17"/>
    <pivotCache cacheId="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9" l="1"/>
  <c r="E5" i="19"/>
  <c r="E4" i="19"/>
  <c r="E3" i="19"/>
  <c r="E2" i="19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2" i="14"/>
  <c r="K41" i="14"/>
  <c r="L7" i="14" l="1"/>
  <c r="K7" i="14"/>
  <c r="J7" i="15" l="1"/>
  <c r="I7" i="15"/>
  <c r="L41" i="14" l="1"/>
  <c r="N65" i="14"/>
  <c r="N64" i="14"/>
  <c r="K73" i="14"/>
  <c r="L73" i="14"/>
  <c r="N73" i="14"/>
  <c r="N71" i="14"/>
  <c r="N72" i="14"/>
  <c r="L72" i="14"/>
  <c r="K72" i="14"/>
  <c r="L71" i="14"/>
  <c r="N70" i="14"/>
  <c r="O70" i="14" s="1"/>
  <c r="P70" i="14" s="1"/>
  <c r="K70" i="14"/>
  <c r="L70" i="14"/>
  <c r="L69" i="14"/>
  <c r="N69" i="14"/>
  <c r="N68" i="14"/>
  <c r="K68" i="14"/>
  <c r="K69" i="14"/>
  <c r="K71" i="14"/>
  <c r="L68" i="14"/>
  <c r="L67" i="14"/>
  <c r="K67" i="14"/>
  <c r="N67" i="14"/>
  <c r="N66" i="14"/>
  <c r="N61" i="14"/>
  <c r="N62" i="14"/>
  <c r="N63" i="14"/>
  <c r="L66" i="14"/>
  <c r="K66" i="14"/>
  <c r="M66" i="11"/>
  <c r="K66" i="11"/>
  <c r="J66" i="11"/>
  <c r="M65" i="11"/>
  <c r="K65" i="11"/>
  <c r="J65" i="11"/>
  <c r="M64" i="11"/>
  <c r="K64" i="11"/>
  <c r="J64" i="11"/>
  <c r="M63" i="11"/>
  <c r="K63" i="11"/>
  <c r="J63" i="11"/>
  <c r="M62" i="11"/>
  <c r="K62" i="11"/>
  <c r="J62" i="11"/>
  <c r="M61" i="11"/>
  <c r="K61" i="11"/>
  <c r="J61" i="11"/>
  <c r="N40" i="14"/>
  <c r="D45" i="18"/>
  <c r="L65" i="14"/>
  <c r="K65" i="14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L63" i="14"/>
  <c r="L64" i="14"/>
  <c r="K63" i="14"/>
  <c r="K64" i="14"/>
  <c r="AC56" i="14"/>
  <c r="K62" i="14" l="1"/>
  <c r="L62" i="14"/>
  <c r="M60" i="11"/>
  <c r="K60" i="11"/>
  <c r="J60" i="11"/>
  <c r="L61" i="14"/>
  <c r="K61" i="14"/>
  <c r="N60" i="14"/>
  <c r="K60" i="14"/>
  <c r="L60" i="14"/>
  <c r="N59" i="14"/>
  <c r="L59" i="14"/>
  <c r="K59" i="14"/>
  <c r="L58" i="14"/>
  <c r="K58" i="14"/>
  <c r="N58" i="14"/>
  <c r="M59" i="11"/>
  <c r="K59" i="11"/>
  <c r="J59" i="11"/>
  <c r="N56" i="14" l="1"/>
  <c r="N57" i="14"/>
  <c r="K57" i="14"/>
  <c r="L57" i="14"/>
  <c r="L6" i="15"/>
  <c r="L3" i="15"/>
  <c r="D14" i="18"/>
  <c r="D13" i="18"/>
  <c r="D12" i="18"/>
  <c r="D11" i="18"/>
  <c r="D10" i="18"/>
  <c r="D9" i="18"/>
  <c r="D8" i="18"/>
  <c r="D7" i="18"/>
  <c r="D6" i="18"/>
  <c r="J11" i="15"/>
  <c r="I11" i="15"/>
  <c r="J10" i="15"/>
  <c r="I10" i="15"/>
  <c r="D5" i="18"/>
  <c r="D4" i="18"/>
  <c r="D3" i="18"/>
  <c r="D2" i="18"/>
  <c r="L56" i="14"/>
  <c r="K56" i="14"/>
  <c r="O55" i="11"/>
  <c r="M55" i="11"/>
  <c r="K55" i="11"/>
  <c r="J55" i="11"/>
  <c r="M54" i="11"/>
  <c r="K54" i="11"/>
  <c r="J54" i="11"/>
  <c r="M53" i="11"/>
  <c r="K53" i="11"/>
  <c r="J53" i="11"/>
  <c r="M52" i="11" l="1"/>
  <c r="K52" i="11"/>
  <c r="J52" i="11"/>
  <c r="L55" i="14" l="1"/>
  <c r="K55" i="14"/>
  <c r="N55" i="14"/>
  <c r="N54" i="14"/>
  <c r="L54" i="14"/>
  <c r="K54" i="14"/>
  <c r="N53" i="14"/>
  <c r="L53" i="14"/>
  <c r="K53" i="14"/>
  <c r="M51" i="11"/>
  <c r="K51" i="11"/>
  <c r="J51" i="11"/>
  <c r="M50" i="11"/>
  <c r="K50" i="11"/>
  <c r="J50" i="11"/>
  <c r="M49" i="11"/>
  <c r="K49" i="11"/>
  <c r="J49" i="11"/>
  <c r="N52" i="14"/>
  <c r="L52" i="14"/>
  <c r="K52" i="14"/>
  <c r="M48" i="11"/>
  <c r="K48" i="11"/>
  <c r="J48" i="11"/>
  <c r="N51" i="14"/>
  <c r="L51" i="14"/>
  <c r="K51" i="14"/>
  <c r="M47" i="11"/>
  <c r="K47" i="11"/>
  <c r="J47" i="11"/>
  <c r="N50" i="14"/>
  <c r="L50" i="14"/>
  <c r="K50" i="14"/>
  <c r="N47" i="14"/>
  <c r="N48" i="14"/>
  <c r="N49" i="14"/>
  <c r="L47" i="14"/>
  <c r="L48" i="14"/>
  <c r="L49" i="14"/>
  <c r="K47" i="14"/>
  <c r="K48" i="14"/>
  <c r="K49" i="14"/>
  <c r="N46" i="14"/>
  <c r="L46" i="14"/>
  <c r="M46" i="11"/>
  <c r="K46" i="11"/>
  <c r="J46" i="11"/>
  <c r="M45" i="11"/>
  <c r="K45" i="11"/>
  <c r="J45" i="11"/>
  <c r="M44" i="11"/>
  <c r="K44" i="11"/>
  <c r="J44" i="11"/>
  <c r="M43" i="11"/>
  <c r="K43" i="11"/>
  <c r="J43" i="11"/>
  <c r="M42" i="11"/>
  <c r="K42" i="11"/>
  <c r="J42" i="11"/>
  <c r="M41" i="11"/>
  <c r="K41" i="11"/>
  <c r="J41" i="11"/>
  <c r="M40" i="11"/>
  <c r="K40" i="11"/>
  <c r="J40" i="11"/>
  <c r="M39" i="11"/>
  <c r="K39" i="11"/>
  <c r="J39" i="11"/>
  <c r="M38" i="11"/>
  <c r="K38" i="11"/>
  <c r="J38" i="11"/>
  <c r="M37" i="11"/>
  <c r="K37" i="11"/>
  <c r="J37" i="11"/>
  <c r="M36" i="11"/>
  <c r="K36" i="11"/>
  <c r="J36" i="11"/>
  <c r="M35" i="11"/>
  <c r="K35" i="11"/>
  <c r="M34" i="11"/>
  <c r="K34" i="11"/>
  <c r="J34" i="11"/>
  <c r="M33" i="11"/>
  <c r="K33" i="11"/>
  <c r="J33" i="11"/>
  <c r="M32" i="11"/>
  <c r="K32" i="11"/>
  <c r="J32" i="11"/>
  <c r="M31" i="11"/>
  <c r="K31" i="11"/>
  <c r="J31" i="11"/>
  <c r="M30" i="11"/>
  <c r="K30" i="11"/>
  <c r="J30" i="11"/>
  <c r="M29" i="11"/>
  <c r="K29" i="11"/>
  <c r="J29" i="11"/>
  <c r="M28" i="11"/>
  <c r="K28" i="11"/>
  <c r="J28" i="11"/>
  <c r="M27" i="11"/>
  <c r="K27" i="11"/>
  <c r="J27" i="11"/>
  <c r="M26" i="11"/>
  <c r="K26" i="11"/>
  <c r="J26" i="11"/>
  <c r="M25" i="11"/>
  <c r="K25" i="11"/>
  <c r="J25" i="11"/>
  <c r="M24" i="11"/>
  <c r="K24" i="11"/>
  <c r="J24" i="11"/>
  <c r="M23" i="11"/>
  <c r="K23" i="11"/>
  <c r="J23" i="11"/>
  <c r="N22" i="11"/>
  <c r="L22" i="11"/>
  <c r="K22" i="11"/>
  <c r="H22" i="11"/>
  <c r="M21" i="11"/>
  <c r="K21" i="11"/>
  <c r="J21" i="11"/>
  <c r="M20" i="11"/>
  <c r="K20" i="11"/>
  <c r="J20" i="11"/>
  <c r="M19" i="11"/>
  <c r="K19" i="11"/>
  <c r="J19" i="11"/>
  <c r="M18" i="11"/>
  <c r="K18" i="11"/>
  <c r="J18" i="11"/>
  <c r="M17" i="11"/>
  <c r="K17" i="11"/>
  <c r="J17" i="11"/>
  <c r="M16" i="11"/>
  <c r="K16" i="11"/>
  <c r="J16" i="11"/>
  <c r="M15" i="11"/>
  <c r="K15" i="11"/>
  <c r="J15" i="11"/>
  <c r="M14" i="11"/>
  <c r="K14" i="11"/>
  <c r="J14" i="11"/>
  <c r="M13" i="11"/>
  <c r="K13" i="11"/>
  <c r="J13" i="11"/>
  <c r="M12" i="11"/>
  <c r="K12" i="11"/>
  <c r="J12" i="11"/>
  <c r="M11" i="11"/>
  <c r="K11" i="11"/>
  <c r="J11" i="11"/>
  <c r="M10" i="11"/>
  <c r="K10" i="11"/>
  <c r="J10" i="11"/>
  <c r="M9" i="11"/>
  <c r="K9" i="11"/>
  <c r="J9" i="11"/>
  <c r="M8" i="11"/>
  <c r="K8" i="11"/>
  <c r="J8" i="11"/>
  <c r="M7" i="11"/>
  <c r="K7" i="11"/>
  <c r="J7" i="11"/>
  <c r="M6" i="11"/>
  <c r="K6" i="11"/>
  <c r="J6" i="11"/>
  <c r="M5" i="11"/>
  <c r="K5" i="11"/>
  <c r="J5" i="11"/>
  <c r="M4" i="11"/>
  <c r="K4" i="11"/>
  <c r="J4" i="11"/>
  <c r="M3" i="11"/>
  <c r="K3" i="11"/>
  <c r="J3" i="11"/>
  <c r="M2" i="11"/>
  <c r="K2" i="11"/>
  <c r="J2" i="11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L9" i="15"/>
  <c r="J9" i="15"/>
  <c r="I9" i="15"/>
  <c r="L8" i="15"/>
  <c r="J8" i="15"/>
  <c r="I8" i="15"/>
  <c r="L7" i="15"/>
  <c r="J6" i="15"/>
  <c r="I6" i="15"/>
  <c r="L5" i="15"/>
  <c r="J5" i="15"/>
  <c r="I5" i="15"/>
  <c r="L4" i="15"/>
  <c r="J4" i="15"/>
  <c r="I4" i="15"/>
  <c r="J3" i="15"/>
  <c r="I3" i="15"/>
  <c r="L2" i="15"/>
  <c r="J2" i="15"/>
  <c r="I2" i="15"/>
  <c r="M4" i="16"/>
  <c r="K4" i="16"/>
  <c r="J4" i="16"/>
  <c r="M3" i="16"/>
  <c r="K3" i="16"/>
  <c r="J3" i="16"/>
  <c r="M2" i="16"/>
  <c r="K2" i="16"/>
  <c r="J2" i="16"/>
  <c r="K46" i="14"/>
  <c r="N45" i="14"/>
  <c r="L45" i="14"/>
  <c r="K45" i="14"/>
  <c r="N44" i="14"/>
  <c r="L44" i="14"/>
  <c r="K44" i="14"/>
  <c r="N43" i="14"/>
  <c r="L43" i="14"/>
  <c r="K43" i="14"/>
  <c r="N42" i="14"/>
  <c r="L42" i="14"/>
  <c r="K42" i="14"/>
  <c r="N41" i="14"/>
  <c r="L40" i="14"/>
  <c r="K40" i="14"/>
  <c r="N39" i="14"/>
  <c r="L39" i="14"/>
  <c r="K39" i="14"/>
  <c r="N38" i="14"/>
  <c r="L38" i="14"/>
  <c r="K38" i="14"/>
  <c r="N37" i="14"/>
  <c r="L37" i="14"/>
  <c r="K37" i="14"/>
  <c r="N36" i="14"/>
  <c r="L36" i="14"/>
  <c r="K36" i="14"/>
  <c r="N35" i="14"/>
  <c r="L35" i="14"/>
  <c r="K35" i="14"/>
  <c r="N34" i="14"/>
  <c r="L34" i="14"/>
  <c r="K34" i="14"/>
  <c r="N33" i="14"/>
  <c r="L33" i="14"/>
  <c r="K33" i="14"/>
  <c r="N32" i="14"/>
  <c r="L32" i="14"/>
  <c r="K32" i="14"/>
  <c r="N31" i="14"/>
  <c r="L31" i="14"/>
  <c r="K31" i="14"/>
  <c r="N30" i="14"/>
  <c r="L30" i="14"/>
  <c r="K30" i="14"/>
  <c r="N29" i="14"/>
  <c r="L29" i="14"/>
  <c r="K29" i="14"/>
  <c r="N28" i="14"/>
  <c r="L28" i="14"/>
  <c r="K28" i="14"/>
  <c r="N27" i="14"/>
  <c r="L27" i="14"/>
  <c r="K27" i="14"/>
  <c r="N26" i="14"/>
  <c r="L26" i="14"/>
  <c r="K26" i="14"/>
  <c r="N25" i="14"/>
  <c r="L25" i="14"/>
  <c r="K25" i="14"/>
  <c r="N24" i="14"/>
  <c r="L24" i="14"/>
  <c r="K24" i="14"/>
  <c r="N23" i="14"/>
  <c r="L23" i="14"/>
  <c r="K23" i="14"/>
  <c r="N22" i="14"/>
  <c r="L22" i="14"/>
  <c r="K22" i="14"/>
  <c r="N21" i="14"/>
  <c r="L21" i="14"/>
  <c r="K21" i="14"/>
  <c r="N20" i="14"/>
  <c r="L20" i="14"/>
  <c r="K20" i="14"/>
  <c r="N19" i="14"/>
  <c r="L19" i="14"/>
  <c r="K19" i="14"/>
  <c r="N18" i="14"/>
  <c r="L18" i="14"/>
  <c r="K18" i="14"/>
  <c r="N17" i="14"/>
  <c r="L17" i="14"/>
  <c r="K17" i="14"/>
  <c r="N16" i="14"/>
  <c r="L16" i="14"/>
  <c r="K16" i="14"/>
  <c r="N15" i="14"/>
  <c r="L15" i="14"/>
  <c r="K15" i="14"/>
  <c r="N14" i="14"/>
  <c r="L14" i="14"/>
  <c r="K14" i="14"/>
  <c r="N13" i="14"/>
  <c r="L13" i="14"/>
  <c r="K13" i="14"/>
  <c r="N12" i="14"/>
  <c r="L12" i="14"/>
  <c r="K12" i="14"/>
  <c r="N11" i="14"/>
  <c r="L11" i="14"/>
  <c r="K11" i="14"/>
  <c r="N10" i="14"/>
  <c r="L10" i="14"/>
  <c r="K10" i="14"/>
  <c r="N9" i="14"/>
  <c r="L9" i="14"/>
  <c r="K9" i="14"/>
  <c r="N8" i="14"/>
  <c r="L8" i="14"/>
  <c r="K8" i="14"/>
  <c r="N7" i="14"/>
  <c r="N6" i="14"/>
  <c r="L6" i="14"/>
  <c r="K6" i="14"/>
  <c r="N5" i="14"/>
  <c r="L5" i="14"/>
  <c r="K5" i="14"/>
  <c r="N4" i="14"/>
  <c r="L4" i="14"/>
  <c r="K4" i="14"/>
  <c r="N3" i="14"/>
  <c r="L3" i="14"/>
  <c r="K3" i="14"/>
  <c r="N2" i="14"/>
  <c r="L2" i="14"/>
  <c r="K2" i="14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24" i="5"/>
  <c r="D23" i="5"/>
  <c r="D22" i="5"/>
  <c r="D21" i="5"/>
  <c r="D20" i="5"/>
  <c r="D19" i="5"/>
  <c r="D18" i="5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SUPERVISOR</author>
    <author>GERENTE GENERAL</author>
  </authors>
  <commentList>
    <comment ref="D30" authorId="0" shapeId="0" xr:uid="{00000000-0006-0000-0800-000001000000}">
      <text>
        <r>
          <rPr>
            <b/>
            <sz val="9"/>
            <rFont val="Tahoma"/>
            <family val="2"/>
          </rPr>
          <t>SUPERVISOR:</t>
        </r>
        <r>
          <rPr>
            <sz val="9"/>
            <rFont val="Tahoma"/>
            <family val="2"/>
          </rPr>
          <t xml:space="preserve">
LISTO</t>
        </r>
      </text>
    </comment>
    <comment ref="D50" authorId="1" shapeId="0" xr:uid="{00000000-0006-0000-0800-000002000000}">
      <text>
        <r>
          <rPr>
            <b/>
            <sz val="9"/>
            <rFont val="Tahoma"/>
            <family val="2"/>
          </rPr>
          <t>GERENTE GENERAL:</t>
        </r>
        <r>
          <rPr>
            <sz val="9"/>
            <rFont val="Tahoma"/>
            <family val="2"/>
          </rPr>
          <t xml:space="preserve">
nueva placa por 1 mes 
SCH14F, SOAT 25-032025 Y TECNO 05/04/2025</t>
        </r>
      </text>
    </comment>
    <comment ref="D55" authorId="1" shapeId="0" xr:uid="{00000000-0006-0000-0800-000003000000}">
      <text>
        <r>
          <rPr>
            <b/>
            <sz val="9"/>
            <rFont val="Tahoma"/>
            <family val="2"/>
          </rPr>
          <t>GERENTE GENERAL:</t>
        </r>
        <r>
          <rPr>
            <sz val="9"/>
            <rFont val="Tahoma"/>
            <family val="2"/>
          </rPr>
          <t xml:space="preserve">
LICENCIA SUSPENDIDA.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SUPERVISOR</author>
  </authors>
  <commentList>
    <comment ref="I3" authorId="0" shapeId="0" xr:uid="{00000000-0006-0000-0900-000001000000}">
      <text>
        <r>
          <rPr>
            <b/>
            <sz val="9"/>
            <rFont val="Tahoma"/>
            <family val="2"/>
          </rPr>
          <t xml:space="preserve">Falta el certificado de Emisiones de Gases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SUPERVISOR</author>
    <author>GERENTE GENERAL</author>
  </authors>
  <commentList>
    <comment ref="E6" authorId="0" shapeId="0" xr:uid="{00000000-0006-0000-0D00-000001000000}">
      <text>
        <r>
          <rPr>
            <b/>
            <sz val="9"/>
            <rFont val="Tahoma"/>
            <family val="2"/>
          </rPr>
          <t>SUPERVISOR:</t>
        </r>
        <r>
          <rPr>
            <sz val="9"/>
            <rFont val="Tahoma"/>
            <family val="2"/>
          </rPr>
          <t xml:space="preserve">
vaildar documnetos por cambio de moto
  ESTA ES LA PLACA ACTUALIZADA OUK25E
</t>
        </r>
      </text>
    </comment>
    <comment ref="E28" authorId="1" shapeId="0" xr:uid="{00000000-0006-0000-0D00-000002000000}">
      <text>
        <r>
          <rPr>
            <b/>
            <sz val="9"/>
            <rFont val="Tahoma"/>
            <family val="2"/>
          </rPr>
          <t>GERENTE GENERAL:</t>
        </r>
        <r>
          <rPr>
            <sz val="9"/>
            <rFont val="Tahoma"/>
            <family val="2"/>
          </rPr>
          <t xml:space="preserve">
LICENCIA SUSPENDIDA.</t>
        </r>
      </text>
    </comment>
    <comment ref="I48" authorId="0" shapeId="0" xr:uid="{00000000-0006-0000-0D00-000003000000}">
      <text>
        <r>
          <rPr>
            <b/>
            <sz val="9"/>
            <rFont val="Tahoma"/>
            <family val="2"/>
          </rPr>
          <t xml:space="preserve">Falta el certificado de Emisiones de Gases
</t>
        </r>
      </text>
    </comment>
    <comment ref="E61" authorId="0" shapeId="0" xr:uid="{00000000-0006-0000-0D00-000004000000}">
      <text>
        <r>
          <rPr>
            <b/>
            <sz val="9"/>
            <rFont val="Tahoma"/>
            <family val="2"/>
          </rPr>
          <t>SUPERVISOR:</t>
        </r>
        <r>
          <rPr>
            <sz val="9"/>
            <rFont val="Tahoma"/>
            <family val="2"/>
          </rPr>
          <t xml:space="preserve">
LISTO</t>
        </r>
      </text>
    </comment>
  </commentList>
</comments>
</file>

<file path=xl/sharedStrings.xml><?xml version="1.0" encoding="utf-8"?>
<sst xmlns="http://schemas.openxmlformats.org/spreadsheetml/2006/main" count="19780" uniqueCount="1392">
  <si>
    <t>Etiquetas de fila</t>
  </si>
  <si>
    <t>Cuenta de FECHA DILIGENCIAMIENTO</t>
  </si>
  <si>
    <t>FECHA</t>
  </si>
  <si>
    <t>DILIGENCIADOS</t>
  </si>
  <si>
    <t>BASE</t>
  </si>
  <si>
    <t>EJECUCION</t>
  </si>
  <si>
    <t>Total general</t>
  </si>
  <si>
    <t>MES</t>
  </si>
  <si>
    <t>(Todas)</t>
  </si>
  <si>
    <t/>
  </si>
  <si>
    <t>CACERES MARTINEZ CARLOS</t>
  </si>
  <si>
    <t>DIAZ MORA FABIO NELSON</t>
  </si>
  <si>
    <t>FELIPE CAMPOS</t>
  </si>
  <si>
    <t>GONZALEZ LINARES MAICOL SEBASTIAN</t>
  </si>
  <si>
    <t>MUÑOZ URREGO JOSE MAURICIO</t>
  </si>
  <si>
    <t>SILVA CASTRO DANIEL ALBERTO</t>
  </si>
  <si>
    <t>SOSA GARCIA JORGE ARMANDO</t>
  </si>
  <si>
    <t>NOMBRE</t>
  </si>
  <si>
    <t>TECNICOS</t>
  </si>
  <si>
    <t>Marca temporal</t>
  </si>
  <si>
    <t>Dirección de correo electrónico</t>
  </si>
  <si>
    <t>FECHA DILIGENCIAMIENTO</t>
  </si>
  <si>
    <t>CEDULA CONDUCTOR</t>
  </si>
  <si>
    <t>NOMBRE COMPLETO CONDUCTOR</t>
  </si>
  <si>
    <t>¿VEHICULO ASISTIÒ A LA OPERACIÒN ?</t>
  </si>
  <si>
    <t>TIPO DE VEHICULO</t>
  </si>
  <si>
    <t>PLACA VEHICULO EN MAYUSCULA- (Sin puntos, ni espacios, ni caracteres especiales)</t>
  </si>
  <si>
    <t>MODELO VEHICULO</t>
  </si>
  <si>
    <t>MARCA VEHICULO</t>
  </si>
  <si>
    <t>LICENCIA DE CONDUCCIÒN</t>
  </si>
  <si>
    <t>FECHA VENCIMIENTO LICENCIA</t>
  </si>
  <si>
    <t>FECHA VENCIMIENTO SOAT</t>
  </si>
  <si>
    <t>FECHA VENCIMIENTO TECNOMECANICA</t>
  </si>
  <si>
    <t>KILOMETRAJE ACTUAL DEL VEHICULO</t>
  </si>
  <si>
    <t>ELEMENTOS DE PREVENCIÓN Y SEGURIDAD VIAL [CASCO]</t>
  </si>
  <si>
    <t>¿CASCO CERTIFICADO?</t>
  </si>
  <si>
    <t>SUPERVISOR</t>
  </si>
  <si>
    <t>ESTADO FISICO DEL VEHICULO [ESPEJOS]</t>
  </si>
  <si>
    <t>ESTADO FISICO DEL VEHICULO [BOCINA O PITO]</t>
  </si>
  <si>
    <t>ESTADO FISICO DEL VEHICULO [FRENOS]</t>
  </si>
  <si>
    <t>ESTADO FISICO DEL VEHICULO [ENCENDIDO]</t>
  </si>
  <si>
    <t>ESTADO FISICO DEL VEHICULO [BATERIA]</t>
  </si>
  <si>
    <t>ESTADO FISICO DEL VEHICULO [AMORTIGUADORES]</t>
  </si>
  <si>
    <t>ESTADO FISICO DEL VEHICULO [LLANTAS]</t>
  </si>
  <si>
    <t>ESTADO FISICO DEL VEHICULO [LUCES ALTAS]</t>
  </si>
  <si>
    <t>ESTADO FISICO DEL VEHICULO [LUCES BAJAS]</t>
  </si>
  <si>
    <t>ESTADO FISICO DEL VEHICULO [DIRECCIONALES DELANTERAS]</t>
  </si>
  <si>
    <t>ESTADO FISICO DEL VEHICULO [DIRECCIONALES TRASERAS]</t>
  </si>
  <si>
    <t>ELEMENTOS DE PREVENCIÓN Y SEGURIDAD VIAL [GUANTES]</t>
  </si>
  <si>
    <t>ELEMENTOS DE PREVENCIÓN Y SEGURIDAD VIAL [RODILLERAS]</t>
  </si>
  <si>
    <t>ELEMENTOS DE PREVENCIÓN Y SEGURIDAD VIAL [CODERAS]</t>
  </si>
  <si>
    <t>ELEMENTOS DE PREVENCIÓN Y SEGURIDAD VIAL [IMPERMEABLE]</t>
  </si>
  <si>
    <t>pitter213232@gmail.com</t>
  </si>
  <si>
    <t xml:space="preserve">Pedro Luis Sotelo Montañez </t>
  </si>
  <si>
    <t>SI</t>
  </si>
  <si>
    <t>MOTO</t>
  </si>
  <si>
    <t xml:space="preserve">YEU93D </t>
  </si>
  <si>
    <t>BAJAJ</t>
  </si>
  <si>
    <t>C1</t>
  </si>
  <si>
    <t>BUENO</t>
  </si>
  <si>
    <t>NO TIENE</t>
  </si>
  <si>
    <t>lainer18@hotmail.com</t>
  </si>
  <si>
    <t xml:space="preserve">Lainer Monsalvo </t>
  </si>
  <si>
    <t xml:space="preserve">OBC73E </t>
  </si>
  <si>
    <t>A2</t>
  </si>
  <si>
    <t>alejandro87@misena.edu.co</t>
  </si>
  <si>
    <t xml:space="preserve">José Alejandro Reyes camargo </t>
  </si>
  <si>
    <t xml:space="preserve">XAN38G </t>
  </si>
  <si>
    <t xml:space="preserve">Pulsar </t>
  </si>
  <si>
    <t>AKT</t>
  </si>
  <si>
    <t>nelsonbernal15@gmail.com</t>
  </si>
  <si>
    <t>Luis bernal</t>
  </si>
  <si>
    <t>LVA91E</t>
  </si>
  <si>
    <t>snaifers.08@gmail.com</t>
  </si>
  <si>
    <t xml:space="preserve">Francisco Osorio Triviño </t>
  </si>
  <si>
    <t xml:space="preserve">QXC40E </t>
  </si>
  <si>
    <t>fabiodiaz931003@gmail.com</t>
  </si>
  <si>
    <t>Fabio Nelson diaz</t>
  </si>
  <si>
    <t xml:space="preserve">USF60F </t>
  </si>
  <si>
    <t>A1</t>
  </si>
  <si>
    <t>andres.sosa0123@gmail.com</t>
  </si>
  <si>
    <t xml:space="preserve">Jorge Armando Sosa García </t>
  </si>
  <si>
    <t xml:space="preserve">GWP53E </t>
  </si>
  <si>
    <t>julian.o88.jog@gmail.com</t>
  </si>
  <si>
    <t xml:space="preserve">Julián Ocampo González </t>
  </si>
  <si>
    <t>NVQ02E</t>
  </si>
  <si>
    <t>SUSUKI</t>
  </si>
  <si>
    <t>MALO</t>
  </si>
  <si>
    <t>daniel.silvac@cun.edu.co</t>
  </si>
  <si>
    <t xml:space="preserve">Daniel Alberto Silva Castro </t>
  </si>
  <si>
    <t>QMO83F</t>
  </si>
  <si>
    <t>luis1979_tr29@hotmail.com</t>
  </si>
  <si>
    <t xml:space="preserve">Luis Trujillo </t>
  </si>
  <si>
    <t>SYZ75E</t>
  </si>
  <si>
    <t>TVS</t>
  </si>
  <si>
    <t>roalsihe@gmail.com</t>
  </si>
  <si>
    <t xml:space="preserve">ROBINSON ALEXANDER SIERRA HERNÁNDEZ </t>
  </si>
  <si>
    <t xml:space="preserve">FYU54E </t>
  </si>
  <si>
    <t>YAMAHA</t>
  </si>
  <si>
    <t>djleo1283@gmail.com</t>
  </si>
  <si>
    <t xml:space="preserve">Jesus leonidas velasco fernandez </t>
  </si>
  <si>
    <t xml:space="preserve">QMJ67F </t>
  </si>
  <si>
    <t>.</t>
  </si>
  <si>
    <t>gpaternina110@gmail.com</t>
  </si>
  <si>
    <t xml:space="preserve">Gustavo paternina </t>
  </si>
  <si>
    <t xml:space="preserve">Stm 48f </t>
  </si>
  <si>
    <t>aldor1972@hotmail.com</t>
  </si>
  <si>
    <t xml:space="preserve">Aldon Montenegro </t>
  </si>
  <si>
    <t xml:space="preserve">INJ81E </t>
  </si>
  <si>
    <t>chefgeorge97@gmail.com</t>
  </si>
  <si>
    <t>Jorge Luis Vargas Pescador</t>
  </si>
  <si>
    <t>UPC37F</t>
  </si>
  <si>
    <t>HONDA</t>
  </si>
  <si>
    <t>barreracamilo455@gmail.com</t>
  </si>
  <si>
    <t xml:space="preserve">Camilo eduardo barrera Hernández </t>
  </si>
  <si>
    <t xml:space="preserve">YAB59E </t>
  </si>
  <si>
    <t>mtsmach@hotmail.com</t>
  </si>
  <si>
    <t xml:space="preserve">Sérgio Samuel rodriguez </t>
  </si>
  <si>
    <t>Nra42e</t>
  </si>
  <si>
    <t>andres.serrato20@gmail.com</t>
  </si>
  <si>
    <t xml:space="preserve">ANDRÉS FELIPE CORCHUELO SERRATO </t>
  </si>
  <si>
    <t xml:space="preserve">DVO58G </t>
  </si>
  <si>
    <t>sg924451@gmail.com</t>
  </si>
  <si>
    <t xml:space="preserve">Sergio Yohan Ortiz garzón </t>
  </si>
  <si>
    <t xml:space="preserve">BON11G </t>
  </si>
  <si>
    <t>tiquejhonjairo@hotmail.com</t>
  </si>
  <si>
    <t>John Jairo tique</t>
  </si>
  <si>
    <t>Bnm88g</t>
  </si>
  <si>
    <t>brayan950824@gmail.com</t>
  </si>
  <si>
    <t>Brayan Romero</t>
  </si>
  <si>
    <t>Kkn96e</t>
  </si>
  <si>
    <t>andresyla33@gmail.com</t>
  </si>
  <si>
    <t xml:space="preserve">Jhonatan Andrés fierro Bermúdez </t>
  </si>
  <si>
    <t xml:space="preserve">SBN46D </t>
  </si>
  <si>
    <t>ramosjuanc1997@gmail.com</t>
  </si>
  <si>
    <t xml:space="preserve">Juan Carlos Ramos </t>
  </si>
  <si>
    <t xml:space="preserve">IFV23G </t>
  </si>
  <si>
    <t>hernandosalas18@gmail.com</t>
  </si>
  <si>
    <t xml:space="preserve">Luis Hernando Alarcón salas </t>
  </si>
  <si>
    <t>TON81E</t>
  </si>
  <si>
    <t>yuevy-10@hotmail.com</t>
  </si>
  <si>
    <t xml:space="preserve">Yoelver Laguna </t>
  </si>
  <si>
    <t xml:space="preserve">IMD16E </t>
  </si>
  <si>
    <t>sebastiancolmenares805@gmail.com</t>
  </si>
  <si>
    <t xml:space="preserve">Sebastian colmenares </t>
  </si>
  <si>
    <t xml:space="preserve">CYH74E </t>
  </si>
  <si>
    <t>nestor5202chavez@gmail.com</t>
  </si>
  <si>
    <t>Nestor raul chavez</t>
  </si>
  <si>
    <t>WOC72D</t>
  </si>
  <si>
    <t>6/17/0033</t>
  </si>
  <si>
    <t>9/9/0024</t>
  </si>
  <si>
    <t>9/11/0024</t>
  </si>
  <si>
    <t>esto2206@gmail.com</t>
  </si>
  <si>
    <t xml:space="preserve">Ernesto Oñate </t>
  </si>
  <si>
    <t>CAZ60E</t>
  </si>
  <si>
    <t>roy199157@gmail.com</t>
  </si>
  <si>
    <t xml:space="preserve">Roy Jair Gómez cañas </t>
  </si>
  <si>
    <t xml:space="preserve">NJK82G </t>
  </si>
  <si>
    <t>joelmiranda1003@gmail.com</t>
  </si>
  <si>
    <t xml:space="preserve">Joel Miranda fontanvo </t>
  </si>
  <si>
    <t xml:space="preserve">NVW40E </t>
  </si>
  <si>
    <t>forigua1996@hotmail.com</t>
  </si>
  <si>
    <t xml:space="preserve">Cristian Forigua Duarte </t>
  </si>
  <si>
    <t>ZES16G</t>
  </si>
  <si>
    <t>jeisonsilvavelasquez@gmail.com</t>
  </si>
  <si>
    <t xml:space="preserve">Yeison Estiven Silva Velasquez </t>
  </si>
  <si>
    <t xml:space="preserve">ICR91G </t>
  </si>
  <si>
    <t>marinjeferson973@gmail.com</t>
  </si>
  <si>
    <t xml:space="preserve">MARIN REINA JEFERSON </t>
  </si>
  <si>
    <t xml:space="preserve">IEM-43G </t>
  </si>
  <si>
    <t>cesarlancheros.29@gmail.com</t>
  </si>
  <si>
    <t xml:space="preserve">Cesar lancheros </t>
  </si>
  <si>
    <t xml:space="preserve">Mwu65f </t>
  </si>
  <si>
    <t>pamaluis15@gmail.com</t>
  </si>
  <si>
    <t xml:space="preserve">Luis Padilla Morales </t>
  </si>
  <si>
    <t xml:space="preserve">YHU61F </t>
  </si>
  <si>
    <t>yordiinp@gmail.com</t>
  </si>
  <si>
    <t xml:space="preserve">Yordi Pedraza Caballero </t>
  </si>
  <si>
    <t xml:space="preserve">ETI31E </t>
  </si>
  <si>
    <t>Jamaldo2012@gmail.com</t>
  </si>
  <si>
    <t xml:space="preserve">Javier Hernando Maldonado Garnica </t>
  </si>
  <si>
    <t xml:space="preserve">YOP59E </t>
  </si>
  <si>
    <t>davidfalcas@gmail.com</t>
  </si>
  <si>
    <t xml:space="preserve">Omar David Falla </t>
  </si>
  <si>
    <t xml:space="preserve">QCE34E </t>
  </si>
  <si>
    <t>cesarolaya2020@gmail.com</t>
  </si>
  <si>
    <t xml:space="preserve">CESAR GUILLERMO OLAYA DELGADO </t>
  </si>
  <si>
    <t>CAMIONETA</t>
  </si>
  <si>
    <t>WGZ910</t>
  </si>
  <si>
    <t>C2</t>
  </si>
  <si>
    <t>josueandrescorredor@gmail.com</t>
  </si>
  <si>
    <t xml:space="preserve">Josue corredor </t>
  </si>
  <si>
    <t xml:space="preserve">Hjd31e </t>
  </si>
  <si>
    <t xml:space="preserve">   </t>
  </si>
  <si>
    <t>sictecarlos@gmail.com</t>
  </si>
  <si>
    <t xml:space="preserve">Carlos Cáceres </t>
  </si>
  <si>
    <t xml:space="preserve">PGQ08G </t>
  </si>
  <si>
    <t>anitasalazas2711@outlok.es</t>
  </si>
  <si>
    <t xml:space="preserve">Julián Camilo Martín Martínez </t>
  </si>
  <si>
    <t>WEW326</t>
  </si>
  <si>
    <t>KAWASAKI</t>
  </si>
  <si>
    <t>NO APLICA</t>
  </si>
  <si>
    <t>zpao2705@gmail.com</t>
  </si>
  <si>
    <t xml:space="preserve">Danis Pahola Alvis Mercado </t>
  </si>
  <si>
    <t xml:space="preserve">ZQA25F </t>
  </si>
  <si>
    <t>HERO</t>
  </si>
  <si>
    <t xml:space="preserve">John Jairo tique </t>
  </si>
  <si>
    <t xml:space="preserve">Bnm88g </t>
  </si>
  <si>
    <t xml:space="preserve">Fabio Nelson Díaz </t>
  </si>
  <si>
    <t>Yusebasli.112308@gmail.com</t>
  </si>
  <si>
    <t xml:space="preserve">MAICOL SEBASTIÁN González Linares </t>
  </si>
  <si>
    <t xml:space="preserve">UAU80E </t>
  </si>
  <si>
    <t>DVO58G</t>
  </si>
  <si>
    <t>CYH74E</t>
  </si>
  <si>
    <t>diegoalejandro1227acevedo@gmail.com</t>
  </si>
  <si>
    <t xml:space="preserve">Diego Alejandro Acevedo </t>
  </si>
  <si>
    <t xml:space="preserve">Kjk95g </t>
  </si>
  <si>
    <t>a19kjuan@hotmail.com</t>
  </si>
  <si>
    <t>Juan Carlos Arnache Arias</t>
  </si>
  <si>
    <t>IVS28F</t>
  </si>
  <si>
    <t>dubansantiago18@gmail.com</t>
  </si>
  <si>
    <t>Duban Silva</t>
  </si>
  <si>
    <t xml:space="preserve">BUE22G </t>
  </si>
  <si>
    <t>Francisco Osorio Triviño</t>
  </si>
  <si>
    <t>andrescarvajal2923@hotmail.com</t>
  </si>
  <si>
    <t xml:space="preserve">Jeferson carvajal </t>
  </si>
  <si>
    <t xml:space="preserve">YSJ10D </t>
  </si>
  <si>
    <t>NRA42E</t>
  </si>
  <si>
    <t xml:space="preserve">Cristian Forigua </t>
  </si>
  <si>
    <t xml:space="preserve">Brayan Romero </t>
  </si>
  <si>
    <t>urregoarnold@outlook.com</t>
  </si>
  <si>
    <t xml:space="preserve">Arnul urrego </t>
  </si>
  <si>
    <t xml:space="preserve">UDN01G </t>
  </si>
  <si>
    <t>orlandoherrera199150@gmail.com</t>
  </si>
  <si>
    <t xml:space="preserve">Javier Orlando Herrera pinzón </t>
  </si>
  <si>
    <t>FET261</t>
  </si>
  <si>
    <t xml:space="preserve">Omar David Falla Castañeda </t>
  </si>
  <si>
    <t xml:space="preserve">Danis pahola Alvis Mercado </t>
  </si>
  <si>
    <t>00000</t>
  </si>
  <si>
    <t>kevinkno_09@hotmail.com</t>
  </si>
  <si>
    <t xml:space="preserve">Kevin Stiven Ortiz Hernández </t>
  </si>
  <si>
    <t>EOH29G</t>
  </si>
  <si>
    <t>YOP59E</t>
  </si>
  <si>
    <t>hermanpineda56@gmail.com</t>
  </si>
  <si>
    <t xml:space="preserve">Herman Pineda Naranjo </t>
  </si>
  <si>
    <t>Juk184</t>
  </si>
  <si>
    <t>pitter2132@gmail.com</t>
  </si>
  <si>
    <t xml:space="preserve">Fabio Díaz mora </t>
  </si>
  <si>
    <t>USF60F</t>
  </si>
  <si>
    <t xml:space="preserve">HERMAN PINEDA NARANJO </t>
  </si>
  <si>
    <t xml:space="preserve">SYZ75E </t>
  </si>
  <si>
    <t>Duban silva</t>
  </si>
  <si>
    <t>BUE22G</t>
  </si>
  <si>
    <t xml:space="preserve">CAZ60E </t>
  </si>
  <si>
    <t xml:space="preserve">Nestor raul chavez </t>
  </si>
  <si>
    <t>5/11/0024</t>
  </si>
  <si>
    <t>@9283838</t>
  </si>
  <si>
    <t>cristianforigua2030@gmail.com</t>
  </si>
  <si>
    <t>criseyer27@gmail.com</t>
  </si>
  <si>
    <t xml:space="preserve">Cristian Estiven Reyes Tobasura </t>
  </si>
  <si>
    <t>SRN29F</t>
  </si>
  <si>
    <t>ETI31E</t>
  </si>
  <si>
    <t>Bajáj</t>
  </si>
  <si>
    <t>NO</t>
  </si>
  <si>
    <t>Ok</t>
  </si>
  <si>
    <t>yorberc12@hotmail.com</t>
  </si>
  <si>
    <t xml:space="preserve">JORBER JOSE CARRIZO </t>
  </si>
  <si>
    <t>Msz23f</t>
  </si>
  <si>
    <t>75:200</t>
  </si>
  <si>
    <t>tiqueloaizajohnjairo@gmail.com</t>
  </si>
  <si>
    <t>mauros.6201@gmail.com</t>
  </si>
  <si>
    <t xml:space="preserve">José Mauricio Muñoz </t>
  </si>
  <si>
    <t xml:space="preserve">UOY59F </t>
  </si>
  <si>
    <t xml:space="preserve">Fabio nelson diaz </t>
  </si>
  <si>
    <t xml:space="preserve">Duban silva </t>
  </si>
  <si>
    <t xml:space="preserve">NRA42E </t>
  </si>
  <si>
    <t xml:space="preserve">ANDRES FELIPE CORCHUELO SERRATO </t>
  </si>
  <si>
    <t>sebastianc9513@gmail.com</t>
  </si>
  <si>
    <t xml:space="preserve">Kevin Stiven Ortiz </t>
  </si>
  <si>
    <t>UDN01G</t>
  </si>
  <si>
    <t xml:space="preserve">WOC72D </t>
  </si>
  <si>
    <t xml:space="preserve">Jorge Luis Vargas pescador </t>
  </si>
  <si>
    <t>NJK82G</t>
  </si>
  <si>
    <t>milloslan.96@gmail.com</t>
  </si>
  <si>
    <t xml:space="preserve">José lancheros </t>
  </si>
  <si>
    <t>Sbf56d</t>
  </si>
  <si>
    <t>santiirincon2001@gmail.com</t>
  </si>
  <si>
    <t xml:space="preserve">Julian Santiago Cañizalez Rincon </t>
  </si>
  <si>
    <t xml:space="preserve">VMQ99F </t>
  </si>
  <si>
    <t>Vargasje.40@gmail.com</t>
  </si>
  <si>
    <t xml:space="preserve">Johan esteban bernal vargas </t>
  </si>
  <si>
    <t>YNU91E</t>
  </si>
  <si>
    <t>saenz980915@gmail.com</t>
  </si>
  <si>
    <t xml:space="preserve">Brayan saenz </t>
  </si>
  <si>
    <t xml:space="preserve">JNE93G </t>
  </si>
  <si>
    <t>30mil</t>
  </si>
  <si>
    <t xml:space="preserve">Joelmiranda </t>
  </si>
  <si>
    <t>diego.velandia82@hotmail.com</t>
  </si>
  <si>
    <t xml:space="preserve">Diego Alexander Velandia Redondo </t>
  </si>
  <si>
    <t>WMY003</t>
  </si>
  <si>
    <t>Eco sport</t>
  </si>
  <si>
    <t>BON11G</t>
  </si>
  <si>
    <t xml:space="preserve">Yordi Pedraza </t>
  </si>
  <si>
    <t>prodaniel@hotmail.com</t>
  </si>
  <si>
    <t xml:space="preserve">Daniel Betancourt </t>
  </si>
  <si>
    <t>QXE96E</t>
  </si>
  <si>
    <t xml:space="preserve">Jorber Carrizo </t>
  </si>
  <si>
    <t xml:space="preserve">Msz23f </t>
  </si>
  <si>
    <t xml:space="preserve">AKT </t>
  </si>
  <si>
    <t>KKN96E</t>
  </si>
  <si>
    <t xml:space="preserve">Javier hernando maldonado garnica </t>
  </si>
  <si>
    <t>jhonnieralexiscordova@gmail.com</t>
  </si>
  <si>
    <t xml:space="preserve">Yonnier Alexis Córdoba restrepo </t>
  </si>
  <si>
    <t xml:space="preserve">ZDM92F </t>
  </si>
  <si>
    <t xml:space="preserve">Lainer monsalvo </t>
  </si>
  <si>
    <t>OBC73E</t>
  </si>
  <si>
    <t>José Alejandro Reyes camargo</t>
  </si>
  <si>
    <t xml:space="preserve">NVQ02E </t>
  </si>
  <si>
    <t xml:space="preserve">YORDI PEDRAZA </t>
  </si>
  <si>
    <t xml:space="preserve">MARIN REINA </t>
  </si>
  <si>
    <t xml:space="preserve">ZES16G </t>
  </si>
  <si>
    <t xml:space="preserve">Yonnier alexis Córdoba restrepo </t>
  </si>
  <si>
    <t xml:space="preserve">Jose lancheros </t>
  </si>
  <si>
    <t>YEU93D</t>
  </si>
  <si>
    <t>FYU54E</t>
  </si>
  <si>
    <t>75:400</t>
  </si>
  <si>
    <t xml:space="preserve">Camilo Eduardo Barrera Hernández </t>
  </si>
  <si>
    <t>Yoelver laguna</t>
  </si>
  <si>
    <t xml:space="preserve">Bajaj </t>
  </si>
  <si>
    <t xml:space="preserve">Jeferson andres </t>
  </si>
  <si>
    <t>glopez7777@hotmail.com</t>
  </si>
  <si>
    <t xml:space="preserve">Elkin Giovanny López </t>
  </si>
  <si>
    <t xml:space="preserve">ZCT95C </t>
  </si>
  <si>
    <t>yelilimaariza@gmail.com</t>
  </si>
  <si>
    <t xml:space="preserve">Omar yesith Padilla </t>
  </si>
  <si>
    <t xml:space="preserve">HLZ17G </t>
  </si>
  <si>
    <t xml:space="preserve">Daniel Francisco Betancourt Cañas </t>
  </si>
  <si>
    <t xml:space="preserve">QXE96E </t>
  </si>
  <si>
    <t>mauros.816@hotmail.com</t>
  </si>
  <si>
    <t>carlosmillos25@gmail.com</t>
  </si>
  <si>
    <t xml:space="preserve">Nra42e </t>
  </si>
  <si>
    <t>VMQ99F</t>
  </si>
  <si>
    <t>VMU73F</t>
  </si>
  <si>
    <t>75:500</t>
  </si>
  <si>
    <t>2/22/0226</t>
  </si>
  <si>
    <t>Daniel Francisco Betancourt y</t>
  </si>
  <si>
    <t xml:space="preserve">Arnold urrego </t>
  </si>
  <si>
    <t xml:space="preserve">SBF56D </t>
  </si>
  <si>
    <t xml:space="preserve">Jeferson andres carvajal </t>
  </si>
  <si>
    <t>deyneralbeirobeltranortiz@gmail.com</t>
  </si>
  <si>
    <t xml:space="preserve">Deyner Albeiro Beltrán Ortiz </t>
  </si>
  <si>
    <t>ENX08G</t>
  </si>
  <si>
    <t xml:space="preserve">Cesar lancheros Alarcon </t>
  </si>
  <si>
    <t xml:space="preserve">Joelmiranda fontalvo </t>
  </si>
  <si>
    <t>javier hernando maldonado Garnica</t>
  </si>
  <si>
    <t xml:space="preserve">ELKIN GIOVANNY LÓPEZ </t>
  </si>
  <si>
    <t>VUM73F</t>
  </si>
  <si>
    <t xml:space="preserve">Jorge Luis Vargas </t>
  </si>
  <si>
    <t xml:space="preserve">Cristian reyes </t>
  </si>
  <si>
    <t>esteban320876@hotmail.com</t>
  </si>
  <si>
    <t xml:space="preserve">Esteban Suesca </t>
  </si>
  <si>
    <t xml:space="preserve">Xzk97e </t>
  </si>
  <si>
    <t>Bajaj</t>
  </si>
  <si>
    <t xml:space="preserve">José Alejandro Reyes </t>
  </si>
  <si>
    <t xml:space="preserve">JORBER CARRIZO </t>
  </si>
  <si>
    <t>No</t>
  </si>
  <si>
    <t>75:300</t>
  </si>
  <si>
    <t xml:space="preserve">Joel Miranda </t>
  </si>
  <si>
    <t xml:space="preserve">Danis pahola alvis Mercado </t>
  </si>
  <si>
    <t>Esteban suesca</t>
  </si>
  <si>
    <t>Xzk97e</t>
  </si>
  <si>
    <t xml:space="preserve">Jesu leonidas velasco fernandez </t>
  </si>
  <si>
    <t xml:space="preserve">Fabio Nelson díaz </t>
  </si>
  <si>
    <t>ccaceres33@misena.edu.co</t>
  </si>
  <si>
    <t>Danis Pahola Alvis Mercado</t>
  </si>
  <si>
    <t xml:space="preserve">EOH29G </t>
  </si>
  <si>
    <t>ZDM92F</t>
  </si>
  <si>
    <t xml:space="preserve">Jorge Luis Vargas Pescador </t>
  </si>
  <si>
    <t>Snaifers.08@gmail.com</t>
  </si>
  <si>
    <t>34552-1627</t>
  </si>
  <si>
    <t>YCP38F</t>
  </si>
  <si>
    <t>mtsmach022018@gmail.com</t>
  </si>
  <si>
    <t xml:space="preserve">IVS28F </t>
  </si>
  <si>
    <t xml:space="preserve">Kevin stiven Ortiz Hernández </t>
  </si>
  <si>
    <t xml:space="preserve">SRN29F </t>
  </si>
  <si>
    <t>OTRO</t>
  </si>
  <si>
    <t>luis1979tr29@hotmail.com</t>
  </si>
  <si>
    <t xml:space="preserve">Robinson Alexander sierra Hernández </t>
  </si>
  <si>
    <t xml:space="preserve">Fabio Nelson diaz </t>
  </si>
  <si>
    <t>Kevinkno_09@hotmail.com</t>
  </si>
  <si>
    <t>brayan.lopez1032@gmail.com</t>
  </si>
  <si>
    <t>Briam Lopez</t>
  </si>
  <si>
    <t>QKH83E</t>
  </si>
  <si>
    <t>Fabio Nelson diaz mora</t>
  </si>
  <si>
    <t>BENELLI</t>
  </si>
  <si>
    <t>Danis Pahola Alvis</t>
  </si>
  <si>
    <t>75:700</t>
  </si>
  <si>
    <t xml:space="preserve">Sergio Ortiz garzón </t>
  </si>
  <si>
    <t>nelsonberna15@gmail.com</t>
  </si>
  <si>
    <t xml:space="preserve"> .</t>
  </si>
  <si>
    <t>Jul184</t>
  </si>
  <si>
    <t xml:space="preserve">ENX08G </t>
  </si>
  <si>
    <t>17 111</t>
  </si>
  <si>
    <t>SYZ75e</t>
  </si>
  <si>
    <t xml:space="preserve">Jesús leonidas velasco fernandez </t>
  </si>
  <si>
    <t>julian.o88@hotmail.com</t>
  </si>
  <si>
    <t xml:space="preserve">Sebastián colmenares </t>
  </si>
  <si>
    <t>Cyh74e</t>
  </si>
  <si>
    <t>Daniel_gamboa_23@hotmail.com</t>
  </si>
  <si>
    <t>Daniel Felipe Gamboa Saavedra</t>
  </si>
  <si>
    <t>EPN66G</t>
  </si>
  <si>
    <t>6/21/0024</t>
  </si>
  <si>
    <t>6/23/0024</t>
  </si>
  <si>
    <t xml:space="preserve">Yordin Pedraza </t>
  </si>
  <si>
    <t>INJ81E</t>
  </si>
  <si>
    <t xml:space="preserve">Camilo Eduardo Barrera </t>
  </si>
  <si>
    <t>75:800</t>
  </si>
  <si>
    <t xml:space="preserve">Cyh74e </t>
  </si>
  <si>
    <t>Cuenta de FRENO</t>
  </si>
  <si>
    <t>Cuenta de AMORTIGUADORES</t>
  </si>
  <si>
    <t>Cuenta de FUGAS</t>
  </si>
  <si>
    <t>Cuenta de REPISA PIES</t>
  </si>
  <si>
    <t>Cuenta de SEGURIDAD</t>
  </si>
  <si>
    <t>Cuenta de COMPARENDOS</t>
  </si>
  <si>
    <t>Cuenta de PITO</t>
  </si>
  <si>
    <t>Cuenta de ESPEJOS</t>
  </si>
  <si>
    <t>Cuenta de stop</t>
  </si>
  <si>
    <t>Cuenta de luz de placa</t>
  </si>
  <si>
    <t>Cuenta de KIT DE ARRASTRE</t>
  </si>
  <si>
    <t>Cuenta de LLANTAS</t>
  </si>
  <si>
    <t>ALVARO VARGAS</t>
  </si>
  <si>
    <t>LLANTAS</t>
  </si>
  <si>
    <t>KIT DE ARRASTRE</t>
  </si>
  <si>
    <t>PITO</t>
  </si>
  <si>
    <t>ESPEJOS</t>
  </si>
  <si>
    <t>FUGAS</t>
  </si>
  <si>
    <t>AMORTIGUADORES</t>
  </si>
  <si>
    <t>SEGURIDAD</t>
  </si>
  <si>
    <t>COMPARENDOS</t>
  </si>
  <si>
    <t>FRENO</t>
  </si>
  <si>
    <t>REPISA PIES</t>
  </si>
  <si>
    <t>luz de placa</t>
  </si>
  <si>
    <t>stop</t>
  </si>
  <si>
    <t>APLICA</t>
  </si>
  <si>
    <t>N/A</t>
  </si>
  <si>
    <t>CEDULA</t>
  </si>
  <si>
    <t>NOMBRE PROPIETARIO</t>
  </si>
  <si>
    <t>NOMBRE TECNICO</t>
  </si>
  <si>
    <t>PLACA</t>
  </si>
  <si>
    <t>FECHA VIGENCIA  SOAT</t>
  </si>
  <si>
    <t>FECHA VIGENCIA 
TECNOMECANICA</t>
  </si>
  <si>
    <t>DIAS POR VENCER 
SOAT</t>
  </si>
  <si>
    <t>DIAS POR VENCER TECNO</t>
  </si>
  <si>
    <t>LICENCIA</t>
  </si>
  <si>
    <t>DIAS POR VENCER 
LICENCIA</t>
  </si>
  <si>
    <t>VIN</t>
  </si>
  <si>
    <t>NUMERO  DE MOTOR</t>
  </si>
  <si>
    <t>KILOMETRAJE</t>
  </si>
  <si>
    <t>FECHA DE 
MATRICULA</t>
  </si>
  <si>
    <t>Estado del Vehiculo</t>
  </si>
  <si>
    <t>MARCA</t>
  </si>
  <si>
    <t>LINEA</t>
  </si>
  <si>
    <t>LUZ DE PLACA</t>
  </si>
  <si>
    <t>STOP</t>
  </si>
  <si>
    <t>SILLA</t>
  </si>
  <si>
    <t>GATO</t>
  </si>
  <si>
    <t xml:space="preserve"> OBSERVACIONES </t>
  </si>
  <si>
    <t xml:space="preserve">TOTAL </t>
  </si>
  <si>
    <t>ALARCON SALAS LUIS HERNANDO</t>
  </si>
  <si>
    <t>SEBASTIAN GONZALEZ</t>
  </si>
  <si>
    <t>ARNACHE ARIAS JUAN CARLOS</t>
  </si>
  <si>
    <t>JORGE SOSA</t>
  </si>
  <si>
    <t>OK</t>
  </si>
  <si>
    <t>BARRERA HERNANDEZ CAMILO EDUARDO</t>
  </si>
  <si>
    <t>YAB59E</t>
  </si>
  <si>
    <t>MAURICIO MUÑOZ</t>
  </si>
  <si>
    <t>PULSAR</t>
  </si>
  <si>
    <t>ANA MARICELA MANCERA ALDANA</t>
  </si>
  <si>
    <t>BERNAL MORALES LUIS NELSON</t>
  </si>
  <si>
    <t>NELSON DIAZ</t>
  </si>
  <si>
    <t xml:space="preserve">CARTA DE AUTORIZACIÓN. </t>
  </si>
  <si>
    <t>BETANCOURT CAÑAS DANIEL FRANCISCO</t>
  </si>
  <si>
    <t>MARTINEZ PEÑA MARIA GLADYS</t>
  </si>
  <si>
    <t>PGQ08G</t>
  </si>
  <si>
    <t>SANDRA CORTES</t>
  </si>
  <si>
    <t>CAÑIZALEZ RINCON JULIAN SANTIAGO</t>
  </si>
  <si>
    <t>CARLOS CACERES</t>
  </si>
  <si>
    <t>BERNABE LARA</t>
  </si>
  <si>
    <t>CARRIZO MELGAREJO JORBER JOSE</t>
  </si>
  <si>
    <t>MSZ23F</t>
  </si>
  <si>
    <t>CHAVEZ CRUZ NESTOR RAUL</t>
  </si>
  <si>
    <t>9FLA12DZ3GAE66629</t>
  </si>
  <si>
    <t>DJZCEH78557</t>
  </si>
  <si>
    <t>PULSAR 180</t>
  </si>
  <si>
    <t>COLMENARES VARGAS YOHAN SEBASTIAN</t>
  </si>
  <si>
    <t xml:space="preserve">9F2A61805G5011603 </t>
  </si>
  <si>
    <t>163FMKNQ323055</t>
  </si>
  <si>
    <t> 20/05/2021</t>
  </si>
  <si>
    <t>AK180LX</t>
  </si>
  <si>
    <t>VICTORY</t>
  </si>
  <si>
    <t>NITRO 125</t>
  </si>
  <si>
    <t>DUARTE EPIAYU EDER JOSE</t>
  </si>
  <si>
    <t>CZE19E</t>
  </si>
  <si>
    <t xml:space="preserve">TVS APACHE </t>
  </si>
  <si>
    <t>SASTRE AMAYA RUTH</t>
  </si>
  <si>
    <t>GUTIERREZ SOLANO BRAYAN FERNANDO</t>
  </si>
  <si>
    <t>SUH95F</t>
  </si>
  <si>
    <t>AK125NKD EIII</t>
  </si>
  <si>
    <t>LANCHEROS ALARCON CESAR ARNULFO</t>
  </si>
  <si>
    <t>MWU65F</t>
  </si>
  <si>
    <t>9GJA36JL1NT019888</t>
  </si>
  <si>
    <t>JLXCMF83091</t>
  </si>
  <si>
    <t>LANCHEROS ALARCON JOSE EDILFONSO</t>
  </si>
  <si>
    <t>LANCHEROS GONZALEZ EDITON DAVID</t>
  </si>
  <si>
    <t>YUG15D</t>
  </si>
  <si>
    <t>LOPEZ SALAMANCA BRIAM SNEIDER</t>
  </si>
  <si>
    <t>MACEA MARTELO LUIS ALBERTO</t>
  </si>
  <si>
    <t>NDR68G</t>
  </si>
  <si>
    <t>PULSAR NS 200 FI</t>
  </si>
  <si>
    <t>MALDONADO GARNICA JAVIER HERNANDO</t>
  </si>
  <si>
    <t>MARIN HERNANDEZ MIGUEL ANGEL</t>
  </si>
  <si>
    <t>OUK25E</t>
  </si>
  <si>
    <t>INSPECCIÓN MOTO</t>
  </si>
  <si>
    <t>MARIN REINA JEFERSON CAMILO</t>
  </si>
  <si>
    <t>IEM43G</t>
  </si>
  <si>
    <t>ROJAS JIMENEZ KARINA PAOLA</t>
  </si>
  <si>
    <t>MONSALVO LOPEZ LAINER JAIR</t>
  </si>
  <si>
    <t>MONTENEGRO MEZA ALDON REMBER</t>
  </si>
  <si>
    <t>DIY31H</t>
  </si>
  <si>
    <t>MORENO MENDOZA EDWIN MAURICIO</t>
  </si>
  <si>
    <t>GZD43E</t>
  </si>
  <si>
    <t>MD634KE41G2A59089</t>
  </si>
  <si>
    <t>0E4AG2883816</t>
  </si>
  <si>
    <t>RIAÑO CHICACAUSA JENNIFER ASTRID</t>
  </si>
  <si>
    <t>UOY59F</t>
  </si>
  <si>
    <t>SAMACA GONZALES DIANA PATRICIA</t>
  </si>
  <si>
    <t>OCAMPO GONZALEZ JULIAN</t>
  </si>
  <si>
    <t>SUZUKI</t>
  </si>
  <si>
    <t>GIXXER 250</t>
  </si>
  <si>
    <t>OÑATE MERCADO ERNESTO RAFAEL</t>
  </si>
  <si>
    <t>ORTIZ GARZON SERGIO YOHAN</t>
  </si>
  <si>
    <t>9GJB65JF2NT004915</t>
  </si>
  <si>
    <t>JFXCME28734</t>
  </si>
  <si>
    <t>DOMINAR 200</t>
  </si>
  <si>
    <t>PADILLA MERCADO OMAR YESID</t>
  </si>
  <si>
    <t>HLZ17G</t>
  </si>
  <si>
    <t>PADILLA MORALES LUIS ALFONSO</t>
  </si>
  <si>
    <t>YHU61F</t>
  </si>
  <si>
    <t>PATERNINA SIERRA GUSTAVO ELIAS</t>
  </si>
  <si>
    <t>STM48F</t>
  </si>
  <si>
    <t>PEDRAZA CABALLERO JORDYN JAIR</t>
  </si>
  <si>
    <t>9FLA64CZ9GAB18039</t>
  </si>
  <si>
    <t>JEZWFM39071</t>
  </si>
  <si>
    <t>DISCOVER 150 ST</t>
  </si>
  <si>
    <t>RAMOS BARACALDO JUAN CARLOS</t>
  </si>
  <si>
    <t>IFV23G</t>
  </si>
  <si>
    <t>REYES CAMARGO JOSE ALEJANDRO</t>
  </si>
  <si>
    <t>XAN38G</t>
  </si>
  <si>
    <t>9GJA12DJ7RT016203</t>
  </si>
  <si>
    <t>DJXCND32427</t>
  </si>
  <si>
    <t>CAMBIO DE CONTRATO  E INSPECCIÓN MOTO</t>
  </si>
  <si>
    <t>REYES TOBASURA CRISTIAN</t>
  </si>
  <si>
    <t>RODRIGUEZ SERGIO SAMUEL</t>
  </si>
  <si>
    <t>9FLA12DZ2JDC96107</t>
  </si>
  <si>
    <t>DJZCGC28052</t>
  </si>
  <si>
    <t>ROMERO MARTINEZ BRAYAN ARILSON</t>
  </si>
  <si>
    <t>GGJ74H</t>
  </si>
  <si>
    <t>SIERRA HERNANDEZ ROBINSON ALEXANDER</t>
  </si>
  <si>
    <t>FONTECHA SALAMANCA JUAN CARLOS</t>
  </si>
  <si>
    <t>9GJA12DJ9NT000336</t>
  </si>
  <si>
    <t>DJXCLH15578</t>
  </si>
  <si>
    <t> 09/03/2021</t>
  </si>
  <si>
    <t>PULSAR180</t>
  </si>
  <si>
    <t>COPIA DE LA LICENCIA DE TRANSITO, CARTA DE AUTORIZACIÓN, CONTRATO NUEVO</t>
  </si>
  <si>
    <t>ALBA JANET CASTRO VELANDIA</t>
  </si>
  <si>
    <t>GWP53E</t>
  </si>
  <si>
    <t>SUESCA NEIRA MAURICIO ESTEBAN</t>
  </si>
  <si>
    <t>XZK97E</t>
  </si>
  <si>
    <t>TIQUE LOAIZA JOHN JAIRO</t>
  </si>
  <si>
    <t>BNM88G</t>
  </si>
  <si>
    <t>TRUJILLO RAMIREZ LUIS ALBERTO</t>
  </si>
  <si>
    <t>IVM97H</t>
  </si>
  <si>
    <t>CARMEN ELISA TUNUBALA PAJA</t>
  </si>
  <si>
    <t>VELASCO FERNANDEZ JESUS LEONIDAS</t>
  </si>
  <si>
    <t>QMJ67F</t>
  </si>
  <si>
    <t>RODRIGUEZ RODRIGUEZ JUAN JOSE</t>
  </si>
  <si>
    <t>HHG14F</t>
  </si>
  <si>
    <t xml:space="preserve"> VERGARA TRUQUE SERGIO</t>
  </si>
  <si>
    <t>CBC78H</t>
  </si>
  <si>
    <t>AVILA REVIRA YULY PAOLA</t>
  </si>
  <si>
    <t>AVILA RIVERA JESUS ALBERTO</t>
  </si>
  <si>
    <t>FJT58G</t>
  </si>
  <si>
    <t>PINZON VELASQUEZ ADRIANA PATRICIA</t>
  </si>
  <si>
    <t>GOMEZ BERNAL JOSE TOMAS</t>
  </si>
  <si>
    <t>ZLH58F</t>
  </si>
  <si>
    <t>9GJB37PF1NT041997</t>
  </si>
  <si>
    <t>PFXWMB35574</t>
  </si>
  <si>
    <t>CT125</t>
  </si>
  <si>
    <t>SANCHEZ PEÑA JUAN GABRIEL</t>
  </si>
  <si>
    <t>FWN81H</t>
  </si>
  <si>
    <t>CARLOS HERNANDO SANCHEZ PEÑA</t>
  </si>
  <si>
    <t>ORTIZ SUAREZ JESSY ESTEBAN</t>
  </si>
  <si>
    <t>FQQ61G</t>
  </si>
  <si>
    <t>PULIDO DIAGAMA FERNANDO</t>
  </si>
  <si>
    <t>PULIDO VEGA CRISTHIAN FERNANDO</t>
  </si>
  <si>
    <t>WLR70E</t>
  </si>
  <si>
    <t>9FMKD0729KF014073</t>
  </si>
  <si>
    <t>KD07E2379071</t>
  </si>
  <si>
    <t>XR150L</t>
  </si>
  <si>
    <t>ALADANA ALBA ALEXANDER</t>
  </si>
  <si>
    <t>OBR29E</t>
  </si>
  <si>
    <t>CAMACHO CAMACHO HECTOR FABIAN</t>
  </si>
  <si>
    <t>VKU65F</t>
  </si>
  <si>
    <t>MORA PEREZ EDUARD CAMILO</t>
  </si>
  <si>
    <t>KZV21G</t>
  </si>
  <si>
    <t>9GFPCJ2E2PKG09617</t>
  </si>
  <si>
    <t>157FMI3N1009608</t>
  </si>
  <si>
    <t>TIGUAQUE DIAZ RONNY ALEJANDRO</t>
  </si>
  <si>
    <t>MENDOZA FLOREZ DIEGO DE JESUS</t>
  </si>
  <si>
    <t>DISCOVER 125 ST-R BS</t>
  </si>
  <si>
    <t>MARTINEZ ROMERO MILEYDI</t>
  </si>
  <si>
    <t>BEJARANO QUEZADA EDWIN</t>
  </si>
  <si>
    <t>KELLY JOHANNA SAMBONI ZAMORA</t>
  </si>
  <si>
    <t>MORA LOPEZ JUAN CARLOS</t>
  </si>
  <si>
    <t>YZO76E</t>
  </si>
  <si>
    <t>24/12/2025</t>
  </si>
  <si>
    <t xml:space="preserve">SILVA LANDAEZ MAIKEL </t>
  </si>
  <si>
    <t>24/09/2026</t>
  </si>
  <si>
    <t>OBSERVACIÓN</t>
  </si>
  <si>
    <t>BELTRAN ORTIZ DEYNER ALBEIRO</t>
  </si>
  <si>
    <t>CARVAJAL VALENCIA JEFERSON ANDRES</t>
  </si>
  <si>
    <t>YSJ10D</t>
  </si>
  <si>
    <t>CORCHUELO SERRATO ANDRES FELIPE</t>
  </si>
  <si>
    <t>FORIGUA DUARTE CRISTIAN ALEXIS</t>
  </si>
  <si>
    <t>GAMBOA SAAVEDRA DANIEL FELIPE</t>
  </si>
  <si>
    <t>GOMEZ CAÑAS ROY JAIR</t>
  </si>
  <si>
    <t>GONZALEZ BERNAL BRALLAN DAVID</t>
  </si>
  <si>
    <t>FSS17H</t>
  </si>
  <si>
    <t>GONZALEZ BERNAL CARLOS DANIEL</t>
  </si>
  <si>
    <t>GXA56A</t>
  </si>
  <si>
    <t>MVZ52F</t>
  </si>
  <si>
    <t>SBF56D</t>
  </si>
  <si>
    <t>MIRANDA FONTALVO JOEL DANIEL</t>
  </si>
  <si>
    <t>NVM40E</t>
  </si>
  <si>
    <t>NIÑO GIL YILMER ARLEY</t>
  </si>
  <si>
    <t>BVL90G</t>
  </si>
  <si>
    <t>SAENZ CARREÑO BRAYAN ALBEIRO</t>
  </si>
  <si>
    <t>SCH14F</t>
  </si>
  <si>
    <t>SIERRA HERNANDEZ CRISTIAN CAMILO</t>
  </si>
  <si>
    <t>OTM58E</t>
  </si>
  <si>
    <t>SILVA VELANDIA DUBAN SANTIAGO</t>
  </si>
  <si>
    <t>SILVA VELASQUEZ YEISON ESTIVEN</t>
  </si>
  <si>
    <t>ICR91G</t>
  </si>
  <si>
    <t>SOTELO MONTAÑEZ PEDRO LUIS</t>
  </si>
  <si>
    <t>MODELO</t>
  </si>
  <si>
    <t>COLOR</t>
  </si>
  <si>
    <t>CILINDRAJE</t>
  </si>
  <si>
    <t>CRISTANCHO PINTO</t>
  </si>
  <si>
    <t>NEGRO GRIS</t>
  </si>
  <si>
    <t>CARTA DE AUTORIZACIÓN Y CAMBIO DE CONTRATO.</t>
  </si>
  <si>
    <t>NEGRO INFINITO</t>
  </si>
  <si>
    <t>NEGRO MATE</t>
  </si>
  <si>
    <t>CARTA DE AUTORIZACIÓN Y CONTRATO NUEVO</t>
  </si>
  <si>
    <t>POLIZA</t>
  </si>
  <si>
    <t>DIAS POR 
VENCER</t>
  </si>
  <si>
    <t xml:space="preserve">COMPARENDOS </t>
  </si>
  <si>
    <t>TOTAL</t>
  </si>
  <si>
    <t>LUZ DARY VELANDIA GARCÍA</t>
  </si>
  <si>
    <t>MARTIN MARTINEZ JULIAN CAMILO</t>
  </si>
  <si>
    <t>3N6DD21T5ZK925712</t>
  </si>
  <si>
    <t>KA24-640949A</t>
  </si>
  <si>
    <t>NISSAN</t>
  </si>
  <si>
    <t>D22/NP300</t>
  </si>
  <si>
    <t>PINEDA NARANJO HERALDO</t>
  </si>
  <si>
    <t>FST752</t>
  </si>
  <si>
    <t>FURGON</t>
  </si>
  <si>
    <t>MITSUBICHI</t>
  </si>
  <si>
    <t>VELANDIA GARCIA LUZ DARY</t>
  </si>
  <si>
    <t>VELANDIA REDONDO DIEGO ALEXANDER</t>
  </si>
  <si>
    <t>LGK132K71F9477356</t>
  </si>
  <si>
    <t>EQ465I14330049</t>
  </si>
  <si>
    <t>DFSK</t>
  </si>
  <si>
    <t>EQ5021XXYF 1.0</t>
  </si>
  <si>
    <t>FST261</t>
  </si>
  <si>
    <t>LVZMN2597KAA00524</t>
  </si>
  <si>
    <t>DK12-0518350259</t>
  </si>
  <si>
    <t>EQ5025XXYF13 1.2</t>
  </si>
  <si>
    <t>PINEDA NARANJO HERMAN</t>
  </si>
  <si>
    <t>JUK184</t>
  </si>
  <si>
    <t>LZWCCAGA8ME014534</t>
  </si>
  <si>
    <t>LAQ*ULC2520972*</t>
  </si>
  <si>
    <t>CHEVROLET</t>
  </si>
  <si>
    <t>N300</t>
  </si>
  <si>
    <t>VESGA SARMIENTO ANDRES ENRIQUE</t>
  </si>
  <si>
    <t>WLL614</t>
  </si>
  <si>
    <t>LGK132K75F9478462</t>
  </si>
  <si>
    <t>EQ465I14412325</t>
  </si>
  <si>
    <t>WOU484</t>
  </si>
  <si>
    <t>LVZ132K70HAB00503</t>
  </si>
  <si>
    <t>EQ465I16454058</t>
  </si>
  <si>
    <t>MIRANDA RAMIREZ LUIS CARLOS</t>
  </si>
  <si>
    <t>TTZ504</t>
  </si>
  <si>
    <t>NA</t>
  </si>
  <si>
    <t>LZWCCAGA2D7002111</t>
  </si>
  <si>
    <t>LAQ*8C50910251*</t>
  </si>
  <si>
    <t>SAENZ VELANDIA JIMMY ANDRES</t>
  </si>
  <si>
    <t>LZWCCAGA6HE008026</t>
  </si>
  <si>
    <t>LAQ*UG72120983*</t>
  </si>
  <si>
    <t>ITEM</t>
  </si>
  <si>
    <t>MOTOS</t>
  </si>
  <si>
    <t>NOVEDADES</t>
  </si>
  <si>
    <t>PARTICIPACION</t>
  </si>
  <si>
    <t>FECHA VIGENCIA TECNOMECANICA</t>
  </si>
  <si>
    <t>DIAS POR VENCER SOAT</t>
  </si>
  <si>
    <t>DIAS POR VENCER LICENCIA</t>
  </si>
  <si>
    <t>FECHA DE MATRICULA</t>
  </si>
  <si>
    <t>MORENO ARIAS OSCAR ENRIQUE</t>
  </si>
  <si>
    <t>OIL94F</t>
  </si>
  <si>
    <t> 11/06/2016</t>
  </si>
  <si>
    <t>URREGO CALDERON ARNUL STICK</t>
  </si>
  <si>
    <t>9FLT31608REK22639</t>
  </si>
  <si>
    <t>DE7AP29C1228</t>
  </si>
  <si>
    <t>APACHE RTR 160 4V XCONNECT</t>
  </si>
  <si>
    <t>VARGAS PESCADOR JORGE LUIS</t>
  </si>
  <si>
    <t>9FMJA2594NF005091</t>
  </si>
  <si>
    <t>JA25E-4751542</t>
  </si>
  <si>
    <t>CB125F E3</t>
  </si>
  <si>
    <t>OSORIO TRIVIÑO FRANCISCO</t>
  </si>
  <si>
    <t>QXC40E</t>
  </si>
  <si>
    <t>9FLA12DY0JAK01100</t>
  </si>
  <si>
    <t>DJYCHK74339</t>
  </si>
  <si>
    <t> 06/12/2017</t>
  </si>
  <si>
    <t>ORTIZ TUMAY WILLIAM ALEXANDER</t>
  </si>
  <si>
    <t>9GJA36JL6PT036950</t>
  </si>
  <si>
    <t>JLXCNA63473</t>
  </si>
  <si>
    <t> 30/08/2022</t>
  </si>
  <si>
    <t>FALLA CASTAÑEDA OMAR DAVID</t>
  </si>
  <si>
    <t>QCE34E</t>
  </si>
  <si>
    <t> 19/01/2022</t>
  </si>
  <si>
    <t>PEÑA ROJAS LILIANA MILENA</t>
  </si>
  <si>
    <t>LOPEZ PIRAJAN ELKIN GIOVANNY</t>
  </si>
  <si>
    <t>ZCT95C</t>
  </si>
  <si>
    <t>9FLA12DZ7HAJ90678</t>
  </si>
  <si>
    <t>DJZCGC28364</t>
  </si>
  <si>
    <t>GONZALEZ LINARES ELBER ANDREY</t>
  </si>
  <si>
    <t>GYC43G</t>
  </si>
  <si>
    <t>9FLT22005PDD10166</t>
  </si>
  <si>
    <t>0R1AN22A9554</t>
  </si>
  <si>
    <t>APACHE RTR 200</t>
  </si>
  <si>
    <t xml:space="preserve">CAMBIO DE CONTRATO Y CARTA AUTORIZACIÓN. </t>
  </si>
  <si>
    <t>FIERRO BERMUDEZ JHONATAN ANDRES</t>
  </si>
  <si>
    <t>SBN46D</t>
  </si>
  <si>
    <t>9FLA12DZ5FCA60726</t>
  </si>
  <si>
    <t xml:space="preserve"> DJZCEF49351</t>
  </si>
  <si>
    <t>PULSAR 180 UG GT</t>
  </si>
  <si>
    <t>BERTHA INES BARRIOS BEJARANO</t>
  </si>
  <si>
    <t>LAGUNA GAMBOA YOELVER</t>
  </si>
  <si>
    <t>IMD16E</t>
  </si>
  <si>
    <t>9FLA12DZ2HAJ90300</t>
  </si>
  <si>
    <t>DJZCGB16638</t>
  </si>
  <si>
    <t>PULSAR 180 UG PRO</t>
  </si>
  <si>
    <t>MORENOLOAIZA YEISON</t>
  </si>
  <si>
    <t>CORDOBA RESTREPO YONNIER ALEXIS</t>
  </si>
  <si>
    <t>9F2D51254NB024656</t>
  </si>
  <si>
    <t>157FMIUE120214</t>
  </si>
  <si>
    <t>CAMBIO DE CONTRATO Y CARTA AUTORIZACIÓN, INPECCIÓN MOTO</t>
  </si>
  <si>
    <t>CORREDOR TOBO JOSUE</t>
  </si>
  <si>
    <t>HJD31E</t>
  </si>
  <si>
    <t>9F2C11507H5001443</t>
  </si>
  <si>
    <t>ZS157FMJ-28G200199</t>
  </si>
  <si>
    <t>AKT150RSII</t>
  </si>
  <si>
    <t>NEGRO</t>
  </si>
  <si>
    <t>CARTA AUTORIZACIÓN Y CAMBIO DE CONTRATO.</t>
  </si>
  <si>
    <t xml:space="preserve">CAMBIO DE CONTRATO  Y CARTA AUTORIZACIÓN </t>
  </si>
  <si>
    <t>ACEVEDO RIOS DIEGO ALEJANDRO</t>
  </si>
  <si>
    <t>KJK95G</t>
  </si>
  <si>
    <t>9GJA36JL6PT035877</t>
  </si>
  <si>
    <t>JLXCNA59224</t>
  </si>
  <si>
    <t>PULSAR NS  200 FI</t>
  </si>
  <si>
    <t>NARANJO JIMENEZ EDILSON</t>
  </si>
  <si>
    <t>FTS752</t>
  </si>
  <si>
    <t>PALENCIA BARRETO YURLEVINSO</t>
  </si>
  <si>
    <t>VBX86G</t>
  </si>
  <si>
    <t>9GJB37PF6RT153989</t>
  </si>
  <si>
    <t>PFXWPM43023</t>
  </si>
  <si>
    <t>CT100 ES SPOKE</t>
  </si>
  <si>
    <t>BERNAL VARGAS JOHAN ESTEBAN</t>
  </si>
  <si>
    <t xml:space="preserve">9F2A12009K5006062 </t>
  </si>
  <si>
    <t>163FMLRQ276286</t>
  </si>
  <si>
    <t> 03/08/2016</t>
  </si>
  <si>
    <t>AK200TTR</t>
  </si>
  <si>
    <t>RINCON AREVALO JOHN JAIRO</t>
  </si>
  <si>
    <t>VWZ09G</t>
  </si>
  <si>
    <t>9FL37ET10REJ01869</t>
  </si>
  <si>
    <t>DT1AP23L9000</t>
  </si>
  <si>
    <t>APACHE RTR 200 4V XC FI ABS</t>
  </si>
  <si>
    <t>BOMBITA SOLER SERGIO ESTEBAN</t>
  </si>
  <si>
    <t>MMI95E</t>
  </si>
  <si>
    <t>9FLA12DZ9HAC95872</t>
  </si>
  <si>
    <t>DJZCGH68976</t>
  </si>
  <si>
    <t xml:space="preserve"> 22/04/2017</t>
  </si>
  <si>
    <t>ARIAS PEREZ CAMILO ANDRES</t>
  </si>
  <si>
    <t>IFU33G</t>
  </si>
  <si>
    <t>9FSED24L4PC103346</t>
  </si>
  <si>
    <t>EJA1-150386</t>
  </si>
  <si>
    <t> 14/07/2022</t>
  </si>
  <si>
    <t>29/12/2022 /  31/01/2023</t>
  </si>
  <si>
    <t>OSPINA SALGADO JOSE LUIS</t>
  </si>
  <si>
    <t>SANCHEZ BELTRAN CARLOS JULIO</t>
  </si>
  <si>
    <t xml:space="preserve"> QGF10E</t>
  </si>
  <si>
    <t>9FLA17CY2JAJ01191</t>
  </si>
  <si>
    <t>JEYWHA21125</t>
  </si>
  <si>
    <t xml:space="preserve"> BUENO</t>
  </si>
  <si>
    <t>PULSAR SPEED BSIV</t>
  </si>
  <si>
    <t>AGUILAR RODRIGUEZ YESITH EDUARDO</t>
  </si>
  <si>
    <t>IZS32E</t>
  </si>
  <si>
    <t>9FLA36FZXHBM95486</t>
  </si>
  <si>
    <t>JLZCGG66560</t>
  </si>
  <si>
    <t> 21/12/2016</t>
  </si>
  <si>
    <t xml:space="preserve"> PULSAR NS200 NS PULSAMANIA</t>
  </si>
  <si>
    <t>NAQ894 23/05/2022  /	  SQW441 27/04/2023</t>
  </si>
  <si>
    <t>ORTIZ HERNANDEZ KEVIN STIVEN</t>
  </si>
  <si>
    <t>9FLT21606PEC03543</t>
  </si>
  <si>
    <t>0E4AN21N8286</t>
  </si>
  <si>
    <t>HEIDY MARCELA GARAVITO RODRIGUEZ</t>
  </si>
  <si>
    <t>TAPIERO REY ANGEL ABDIAS</t>
  </si>
  <si>
    <t>YPQ46E</t>
  </si>
  <si>
    <t>9FLA37CY4KAL06975</t>
  </si>
  <si>
    <t>JEZWJD01480</t>
  </si>
  <si>
    <t>9F2D51257PB033919</t>
  </si>
  <si>
    <t>157FMIVE001691</t>
  </si>
  <si>
    <t>Licencia Suspendida</t>
  </si>
  <si>
    <t>YUDI ANGELICA MANCERA URREGO</t>
  </si>
  <si>
    <t xml:space="preserve">9FLT22008PDM12722 </t>
  </si>
  <si>
    <t>0R1AP22B3196</t>
  </si>
  <si>
    <t> 17/08/2017</t>
  </si>
  <si>
    <t>APACHE 200</t>
  </si>
  <si>
    <t>MD637AR19H2A25548</t>
  </si>
  <si>
    <t>0R1AH2018216</t>
  </si>
  <si>
    <t>TVS APACHE RTR 200</t>
  </si>
  <si>
    <t>15/08/2024 -  26/04/2024</t>
  </si>
  <si>
    <t>9GJA36JL6SP017557</t>
  </si>
  <si>
    <t>JLXCRL50598</t>
  </si>
  <si>
    <t>9GJA36JL2PT025878</t>
  </si>
  <si>
    <t>JLXCMG86343</t>
  </si>
  <si>
    <t xml:space="preserve"> PULSAR NS200</t>
  </si>
  <si>
    <t>9FL37ET10NDM02030</t>
  </si>
  <si>
    <t>DT1AN22L4052</t>
  </si>
  <si>
    <t>COMPARENDOS (19/07/2022) (18/04/2024) ( 	10/03/2022), SOAT</t>
  </si>
  <si>
    <t xml:space="preserve"> 21/05/2024</t>
  </si>
  <si>
    <t>BELTRAN ORTIZ, ANGIE CATHERINE</t>
  </si>
  <si>
    <t>9FSNF42D8NC110296</t>
  </si>
  <si>
    <t>157FMI-3*A6C010129*</t>
  </si>
  <si>
    <t>FORIGUA BOLIVAR GREGORIO</t>
  </si>
  <si>
    <t>9GJB65JF4PT008922</t>
  </si>
  <si>
    <t>JFXCNB23456</t>
  </si>
  <si>
    <t>DOMINAR 250</t>
  </si>
  <si>
    <t>CONTRATO NUEVO , COMPARENDO</t>
  </si>
  <si>
    <t xml:space="preserve">10/02/2023 - 28/12/2023	 </t>
  </si>
  <si>
    <t>9FSED24L1PC101974</t>
  </si>
  <si>
    <t>EJA1-145432</t>
  </si>
  <si>
    <t>9GJA36JL0NT021177</t>
  </si>
  <si>
    <t>JLXCMF79833</t>
  </si>
  <si>
    <t> 26/01/2022</t>
  </si>
  <si>
    <t>PULSAR 200 NS PRO</t>
  </si>
  <si>
    <t>JAVIER TAVERA</t>
  </si>
  <si>
    <t>MD634KE68H2A99592</t>
  </si>
  <si>
    <t>0E6AH2155206</t>
  </si>
  <si>
    <t>TVS APACHE RTR 180</t>
  </si>
  <si>
    <t>LICENCIA DE TRANSITO, SOAT, CONTRATO DE RODAMIENTO Y CARTA DE AUTORIZACIÓN</t>
  </si>
  <si>
    <t xml:space="preserve"> KQE68D 08/07/2022 - 29/05/2023 </t>
  </si>
  <si>
    <t>9FLA13EZ3GAE13370</t>
  </si>
  <si>
    <t>DKZCEG70573</t>
  </si>
  <si>
    <t>PULSAR 220</t>
  </si>
  <si>
    <t>MIRANDA FONTALVO JHONATAN ANDRES</t>
  </si>
  <si>
    <t>9FLA92CY4LBB26279</t>
  </si>
  <si>
    <t>JEYCKF41202</t>
  </si>
  <si>
    <t>PULSARNS160</t>
  </si>
  <si>
    <t>FIRMA CONTRATO RODAMIENTO, CARTA AUTORIZACIÓN.</t>
  </si>
  <si>
    <t xml:space="preserve"> NVW40E 17/08/2022 -   MLW96D  28/05/2018 </t>
  </si>
  <si>
    <t>YEIMY DAYANA  PULIDO  ARIAS</t>
  </si>
  <si>
    <t>9FSED13XXNC100088</t>
  </si>
  <si>
    <t>BGA1-733983</t>
  </si>
  <si>
    <t>GIXXER FI</t>
  </si>
  <si>
    <t>EMISION DE GASES</t>
  </si>
  <si>
    <t>VBKJPC406MA000238</t>
  </si>
  <si>
    <t>L93612510</t>
  </si>
  <si>
    <t xml:space="preserve"> 28/12/2020</t>
  </si>
  <si>
    <t>KTM</t>
  </si>
  <si>
    <t>200 DUKE NG</t>
  </si>
  <si>
    <t>NUEVO CONTRATO</t>
  </si>
  <si>
    <t>ALARCON VARGAS GABRIEL</t>
  </si>
  <si>
    <t>HERRERA BARRANTES CAMILO</t>
  </si>
  <si>
    <t>BZA97G</t>
  </si>
  <si>
    <t>9F2D51255PB005827</t>
  </si>
  <si>
    <t>157FMIUE249502</t>
  </si>
  <si>
    <t>JUAN ARTURO RUEDA JIMENEZ</t>
  </si>
  <si>
    <t>YOG24E</t>
  </si>
  <si>
    <t>9G5KCS267KVJK0017</t>
  </si>
  <si>
    <t>KC13EJJGF00714</t>
  </si>
  <si>
    <t>THRILLER PRO</t>
  </si>
  <si>
    <t>9FLA12DZ3GCK71986</t>
  </si>
  <si>
    <t>DJZCFM08230</t>
  </si>
  <si>
    <t>DIAZ BELEÑO TOMMY KEWIN</t>
  </si>
  <si>
    <t>QDL28G</t>
  </si>
  <si>
    <t>VBKJPC406PE020423</t>
  </si>
  <si>
    <t>N93626148</t>
  </si>
  <si>
    <t xml:space="preserve">BUENO </t>
  </si>
  <si>
    <t>200 DUKE</t>
  </si>
  <si>
    <t>069098358</t>
  </si>
  <si>
    <t>ANDRES FELIPE AYA MORENO</t>
  </si>
  <si>
    <t>DHV21E</t>
  </si>
  <si>
    <t>PULSAR 200 NS</t>
  </si>
  <si>
    <t>JLZCFH87813</t>
  </si>
  <si>
    <t>9FLA36FZXGBB83198</t>
  </si>
  <si>
    <t> 17/03/2016</t>
  </si>
  <si>
    <t xml:space="preserve"> COLINA ESCALONA RAFAEL JOSE</t>
  </si>
  <si>
    <t>ILLO CLAVIJO  SHIRLEY JAZMIN</t>
  </si>
  <si>
    <t>RODRIGUEZ VARGAS DIEGO MAURICIO</t>
  </si>
  <si>
    <t>IZM94E</t>
  </si>
  <si>
    <t>21/12/2025</t>
  </si>
  <si>
    <t>LASCARRO DIAZ JHON MARIO</t>
  </si>
  <si>
    <t>DOA68F</t>
  </si>
  <si>
    <t>BUENOS</t>
  </si>
  <si>
    <t>MAL ESTADO</t>
  </si>
  <si>
    <t>PDTE INSPECCIONES</t>
  </si>
  <si>
    <t>COMPARENDO</t>
  </si>
  <si>
    <t>$ 577.526</t>
  </si>
  <si>
    <t> 682.657</t>
  </si>
  <si>
    <t> 2.155.982</t>
  </si>
  <si>
    <t> 1.814.157</t>
  </si>
  <si>
    <t> 642.593</t>
  </si>
  <si>
    <t>$ 1.199.895</t>
  </si>
  <si>
    <t>$ 3.140.828</t>
  </si>
  <si>
    <t>$ 1.176.700</t>
  </si>
  <si>
    <t> 1.765.587</t>
  </si>
  <si>
    <t>$ 600.705</t>
  </si>
  <si>
    <t> 582.439</t>
  </si>
  <si>
    <t> 638.713</t>
  </si>
  <si>
    <t xml:space="preserve">NOVOA  RINCON JOSE VICENTE </t>
  </si>
  <si>
    <t>MARI CONSTANZA ROA GUERRERO</t>
  </si>
  <si>
    <t>RAMIREZ GUTIERREZ GUSTAVO ADOLFO</t>
  </si>
  <si>
    <t>UCO95G</t>
  </si>
  <si>
    <t>162FMJVQ174155</t>
  </si>
  <si>
    <t>9F2A11625RB002735</t>
  </si>
  <si>
    <t>AK162CR4</t>
  </si>
  <si>
    <t>RIVEROS MUÑOS VIVIANA</t>
  </si>
  <si>
    <t>FERMIN URIEL BARON ROSALES</t>
  </si>
  <si>
    <t>TVI66G</t>
  </si>
  <si>
    <t>LANCHEROS PEREROS ANDRES ESTEBAN</t>
  </si>
  <si>
    <t>KTK98H</t>
  </si>
  <si>
    <t>9FMKC3593TF003415</t>
  </si>
  <si>
    <t>KC35E-A-3052426</t>
  </si>
  <si>
    <t> 19/02/2025</t>
  </si>
  <si>
    <t>XBLADE</t>
  </si>
  <si>
    <t>CASALLAS BRIÑEZ YEISON CAMILO</t>
  </si>
  <si>
    <t>OCS05E</t>
  </si>
  <si>
    <t xml:space="preserve">CARRION CASTILLO CRISTIAN FELIPE </t>
  </si>
  <si>
    <t>INFANTE ROJAS ORANGEL</t>
  </si>
  <si>
    <t>MALDONADO HERRERA LAURA JULIANA</t>
  </si>
  <si>
    <t>ABRIL PEÑA MANUEL ENRIQUE</t>
  </si>
  <si>
    <t>YTW97D</t>
  </si>
  <si>
    <t>NARANJO TAVERA ANDERSON JULIAN</t>
  </si>
  <si>
    <t>CAPIREDTELECOMUNICACIONES</t>
  </si>
  <si>
    <t>OTR05E</t>
  </si>
  <si>
    <t>CARDOZO RODRIGUEZ MARTA CECILIA</t>
  </si>
  <si>
    <t>VALIENTE PINZON EDISSON CAMILO</t>
  </si>
  <si>
    <t>SPE303</t>
  </si>
  <si>
    <t>WLN072</t>
  </si>
  <si>
    <t>ACCIDENTE</t>
  </si>
  <si>
    <t>FAGUA RICO JOSE ALEJANDRO</t>
  </si>
  <si>
    <t>LZWCCAGA6G6003238</t>
  </si>
  <si>
    <t>LAQ*UF71520414*</t>
  </si>
  <si>
    <t>LZWCCAGA1F6001170</t>
  </si>
  <si>
    <t>LAQ*UE40420825*</t>
  </si>
  <si>
    <t> 14/11/2014</t>
  </si>
  <si>
    <t>CAPIRED TELECOMUNICACIONES</t>
  </si>
  <si>
    <t xml:space="preserve">VJZ03G </t>
  </si>
  <si>
    <t xml:space="preserve">FSW87H </t>
  </si>
  <si>
    <t xml:space="preserve">DIY31H </t>
  </si>
  <si>
    <t xml:space="preserve">YPI99E </t>
  </si>
  <si>
    <t xml:space="preserve">MWU-65F </t>
  </si>
  <si>
    <t xml:space="preserve">YSM11E </t>
  </si>
  <si>
    <t xml:space="preserve">LEE78H </t>
  </si>
  <si>
    <t xml:space="preserve">IKT11F </t>
  </si>
  <si>
    <t xml:space="preserve">HhG14F </t>
  </si>
  <si>
    <t xml:space="preserve">FWN81H </t>
  </si>
  <si>
    <t xml:space="preserve">OAV52E </t>
  </si>
  <si>
    <t xml:space="preserve">LVA91E </t>
  </si>
  <si>
    <t xml:space="preserve">Fjt58g </t>
  </si>
  <si>
    <t>DIU31H</t>
  </si>
  <si>
    <t xml:space="preserve">SUH95F </t>
  </si>
  <si>
    <t xml:space="preserve">RXF25F </t>
  </si>
  <si>
    <t xml:space="preserve">TNR94D </t>
  </si>
  <si>
    <t xml:space="preserve">EQT49G </t>
  </si>
  <si>
    <t xml:space="preserve">CBC78H </t>
  </si>
  <si>
    <t xml:space="preserve">DNG76F </t>
  </si>
  <si>
    <t xml:space="preserve">CZE19E </t>
  </si>
  <si>
    <t xml:space="preserve"> OFU41H</t>
  </si>
  <si>
    <t xml:space="preserve">TRIANA TAPIERO FRANCISCO FABIAN </t>
  </si>
  <si>
    <t>VLP67F</t>
  </si>
  <si>
    <t>TELLEZ ROJAS DIEGO FERNANDO</t>
  </si>
  <si>
    <t>BWF49G</t>
  </si>
  <si>
    <t xml:space="preserve">MORENO PEREZ CAMILO ENRIQUE </t>
  </si>
  <si>
    <t>YUY61D</t>
  </si>
  <si>
    <t>ARBOLEDA MONTOYA JONY</t>
  </si>
  <si>
    <t>VTC96F</t>
  </si>
  <si>
    <t>ARBOLEDA MONTOYA JOHNY</t>
  </si>
  <si>
    <t>GALINDO CRUZ JOSE MANOLO</t>
  </si>
  <si>
    <t>MZX94G</t>
  </si>
  <si>
    <t xml:space="preserve">CUELLAR GIL JHON NEL </t>
  </si>
  <si>
    <t>VSK87D</t>
  </si>
  <si>
    <t xml:space="preserve">OSPINA GUANARO CATALINA </t>
  </si>
  <si>
    <t>ARTEGA GARRIDO JOSE DAVID</t>
  </si>
  <si>
    <t>VQX13D</t>
  </si>
  <si>
    <t>MORENO JOVEN YESSON</t>
  </si>
  <si>
    <t>MEDINA PEREZ WILLIAN ENRRIQUE</t>
  </si>
  <si>
    <t>GFM73H</t>
  </si>
  <si>
    <t xml:space="preserve">PEREZ GUZMAN ANDRES FELIPE </t>
  </si>
  <si>
    <t>TIPO DE DOCUMENTO</t>
  </si>
  <si>
    <t>C.C</t>
  </si>
  <si>
    <t>P</t>
  </si>
  <si>
    <t>YALANDA FERNANDEZ JHOANATHAN ALEXIS</t>
  </si>
  <si>
    <t>WXR20E</t>
  </si>
  <si>
    <t>OLAYA URREA NICOLAS</t>
  </si>
  <si>
    <t>Nombre del Aliado</t>
  </si>
  <si>
    <t>Tipo de Vehiculo</t>
  </si>
  <si>
    <t>Tipo de Carroceria</t>
  </si>
  <si>
    <t>Marca del Vehículo</t>
  </si>
  <si>
    <t xml:space="preserve">Linea </t>
  </si>
  <si>
    <t>CAPIRED</t>
  </si>
  <si>
    <t>MOTOCICLETA</t>
  </si>
  <si>
    <t>Modelo Vehículo</t>
  </si>
  <si>
    <t>Cilindrada Vehículo</t>
  </si>
  <si>
    <t>Color Actual</t>
  </si>
  <si>
    <t>Numero VIN</t>
  </si>
  <si>
    <t>Numero de Motor</t>
  </si>
  <si>
    <t>Fecha de Fabricación matricula</t>
  </si>
  <si>
    <t>SIN CARROCERÍA</t>
  </si>
  <si>
    <t>SUZUKI  FI ABS</t>
  </si>
  <si>
    <t>AK180TTX</t>
  </si>
  <si>
    <t>PULSAR 180 GT BSIV</t>
  </si>
  <si>
    <t>PULSAR NS 200 BSIV</t>
  </si>
  <si>
    <t>AK125 NKDR</t>
  </si>
  <si>
    <t>PULSAR NS 150</t>
  </si>
  <si>
    <t>TVS APACHE RTR 160</t>
  </si>
  <si>
    <t>PULSAR NS 160FI ABS</t>
  </si>
  <si>
    <t>APACHE RTR 160 4V</t>
  </si>
  <si>
    <t>AK125CR4 EIII</t>
  </si>
  <si>
    <t>PULAR 200 NS PRO</t>
  </si>
  <si>
    <t>PULSAR NS 160FI</t>
  </si>
  <si>
    <t>PULSAR 200 NS PULSARMANIA</t>
  </si>
  <si>
    <t>FZN250-A</t>
  </si>
  <si>
    <t>PULSAR NS160 FI</t>
  </si>
  <si>
    <t>PULSAR 180 FI NEON</t>
  </si>
  <si>
    <t>GIXXER FI ABS</t>
  </si>
  <si>
    <t>FZN150D/FZ-S)</t>
  </si>
  <si>
    <t>PULSAR 180 UG</t>
  </si>
  <si>
    <t>DR150</t>
  </si>
  <si>
    <t>IGNITOR 5S</t>
  </si>
  <si>
    <t>AK200DS EIII</t>
  </si>
  <si>
    <t>PULSAR NS 200 PRO 10M</t>
  </si>
  <si>
    <t>TVS APACHE RTR 160 4V</t>
  </si>
  <si>
    <t>FZN250</t>
  </si>
  <si>
    <t>APACHE RTR 160 4V XC RACING</t>
  </si>
  <si>
    <t>PULSAR NS 160 TD</t>
  </si>
  <si>
    <t>AK200TTR EIII</t>
  </si>
  <si>
    <t>CB 160F DLX</t>
  </si>
  <si>
    <t>APACHE RTR 200 4V XCONNECT</t>
  </si>
  <si>
    <t>PULSAR NS 160 PRO</t>
  </si>
  <si>
    <t>NEGRO NEBULOSA</t>
  </si>
  <si>
    <t>ROJO ESCARLATA-NEGRO MATE</t>
  </si>
  <si>
    <t>AZUL ELECTRICO</t>
  </si>
  <si>
    <t>NEGRO ROJO</t>
  </si>
  <si>
    <t>AZUL MATE</t>
  </si>
  <si>
    <t>GRIS MATE VERDE</t>
  </si>
  <si>
    <t>BLANCO</t>
  </si>
  <si>
    <t>AZUL PLASMA</t>
  </si>
  <si>
    <t>BLANCO CELESTIAL</t>
  </si>
  <si>
    <t>ROJO ESCARLATA</t>
  </si>
  <si>
    <t>GRIS PLATA NEGRO MATE</t>
  </si>
  <si>
    <t>ROJO ECLIPSE</t>
  </si>
  <si>
    <t>VERDE LIMA</t>
  </si>
  <si>
    <t>AZUL</t>
  </si>
  <si>
    <t>AZUL NEGRO BLANCO</t>
  </si>
  <si>
    <t>GRIS AZUL</t>
  </si>
  <si>
    <t>AZUL BLANCO NEGRO</t>
  </si>
  <si>
    <t>GRIS PIEDRA NEGRO MATE</t>
  </si>
  <si>
    <t>NEGRO BLANCO</t>
  </si>
  <si>
    <t>BLANCO CELESTE NEGRO MATE</t>
  </si>
  <si>
    <t>ROJO ESCARLATA - NEGRO MATE</t>
  </si>
  <si>
    <t>ROJO</t>
  </si>
  <si>
    <t>BLANCO NEGRO</t>
  </si>
  <si>
    <t>GRIS GRAFITO NEGRO NEBULOSA</t>
  </si>
  <si>
    <t>GOLDEN GREEN</t>
  </si>
  <si>
    <t>NARANJA NEO METALICO PLATA</t>
  </si>
  <si>
    <t>GRIS ASFALTO</t>
  </si>
  <si>
    <t>GRIS GRAFITO</t>
  </si>
  <si>
    <t>NEGRO VERDE</t>
  </si>
  <si>
    <t>GRIS CARBONO</t>
  </si>
  <si>
    <t>GRIS PIEDRA-NEGRO MATE</t>
  </si>
  <si>
    <t>DJYCJK07566</t>
  </si>
  <si>
    <t>JLYCKG16488</t>
  </si>
  <si>
    <t>157FMIRE204570</t>
  </si>
  <si>
    <t>JEZCGB06724</t>
  </si>
  <si>
    <t>0E4AJ2140016</t>
  </si>
  <si>
    <t>JEXCNG38435</t>
  </si>
  <si>
    <t>DE7AN22A4290</t>
  </si>
  <si>
    <t>157FMITQ302638</t>
  </si>
  <si>
    <t>0E6AG2164903</t>
  </si>
  <si>
    <t>157FMITE274178</t>
  </si>
  <si>
    <t>JLZCEF12352</t>
  </si>
  <si>
    <t>DJYCHA91724</t>
  </si>
  <si>
    <t>JLXCND45313</t>
  </si>
  <si>
    <t>JEZCGM93484</t>
  </si>
  <si>
    <t>JLXCNM21070</t>
  </si>
  <si>
    <t>JLYCJK50698</t>
  </si>
  <si>
    <t>JEXCLJ45879</t>
  </si>
  <si>
    <t>EJA1118160</t>
  </si>
  <si>
    <t>JLZCFF62847</t>
  </si>
  <si>
    <t>G3H7E0140241</t>
  </si>
  <si>
    <t>JEXCMK06821</t>
  </si>
  <si>
    <t>BGA1826528</t>
  </si>
  <si>
    <t>157FMITE328306</t>
  </si>
  <si>
    <t>157FMI264641E4</t>
  </si>
  <si>
    <t>G3E9E0019180</t>
  </si>
  <si>
    <t>DJXCMK50291</t>
  </si>
  <si>
    <t>DJZCGE39996</t>
  </si>
  <si>
    <t>JLZCGD50906</t>
  </si>
  <si>
    <t>157FMIUQ441631</t>
  </si>
  <si>
    <t>157FMJ3G2U10396</t>
  </si>
  <si>
    <t>JLYCKD83693</t>
  </si>
  <si>
    <t>JA07AHP9K00311</t>
  </si>
  <si>
    <t>163FMLVQ065413</t>
  </si>
  <si>
    <t>157FMI272024E4</t>
  </si>
  <si>
    <t>JLYCKA16104</t>
  </si>
  <si>
    <t>JLXCNK50975</t>
  </si>
  <si>
    <t>JLYCJK01210</t>
  </si>
  <si>
    <t>157FMITE353357</t>
  </si>
  <si>
    <t>DJYCHB00481</t>
  </si>
  <si>
    <t>JEZWJD01519</t>
  </si>
  <si>
    <t>BE7AL20Y0061</t>
  </si>
  <si>
    <t>G3H7E0060676</t>
  </si>
  <si>
    <t>156FMI4R1104033</t>
  </si>
  <si>
    <t>DE7AP24C0767</t>
  </si>
  <si>
    <t>DJZCGB17199</t>
  </si>
  <si>
    <t>DJZCEG61805</t>
  </si>
  <si>
    <t>JLYCJF59618</t>
  </si>
  <si>
    <t>EJA1-179899</t>
  </si>
  <si>
    <t>157FMIRE154487</t>
  </si>
  <si>
    <t>JEYCKF34484</t>
  </si>
  <si>
    <t>163FMLUQ446108</t>
  </si>
  <si>
    <t>JLXCML12003</t>
  </si>
  <si>
    <t>KC23E-A-2015058</t>
  </si>
  <si>
    <t>DJXCMB05675</t>
  </si>
  <si>
    <t>163FMKNQ303625</t>
  </si>
  <si>
    <t>JEXCMD79876</t>
  </si>
  <si>
    <t>0E6AG2115199</t>
  </si>
  <si>
    <t>0R1AS20B7403</t>
  </si>
  <si>
    <t>JEYCJL16431</t>
  </si>
  <si>
    <t>FTTH INSTALACIONES</t>
  </si>
  <si>
    <t>POSTVENTA</t>
  </si>
  <si>
    <t>SUPERVISORES</t>
  </si>
  <si>
    <t>INSTALACIONES DOBLES</t>
  </si>
  <si>
    <t>MANTENIMIENTO FTTH</t>
  </si>
  <si>
    <t>ARREGLOS HFC</t>
  </si>
  <si>
    <t> 30/10/2024</t>
  </si>
  <si>
    <t> 22/12/2017</t>
  </si>
  <si>
    <t> 24/09/2024</t>
  </si>
  <si>
    <t> 28/11/2023</t>
  </si>
  <si>
    <t> 15/12/2016</t>
  </si>
  <si>
    <t> 06/03/2015</t>
  </si>
  <si>
    <t>AUXILIAR</t>
  </si>
  <si>
    <t> 08/03/2019</t>
  </si>
  <si>
    <t> 17/12/2019</t>
  </si>
  <si>
    <t> 11/04/2022</t>
  </si>
  <si>
    <t> 11/08/2021</t>
  </si>
  <si>
    <t> 30/07/2021</t>
  </si>
  <si>
    <t> 04/02/2022</t>
  </si>
  <si>
    <t> 10/03/2016</t>
  </si>
  <si>
    <t> 28/01/2022</t>
  </si>
  <si>
    <t> 04/02/2016</t>
  </si>
  <si>
    <t> 20/09/2024</t>
  </si>
  <si>
    <t> 15/09/2018</t>
  </si>
  <si>
    <t>ROJO NEGRO</t>
  </si>
  <si>
    <t>9F2A61809GA007713</t>
  </si>
  <si>
    <t>163FMKNQ289610</t>
  </si>
  <si>
    <t> 15/01/2016</t>
  </si>
  <si>
    <t>9F2D51255RB014174</t>
  </si>
  <si>
    <t>157FMI009969E3</t>
  </si>
  <si>
    <t> 06/07/2023</t>
  </si>
  <si>
    <t>9F2A71803GA001838</t>
  </si>
  <si>
    <t>163FMKNQ109500</t>
  </si>
  <si>
    <t> 30/09/2015</t>
  </si>
  <si>
    <t>9FLA12DY7KAF09272</t>
  </si>
  <si>
    <t>9FLA36FY9LBA49252</t>
  </si>
  <si>
    <t>9F2B11258K5021546</t>
  </si>
  <si>
    <t>9FLA66DZ9HBC14954</t>
  </si>
  <si>
    <t>MD634KE46J2A91320</t>
  </si>
  <si>
    <t>9GJA92JE5RT022436</t>
  </si>
  <si>
    <t>9FLT31602NDF05122</t>
  </si>
  <si>
    <t>9F2D21254M5007314</t>
  </si>
  <si>
    <t>MD634KE67G2A57686</t>
  </si>
  <si>
    <t>9F2D51251N5000989</t>
  </si>
  <si>
    <t>9FLA36FZ9FBB57674</t>
  </si>
  <si>
    <t>9FLA12DY1JDL02225</t>
  </si>
  <si>
    <t>9GJA36JL0PT044090</t>
  </si>
  <si>
    <t>9FLA66DZ0JDE16480</t>
  </si>
  <si>
    <t>9GJA36JL0PT031940</t>
  </si>
  <si>
    <t>9FLA36FY5KBD14411</t>
  </si>
  <si>
    <t>9GJA92JE4NT002947</t>
  </si>
  <si>
    <t>MB8ED24E8M8100375</t>
  </si>
  <si>
    <t>9FLA36FZ3GBA77966</t>
  </si>
  <si>
    <t>9FKRG6026P2140241</t>
  </si>
  <si>
    <t>9GJA92JE1NT006941</t>
  </si>
  <si>
    <t>9FSED13X2PC106261</t>
  </si>
  <si>
    <t>9F2D51251N5007389</t>
  </si>
  <si>
    <t>9F2D51251SB048635</t>
  </si>
  <si>
    <t>9FKRG2147H2019180</t>
  </si>
  <si>
    <t>9FLA12DZ1HAL92061</t>
  </si>
  <si>
    <t>9FLA36FZ4KB05752</t>
  </si>
  <si>
    <t>9F2D21258PB000288</t>
  </si>
  <si>
    <t>LC6JCK4P7M0007060</t>
  </si>
  <si>
    <t>9FLA36FY0LDK44464</t>
  </si>
  <si>
    <t>9G5JAS139SVRD0091</t>
  </si>
  <si>
    <t>9F2B42004PB003333</t>
  </si>
  <si>
    <t>9F2D51259SB043876</t>
  </si>
  <si>
    <t>9FLA36FY6LBH40612</t>
  </si>
  <si>
    <t>9GJA36JL7PT028159</t>
  </si>
  <si>
    <t>9FLA36FY4KDE16075</t>
  </si>
  <si>
    <t>9F2D51259N5009584</t>
  </si>
  <si>
    <t>9FLA12DY5JDM03364</t>
  </si>
  <si>
    <t>9FLA37CY1KAL06934</t>
  </si>
  <si>
    <t>MD637BE77L2AY0170</t>
  </si>
  <si>
    <t>ME1RG425XJ2016314</t>
  </si>
  <si>
    <t>9FLPCJ2E6SKH00022</t>
  </si>
  <si>
    <t>9FLT31604RDK22594</t>
  </si>
  <si>
    <t>9FLA12DZ9HDM92911</t>
  </si>
  <si>
    <t>9FLA12DZ1FAB62052</t>
  </si>
  <si>
    <t>9FLA36FY8KBL27649</t>
  </si>
  <si>
    <t>9FSED24L0RC105307</t>
  </si>
  <si>
    <t>9F2B11253K5019445</t>
  </si>
  <si>
    <t>9FLA92CY4LBL22445</t>
  </si>
  <si>
    <t>9F2B22008PB001154</t>
  </si>
  <si>
    <t>9GJA36JL4NT009887</t>
  </si>
  <si>
    <t>9FMKC2321NF003710</t>
  </si>
  <si>
    <t>9GJA12DJXNT006498</t>
  </si>
  <si>
    <t>9F2A61805G5011438</t>
  </si>
  <si>
    <t>9GJA92JE2NT008276</t>
  </si>
  <si>
    <t>MD634KE62G2A14521</t>
  </si>
  <si>
    <t>9FLT22001SDH16583</t>
  </si>
  <si>
    <t>9FLA92CY4KBG06241</t>
  </si>
  <si>
    <t>pdte por reportar</t>
  </si>
  <si>
    <t>REPORTADO</t>
  </si>
  <si>
    <t>ALMEIDA PEREZ WILMER</t>
  </si>
  <si>
    <t>VAR48D</t>
  </si>
  <si>
    <t>MRX150</t>
  </si>
  <si>
    <t>9FLJCKLF6GAD01174</t>
  </si>
  <si>
    <t>157FMJ25F103527</t>
  </si>
  <si>
    <t> 02/05/2015</t>
  </si>
  <si>
    <t>p</t>
  </si>
  <si>
    <t>Luis Hernando alarcon</t>
  </si>
  <si>
    <t>Ramón choles</t>
  </si>
  <si>
    <t>Fabián gomez</t>
  </si>
  <si>
    <t>JEFERSON marin</t>
  </si>
  <si>
    <t>Héctor camacho</t>
  </si>
  <si>
    <t xml:space="preserve">Juan Rodríguez </t>
  </si>
  <si>
    <t xml:space="preserve">Julián cañizales </t>
  </si>
  <si>
    <t>Jesús avila</t>
  </si>
  <si>
    <t xml:space="preserve">Sergio Vergara </t>
  </si>
  <si>
    <t xml:space="preserve">Juan Sánchez </t>
  </si>
  <si>
    <t>Hornee carrizo</t>
  </si>
  <si>
    <t>Mauricio suesca</t>
  </si>
  <si>
    <t xml:space="preserve">Camilo barrera </t>
  </si>
  <si>
    <t>Manuel abril</t>
  </si>
  <si>
    <t xml:space="preserve">Diego Rodríguez </t>
  </si>
  <si>
    <t>Bram lopez</t>
  </si>
  <si>
    <t>Luis macea</t>
  </si>
  <si>
    <t>Alexandra aldana</t>
  </si>
  <si>
    <t xml:space="preserve">Orange infante </t>
  </si>
  <si>
    <t>Cristian carrion</t>
  </si>
  <si>
    <t>Jesús ortiz</t>
  </si>
  <si>
    <t xml:space="preserve">Ernesto oñate </t>
  </si>
  <si>
    <t xml:space="preserve">Diego Mendoza </t>
  </si>
  <si>
    <t xml:space="preserve">Javier herrera </t>
  </si>
  <si>
    <t>Jesús velasco</t>
  </si>
  <si>
    <t xml:space="preserve">Wilmer Almeida </t>
  </si>
  <si>
    <t>Robinson sierra</t>
  </si>
  <si>
    <t>José galindo</t>
  </si>
  <si>
    <t xml:space="preserve">JHON Cuéllar </t>
  </si>
  <si>
    <t>Omar padilla</t>
  </si>
  <si>
    <t xml:space="preserve">Eder Duarte </t>
  </si>
  <si>
    <t>Edwin bejarano</t>
  </si>
  <si>
    <t xml:space="preserve">Fermín Baron </t>
  </si>
  <si>
    <t xml:space="preserve">Juan arnache </t>
  </si>
  <si>
    <t>Osvaldo Garay</t>
  </si>
  <si>
    <t xml:space="preserve">David Lancheros </t>
  </si>
  <si>
    <t xml:space="preserve">Pablo Bobadilla Gutiérrez </t>
  </si>
  <si>
    <t>Brayan romero</t>
  </si>
  <si>
    <t>Aldon Montenegro</t>
  </si>
  <si>
    <t>Diego velandia</t>
  </si>
  <si>
    <t>CATEGORIA</t>
  </si>
  <si>
    <t>RESTRICCIONES</t>
  </si>
  <si>
    <t>NINGUNO</t>
  </si>
  <si>
    <t>LENTES</t>
  </si>
  <si>
    <t>NJS84G</t>
  </si>
  <si>
    <t>OSWALDO  GARAY TALERO</t>
  </si>
  <si>
    <t>OMAR LEWIS SALCEDO PAEZ</t>
  </si>
  <si>
    <t>RAMON SANTOS CHOLES</t>
  </si>
  <si>
    <t>MURILLO OMAR HUMBERTO</t>
  </si>
  <si>
    <t>TAL59E</t>
  </si>
  <si>
    <t>096638646</t>
  </si>
  <si>
    <t xml:space="preserve">SANCHEZ PEÑA CARLOS HERNANDO </t>
  </si>
  <si>
    <t xml:space="preserve">YOPASA RODRIGUEZ FREDY PABLO </t>
  </si>
  <si>
    <t xml:space="preserve">BARON ROSALES FERMIN URIEL </t>
  </si>
  <si>
    <t>CC</t>
  </si>
  <si>
    <t>GOMEZ MONTAÑO FABIAN SNETHER</t>
  </si>
  <si>
    <t>RQL67H</t>
  </si>
  <si>
    <t>9FLPCJ2E0SKL00793</t>
  </si>
  <si>
    <t>156FMI4R1272781</t>
  </si>
  <si>
    <t> 09/07/2025</t>
  </si>
  <si>
    <t>REPORTADO- PDTE TARJETA DE PROPIEDAD-</t>
  </si>
  <si>
    <t>SOTO PRECIADO DIEGO DANILO</t>
  </si>
  <si>
    <t>PZK82H</t>
  </si>
  <si>
    <t>IBARRA PRECIADO PAULA ANDREA</t>
  </si>
  <si>
    <t>APACHE RTR 160 4V XC FI</t>
  </si>
  <si>
    <t>9FL37GE5XTEE08620</t>
  </si>
  <si>
    <t>GE5AT28B4822</t>
  </si>
  <si>
    <t> 11/06/2025</t>
  </si>
  <si>
    <t>ESPITIA MORELO FARITH ANDRES</t>
  </si>
  <si>
    <t>JYA19F</t>
  </si>
  <si>
    <t>DISCOVER 125 UG CBS</t>
  </si>
  <si>
    <t>9FLB44BY6MAC05637</t>
  </si>
  <si>
    <t>AZUL PETROLEO</t>
  </si>
  <si>
    <t> 02/07/2020</t>
  </si>
  <si>
    <t>JZYWLK61122</t>
  </si>
  <si>
    <t>ROMERO PUERTA JHON HENRY</t>
  </si>
  <si>
    <t>RYX36F</t>
  </si>
  <si>
    <t>IGNITOR SS</t>
  </si>
  <si>
    <t>9G5JAS024NVMC0180</t>
  </si>
  <si>
    <t>JA06EXL9M00282</t>
  </si>
  <si>
    <t> 30/03/2021</t>
  </si>
  <si>
    <t>PDTE POR CREAR</t>
  </si>
  <si>
    <t>QUIROGA MORA LUIS FELIPE</t>
  </si>
  <si>
    <t>LBH33G</t>
  </si>
  <si>
    <t>STRYKER 125 NG</t>
  </si>
  <si>
    <t>NEGRO NEBULOSA METALIC BLUE</t>
  </si>
  <si>
    <t>HF4AN14A6449</t>
  </si>
  <si>
    <t>9FL25BF45PDH06515</t>
  </si>
  <si>
    <t> 07/10/2022</t>
  </si>
  <si>
    <t>BALLESTEROS MORA RICARDO ENRIQUE</t>
  </si>
  <si>
    <t>VHU08F</t>
  </si>
  <si>
    <t>9F2D21256NB009469</t>
  </si>
  <si>
    <t>157FMIUQ322063</t>
  </si>
  <si>
    <t> 05/11/2021</t>
  </si>
  <si>
    <t>OBREGON MUNEVAR LUIS FERNANDO</t>
  </si>
  <si>
    <t>TIRADO FLOREZ CRISTIAN CAMILO</t>
  </si>
  <si>
    <t>FUF83H</t>
  </si>
  <si>
    <t> 16/10/2024</t>
  </si>
  <si>
    <t>157FMI254240E4</t>
  </si>
  <si>
    <t>9F2D51253SB045865</t>
  </si>
  <si>
    <t>GRIS</t>
  </si>
  <si>
    <t>FRANCO CONTRERAS LEIDY JOHANNA</t>
  </si>
  <si>
    <t>PALMA CORREA ASDRUBAL JONNATHAN</t>
  </si>
  <si>
    <t>PXX95E</t>
  </si>
  <si>
    <t>CB190R</t>
  </si>
  <si>
    <t>NEGRO ONIX METALICO</t>
  </si>
  <si>
    <t>9FMMC4627JF003334</t>
  </si>
  <si>
    <t>MC46E-5049990</t>
  </si>
  <si>
    <t> 17/11/2017</t>
  </si>
  <si>
    <t>HUNK 160 4V</t>
  </si>
  <si>
    <t>NR GREEN</t>
  </si>
  <si>
    <t>9G5KCU125SVRH0024</t>
  </si>
  <si>
    <t>KC01AERHE00102</t>
  </si>
  <si>
    <t> 21/08/2024</t>
  </si>
  <si>
    <t>AZUL AZALEA</t>
  </si>
  <si>
    <t>9GJA36JL3SP017144</t>
  </si>
  <si>
    <t>JLXCRL91551</t>
  </si>
  <si>
    <t> 23/08/2024</t>
  </si>
  <si>
    <t>DOMINAR D 400</t>
  </si>
  <si>
    <t>NEGRO CRISTAL</t>
  </si>
  <si>
    <t>9GJA67JF1TP003543</t>
  </si>
  <si>
    <t>JFXCRM19747</t>
  </si>
  <si>
    <t> 05/02/2025</t>
  </si>
  <si>
    <t>RAIDER 125</t>
  </si>
  <si>
    <t>9FL25AF38SDL56031</t>
  </si>
  <si>
    <t>AF3AS19H6701</t>
  </si>
  <si>
    <t>CAPIRED TECNOCOMUNICACIONES</t>
  </si>
  <si>
    <t>//</t>
  </si>
  <si>
    <t xml:space="preserve">ANGELA VIVIANA CHAVEZ CRUZ </t>
  </si>
  <si>
    <t>carpeta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</si>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</sst>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65" formatCode="m/d/yyyy\ h:mm:ss"/>
  </numFmts>
  <fonts count="32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FFFFFF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theme="1"/>
      <name val="Arial"/>
      <family val="2"/>
    </font>
    <font>
      <sz val="10"/>
      <color rgb="FF212529"/>
      <name val="Segoe UI"/>
      <family val="2"/>
    </font>
    <font>
      <sz val="10"/>
      <color theme="0"/>
      <name val="Arial"/>
      <family val="2"/>
      <scheme val="minor"/>
    </font>
    <font>
      <sz val="9"/>
      <name val="Arial"/>
      <family val="2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9"/>
      <color rgb="FFFF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9"/>
      <name val="Arial"/>
      <family val="2"/>
      <scheme val="minor"/>
    </font>
    <font>
      <b/>
      <sz val="9"/>
      <color theme="1" tint="4.9989318521683403E-2"/>
      <name val="Arial"/>
      <family val="2"/>
    </font>
    <font>
      <sz val="11"/>
      <color rgb="FF9C0006"/>
      <name val="Arial"/>
      <family val="2"/>
      <scheme val="minor"/>
    </font>
    <font>
      <b/>
      <sz val="8"/>
      <color rgb="FF34383C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14" borderId="0" applyNumberFormat="0" applyBorder="0" applyAlignment="0" applyProtection="0"/>
    <xf numFmtId="0" fontId="2" fillId="15" borderId="0" applyNumberFormat="0" applyBorder="0" applyAlignment="0" applyProtection="0"/>
  </cellStyleXfs>
  <cellXfs count="215">
    <xf numFmtId="0" fontId="0" fillId="0" borderId="0" xfId="0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14" fontId="6" fillId="4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6" fillId="2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/>
    <xf numFmtId="0" fontId="7" fillId="6" borderId="1" xfId="0" applyFont="1" applyFill="1" applyBorder="1" applyAlignment="1">
      <alignment horizontal="left"/>
    </xf>
    <xf numFmtId="14" fontId="6" fillId="6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/>
    <xf numFmtId="14" fontId="8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14" fontId="6" fillId="4" borderId="1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1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14" fontId="9" fillId="0" borderId="0" xfId="0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5" borderId="4" xfId="0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6" borderId="1" xfId="0" applyFill="1" applyBorder="1"/>
    <xf numFmtId="0" fontId="0" fillId="7" borderId="5" xfId="0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5" borderId="1" xfId="0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9" fontId="12" fillId="5" borderId="1" xfId="2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/>
    <xf numFmtId="0" fontId="12" fillId="5" borderId="0" xfId="0" applyFont="1" applyFill="1"/>
    <xf numFmtId="0" fontId="0" fillId="5" borderId="0" xfId="0" applyFill="1"/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7" fillId="5" borderId="1" xfId="0" applyFont="1" applyFill="1" applyBorder="1"/>
    <xf numFmtId="49" fontId="16" fillId="5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4" fontId="0" fillId="5" borderId="1" xfId="0" applyNumberFormat="1" applyFill="1" applyBorder="1"/>
    <xf numFmtId="14" fontId="7" fillId="5" borderId="1" xfId="0" applyNumberFormat="1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/>
    <xf numFmtId="0" fontId="15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4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wrapText="1"/>
    </xf>
    <xf numFmtId="0" fontId="10" fillId="4" borderId="0" xfId="0" applyFont="1" applyFill="1"/>
    <xf numFmtId="0" fontId="10" fillId="4" borderId="0" xfId="0" applyFont="1" applyFill="1" applyAlignment="1">
      <alignment horizontal="left"/>
    </xf>
    <xf numFmtId="165" fontId="3" fillId="0" borderId="0" xfId="0" applyNumberFormat="1" applyFont="1"/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14" fontId="0" fillId="0" borderId="0" xfId="0" applyNumberFormat="1"/>
    <xf numFmtId="0" fontId="23" fillId="9" borderId="0" xfId="0" applyFont="1" applyFill="1"/>
    <xf numFmtId="0" fontId="3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0" fontId="23" fillId="9" borderId="10" xfId="0" applyFont="1" applyFill="1" applyBorder="1"/>
    <xf numFmtId="14" fontId="0" fillId="0" borderId="0" xfId="0" applyNumberFormat="1" applyAlignment="1">
      <alignment horizontal="left"/>
    </xf>
    <xf numFmtId="0" fontId="3" fillId="0" borderId="0" xfId="0" quotePrefix="1" applyFont="1"/>
    <xf numFmtId="0" fontId="26" fillId="0" borderId="5" xfId="0" applyFont="1" applyBorder="1"/>
    <xf numFmtId="0" fontId="26" fillId="0" borderId="1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44" fontId="0" fillId="0" borderId="0" xfId="1" applyFont="1" applyAlignment="1">
      <alignment horizontal="right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0" fillId="11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29" fillId="4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44" fontId="12" fillId="5" borderId="1" xfId="1" applyFont="1" applyFill="1" applyBorder="1"/>
    <xf numFmtId="0" fontId="26" fillId="0" borderId="0" xfId="0" applyFont="1"/>
    <xf numFmtId="44" fontId="14" fillId="4" borderId="1" xfId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0" fillId="14" borderId="1" xfId="3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31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14" fontId="6" fillId="7" borderId="1" xfId="0" applyNumberFormat="1" applyFont="1" applyFill="1" applyBorder="1" applyAlignment="1">
      <alignment horizontal="center"/>
    </xf>
    <xf numFmtId="14" fontId="6" fillId="16" borderId="1" xfId="0" applyNumberFormat="1" applyFont="1" applyFill="1" applyBorder="1" applyAlignment="1">
      <alignment horizontal="center"/>
    </xf>
    <xf numFmtId="14" fontId="6" fillId="17" borderId="1" xfId="0" applyNumberFormat="1" applyFon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/>
    </xf>
    <xf numFmtId="0" fontId="0" fillId="18" borderId="0" xfId="0" applyFill="1"/>
    <xf numFmtId="14" fontId="0" fillId="5" borderId="0" xfId="0" applyNumberFormat="1" applyFill="1"/>
    <xf numFmtId="0" fontId="7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" fillId="15" borderId="0" xfId="4" applyFont="1" applyAlignment="1">
      <alignment horizontal="center" vertical="center"/>
    </xf>
  </cellXfs>
  <cellStyles count="5">
    <cellStyle name="40% - Énfasis1" xfId="4" builtinId="31"/>
    <cellStyle name="Incorrecto" xfId="3" builtinId="27"/>
    <cellStyle name="Moneda" xfId="1" builtinId="4"/>
    <cellStyle name="Normal" xfId="0" builtinId="0"/>
    <cellStyle name="Porcentaje" xfId="2" builtinId="5"/>
  </cellStyles>
  <dxfs count="13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wrapText="1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INDICADOR</a:t>
            </a:r>
            <a:r>
              <a:rPr lang="es-ES" baseline="0"/>
              <a:t> PREOPERCIONAL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 PREOPERACIONAL'!$E$3</c:f>
              <c:strCache>
                <c:ptCount val="1"/>
                <c:pt idx="0">
                  <c:v>DILIGENCIADOS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 PREOPERACIONAL'!$G$5:$G$27</c:f>
              <c:numCache>
                <c:formatCode>0%</c:formatCode>
                <c:ptCount val="16"/>
                <c:pt idx="0">
                  <c:v>0.55882352941176472</c:v>
                </c:pt>
                <c:pt idx="1">
                  <c:v>0.29411764705882354</c:v>
                </c:pt>
                <c:pt idx="2">
                  <c:v>0.55882352941176472</c:v>
                </c:pt>
                <c:pt idx="3">
                  <c:v>0.55882352941176472</c:v>
                </c:pt>
                <c:pt idx="4">
                  <c:v>0.51470588235294112</c:v>
                </c:pt>
                <c:pt idx="5">
                  <c:v>0.4264705882352941</c:v>
                </c:pt>
                <c:pt idx="6">
                  <c:v>0.35294117647058826</c:v>
                </c:pt>
                <c:pt idx="7">
                  <c:v>0.4264705882352941</c:v>
                </c:pt>
                <c:pt idx="8">
                  <c:v>0.35294117647058826</c:v>
                </c:pt>
                <c:pt idx="9">
                  <c:v>0</c:v>
                </c:pt>
                <c:pt idx="10">
                  <c:v>0</c:v>
                </c:pt>
                <c:pt idx="11">
                  <c:v>0.47058823529411764</c:v>
                </c:pt>
                <c:pt idx="12">
                  <c:v>0.33823529411764708</c:v>
                </c:pt>
                <c:pt idx="13">
                  <c:v>0.4264705882352941</c:v>
                </c:pt>
                <c:pt idx="14">
                  <c:v>0.39705882352941174</c:v>
                </c:pt>
                <c:pt idx="15">
                  <c:v>0.25</c:v>
                </c:pt>
              </c:numCache>
            </c:numRef>
          </c:cat>
          <c:val>
            <c:numRef>
              <c:f>'INDICADOR PREOPERACIONAL'!$E$4:$E$27</c:f>
              <c:numCache>
                <c:formatCode>General</c:formatCode>
                <c:ptCount val="16"/>
                <c:pt idx="0">
                  <c:v>38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38</c:v>
                </c:pt>
                <c:pt idx="6">
                  <c:v>35</c:v>
                </c:pt>
                <c:pt idx="7">
                  <c:v>29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23</c:v>
                </c:pt>
                <c:pt idx="13">
                  <c:v>29</c:v>
                </c:pt>
                <c:pt idx="14">
                  <c:v>27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CC-9ED7-70E89A9201C8}"/>
            </c:ext>
          </c:extLst>
        </c:ser>
        <c:ser>
          <c:idx val="1"/>
          <c:order val="1"/>
          <c:tx>
            <c:strRef>
              <c:f>'INDICADOR PREOPERACIONAL'!$F$3:$G$3</c:f>
              <c:strCache>
                <c:ptCount val="1"/>
                <c:pt idx="0">
                  <c:v>BASE EJECUCION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 PREOPERACIONAL'!$G$5:$G$27</c:f>
              <c:numCache>
                <c:formatCode>0%</c:formatCode>
                <c:ptCount val="16"/>
                <c:pt idx="0">
                  <c:v>0.55882352941176472</c:v>
                </c:pt>
                <c:pt idx="1">
                  <c:v>0.29411764705882354</c:v>
                </c:pt>
                <c:pt idx="2">
                  <c:v>0.55882352941176472</c:v>
                </c:pt>
                <c:pt idx="3">
                  <c:v>0.55882352941176472</c:v>
                </c:pt>
                <c:pt idx="4">
                  <c:v>0.51470588235294112</c:v>
                </c:pt>
                <c:pt idx="5">
                  <c:v>0.4264705882352941</c:v>
                </c:pt>
                <c:pt idx="6">
                  <c:v>0.35294117647058826</c:v>
                </c:pt>
                <c:pt idx="7">
                  <c:v>0.4264705882352941</c:v>
                </c:pt>
                <c:pt idx="8">
                  <c:v>0.35294117647058826</c:v>
                </c:pt>
                <c:pt idx="9">
                  <c:v>0</c:v>
                </c:pt>
                <c:pt idx="10">
                  <c:v>0</c:v>
                </c:pt>
                <c:pt idx="11">
                  <c:v>0.47058823529411764</c:v>
                </c:pt>
                <c:pt idx="12">
                  <c:v>0.33823529411764708</c:v>
                </c:pt>
                <c:pt idx="13">
                  <c:v>0.4264705882352941</c:v>
                </c:pt>
                <c:pt idx="14">
                  <c:v>0.39705882352941174</c:v>
                </c:pt>
                <c:pt idx="15">
                  <c:v>0.25</c:v>
                </c:pt>
              </c:numCache>
            </c:numRef>
          </c:cat>
          <c:val>
            <c:numRef>
              <c:f>'INDICADOR PREOPERACIONAL'!$F$4:$F$27</c:f>
              <c:numCache>
                <c:formatCode>General</c:formatCode>
                <c:ptCount val="16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CC-9ED7-70E89A9201C8}"/>
            </c:ext>
          </c:extLst>
        </c:ser>
        <c:ser>
          <c:idx val="2"/>
          <c:order val="2"/>
          <c:tx>
            <c:strRef>
              <c:f>'INDICADOR PREOPERACIONAL'!$G$3</c:f>
              <c:strCache>
                <c:ptCount val="1"/>
                <c:pt idx="0">
                  <c:v>EJECUCION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237948312887201E-2"/>
                  <c:y val="-1.8303391973665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3-47CC-9ED7-70E89A920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 PREOPERACIONAL'!$G$5:$G$27</c:f>
              <c:numCache>
                <c:formatCode>0%</c:formatCode>
                <c:ptCount val="16"/>
                <c:pt idx="0">
                  <c:v>0.55882352941176472</c:v>
                </c:pt>
                <c:pt idx="1">
                  <c:v>0.29411764705882354</c:v>
                </c:pt>
                <c:pt idx="2">
                  <c:v>0.55882352941176472</c:v>
                </c:pt>
                <c:pt idx="3">
                  <c:v>0.55882352941176472</c:v>
                </c:pt>
                <c:pt idx="4">
                  <c:v>0.51470588235294112</c:v>
                </c:pt>
                <c:pt idx="5">
                  <c:v>0.4264705882352941</c:v>
                </c:pt>
                <c:pt idx="6">
                  <c:v>0.35294117647058826</c:v>
                </c:pt>
                <c:pt idx="7">
                  <c:v>0.4264705882352941</c:v>
                </c:pt>
                <c:pt idx="8">
                  <c:v>0.35294117647058826</c:v>
                </c:pt>
                <c:pt idx="9">
                  <c:v>0</c:v>
                </c:pt>
                <c:pt idx="10">
                  <c:v>0</c:v>
                </c:pt>
                <c:pt idx="11">
                  <c:v>0.47058823529411764</c:v>
                </c:pt>
                <c:pt idx="12">
                  <c:v>0.33823529411764708</c:v>
                </c:pt>
                <c:pt idx="13">
                  <c:v>0.4264705882352941</c:v>
                </c:pt>
                <c:pt idx="14">
                  <c:v>0.39705882352941174</c:v>
                </c:pt>
                <c:pt idx="15">
                  <c:v>0.25</c:v>
                </c:pt>
              </c:numCache>
            </c:numRef>
          </c:cat>
          <c:val>
            <c:numRef>
              <c:f>'INDICADOR PREOPERACIONAL'!$G$4:$G$12</c:f>
              <c:numCache>
                <c:formatCode>0%</c:formatCode>
                <c:ptCount val="1"/>
                <c:pt idx="0">
                  <c:v>0.55882352941176472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7CC-9ED7-70E89A92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672736"/>
        <c:axId val="555673152"/>
      </c:barChart>
      <c:catAx>
        <c:axId val="555672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673152"/>
        <c:crosses val="autoZero"/>
        <c:auto val="1"/>
        <c:lblAlgn val="ctr"/>
        <c:lblOffset val="100"/>
        <c:noMultiLvlLbl val="1"/>
      </c:catAx>
      <c:valAx>
        <c:axId val="555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6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2c73fb-8942-4eb1-a7ce-3d1a52441d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INDICADOR</a:t>
            </a:r>
            <a:r>
              <a:rPr lang="es-ES" baseline="0"/>
              <a:t> SUPERVISOR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 SUPERVISORES'!$B$17</c:f>
              <c:strCache>
                <c:ptCount val="1"/>
                <c:pt idx="0">
                  <c:v>TECNICOS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'INDICADOR SUPERVISORES'!$A$18:$A$24</c:f>
              <c:strCache>
                <c:ptCount val="7"/>
                <c:pt idx="0">
                  <c:v>CACERES MARTINEZ CARLOS</c:v>
                </c:pt>
                <c:pt idx="1">
                  <c:v>DIAZ MORA FABIO NELSON</c:v>
                </c:pt>
                <c:pt idx="2">
                  <c:v>FELIPE CAMPOS</c:v>
                </c:pt>
                <c:pt idx="3">
                  <c:v>GONZALEZ LINARES MAICOL SEBASTIAN</c:v>
                </c:pt>
                <c:pt idx="4">
                  <c:v>MUÑOZ URREGO JOSE MAURICIO</c:v>
                </c:pt>
                <c:pt idx="5">
                  <c:v>SILVA CASTRO DANIEL ALBERTO</c:v>
                </c:pt>
                <c:pt idx="6">
                  <c:v>SOSA GARCIA JORGE ARMANDO</c:v>
                </c:pt>
              </c:strCache>
            </c:strRef>
          </c:cat>
          <c:val>
            <c:numRef>
              <c:f>'INDICADOR SUPERVISORES'!$B$18:$B$24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889-A30D-A1394454BE07}"/>
            </c:ext>
          </c:extLst>
        </c:ser>
        <c:ser>
          <c:idx val="1"/>
          <c:order val="1"/>
          <c:tx>
            <c:strRef>
              <c:f>'INDICADOR SUPERVISORES'!$C$17</c:f>
              <c:strCache>
                <c:ptCount val="1"/>
                <c:pt idx="0">
                  <c:v>DILIGENCIADOS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5471698113207496E-3"/>
                  <c:y val="-4.24377813600665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0C-4889-A30D-A1394454BE07}"/>
                </c:ext>
              </c:extLst>
            </c:dLbl>
            <c:dLbl>
              <c:idx val="1"/>
              <c:layout>
                <c:manualLayout>
                  <c:x val="1.25786163522013E-2"/>
                  <c:y val="4.62962962962963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0C-4889-A30D-A1394454BE07}"/>
                </c:ext>
              </c:extLst>
            </c:dLbl>
            <c:dLbl>
              <c:idx val="2"/>
              <c:layout>
                <c:manualLayout>
                  <c:x val="1.50943396226414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C-4889-A30D-A1394454BE07}"/>
                </c:ext>
              </c:extLst>
            </c:dLbl>
            <c:dLbl>
              <c:idx val="3"/>
              <c:layout>
                <c:manualLayout>
                  <c:x val="1.257861635220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0C-4889-A30D-A1394454BE07}"/>
                </c:ext>
              </c:extLst>
            </c:dLbl>
            <c:dLbl>
              <c:idx val="4"/>
              <c:layout>
                <c:manualLayout>
                  <c:x val="1.50943396226414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0C-4889-A30D-A1394454BE07}"/>
                </c:ext>
              </c:extLst>
            </c:dLbl>
            <c:dLbl>
              <c:idx val="5"/>
              <c:layout>
                <c:manualLayout>
                  <c:x val="1.25786163522013E-2"/>
                  <c:y val="1.3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0C-4889-A30D-A1394454BE07}"/>
                </c:ext>
              </c:extLst>
            </c:dLbl>
            <c:dLbl>
              <c:idx val="6"/>
              <c:layout>
                <c:manualLayout>
                  <c:x val="1.0062893081761001E-2"/>
                  <c:y val="-4.24377813600665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C-4889-A30D-A1394454B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'INDICADOR SUPERVISORES'!$A$18:$A$24</c:f>
              <c:strCache>
                <c:ptCount val="7"/>
                <c:pt idx="0">
                  <c:v>CACERES MARTINEZ CARLOS</c:v>
                </c:pt>
                <c:pt idx="1">
                  <c:v>DIAZ MORA FABIO NELSON</c:v>
                </c:pt>
                <c:pt idx="2">
                  <c:v>FELIPE CAMPOS</c:v>
                </c:pt>
                <c:pt idx="3">
                  <c:v>GONZALEZ LINARES MAICOL SEBASTIAN</c:v>
                </c:pt>
                <c:pt idx="4">
                  <c:v>MUÑOZ URREGO JOSE MAURICIO</c:v>
                </c:pt>
                <c:pt idx="5">
                  <c:v>SILVA CASTRO DANIEL ALBERTO</c:v>
                </c:pt>
                <c:pt idx="6">
                  <c:v>SOSA GARCIA JORGE ARMANDO</c:v>
                </c:pt>
              </c:strCache>
            </c:strRef>
          </c:cat>
          <c:val>
            <c:numRef>
              <c:f>'INDICADOR SUPERVISORES'!$C$18:$C$24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C-4889-A30D-A1394454BE07}"/>
            </c:ext>
          </c:extLst>
        </c:ser>
        <c:ser>
          <c:idx val="2"/>
          <c:order val="2"/>
          <c:tx>
            <c:strRef>
              <c:f>'INDICADOR SUPERVISORES'!$D$17</c:f>
              <c:strCache>
                <c:ptCount val="1"/>
                <c:pt idx="0">
                  <c:v>EJECUCION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421393552221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C-4889-A30D-A1394454BE07}"/>
                </c:ext>
              </c:extLst>
            </c:dLbl>
            <c:dLbl>
              <c:idx val="1"/>
              <c:layout>
                <c:manualLayout>
                  <c:x val="2.42139355222107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0C-4889-A30D-A1394454BE07}"/>
                </c:ext>
              </c:extLst>
            </c:dLbl>
            <c:dLbl>
              <c:idx val="2"/>
              <c:layout>
                <c:manualLayout>
                  <c:x val="2.5157232704402399E-2"/>
                  <c:y val="-4.62962962962963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C-4889-A30D-A1394454BE07}"/>
                </c:ext>
              </c:extLst>
            </c:dLbl>
            <c:dLbl>
              <c:idx val="3"/>
              <c:layout>
                <c:manualLayout>
                  <c:x val="2.0125786163522001E-2"/>
                  <c:y val="-8.487556272013329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0C-4889-A30D-A1394454BE07}"/>
                </c:ext>
              </c:extLst>
            </c:dLbl>
            <c:dLbl>
              <c:idx val="4"/>
              <c:layout>
                <c:manualLayout>
                  <c:x val="2.7672955974842799E-2"/>
                  <c:y val="-8.487556272013329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C-4889-A30D-A1394454BE07}"/>
                </c:ext>
              </c:extLst>
            </c:dLbl>
            <c:dLbl>
              <c:idx val="5"/>
              <c:layout>
                <c:manualLayout>
                  <c:x val="2.76729559748426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0C-4889-A30D-A1394454BE07}"/>
                </c:ext>
              </c:extLst>
            </c:dLbl>
            <c:dLbl>
              <c:idx val="6"/>
              <c:layout>
                <c:manualLayout>
                  <c:x val="2.26415094339623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0C-4889-A30D-A1394454B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'INDICADOR SUPERVISORES'!$A$18:$A$24</c:f>
              <c:strCache>
                <c:ptCount val="7"/>
                <c:pt idx="0">
                  <c:v>CACERES MARTINEZ CARLOS</c:v>
                </c:pt>
                <c:pt idx="1">
                  <c:v>DIAZ MORA FABIO NELSON</c:v>
                </c:pt>
                <c:pt idx="2">
                  <c:v>FELIPE CAMPOS</c:v>
                </c:pt>
                <c:pt idx="3">
                  <c:v>GONZALEZ LINARES MAICOL SEBASTIAN</c:v>
                </c:pt>
                <c:pt idx="4">
                  <c:v>MUÑOZ URREGO JOSE MAURICIO</c:v>
                </c:pt>
                <c:pt idx="5">
                  <c:v>SILVA CASTRO DANIEL ALBERTO</c:v>
                </c:pt>
                <c:pt idx="6">
                  <c:v>SOSA GARCIA JORGE ARMANDO</c:v>
                </c:pt>
              </c:strCache>
            </c:strRef>
          </c:cat>
          <c:val>
            <c:numRef>
              <c:f>'INDICADOR SUPERVISORES'!$D$18:$D$24</c:f>
              <c:numCache>
                <c:formatCode>0%</c:formatCode>
                <c:ptCount val="7"/>
                <c:pt idx="0">
                  <c:v>0.1</c:v>
                </c:pt>
                <c:pt idx="1">
                  <c:v>9.0909090909090912E-2</c:v>
                </c:pt>
                <c:pt idx="2">
                  <c:v>0</c:v>
                </c:pt>
                <c:pt idx="3">
                  <c:v>0.5</c:v>
                </c:pt>
                <c:pt idx="4">
                  <c:v>0.22222222222222221</c:v>
                </c:pt>
                <c:pt idx="5">
                  <c:v>0.4</c:v>
                </c:pt>
                <c:pt idx="6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0C-4889-A30D-A1394454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991215"/>
        <c:axId val="540990799"/>
      </c:barChart>
      <c:catAx>
        <c:axId val="5409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990799"/>
        <c:crosses val="autoZero"/>
        <c:auto val="1"/>
        <c:lblAlgn val="ctr"/>
        <c:lblOffset val="100"/>
        <c:noMultiLvlLbl val="0"/>
      </c:catAx>
      <c:valAx>
        <c:axId val="5409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9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b87f86-fe7c-45d2-ab98-a2862c0e724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MOTOS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Hoja2!$A$2:$A$15</c:f>
              <c:strCache>
                <c:ptCount val="14"/>
                <c:pt idx="0">
                  <c:v>LLANTAS</c:v>
                </c:pt>
                <c:pt idx="1">
                  <c:v>KIT DE ARRASTRE</c:v>
                </c:pt>
                <c:pt idx="2">
                  <c:v>PITO</c:v>
                </c:pt>
                <c:pt idx="3">
                  <c:v>ESPEJOS</c:v>
                </c:pt>
                <c:pt idx="4">
                  <c:v>FUGAS</c:v>
                </c:pt>
                <c:pt idx="5">
                  <c:v>AMORTIGUADORES</c:v>
                </c:pt>
                <c:pt idx="6">
                  <c:v>SEGURIDAD</c:v>
                </c:pt>
                <c:pt idx="7">
                  <c:v>COMPARENDOS</c:v>
                </c:pt>
                <c:pt idx="8">
                  <c:v>FRENO</c:v>
                </c:pt>
                <c:pt idx="9">
                  <c:v>REPISA PIES</c:v>
                </c:pt>
                <c:pt idx="10">
                  <c:v>LUZ DE PLACA</c:v>
                </c:pt>
                <c:pt idx="11">
                  <c:v>STOP</c:v>
                </c:pt>
                <c:pt idx="12">
                  <c:v>SILLA</c:v>
                </c:pt>
                <c:pt idx="13">
                  <c:v>GATO</c:v>
                </c:pt>
              </c:strCache>
            </c:strRef>
          </c:cat>
          <c:val>
            <c:numRef>
              <c:f>Hoja2!$B$2:$B$15</c:f>
              <c:numCache>
                <c:formatCode>General</c:formatCode>
                <c:ptCount val="14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5-4EC6-8401-680CFE4915B8}"/>
            </c:ext>
          </c:extLst>
        </c:ser>
        <c:ser>
          <c:idx val="1"/>
          <c:order val="1"/>
          <c:tx>
            <c:strRef>
              <c:f>Hoja2!$C$1:$D$1</c:f>
              <c:strCache>
                <c:ptCount val="1"/>
                <c:pt idx="0">
                  <c:v>NOVEDADES PARTICIPACION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231884057971002E-3"/>
                  <c:y val="-8.487556272013329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A5-4EC6-8401-680CFE4915B8}"/>
                </c:ext>
              </c:extLst>
            </c:dLbl>
            <c:dLbl>
              <c:idx val="1"/>
              <c:layout>
                <c:manualLayout>
                  <c:x val="5.43478260869565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A5-4EC6-8401-680CFE4915B8}"/>
                </c:ext>
              </c:extLst>
            </c:dLbl>
            <c:dLbl>
              <c:idx val="2"/>
              <c:layout>
                <c:manualLayout>
                  <c:x val="5.434782608695619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A5-4EC6-8401-680CFE4915B8}"/>
                </c:ext>
              </c:extLst>
            </c:dLbl>
            <c:dLbl>
              <c:idx val="3"/>
              <c:layout>
                <c:manualLayout>
                  <c:x val="5.43478260869565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A5-4EC6-8401-680CFE4915B8}"/>
                </c:ext>
              </c:extLst>
            </c:dLbl>
            <c:dLbl>
              <c:idx val="4"/>
              <c:layout>
                <c:manualLayout>
                  <c:x val="5.43478260869565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A5-4EC6-8401-680CFE4915B8}"/>
                </c:ext>
              </c:extLst>
            </c:dLbl>
            <c:dLbl>
              <c:idx val="5"/>
              <c:layout>
                <c:manualLayout>
                  <c:x val="5.4347826086956503E-3"/>
                  <c:y val="-4.62962962962963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A5-4EC6-8401-680CFE4915B8}"/>
                </c:ext>
              </c:extLst>
            </c:dLbl>
            <c:dLbl>
              <c:idx val="6"/>
              <c:layout>
                <c:manualLayout>
                  <c:x val="1.08695652173912E-2"/>
                  <c:y val="-4.24377813600665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A5-4EC6-8401-680CFE4915B8}"/>
                </c:ext>
              </c:extLst>
            </c:dLbl>
            <c:dLbl>
              <c:idx val="7"/>
              <c:layout>
                <c:manualLayout>
                  <c:x val="1.086956521739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A5-4EC6-8401-680CFE4915B8}"/>
                </c:ext>
              </c:extLst>
            </c:dLbl>
            <c:dLbl>
              <c:idx val="8"/>
              <c:layout>
                <c:manualLayout>
                  <c:x val="9.057971014492819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A5-4EC6-8401-680CFE4915B8}"/>
                </c:ext>
              </c:extLst>
            </c:dLbl>
            <c:dLbl>
              <c:idx val="9"/>
              <c:layout>
                <c:manualLayout>
                  <c:x val="5.43478260869565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A5-4EC6-8401-680CFE4915B8}"/>
                </c:ext>
              </c:extLst>
            </c:dLbl>
            <c:dLbl>
              <c:idx val="10"/>
              <c:layout>
                <c:manualLayout>
                  <c:x val="7.24637681159420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A5-4EC6-8401-680CFE4915B8}"/>
                </c:ext>
              </c:extLst>
            </c:dLbl>
            <c:dLbl>
              <c:idx val="11"/>
              <c:layout>
                <c:manualLayout>
                  <c:x val="5.434782608695520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A5-4EC6-8401-680CFE4915B8}"/>
                </c:ext>
              </c:extLst>
            </c:dLbl>
            <c:dLbl>
              <c:idx val="12"/>
              <c:layout>
                <c:manualLayout>
                  <c:x val="9.057971014492750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A5-4EC6-8401-680CFE4915B8}"/>
                </c:ext>
              </c:extLst>
            </c:dLbl>
            <c:dLbl>
              <c:idx val="13"/>
              <c:layout>
                <c:manualLayout>
                  <c:x val="1.08695652173913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A5-4EC6-8401-680CFE491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Hoja2!$A$2:$A$15</c:f>
              <c:strCache>
                <c:ptCount val="14"/>
                <c:pt idx="0">
                  <c:v>LLANTAS</c:v>
                </c:pt>
                <c:pt idx="1">
                  <c:v>KIT DE ARRASTRE</c:v>
                </c:pt>
                <c:pt idx="2">
                  <c:v>PITO</c:v>
                </c:pt>
                <c:pt idx="3">
                  <c:v>ESPEJOS</c:v>
                </c:pt>
                <c:pt idx="4">
                  <c:v>FUGAS</c:v>
                </c:pt>
                <c:pt idx="5">
                  <c:v>AMORTIGUADORES</c:v>
                </c:pt>
                <c:pt idx="6">
                  <c:v>SEGURIDAD</c:v>
                </c:pt>
                <c:pt idx="7">
                  <c:v>COMPARENDOS</c:v>
                </c:pt>
                <c:pt idx="8">
                  <c:v>FRENO</c:v>
                </c:pt>
                <c:pt idx="9">
                  <c:v>REPISA PIES</c:v>
                </c:pt>
                <c:pt idx="10">
                  <c:v>LUZ DE PLACA</c:v>
                </c:pt>
                <c:pt idx="11">
                  <c:v>STOP</c:v>
                </c:pt>
                <c:pt idx="12">
                  <c:v>SILLA</c:v>
                </c:pt>
                <c:pt idx="13">
                  <c:v>GATO</c:v>
                </c:pt>
              </c:strCache>
            </c:strRef>
          </c:cat>
          <c:val>
            <c:numRef>
              <c:f>Hoja2!$C$2:$C$15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28</c:v>
                </c:pt>
                <c:pt idx="7">
                  <c:v>13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A5-4EC6-8401-680CFE4915B8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PARTICIPACION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69565217391301E-2"/>
                  <c:y val="4.62962962962963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A5-4EC6-8401-680CFE4915B8}"/>
                </c:ext>
              </c:extLst>
            </c:dLbl>
            <c:dLbl>
              <c:idx val="1"/>
              <c:layout>
                <c:manualLayout>
                  <c:x val="1.26811594202898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A5-4EC6-8401-680CFE4915B8}"/>
                </c:ext>
              </c:extLst>
            </c:dLbl>
            <c:dLbl>
              <c:idx val="2"/>
              <c:layout>
                <c:manualLayout>
                  <c:x val="1.26811594202898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A5-4EC6-8401-680CFE4915B8}"/>
                </c:ext>
              </c:extLst>
            </c:dLbl>
            <c:dLbl>
              <c:idx val="3"/>
              <c:layout>
                <c:manualLayout>
                  <c:x val="1.08695652173913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A5-4EC6-8401-680CFE4915B8}"/>
                </c:ext>
              </c:extLst>
            </c:dLbl>
            <c:dLbl>
              <c:idx val="5"/>
              <c:layout>
                <c:manualLayout>
                  <c:x val="1.08695652173913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A5-4EC6-8401-680CFE4915B8}"/>
                </c:ext>
              </c:extLst>
            </c:dLbl>
            <c:dLbl>
              <c:idx val="6"/>
              <c:layout>
                <c:manualLayout>
                  <c:x val="1.8115942028985501E-2"/>
                  <c:y val="-3.4188034188034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A5-4EC6-8401-680CFE4915B8}"/>
                </c:ext>
              </c:extLst>
            </c:dLbl>
            <c:dLbl>
              <c:idx val="7"/>
              <c:layout>
                <c:manualLayout>
                  <c:x val="1.4492753623188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A5-4EC6-8401-680CFE4915B8}"/>
                </c:ext>
              </c:extLst>
            </c:dLbl>
            <c:dLbl>
              <c:idx val="8"/>
              <c:layout>
                <c:manualLayout>
                  <c:x val="1.26811594202898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A5-4EC6-8401-680CFE4915B8}"/>
                </c:ext>
              </c:extLst>
            </c:dLbl>
            <c:dLbl>
              <c:idx val="9"/>
              <c:layout>
                <c:manualLayout>
                  <c:x val="1.44927536231884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1A5-4EC6-8401-680CFE4915B8}"/>
                </c:ext>
              </c:extLst>
            </c:dLbl>
            <c:dLbl>
              <c:idx val="10"/>
              <c:layout>
                <c:manualLayout>
                  <c:x val="1.4492753623188401E-2"/>
                  <c:y val="-3.4188034188034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1A5-4EC6-8401-680CFE4915B8}"/>
                </c:ext>
              </c:extLst>
            </c:dLbl>
            <c:dLbl>
              <c:idx val="11"/>
              <c:layout>
                <c:manualLayout>
                  <c:x val="1.63043478260868E-2"/>
                  <c:y val="-3.4188034188034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A5-4EC6-8401-680CFE4915B8}"/>
                </c:ext>
              </c:extLst>
            </c:dLbl>
            <c:dLbl>
              <c:idx val="12"/>
              <c:layout>
                <c:manualLayout>
                  <c:x val="1.63043478260870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A5-4EC6-8401-680CFE4915B8}"/>
                </c:ext>
              </c:extLst>
            </c:dLbl>
            <c:dLbl>
              <c:idx val="13"/>
              <c:layout>
                <c:manualLayout>
                  <c:x val="1.8115942028985501E-2"/>
                  <c:y val="-3.4188034188034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A5-4EC6-8401-680CFE491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Hoja2!$A$2:$A$15</c:f>
              <c:strCache>
                <c:ptCount val="14"/>
                <c:pt idx="0">
                  <c:v>LLANTAS</c:v>
                </c:pt>
                <c:pt idx="1">
                  <c:v>KIT DE ARRASTRE</c:v>
                </c:pt>
                <c:pt idx="2">
                  <c:v>PITO</c:v>
                </c:pt>
                <c:pt idx="3">
                  <c:v>ESPEJOS</c:v>
                </c:pt>
                <c:pt idx="4">
                  <c:v>FUGAS</c:v>
                </c:pt>
                <c:pt idx="5">
                  <c:v>AMORTIGUADORES</c:v>
                </c:pt>
                <c:pt idx="6">
                  <c:v>SEGURIDAD</c:v>
                </c:pt>
                <c:pt idx="7">
                  <c:v>COMPARENDOS</c:v>
                </c:pt>
                <c:pt idx="8">
                  <c:v>FRENO</c:v>
                </c:pt>
                <c:pt idx="9">
                  <c:v>REPISA PIES</c:v>
                </c:pt>
                <c:pt idx="10">
                  <c:v>LUZ DE PLACA</c:v>
                </c:pt>
                <c:pt idx="11">
                  <c:v>STOP</c:v>
                </c:pt>
                <c:pt idx="12">
                  <c:v>SILLA</c:v>
                </c:pt>
                <c:pt idx="13">
                  <c:v>GATO</c:v>
                </c:pt>
              </c:strCache>
            </c:strRef>
          </c:cat>
          <c:val>
            <c:numRef>
              <c:f>Hoja2!$D$2:$D$15</c:f>
              <c:numCache>
                <c:formatCode>0%</c:formatCode>
                <c:ptCount val="14"/>
                <c:pt idx="0">
                  <c:v>7.3529411764705885E-2</c:v>
                </c:pt>
                <c:pt idx="1">
                  <c:v>8.8235294117647065E-2</c:v>
                </c:pt>
                <c:pt idx="2">
                  <c:v>1.4705882352941176E-2</c:v>
                </c:pt>
                <c:pt idx="3">
                  <c:v>1.4705882352941176E-2</c:v>
                </c:pt>
                <c:pt idx="4">
                  <c:v>0</c:v>
                </c:pt>
                <c:pt idx="5">
                  <c:v>4.4117647058823532E-2</c:v>
                </c:pt>
                <c:pt idx="6">
                  <c:v>0.41176470588235292</c:v>
                </c:pt>
                <c:pt idx="7">
                  <c:v>0.19117647058823528</c:v>
                </c:pt>
                <c:pt idx="8">
                  <c:v>4.4117647058823532E-2</c:v>
                </c:pt>
                <c:pt idx="9">
                  <c:v>4.4117647058823532E-2</c:v>
                </c:pt>
                <c:pt idx="10">
                  <c:v>0.13235294117647059</c:v>
                </c:pt>
                <c:pt idx="11">
                  <c:v>8.8235294117647065E-2</c:v>
                </c:pt>
                <c:pt idx="12">
                  <c:v>1.4705882352941176E-2</c:v>
                </c:pt>
                <c:pt idx="13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A5-4EC6-8401-680CFE49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36559"/>
        <c:axId val="88236975"/>
      </c:barChart>
      <c:catAx>
        <c:axId val="882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36975"/>
        <c:crosses val="autoZero"/>
        <c:auto val="1"/>
        <c:lblAlgn val="ctr"/>
        <c:lblOffset val="100"/>
        <c:noMultiLvlLbl val="0"/>
      </c:catAx>
      <c:valAx>
        <c:axId val="88236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2dbb33-392e-4f20-b3d5-402042bf77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28575</xdr:rowOff>
    </xdr:from>
    <xdr:to>
      <xdr:col>15</xdr:col>
      <xdr:colOff>571500</xdr:colOff>
      <xdr:row>27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28574</xdr:rowOff>
    </xdr:from>
    <xdr:to>
      <xdr:col>18</xdr:col>
      <xdr:colOff>161925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0</xdr:row>
      <xdr:rowOff>66675</xdr:rowOff>
    </xdr:from>
    <xdr:to>
      <xdr:col>14</xdr:col>
      <xdr:colOff>85725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T/Downloads/RECURSO%20OPERATIVO%20AGOSTO%201%20CAPI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439421/Documents/PARQUE%20AUTOMOTOR/DICO/Base%20vehiculos%20actualizada%20D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%"/>
      <sheetName val="TD"/>
      <sheetName val="BASE GENERAL"/>
      <sheetName val="Hoja2"/>
    </sheetNames>
    <sheetDataSet>
      <sheetData sheetId="0"/>
      <sheetData sheetId="1"/>
      <sheetData sheetId="2">
        <row r="1">
          <cell r="I1" t="str">
            <v>CEDULA</v>
          </cell>
          <cell r="J1" t="str">
            <v>NOMBRE</v>
          </cell>
          <cell r="K1" t="str">
            <v>FECHA INGRESO</v>
          </cell>
          <cell r="L1" t="str">
            <v>CARGO</v>
          </cell>
          <cell r="M1" t="str">
            <v>PLACA</v>
          </cell>
          <cell r="N1" t="str">
            <v>VEHICULO</v>
          </cell>
          <cell r="O1" t="str">
            <v>CEL CORPORATIVO</v>
          </cell>
          <cell r="P1" t="str">
            <v>SUPERVISOR</v>
          </cell>
        </row>
        <row r="2">
          <cell r="I2">
            <v>1001199939</v>
          </cell>
          <cell r="J2" t="str">
            <v>DIANA PATRICIA SICHACA</v>
          </cell>
          <cell r="K2">
            <v>45759</v>
          </cell>
          <cell r="L2" t="str">
            <v>ANALISTA</v>
          </cell>
          <cell r="M2" t="str">
            <v>ANALISTA</v>
          </cell>
          <cell r="N2" t="str">
            <v>N/A</v>
          </cell>
          <cell r="O2">
            <v>3054114428</v>
          </cell>
          <cell r="P2" t="str">
            <v>SANDRA CORTES</v>
          </cell>
        </row>
        <row r="3">
          <cell r="I3">
            <v>1002407090</v>
          </cell>
          <cell r="J3" t="str">
            <v>LICED JOHANA ESPITIA BARON</v>
          </cell>
          <cell r="K3">
            <v>45110</v>
          </cell>
          <cell r="L3" t="str">
            <v>ANALISTA</v>
          </cell>
          <cell r="M3" t="str">
            <v>ANALISTA</v>
          </cell>
          <cell r="N3" t="str">
            <v>ANALISTA</v>
          </cell>
          <cell r="O3" t="str">
            <v>321 2747939</v>
          </cell>
          <cell r="P3" t="str">
            <v>SANDRA CORTES</v>
          </cell>
        </row>
        <row r="4">
          <cell r="I4">
            <v>11189872</v>
          </cell>
          <cell r="J4" t="str">
            <v>FAGUA RICO JOSE ALEJANDRO</v>
          </cell>
          <cell r="K4">
            <v>45772</v>
          </cell>
          <cell r="L4" t="str">
            <v>APOYO CAMIONETAS</v>
          </cell>
          <cell r="M4"/>
          <cell r="N4" t="str">
            <v>CARRO</v>
          </cell>
          <cell r="O4">
            <v>3013378072</v>
          </cell>
          <cell r="P4" t="str">
            <v>SANDRA CORTES</v>
          </cell>
        </row>
        <row r="5">
          <cell r="I5">
            <v>79797613</v>
          </cell>
          <cell r="J5" t="str">
            <v>PINEDA HERMAN</v>
          </cell>
          <cell r="K5">
            <v>45307</v>
          </cell>
          <cell r="L5" t="str">
            <v>APOYO CAMIONETAS</v>
          </cell>
          <cell r="M5" t="str">
            <v>JUK184</v>
          </cell>
          <cell r="N5" t="str">
            <v>CARRO</v>
          </cell>
          <cell r="O5">
            <v>3001032236</v>
          </cell>
          <cell r="P5" t="str">
            <v>SANDRA CORTES</v>
          </cell>
        </row>
        <row r="6">
          <cell r="I6">
            <v>79827363</v>
          </cell>
          <cell r="J6" t="str">
            <v>NOVOA RINCON JOSE VICENTE</v>
          </cell>
          <cell r="K6">
            <v>45639</v>
          </cell>
          <cell r="L6" t="str">
            <v>APOYO CAMIONETAS</v>
          </cell>
          <cell r="M6"/>
          <cell r="N6" t="str">
            <v>CARRO</v>
          </cell>
          <cell r="O6" t="str">
            <v xml:space="preserve"> 315 2177413</v>
          </cell>
          <cell r="P6" t="str">
            <v>SANDRA CORTES</v>
          </cell>
        </row>
        <row r="7">
          <cell r="I7">
            <v>80211594</v>
          </cell>
          <cell r="J7" t="str">
            <v>OMAR LEWIS SALCEDO PAEZ</v>
          </cell>
          <cell r="K7">
            <v>45832</v>
          </cell>
          <cell r="L7" t="str">
            <v>APOYO CAMIONETAS</v>
          </cell>
          <cell r="M7" t="str">
            <v>CARRO</v>
          </cell>
          <cell r="N7" t="str">
            <v>CARRO</v>
          </cell>
          <cell r="O7" t="str">
            <v>310 3923235</v>
          </cell>
          <cell r="P7" t="str">
            <v>SANDRA CORTES</v>
          </cell>
        </row>
        <row r="8">
          <cell r="I8">
            <v>19591545</v>
          </cell>
          <cell r="J8" t="str">
            <v>MONTENEGRO MEZA ALDON REMBER</v>
          </cell>
          <cell r="K8">
            <v>45180</v>
          </cell>
          <cell r="L8" t="str">
            <v>TECNICO</v>
          </cell>
          <cell r="M8" t="str">
            <v>INJ81E</v>
          </cell>
          <cell r="N8" t="str">
            <v>MOTO</v>
          </cell>
          <cell r="O8">
            <v>3123138610</v>
          </cell>
          <cell r="P8" t="str">
            <v>JORGE SOSA</v>
          </cell>
        </row>
        <row r="9">
          <cell r="I9">
            <v>1023026702</v>
          </cell>
          <cell r="J9" t="str">
            <v>MARIN REINA JEFERSON CAMILO</v>
          </cell>
          <cell r="K9">
            <v>45136</v>
          </cell>
          <cell r="L9" t="str">
            <v>TECNICO</v>
          </cell>
          <cell r="M9" t="str">
            <v>IEM43G</v>
          </cell>
          <cell r="N9" t="str">
            <v>MOTO</v>
          </cell>
          <cell r="O9">
            <v>3125021996</v>
          </cell>
          <cell r="P9" t="str">
            <v>JORGE SOSA</v>
          </cell>
        </row>
        <row r="10">
          <cell r="I10">
            <v>1143833247</v>
          </cell>
          <cell r="J10" t="str">
            <v>OCAMPO GONZALEZ JULIAN</v>
          </cell>
          <cell r="K10">
            <v>45136</v>
          </cell>
          <cell r="L10" t="str">
            <v>TECNICO</v>
          </cell>
          <cell r="M10" t="str">
            <v>NVQ02E</v>
          </cell>
          <cell r="N10" t="str">
            <v>MOTO</v>
          </cell>
          <cell r="O10">
            <v>3144290777</v>
          </cell>
          <cell r="P10" t="str">
            <v>MAURICIO MUÑOZ</v>
          </cell>
        </row>
        <row r="11">
          <cell r="I11">
            <v>1065807926</v>
          </cell>
          <cell r="J11" t="str">
            <v>PADILLA MERCADO OMAR YESID</v>
          </cell>
          <cell r="K11">
            <v>45136</v>
          </cell>
          <cell r="L11" t="str">
            <v>TECNICO</v>
          </cell>
          <cell r="M11" t="str">
            <v>HLZ17G</v>
          </cell>
          <cell r="N11" t="str">
            <v>MOTO</v>
          </cell>
          <cell r="O11">
            <v>3022536385</v>
          </cell>
          <cell r="P11" t="str">
            <v>DANIEL SILVA</v>
          </cell>
        </row>
        <row r="12">
          <cell r="I12">
            <v>1007611824</v>
          </cell>
          <cell r="J12" t="str">
            <v>PATERNINA SIERRA GUSTAVO ELIAS</v>
          </cell>
          <cell r="K12">
            <v>45048</v>
          </cell>
          <cell r="L12" t="str">
            <v>TECNICO</v>
          </cell>
          <cell r="M12" t="str">
            <v>STM48F</v>
          </cell>
          <cell r="N12" t="str">
            <v>MOTO</v>
          </cell>
          <cell r="O12">
            <v>3204700539</v>
          </cell>
          <cell r="P12" t="str">
            <v>DANIEL SILVA</v>
          </cell>
        </row>
        <row r="13">
          <cell r="I13">
            <v>1233904351</v>
          </cell>
          <cell r="J13" t="str">
            <v>SUESCA NEIRA MAURICIO ESTEBAN</v>
          </cell>
          <cell r="K13">
            <v>45209</v>
          </cell>
          <cell r="L13" t="str">
            <v>TECNICO</v>
          </cell>
          <cell r="M13" t="str">
            <v>XZK97E</v>
          </cell>
          <cell r="N13" t="str">
            <v>MOTO</v>
          </cell>
          <cell r="O13">
            <v>3142878422</v>
          </cell>
          <cell r="P13" t="str">
            <v>CARLOS CACERES</v>
          </cell>
        </row>
        <row r="14">
          <cell r="I14">
            <v>1110180337</v>
          </cell>
          <cell r="J14" t="str">
            <v>VERGARA TRUQUE SERGIO</v>
          </cell>
          <cell r="K14">
            <v>45601</v>
          </cell>
          <cell r="L14" t="str">
            <v>TECNICO</v>
          </cell>
          <cell r="M14" t="str">
            <v>CBC38H</v>
          </cell>
          <cell r="N14" t="str">
            <v>MOTO</v>
          </cell>
          <cell r="O14">
            <v>3006928820</v>
          </cell>
          <cell r="P14" t="str">
            <v>CARLOS CACERES</v>
          </cell>
        </row>
        <row r="15">
          <cell r="I15">
            <v>80026265</v>
          </cell>
          <cell r="J15" t="str">
            <v>MIGUEL REYES SUAREZ</v>
          </cell>
          <cell r="K15">
            <v>45839</v>
          </cell>
          <cell r="L15" t="str">
            <v>AUXILIAR BRO</v>
          </cell>
          <cell r="M15" t="str">
            <v>CARRO</v>
          </cell>
          <cell r="N15" t="str">
            <v>CARRO</v>
          </cell>
          <cell r="O15" t="str">
            <v>312 5508650</v>
          </cell>
          <cell r="P15" t="str">
            <v>CARLOS CACERES</v>
          </cell>
        </row>
        <row r="16">
          <cell r="I16">
            <v>1070964489</v>
          </cell>
          <cell r="J16" t="str">
            <v>1HERRERA PINZON ORLANDO</v>
          </cell>
          <cell r="K16">
            <v>45111</v>
          </cell>
          <cell r="L16" t="str">
            <v>AUXILIAR BRO</v>
          </cell>
          <cell r="M16" t="str">
            <v>WGZ910</v>
          </cell>
          <cell r="N16" t="str">
            <v>CARRO</v>
          </cell>
          <cell r="O16"/>
          <cell r="P16" t="str">
            <v>JORGE SOSA</v>
          </cell>
        </row>
        <row r="17">
          <cell r="I17">
            <v>1085229001</v>
          </cell>
          <cell r="J17" t="str">
            <v>YEPEZ DEINER</v>
          </cell>
          <cell r="K17">
            <v>45113</v>
          </cell>
          <cell r="L17" t="str">
            <v>AUXILIAR BRO</v>
          </cell>
          <cell r="M17" t="str">
            <v>CARRO</v>
          </cell>
          <cell r="N17" t="str">
            <v>CARRO</v>
          </cell>
          <cell r="O17" t="str">
            <v>302 5290420</v>
          </cell>
          <cell r="P17" t="str">
            <v>JORGE SOSA</v>
          </cell>
        </row>
        <row r="18">
          <cell r="I18">
            <v>11165332</v>
          </cell>
          <cell r="J18" t="str">
            <v>ESPITIA MORELO FARID ANDRES</v>
          </cell>
          <cell r="K18">
            <v>45857</v>
          </cell>
          <cell r="L18" t="str">
            <v>AUXILIAR BRO</v>
          </cell>
          <cell r="M18" t="str">
            <v>JYA19F</v>
          </cell>
          <cell r="N18" t="str">
            <v>MOTO</v>
          </cell>
          <cell r="O18">
            <v>3133554977</v>
          </cell>
          <cell r="P18" t="str">
            <v>JAVIER MALDONADO</v>
          </cell>
        </row>
        <row r="19">
          <cell r="I19">
            <v>1085174519</v>
          </cell>
          <cell r="J19" t="str">
            <v xml:space="preserve">LASCARRO DIAZ JHON MARIO </v>
          </cell>
          <cell r="K19">
            <v>45708</v>
          </cell>
          <cell r="L19" t="str">
            <v>AUXILIAR BRO</v>
          </cell>
          <cell r="M19" t="str">
            <v>TNR94D</v>
          </cell>
          <cell r="N19" t="str">
            <v>MOTO</v>
          </cell>
          <cell r="O19" t="str">
            <v>324 3169149</v>
          </cell>
          <cell r="P19" t="str">
            <v>JAVIER MALDONADO</v>
          </cell>
        </row>
        <row r="20">
          <cell r="I20">
            <v>1109841613</v>
          </cell>
          <cell r="J20" t="str">
            <v>SOTO PRECIADO DIEGO DANILO</v>
          </cell>
          <cell r="K20">
            <v>45849</v>
          </cell>
          <cell r="L20" t="str">
            <v>AUXILIAR BRO</v>
          </cell>
          <cell r="M20" t="str">
            <v>PZK82H</v>
          </cell>
          <cell r="N20" t="str">
            <v>MOTO</v>
          </cell>
          <cell r="O20">
            <v>3213773353</v>
          </cell>
          <cell r="P20" t="str">
            <v>JAVIER MALDONADO</v>
          </cell>
        </row>
        <row r="21">
          <cell r="I21">
            <v>1019093439</v>
          </cell>
          <cell r="J21" t="str">
            <v>SANCHEZ PEÑA JUAN GABRIEL</v>
          </cell>
          <cell r="K21">
            <v>45616</v>
          </cell>
          <cell r="L21" t="str">
            <v>TECNICO</v>
          </cell>
          <cell r="M21" t="str">
            <v>FWN81H</v>
          </cell>
          <cell r="N21" t="str">
            <v>MOTO</v>
          </cell>
          <cell r="O21">
            <v>3112204074</v>
          </cell>
          <cell r="P21" t="str">
            <v>CARLOS CACERES</v>
          </cell>
        </row>
        <row r="22">
          <cell r="I22">
            <v>4290280</v>
          </cell>
          <cell r="J22" t="str">
            <v xml:space="preserve">MEDINA PEREZ WILLIAN ENRIQUE </v>
          </cell>
          <cell r="K22">
            <v>45783</v>
          </cell>
          <cell r="L22" t="str">
            <v>TECNICO</v>
          </cell>
          <cell r="M22" t="str">
            <v>GFM73H</v>
          </cell>
          <cell r="N22" t="str">
            <v>MOTO</v>
          </cell>
          <cell r="O22">
            <v>3106897182</v>
          </cell>
          <cell r="P22" t="str">
            <v>DANIEL SILVA</v>
          </cell>
        </row>
        <row r="23">
          <cell r="I23">
            <v>16015136</v>
          </cell>
          <cell r="J23" t="str">
            <v>CAMILO ENRIQUE MORENO PEREZ</v>
          </cell>
          <cell r="K23">
            <v>45794</v>
          </cell>
          <cell r="L23" t="str">
            <v>TECNICO</v>
          </cell>
          <cell r="M23" t="str">
            <v>YUY61D</v>
          </cell>
          <cell r="N23" t="str">
            <v>MOTO</v>
          </cell>
          <cell r="O23">
            <v>3204474663</v>
          </cell>
          <cell r="P23" t="str">
            <v>JAVIER MALDONADO</v>
          </cell>
        </row>
        <row r="24">
          <cell r="I24">
            <v>1007635217</v>
          </cell>
          <cell r="J24" t="str">
            <v xml:space="preserve">  CARRION CASTILLO CRISTIAN FELIPE</v>
          </cell>
          <cell r="K24">
            <v>45734</v>
          </cell>
          <cell r="L24" t="str">
            <v>TECNICO</v>
          </cell>
          <cell r="M24" t="str">
            <v xml:space="preserve">IKT11F </v>
          </cell>
          <cell r="N24" t="str">
            <v>MOTO</v>
          </cell>
          <cell r="O24">
            <v>3102987874</v>
          </cell>
          <cell r="P24" t="str">
            <v>JAVIER MALDONADO</v>
          </cell>
        </row>
        <row r="25">
          <cell r="I25">
            <v>14012890</v>
          </cell>
          <cell r="J25" t="str">
            <v xml:space="preserve">TRIANA TAPIERO FRANCISCO FABIAN </v>
          </cell>
          <cell r="K25">
            <v>45794</v>
          </cell>
          <cell r="L25" t="str">
            <v>TECNICO</v>
          </cell>
          <cell r="M25" t="str">
            <v>VLP67F</v>
          </cell>
          <cell r="N25" t="str">
            <v>MOTO</v>
          </cell>
          <cell r="O25">
            <v>3214946124</v>
          </cell>
          <cell r="P25" t="str">
            <v>JAVIER MALDONADO</v>
          </cell>
        </row>
        <row r="26">
          <cell r="I26">
            <v>79846883</v>
          </cell>
          <cell r="J26" t="str">
            <v>BAUTISTA MUÑOZ HAROL STYWAR</v>
          </cell>
          <cell r="K26" t="str">
            <v>07/07/2'25</v>
          </cell>
          <cell r="L26" t="str">
            <v>TECNICO</v>
          </cell>
          <cell r="M26" t="str">
            <v>CARRO</v>
          </cell>
          <cell r="N26" t="str">
            <v>CARRO</v>
          </cell>
          <cell r="O26">
            <v>3043855497</v>
          </cell>
          <cell r="P26" t="str">
            <v>CARLOS CACERES</v>
          </cell>
        </row>
        <row r="27">
          <cell r="I27">
            <v>1007770364</v>
          </cell>
          <cell r="J27" t="str">
            <v>VALIENTE PINZON EDISSON CAMILO</v>
          </cell>
          <cell r="K27">
            <v>45111</v>
          </cell>
          <cell r="L27" t="str">
            <v>TECNICO</v>
          </cell>
          <cell r="M27" t="str">
            <v>WLL614</v>
          </cell>
          <cell r="N27" t="str">
            <v>CARRO</v>
          </cell>
          <cell r="O27">
            <v>3205753935</v>
          </cell>
          <cell r="P27" t="str">
            <v>JORGE SOSA</v>
          </cell>
        </row>
        <row r="28">
          <cell r="I28">
            <v>1032474386</v>
          </cell>
          <cell r="J28" t="str">
            <v>ROMERO MARTINEZ BRAYAN ARILSON</v>
          </cell>
          <cell r="K28">
            <v>45306</v>
          </cell>
          <cell r="L28" t="str">
            <v>TECNICO</v>
          </cell>
          <cell r="M28" t="str">
            <v>KKN96E</v>
          </cell>
          <cell r="N28" t="str">
            <v>MOTO</v>
          </cell>
          <cell r="O28">
            <v>3155173450</v>
          </cell>
          <cell r="P28" t="str">
            <v>JORGE SOSA</v>
          </cell>
        </row>
        <row r="29">
          <cell r="I29">
            <v>1014216655</v>
          </cell>
          <cell r="J29" t="str">
            <v xml:space="preserve"> MARTINEZ   MARTIN JULIAN</v>
          </cell>
          <cell r="K29">
            <v>45827</v>
          </cell>
          <cell r="L29" t="str">
            <v>TECNICO</v>
          </cell>
          <cell r="M29" t="str">
            <v>TAL59E</v>
          </cell>
          <cell r="N29" t="str">
            <v>MOTO</v>
          </cell>
          <cell r="O29">
            <v>3137931404</v>
          </cell>
          <cell r="P29" t="str">
            <v>JORGE SOSA</v>
          </cell>
        </row>
        <row r="30">
          <cell r="I30">
            <v>79889651</v>
          </cell>
          <cell r="J30" t="str">
            <v>YOPASA RODRIGUEZ FREDDY</v>
          </cell>
          <cell r="K30">
            <v>45717</v>
          </cell>
          <cell r="L30" t="str">
            <v>TECNICO</v>
          </cell>
          <cell r="M30" t="str">
            <v>YPI99E</v>
          </cell>
          <cell r="N30" t="str">
            <v>MOTO</v>
          </cell>
          <cell r="O30">
            <v>3144148128</v>
          </cell>
          <cell r="P30" t="str">
            <v>JAVIER MALDONADO</v>
          </cell>
        </row>
        <row r="31">
          <cell r="I31">
            <v>1085176966</v>
          </cell>
          <cell r="J31" t="str">
            <v>ARNACHE ARIAS JUAN CARLOS</v>
          </cell>
          <cell r="K31">
            <v>45111</v>
          </cell>
          <cell r="L31" t="str">
            <v>TECNICO</v>
          </cell>
          <cell r="M31" t="str">
            <v>IVS28F</v>
          </cell>
          <cell r="N31" t="str">
            <v>MOTO</v>
          </cell>
          <cell r="O31">
            <v>3102079089</v>
          </cell>
          <cell r="P31" t="str">
            <v>DANIEL SILVA</v>
          </cell>
        </row>
        <row r="32">
          <cell r="I32">
            <v>1019121754</v>
          </cell>
          <cell r="J32" t="str">
            <v>LANCHEROS ALARCON JOSE EDILFONSO</v>
          </cell>
          <cell r="K32">
            <v>45332</v>
          </cell>
          <cell r="L32" t="str">
            <v>TECNICO</v>
          </cell>
          <cell r="M32" t="str">
            <v>NJS84G</v>
          </cell>
          <cell r="N32" t="str">
            <v>MOTO</v>
          </cell>
          <cell r="O32">
            <v>3103840229</v>
          </cell>
          <cell r="P32" t="str">
            <v>MAURICIO MUÑOZ</v>
          </cell>
        </row>
        <row r="33">
          <cell r="I33">
            <v>1022359872</v>
          </cell>
          <cell r="J33" t="str">
            <v>BERNAL MORALES LUIS NELSON</v>
          </cell>
          <cell r="K33">
            <v>45041</v>
          </cell>
          <cell r="L33" t="str">
            <v>TECNICO</v>
          </cell>
          <cell r="M33" t="str">
            <v>LVA91E</v>
          </cell>
          <cell r="N33" t="str">
            <v>MOTO</v>
          </cell>
          <cell r="O33">
            <v>3232151399</v>
          </cell>
          <cell r="P33" t="str">
            <v>MAURICIO MUÑOZ</v>
          </cell>
        </row>
        <row r="34">
          <cell r="I34">
            <v>1033764826</v>
          </cell>
          <cell r="J34" t="str">
            <v>SIERRA HERNANDEZ ROBINSON ALEXANDER</v>
          </cell>
          <cell r="K34">
            <v>45036</v>
          </cell>
          <cell r="L34" t="str">
            <v>TECNICO</v>
          </cell>
          <cell r="M34" t="str">
            <v xml:space="preserve">FYU54E </v>
          </cell>
          <cell r="N34" t="str">
            <v>MOTO</v>
          </cell>
          <cell r="O34">
            <v>3135351659</v>
          </cell>
          <cell r="P34" t="str">
            <v>DANIEL SILVA</v>
          </cell>
        </row>
        <row r="35">
          <cell r="I35">
            <v>1024484614</v>
          </cell>
          <cell r="J35" t="str">
            <v>CAMACHO CAMACHO HECTOR FABIAN</v>
          </cell>
          <cell r="K35">
            <v>45675</v>
          </cell>
          <cell r="L35" t="str">
            <v>TECNICO</v>
          </cell>
          <cell r="M35" t="str">
            <v>VKU65F</v>
          </cell>
          <cell r="N35" t="str">
            <v>MOTO</v>
          </cell>
          <cell r="O35" t="str">
            <v>305 4115798</v>
          </cell>
          <cell r="P35" t="str">
            <v>JAVIER MALDONADO</v>
          </cell>
        </row>
        <row r="36">
          <cell r="I36">
            <v>1102119224</v>
          </cell>
          <cell r="J36" t="str">
            <v>MACEA MARTELO LUIS ALBERTO</v>
          </cell>
          <cell r="K36">
            <v>45497</v>
          </cell>
          <cell r="L36" t="str">
            <v>TECNICO</v>
          </cell>
          <cell r="M36" t="str">
            <v>NDR68G</v>
          </cell>
          <cell r="N36" t="str">
            <v>MOTO</v>
          </cell>
          <cell r="O36">
            <v>3144209209</v>
          </cell>
          <cell r="P36" t="str">
            <v>JAVIER MALDONADO</v>
          </cell>
        </row>
        <row r="37">
          <cell r="I37">
            <v>1019112308</v>
          </cell>
          <cell r="J37" t="str">
            <v>ALARCON SALAS LUIS HERNANDO</v>
          </cell>
          <cell r="K37">
            <v>45190</v>
          </cell>
          <cell r="L37" t="str">
            <v>TECNICO</v>
          </cell>
          <cell r="M37" t="str">
            <v>TON81E</v>
          </cell>
          <cell r="N37" t="str">
            <v>MOTO</v>
          </cell>
          <cell r="O37">
            <v>3106119278</v>
          </cell>
          <cell r="P37" t="str">
            <v>CARLOS CACERES</v>
          </cell>
        </row>
        <row r="38">
          <cell r="I38">
            <v>1002455544</v>
          </cell>
          <cell r="J38" t="str">
            <v>LANCHEROS ALARCON CESAR ARNULFO</v>
          </cell>
          <cell r="K38">
            <v>45332</v>
          </cell>
          <cell r="L38" t="str">
            <v>TECNICO</v>
          </cell>
          <cell r="M38" t="str">
            <v>MWU65F</v>
          </cell>
          <cell r="N38" t="str">
            <v>MOTO</v>
          </cell>
          <cell r="O38">
            <v>3143099054</v>
          </cell>
          <cell r="P38" t="str">
            <v>MAURICIO MUÑOZ</v>
          </cell>
        </row>
        <row r="39">
          <cell r="I39">
            <v>1010239798</v>
          </cell>
          <cell r="J39" t="str">
            <v>YALANDA FERNANDEZ JONATHAN ALEXIS</v>
          </cell>
          <cell r="K39" t="str">
            <v>247/05/2025</v>
          </cell>
          <cell r="L39" t="str">
            <v>TECNICO</v>
          </cell>
          <cell r="M39" t="str">
            <v>WXR20E</v>
          </cell>
          <cell r="N39" t="str">
            <v>MOTO</v>
          </cell>
          <cell r="O39">
            <v>3144364890</v>
          </cell>
          <cell r="P39" t="str">
            <v>JAVIER MALDONADO</v>
          </cell>
        </row>
        <row r="40">
          <cell r="I40">
            <v>1116205069</v>
          </cell>
          <cell r="J40" t="str">
            <v>TIQUE LOAIZA JOHN JAIRO</v>
          </cell>
          <cell r="K40">
            <v>45090</v>
          </cell>
          <cell r="L40" t="str">
            <v>TECNICO</v>
          </cell>
          <cell r="M40" t="str">
            <v>BNM88G</v>
          </cell>
          <cell r="N40" t="str">
            <v>MOTO</v>
          </cell>
          <cell r="O40">
            <v>3194649323</v>
          </cell>
          <cell r="P40" t="str">
            <v>JORGE SOSA</v>
          </cell>
        </row>
        <row r="41">
          <cell r="I41">
            <v>1015449877</v>
          </cell>
          <cell r="J41" t="str">
            <v>BARRERA HERNANDEZ CAMILO EDUARDO</v>
          </cell>
          <cell r="K41">
            <v>45310</v>
          </cell>
          <cell r="L41" t="str">
            <v>TECNICO</v>
          </cell>
          <cell r="M41" t="str">
            <v>YAB59E</v>
          </cell>
          <cell r="N41" t="str">
            <v>MOTO</v>
          </cell>
          <cell r="O41">
            <v>3008637143</v>
          </cell>
          <cell r="P41" t="str">
            <v>JORGE SOSA</v>
          </cell>
        </row>
        <row r="42">
          <cell r="I42">
            <v>1052339761</v>
          </cell>
          <cell r="J42" t="str">
            <v xml:space="preserve">SANCHEZ CARLOS HERNANDO </v>
          </cell>
          <cell r="K42">
            <v>45638</v>
          </cell>
          <cell r="L42" t="str">
            <v>TECNICO</v>
          </cell>
          <cell r="M42" t="str">
            <v>DOA68F</v>
          </cell>
          <cell r="N42" t="str">
            <v>MOTO</v>
          </cell>
          <cell r="O42" t="str">
            <v>310 3147691</v>
          </cell>
          <cell r="P42" t="str">
            <v>MAURICIO MUÑOZ</v>
          </cell>
        </row>
        <row r="43">
          <cell r="I43">
            <v>79763158</v>
          </cell>
          <cell r="J43" t="str">
            <v>TRUJILLO RAMIREZ LUIS ALBERTO</v>
          </cell>
          <cell r="K43">
            <v>45033</v>
          </cell>
          <cell r="L43" t="str">
            <v>TECNICO</v>
          </cell>
          <cell r="M43" t="str">
            <v>SYZ75E</v>
          </cell>
          <cell r="N43" t="str">
            <v>MOTO</v>
          </cell>
          <cell r="O43">
            <v>3123404860</v>
          </cell>
          <cell r="P43" t="str">
            <v>DANIEL SILVA</v>
          </cell>
        </row>
        <row r="44">
          <cell r="I44">
            <v>1123530243</v>
          </cell>
          <cell r="J44" t="str">
            <v xml:space="preserve"> BEJARANO QUEZADA EDWIN</v>
          </cell>
          <cell r="K44">
            <v>45693</v>
          </cell>
          <cell r="L44" t="str">
            <v>TECNICO</v>
          </cell>
          <cell r="M44" t="str">
            <v>DNG76F</v>
          </cell>
          <cell r="N44" t="str">
            <v>MOTO</v>
          </cell>
          <cell r="O44" t="str">
            <v>311 2085592</v>
          </cell>
          <cell r="P44" t="str">
            <v>DANIEL SILVA</v>
          </cell>
        </row>
        <row r="45">
          <cell r="I45">
            <v>1016034151</v>
          </cell>
          <cell r="J45" t="str">
            <v>TELLEZ ROJAS DIEGO FERNANDO</v>
          </cell>
          <cell r="K45">
            <v>45783</v>
          </cell>
          <cell r="L45" t="str">
            <v>TECNICO</v>
          </cell>
          <cell r="M45" t="str">
            <v>BWF49G</v>
          </cell>
          <cell r="N45" t="str">
            <v>MOTO</v>
          </cell>
          <cell r="O45">
            <v>3106095742</v>
          </cell>
          <cell r="P45" t="str">
            <v>MAURICIO MUÑOZ</v>
          </cell>
        </row>
        <row r="46">
          <cell r="I46">
            <v>1019126871</v>
          </cell>
          <cell r="J46" t="str">
            <v>CASALLAS BRIÑEZ  YEISON CAMILO  </v>
          </cell>
          <cell r="K46">
            <v>45733</v>
          </cell>
          <cell r="L46" t="str">
            <v>TECNICO</v>
          </cell>
          <cell r="M46" t="str">
            <v>OCS05E</v>
          </cell>
          <cell r="N46" t="str">
            <v>MOTO</v>
          </cell>
          <cell r="O46">
            <v>314396310</v>
          </cell>
          <cell r="P46" t="str">
            <v>MAURICIO MUÑOZ</v>
          </cell>
        </row>
        <row r="47">
          <cell r="I47">
            <v>1102716990</v>
          </cell>
          <cell r="J47" t="str">
            <v>ORANGEL INFANTE ROJAS</v>
          </cell>
          <cell r="K47">
            <v>45733</v>
          </cell>
          <cell r="L47" t="str">
            <v>TECNICO</v>
          </cell>
          <cell r="M47" t="str">
            <v>EQT49G</v>
          </cell>
          <cell r="N47" t="str">
            <v>MOTO</v>
          </cell>
          <cell r="O47">
            <v>3158846935</v>
          </cell>
          <cell r="P47" t="str">
            <v>JAVIER MALDONADO</v>
          </cell>
        </row>
        <row r="48">
          <cell r="I48">
            <v>1033758324</v>
          </cell>
          <cell r="J48" t="str">
            <v>DIAZ MORA FABIO NELSON</v>
          </cell>
          <cell r="K48">
            <v>45062</v>
          </cell>
          <cell r="L48" t="str">
            <v>TECNICO</v>
          </cell>
          <cell r="M48" t="str">
            <v>USF60F</v>
          </cell>
          <cell r="N48" t="str">
            <v>MOTO</v>
          </cell>
          <cell r="O48">
            <v>3104574106</v>
          </cell>
          <cell r="P48" t="str">
            <v>JAVIER MALDONADO</v>
          </cell>
        </row>
        <row r="49">
          <cell r="I49">
            <v>1020761350</v>
          </cell>
          <cell r="J49" t="str">
            <v>FABIAN SNEITHER GOMEZ MONTAÑO</v>
          </cell>
          <cell r="K49">
            <v>45811</v>
          </cell>
          <cell r="L49" t="str">
            <v>TECNICO</v>
          </cell>
          <cell r="M49" t="str">
            <v>FRX31H</v>
          </cell>
          <cell r="N49" t="str">
            <v>MOTO</v>
          </cell>
          <cell r="O49">
            <v>3208462333</v>
          </cell>
          <cell r="P49" t="str">
            <v>JAVIER MALDONADO</v>
          </cell>
        </row>
        <row r="50">
          <cell r="I50">
            <v>1020781801</v>
          </cell>
          <cell r="J50" t="str">
            <v>TIGUAQUE DIAZ RONNY ALEJANDRO</v>
          </cell>
          <cell r="K50">
            <v>45672</v>
          </cell>
          <cell r="L50" t="str">
            <v>TECNICO</v>
          </cell>
          <cell r="M50" t="str">
            <v>OAV52E</v>
          </cell>
          <cell r="N50" t="str">
            <v>MOTO</v>
          </cell>
          <cell r="O50">
            <v>3229193479</v>
          </cell>
          <cell r="P50" t="str">
            <v>JORGE SOSA</v>
          </cell>
        </row>
        <row r="51">
          <cell r="I51">
            <v>1001090831</v>
          </cell>
          <cell r="J51" t="str">
            <v xml:space="preserve">CAÑIZALES RINCON JULIAN SANTIAGO </v>
          </cell>
          <cell r="K51">
            <v>45152</v>
          </cell>
          <cell r="L51" t="str">
            <v>TECNICO</v>
          </cell>
          <cell r="M51" t="str">
            <v>VMQ99F</v>
          </cell>
          <cell r="N51" t="str">
            <v>MOTO</v>
          </cell>
          <cell r="O51">
            <v>3162221416</v>
          </cell>
          <cell r="P51" t="str">
            <v>DANIEL SILVA</v>
          </cell>
        </row>
        <row r="52">
          <cell r="I52">
            <v>1020809768</v>
          </cell>
          <cell r="J52" t="str">
            <v>PADILLA MORALES LUIS ALFONSO</v>
          </cell>
          <cell r="K52">
            <v>45209</v>
          </cell>
          <cell r="L52" t="str">
            <v>TECNICO</v>
          </cell>
          <cell r="M52" t="str">
            <v>YHU61F</v>
          </cell>
          <cell r="N52" t="str">
            <v>MOTO</v>
          </cell>
          <cell r="O52">
            <v>3213533216</v>
          </cell>
          <cell r="P52" t="str">
            <v>CARLOS CACERES</v>
          </cell>
        </row>
        <row r="53">
          <cell r="I53">
            <v>80034211</v>
          </cell>
          <cell r="J53" t="str">
            <v>VELANDIA REDONDO DIEGO ALEXANDER</v>
          </cell>
          <cell r="K53">
            <v>45309</v>
          </cell>
          <cell r="L53" t="str">
            <v>TECNICO</v>
          </cell>
          <cell r="M53" t="str">
            <v>WOU484</v>
          </cell>
          <cell r="N53" t="str">
            <v>CARRO</v>
          </cell>
          <cell r="O53">
            <v>3105552517</v>
          </cell>
          <cell r="P53" t="str">
            <v>CARLOS CACERES</v>
          </cell>
        </row>
        <row r="54">
          <cell r="I54">
            <v>1094283411</v>
          </cell>
          <cell r="J54" t="str">
            <v>ALMEIDA PEREZ WILMER</v>
          </cell>
          <cell r="K54">
            <v>45772</v>
          </cell>
          <cell r="L54" t="str">
            <v>TECNICO</v>
          </cell>
          <cell r="M54" t="str">
            <v>VARD48D</v>
          </cell>
          <cell r="N54" t="str">
            <v>MOTO</v>
          </cell>
          <cell r="O54">
            <v>3107535694</v>
          </cell>
          <cell r="P54" t="str">
            <v>CARLOS CACERES</v>
          </cell>
        </row>
        <row r="55">
          <cell r="I55">
            <v>80024428</v>
          </cell>
          <cell r="J55" t="str">
            <v>RAMON SANTOS CHOLES</v>
          </cell>
          <cell r="K55">
            <v>45750</v>
          </cell>
          <cell r="L55" t="str">
            <v>TECNICO</v>
          </cell>
          <cell r="M55" t="str">
            <v>WMY003</v>
          </cell>
          <cell r="N55" t="str">
            <v>CARRO</v>
          </cell>
          <cell r="O55" t="str">
            <v>314 3588651</v>
          </cell>
          <cell r="P55" t="str">
            <v>DANIEL SILVA</v>
          </cell>
        </row>
        <row r="56">
          <cell r="I56">
            <v>1072073893</v>
          </cell>
          <cell r="J56" t="str">
            <v>GUTIERREZ SOLANO BRAYAN FERNANDO</v>
          </cell>
          <cell r="K56">
            <v>45447</v>
          </cell>
          <cell r="L56" t="str">
            <v>TECNICO</v>
          </cell>
          <cell r="M56" t="str">
            <v>SUH95F</v>
          </cell>
          <cell r="N56" t="str">
            <v>MOTO</v>
          </cell>
          <cell r="O56">
            <v>3152904528</v>
          </cell>
          <cell r="P56" t="str">
            <v>CARLOS CACERES</v>
          </cell>
        </row>
        <row r="57">
          <cell r="I57">
            <v>79815202</v>
          </cell>
          <cell r="J57" t="str">
            <v>CHAVEZ CRUZ NESTOR RAUL</v>
          </cell>
          <cell r="K57">
            <v>45035</v>
          </cell>
          <cell r="L57" t="str">
            <v>TECNICO</v>
          </cell>
          <cell r="M57" t="str">
            <v>WOC72D</v>
          </cell>
          <cell r="N57" t="str">
            <v>MOTO</v>
          </cell>
          <cell r="O57">
            <v>3116404364</v>
          </cell>
          <cell r="P57" t="str">
            <v>DANIEL SILVA</v>
          </cell>
        </row>
        <row r="58">
          <cell r="I58">
            <v>1049663304</v>
          </cell>
          <cell r="J58" t="str">
            <v>CARRIZO MELGAREJO JORBER JOSE</v>
          </cell>
          <cell r="K58">
            <v>45113</v>
          </cell>
          <cell r="L58" t="str">
            <v>TECNICO</v>
          </cell>
          <cell r="M58" t="str">
            <v>MSZ23F</v>
          </cell>
          <cell r="N58" t="str">
            <v>MOTO</v>
          </cell>
          <cell r="O58">
            <v>3104254970</v>
          </cell>
          <cell r="P58" t="str">
            <v>JORGE SOSA</v>
          </cell>
        </row>
        <row r="59">
          <cell r="I59">
            <v>5694500</v>
          </cell>
          <cell r="J59" t="str">
            <v>SILVA LANDAEZ MAIKEL SILVERIO</v>
          </cell>
          <cell r="K59">
            <v>45707</v>
          </cell>
          <cell r="L59" t="str">
            <v>TECNICO</v>
          </cell>
          <cell r="M59" t="str">
            <v>FSW87H</v>
          </cell>
          <cell r="N59" t="str">
            <v>MOTO</v>
          </cell>
          <cell r="O59" t="str">
            <v>301 4150618</v>
          </cell>
          <cell r="P59" t="str">
            <v>MAURICIO MUÑOZ</v>
          </cell>
        </row>
        <row r="60">
          <cell r="I60">
            <v>12634949</v>
          </cell>
          <cell r="J60" t="str">
            <v>MONSALVO LOPEZ LAINER JAIR</v>
          </cell>
          <cell r="K60">
            <v>45168</v>
          </cell>
          <cell r="L60" t="str">
            <v>TECNICO</v>
          </cell>
          <cell r="M60" t="str">
            <v>OBC73E</v>
          </cell>
          <cell r="N60" t="str">
            <v>MOTO</v>
          </cell>
          <cell r="O60">
            <v>3057047902</v>
          </cell>
          <cell r="P60" t="str">
            <v>MAURICIO MUÑOZ</v>
          </cell>
        </row>
        <row r="61">
          <cell r="I61">
            <v>84455827</v>
          </cell>
          <cell r="J61" t="str">
            <v>OÑATE MERCADO ERNESTO RAFAEL</v>
          </cell>
          <cell r="K61">
            <v>45175</v>
          </cell>
          <cell r="L61" t="str">
            <v>TECNICO</v>
          </cell>
          <cell r="M61" t="str">
            <v>CAZ60E</v>
          </cell>
          <cell r="N61" t="str">
            <v>MOTO</v>
          </cell>
          <cell r="O61">
            <v>3243942385</v>
          </cell>
          <cell r="P61" t="str">
            <v>CARLOS CACERES</v>
          </cell>
        </row>
        <row r="62">
          <cell r="I62">
            <v>1003479597</v>
          </cell>
          <cell r="J62" t="str">
            <v xml:space="preserve">RAMOS BARACALDO JUAN CARLOS </v>
          </cell>
          <cell r="K62">
            <v>45156</v>
          </cell>
          <cell r="L62" t="str">
            <v>TECNICO</v>
          </cell>
          <cell r="M62" t="str">
            <v>IFV23G</v>
          </cell>
          <cell r="N62" t="str">
            <v>MOTO</v>
          </cell>
          <cell r="O62">
            <v>3145390291</v>
          </cell>
          <cell r="P62" t="str">
            <v>JORGE SOSA</v>
          </cell>
        </row>
        <row r="63">
          <cell r="I63">
            <v>1070324972</v>
          </cell>
          <cell r="J63" t="str">
            <v>JOSE MANOLO GALINDO CRUZ</v>
          </cell>
          <cell r="K63">
            <v>45782</v>
          </cell>
          <cell r="L63" t="str">
            <v>TECNICO</v>
          </cell>
          <cell r="M63" t="str">
            <v>MZX94G</v>
          </cell>
          <cell r="N63" t="str">
            <v>MOTO</v>
          </cell>
          <cell r="O63">
            <v>3118648864</v>
          </cell>
          <cell r="P63" t="str">
            <v>DANIEL SILVA</v>
          </cell>
        </row>
        <row r="64">
          <cell r="I64">
            <v>1072665400</v>
          </cell>
          <cell r="J64" t="str">
            <v>MANUEL ENRIQUE ABRIL PEÑA</v>
          </cell>
          <cell r="K64">
            <v>45733</v>
          </cell>
          <cell r="L64" t="str">
            <v>TECNICO</v>
          </cell>
          <cell r="M64" t="str">
            <v>RXF25F</v>
          </cell>
          <cell r="N64" t="str">
            <v>MOTO</v>
          </cell>
          <cell r="O64">
            <v>3133938423</v>
          </cell>
          <cell r="P64" t="str">
            <v>JAVIER MALDONADO</v>
          </cell>
        </row>
        <row r="65">
          <cell r="I65">
            <v>76009268</v>
          </cell>
          <cell r="J65" t="str">
            <v>VELASCO FERNANDEZ JESUS LEONIDAS</v>
          </cell>
          <cell r="K65">
            <v>45036</v>
          </cell>
          <cell r="L65" t="str">
            <v>TECNICO</v>
          </cell>
          <cell r="M65" t="str">
            <v>QMJ67F</v>
          </cell>
          <cell r="N65" t="str">
            <v>MOTO</v>
          </cell>
          <cell r="O65">
            <v>3137189112</v>
          </cell>
          <cell r="P65" t="str">
            <v>JAVIER MALDONADO</v>
          </cell>
        </row>
        <row r="66">
          <cell r="I66">
            <v>1032506059</v>
          </cell>
          <cell r="J66" t="str">
            <v>LOPEZ SALAMANCA BRIAM SNEIDER</v>
          </cell>
          <cell r="K66">
            <v>45033</v>
          </cell>
          <cell r="L66" t="str">
            <v>TECNICO</v>
          </cell>
          <cell r="M66" t="str">
            <v>QKH83E</v>
          </cell>
          <cell r="N66" t="str">
            <v>MOTO</v>
          </cell>
          <cell r="O66">
            <v>3024249276</v>
          </cell>
          <cell r="P66" t="str">
            <v>DANIEL SILVA</v>
          </cell>
        </row>
        <row r="67">
          <cell r="I67">
            <v>1022980482</v>
          </cell>
          <cell r="J67" t="str">
            <v xml:space="preserve"> AVILA RIVERA JESUS ALBERTO </v>
          </cell>
          <cell r="K67">
            <v>45605</v>
          </cell>
          <cell r="L67" t="str">
            <v>TECNICO</v>
          </cell>
          <cell r="M67" t="str">
            <v>FJT58G</v>
          </cell>
          <cell r="N67" t="str">
            <v>MOTO</v>
          </cell>
          <cell r="O67">
            <v>3208796246</v>
          </cell>
          <cell r="P67" t="str">
            <v>CARLOS CACERES</v>
          </cell>
        </row>
        <row r="68">
          <cell r="I68">
            <v>1076668265</v>
          </cell>
          <cell r="J68" t="str">
            <v xml:space="preserve">BARON ROSALES FERMIN URIEL  </v>
          </cell>
          <cell r="K68">
            <v>45717</v>
          </cell>
          <cell r="L68" t="str">
            <v>TECNICO</v>
          </cell>
          <cell r="M68" t="str">
            <v>TVI66G</v>
          </cell>
          <cell r="N68" t="str">
            <v>MOTO</v>
          </cell>
          <cell r="O68">
            <v>3212571175</v>
          </cell>
          <cell r="P68" t="str">
            <v>JAVIER MALDONADO</v>
          </cell>
        </row>
        <row r="69">
          <cell r="I69">
            <v>80130756</v>
          </cell>
          <cell r="J69" t="str">
            <v>OMAR HUMBERTO MURILLO</v>
          </cell>
          <cell r="K69">
            <v>45847</v>
          </cell>
          <cell r="L69" t="str">
            <v>TECNICO</v>
          </cell>
          <cell r="M69" t="str">
            <v>TAL59E</v>
          </cell>
          <cell r="N69" t="str">
            <v>MOTO</v>
          </cell>
          <cell r="O69">
            <v>3137931404</v>
          </cell>
          <cell r="P69" t="str">
            <v>JAVIER MALDONADO</v>
          </cell>
        </row>
        <row r="70">
          <cell r="I70">
            <v>1193242759</v>
          </cell>
          <cell r="J70" t="str">
            <v>DUARTE EPIAYU EDER JOSE</v>
          </cell>
          <cell r="K70">
            <v>45491</v>
          </cell>
          <cell r="L70" t="str">
            <v>TECNICO</v>
          </cell>
          <cell r="M70" t="str">
            <v>CZE19E</v>
          </cell>
          <cell r="N70" t="str">
            <v>MOTO</v>
          </cell>
          <cell r="O70">
            <v>3213452972</v>
          </cell>
          <cell r="P70" t="str">
            <v>JAVIER MALDONADO</v>
          </cell>
        </row>
        <row r="71">
          <cell r="I71">
            <v>80085017</v>
          </cell>
          <cell r="J71" t="str">
            <v>ALDANA ALBA ALEXANDER</v>
          </cell>
          <cell r="K71">
            <v>45670</v>
          </cell>
          <cell r="L71" t="str">
            <v>TECNICO</v>
          </cell>
          <cell r="M71" t="str">
            <v>OBR29E</v>
          </cell>
          <cell r="N71" t="str">
            <v>MOTO</v>
          </cell>
          <cell r="O71">
            <v>3234976454</v>
          </cell>
          <cell r="P71" t="str">
            <v>JORGE SOSA</v>
          </cell>
        </row>
        <row r="72">
          <cell r="I72">
            <v>5043240</v>
          </cell>
          <cell r="J72" t="str">
            <v>COLINA ESCALONA RAFAEL</v>
          </cell>
          <cell r="K72">
            <v>45708</v>
          </cell>
          <cell r="L72" t="str">
            <v>TECNICO</v>
          </cell>
          <cell r="M72" t="str">
            <v>VJZ03G</v>
          </cell>
          <cell r="N72" t="str">
            <v>MOTO</v>
          </cell>
          <cell r="O72">
            <v>3218878176</v>
          </cell>
          <cell r="P72" t="str">
            <v>JAVIER MALDONADO</v>
          </cell>
        </row>
        <row r="73">
          <cell r="I73">
            <v>1085179957</v>
          </cell>
          <cell r="J73" t="str">
            <v>JOSE DAVID ARTEAGA GARRIDO</v>
          </cell>
          <cell r="K73">
            <v>45772</v>
          </cell>
          <cell r="L73" t="str">
            <v>TECNICO</v>
          </cell>
          <cell r="M73" t="str">
            <v>VQX13D</v>
          </cell>
          <cell r="N73" t="str">
            <v>MOTO</v>
          </cell>
          <cell r="O73">
            <v>3058167591</v>
          </cell>
          <cell r="P73" t="str">
            <v>MAURICIO MUÑOZ</v>
          </cell>
        </row>
        <row r="74">
          <cell r="I74">
            <v>1030545700</v>
          </cell>
          <cell r="J74" t="str">
            <v>BETANCOURT CAÑAS DANIEL FRANCISCO</v>
          </cell>
          <cell r="K74">
            <v>45364</v>
          </cell>
          <cell r="L74" t="str">
            <v>TECNICO</v>
          </cell>
          <cell r="M74" t="str">
            <v xml:space="preserve">UXE96E  </v>
          </cell>
          <cell r="N74" t="str">
            <v>MOTO</v>
          </cell>
          <cell r="O74">
            <v>3214274230</v>
          </cell>
          <cell r="P74" t="str">
            <v>MAURICIO MUÑOZ</v>
          </cell>
        </row>
        <row r="75">
          <cell r="I75">
            <v>1015438296</v>
          </cell>
          <cell r="J75" t="str">
            <v>REYES TOBASURA CRISTIAN ESTIVEN</v>
          </cell>
          <cell r="K75">
            <v>45113</v>
          </cell>
          <cell r="L75" t="str">
            <v>TECNICO</v>
          </cell>
          <cell r="M75" t="str">
            <v>SRN29F</v>
          </cell>
          <cell r="N75" t="str">
            <v>MOTO</v>
          </cell>
          <cell r="O75">
            <v>3142932337</v>
          </cell>
          <cell r="P75" t="str">
            <v>JAVIER MALDONADO</v>
          </cell>
        </row>
        <row r="76">
          <cell r="I76">
            <v>1004283704</v>
          </cell>
          <cell r="J76" t="str">
            <v>MENDOZA FLORES DIEGO DE JESUS</v>
          </cell>
          <cell r="K76">
            <v>45675</v>
          </cell>
          <cell r="L76" t="str">
            <v>TECNICO</v>
          </cell>
          <cell r="M76" t="str">
            <v>YSM11E</v>
          </cell>
          <cell r="N76" t="str">
            <v>MOTO</v>
          </cell>
          <cell r="O76">
            <v>3244036708</v>
          </cell>
          <cell r="P76" t="str">
            <v>JORGE SOSA</v>
          </cell>
        </row>
        <row r="77">
          <cell r="I77">
            <v>80091070</v>
          </cell>
          <cell r="J77" t="str">
            <v>MUÑOZ URREGO JOSE MAURICIO</v>
          </cell>
          <cell r="K77">
            <v>45033</v>
          </cell>
          <cell r="L77" t="str">
            <v>SUPERVISOR</v>
          </cell>
          <cell r="M77" t="str">
            <v>UOY59F</v>
          </cell>
          <cell r="N77" t="str">
            <v>MOTO</v>
          </cell>
          <cell r="O77">
            <v>3138756711</v>
          </cell>
          <cell r="P77" t="str">
            <v>SANDRA CORTES</v>
          </cell>
        </row>
        <row r="78">
          <cell r="I78">
            <v>1016073769</v>
          </cell>
          <cell r="J78" t="str">
            <v>SILVA CASTRO DANIEL ALBERTO</v>
          </cell>
          <cell r="K78">
            <v>45033</v>
          </cell>
          <cell r="L78" t="str">
            <v>SUPERVISOR</v>
          </cell>
          <cell r="M78" t="str">
            <v>CJD05F</v>
          </cell>
          <cell r="N78" t="str">
            <v>MOTO</v>
          </cell>
          <cell r="O78">
            <v>3212860532</v>
          </cell>
          <cell r="P78" t="str">
            <v>SANDRA CORTES</v>
          </cell>
        </row>
        <row r="79">
          <cell r="I79">
            <v>1032402333</v>
          </cell>
          <cell r="J79" t="str">
            <v>CACERES MARTINEZ CARLOS</v>
          </cell>
          <cell r="K79">
            <v>45372</v>
          </cell>
          <cell r="L79" t="str">
            <v>SUPERVISOR</v>
          </cell>
          <cell r="M79" t="str">
            <v>PGQ08G</v>
          </cell>
          <cell r="N79" t="str">
            <v>MOTO</v>
          </cell>
          <cell r="O79">
            <v>3227646057</v>
          </cell>
          <cell r="P79" t="str">
            <v>SANDRA CORTES</v>
          </cell>
        </row>
        <row r="80">
          <cell r="I80">
            <v>1051287107</v>
          </cell>
          <cell r="J80" t="str">
            <v>SOSA GARCIA JORGE ARMANDO</v>
          </cell>
          <cell r="K80">
            <v>45083</v>
          </cell>
          <cell r="L80" t="str">
            <v>SUPERVISOR</v>
          </cell>
          <cell r="M80" t="str">
            <v>GWP53E</v>
          </cell>
          <cell r="N80" t="str">
            <v>MOTO</v>
          </cell>
          <cell r="O80">
            <v>3127991595</v>
          </cell>
          <cell r="P80" t="str">
            <v>SANDRA CORTES</v>
          </cell>
        </row>
        <row r="81">
          <cell r="I81">
            <v>80812466</v>
          </cell>
          <cell r="J81" t="str">
            <v xml:space="preserve">RODRIGUEZ VARGAS  DIEGO MAURICIO </v>
          </cell>
          <cell r="K81">
            <v>45703</v>
          </cell>
          <cell r="L81" t="str">
            <v>TECNICO</v>
          </cell>
          <cell r="M81" t="str">
            <v>IZM94E</v>
          </cell>
          <cell r="N81" t="str">
            <v>MOTO</v>
          </cell>
          <cell r="O81" t="str">
            <v>311 4366256</v>
          </cell>
          <cell r="P81" t="str">
            <v>CARLOS CACERES</v>
          </cell>
        </row>
        <row r="82">
          <cell r="I82">
            <v>1023026357</v>
          </cell>
          <cell r="J82" t="str">
            <v>QUIROGA MORA LUIS FELIPE</v>
          </cell>
          <cell r="K82">
            <v>45866</v>
          </cell>
          <cell r="L82" t="str">
            <v xml:space="preserve">AUXILIAR </v>
          </cell>
          <cell r="M82" t="str">
            <v>LBH33G</v>
          </cell>
          <cell r="N82" t="str">
            <v>MOTO</v>
          </cell>
          <cell r="O82">
            <v>3125631315</v>
          </cell>
          <cell r="P82" t="str">
            <v>DANIEL SILVA</v>
          </cell>
        </row>
        <row r="83">
          <cell r="I83">
            <v>1074188380</v>
          </cell>
          <cell r="J83" t="str">
            <v>BALLESTEROS MORA RICARDO ENRIQUE</v>
          </cell>
          <cell r="K83">
            <v>45866</v>
          </cell>
          <cell r="L83" t="str">
            <v xml:space="preserve">AUXILIAR </v>
          </cell>
          <cell r="M83" t="str">
            <v>VHU08F</v>
          </cell>
          <cell r="N83" t="str">
            <v>MOTO</v>
          </cell>
          <cell r="O83">
            <v>3218866146</v>
          </cell>
          <cell r="P83" t="str">
            <v>JORGE SOSA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principal "/>
      <sheetName val="Lista Desplegable"/>
    </sheetNames>
    <sheetDataSet>
      <sheetData sheetId="0">
        <row r="1">
          <cell r="K1" t="str">
            <v xml:space="preserve">cedula </v>
          </cell>
        </row>
        <row r="2">
          <cell r="K2">
            <v>1027520390</v>
          </cell>
        </row>
        <row r="3">
          <cell r="K3">
            <v>1057893852</v>
          </cell>
        </row>
        <row r="4">
          <cell r="K4">
            <v>1019112308</v>
          </cell>
        </row>
        <row r="5">
          <cell r="K5">
            <v>1070330419</v>
          </cell>
        </row>
        <row r="6">
          <cell r="K6">
            <v>1033812208</v>
          </cell>
        </row>
        <row r="7">
          <cell r="K7">
            <v>1085176966</v>
          </cell>
        </row>
        <row r="8">
          <cell r="K8">
            <v>1015449877</v>
          </cell>
        </row>
        <row r="9">
          <cell r="K9">
            <v>1073717633</v>
          </cell>
        </row>
        <row r="10">
          <cell r="K10">
            <v>1022359872</v>
          </cell>
        </row>
        <row r="11">
          <cell r="K11">
            <v>1000329961</v>
          </cell>
        </row>
        <row r="12">
          <cell r="K12">
            <v>1030545700</v>
          </cell>
        </row>
        <row r="13">
          <cell r="K13">
            <v>1020819843</v>
          </cell>
        </row>
        <row r="14">
          <cell r="K14">
            <v>1032402333</v>
          </cell>
        </row>
        <row r="15">
          <cell r="K15">
            <v>1001090831</v>
          </cell>
        </row>
        <row r="16">
          <cell r="K16">
            <v>1049663304</v>
          </cell>
        </row>
        <row r="17">
          <cell r="K17">
            <v>1026584484</v>
          </cell>
        </row>
        <row r="18">
          <cell r="K18">
            <v>79815202</v>
          </cell>
        </row>
        <row r="19">
          <cell r="K19">
            <v>1015455917</v>
          </cell>
        </row>
        <row r="20">
          <cell r="K20">
            <v>1020750732</v>
          </cell>
        </row>
        <row r="21">
          <cell r="K21">
            <v>1116445938</v>
          </cell>
        </row>
        <row r="22">
          <cell r="K22">
            <v>1010211652</v>
          </cell>
        </row>
        <row r="23">
          <cell r="K23">
            <v>1033758324</v>
          </cell>
        </row>
        <row r="24">
          <cell r="K24">
            <v>1193242759</v>
          </cell>
        </row>
        <row r="25">
          <cell r="K25">
            <v>1030567009</v>
          </cell>
        </row>
        <row r="26">
          <cell r="K26">
            <v>1022412286</v>
          </cell>
        </row>
        <row r="27">
          <cell r="K27">
            <v>1022412286</v>
          </cell>
        </row>
        <row r="28">
          <cell r="K28">
            <v>1030636859</v>
          </cell>
        </row>
        <row r="29">
          <cell r="K29">
            <v>1014226725</v>
          </cell>
        </row>
        <row r="30">
          <cell r="K30">
            <v>1020818502</v>
          </cell>
        </row>
        <row r="31">
          <cell r="K31">
            <v>1004049262</v>
          </cell>
        </row>
        <row r="32">
          <cell r="K32">
            <v>1020828503</v>
          </cell>
        </row>
        <row r="33">
          <cell r="K33">
            <v>1075274895</v>
          </cell>
        </row>
        <row r="34">
          <cell r="K34">
            <v>1072073644</v>
          </cell>
        </row>
        <row r="35">
          <cell r="K35">
            <v>1072073893</v>
          </cell>
        </row>
        <row r="36">
          <cell r="K36">
            <v>1002455544</v>
          </cell>
        </row>
        <row r="37">
          <cell r="K37">
            <v>1014216655</v>
          </cell>
        </row>
        <row r="38">
          <cell r="K38">
            <v>1019121754</v>
          </cell>
        </row>
        <row r="39">
          <cell r="K39">
            <v>1032506059</v>
          </cell>
        </row>
        <row r="40">
          <cell r="K40">
            <v>1102119224</v>
          </cell>
        </row>
        <row r="41">
          <cell r="K41">
            <v>1016092318</v>
          </cell>
        </row>
        <row r="42">
          <cell r="K42">
            <v>1023026702</v>
          </cell>
        </row>
        <row r="43">
          <cell r="K43">
            <v>1130264248</v>
          </cell>
        </row>
        <row r="44">
          <cell r="K44">
            <v>12634949</v>
          </cell>
        </row>
        <row r="45">
          <cell r="K45">
            <v>19591545</v>
          </cell>
        </row>
        <row r="46">
          <cell r="K46">
            <v>1014212844</v>
          </cell>
        </row>
        <row r="47">
          <cell r="K47">
            <v>80091070</v>
          </cell>
        </row>
        <row r="48">
          <cell r="K48">
            <v>1020809494</v>
          </cell>
        </row>
        <row r="49">
          <cell r="K49">
            <v>11189872</v>
          </cell>
        </row>
        <row r="50">
          <cell r="K50">
            <v>1143833247</v>
          </cell>
        </row>
        <row r="51">
          <cell r="K51">
            <v>1018489708</v>
          </cell>
        </row>
        <row r="52">
          <cell r="K52">
            <v>84455827</v>
          </cell>
        </row>
        <row r="53">
          <cell r="K53">
            <v>80010372</v>
          </cell>
        </row>
        <row r="54">
          <cell r="K54">
            <v>1026292931</v>
          </cell>
        </row>
        <row r="55">
          <cell r="K55">
            <v>1001270129</v>
          </cell>
        </row>
        <row r="56">
          <cell r="K56">
            <v>1065807926</v>
          </cell>
        </row>
        <row r="57">
          <cell r="K57">
            <v>1020809768</v>
          </cell>
        </row>
        <row r="58">
          <cell r="K58">
            <v>1033692973</v>
          </cell>
        </row>
        <row r="59">
          <cell r="K59">
            <v>1007611824</v>
          </cell>
        </row>
        <row r="60">
          <cell r="K60">
            <v>1067725686</v>
          </cell>
        </row>
        <row r="61">
          <cell r="K61">
            <v>79797613</v>
          </cell>
        </row>
        <row r="62">
          <cell r="K62">
            <v>1003479597</v>
          </cell>
        </row>
        <row r="63">
          <cell r="K63">
            <v>1033811158</v>
          </cell>
        </row>
        <row r="64">
          <cell r="K64">
            <v>1033692973</v>
          </cell>
        </row>
        <row r="65">
          <cell r="K65">
            <v>1015438296</v>
          </cell>
        </row>
        <row r="66">
          <cell r="K66">
            <v>1016073769</v>
          </cell>
        </row>
        <row r="67">
          <cell r="K67">
            <v>1071630560</v>
          </cell>
        </row>
        <row r="68">
          <cell r="K68">
            <v>1015408904</v>
          </cell>
        </row>
        <row r="69">
          <cell r="K69">
            <v>1032474386</v>
          </cell>
        </row>
        <row r="70">
          <cell r="K70">
            <v>1024592605</v>
          </cell>
        </row>
        <row r="71">
          <cell r="K71">
            <v>1033811158</v>
          </cell>
        </row>
        <row r="72">
          <cell r="K72">
            <v>1033764826</v>
          </cell>
        </row>
        <row r="73">
          <cell r="K73">
            <v>1016073769</v>
          </cell>
        </row>
        <row r="74">
          <cell r="K74">
            <v>1002407047</v>
          </cell>
        </row>
        <row r="75">
          <cell r="K75">
            <v>1073716700</v>
          </cell>
        </row>
        <row r="76">
          <cell r="K76">
            <v>1051287107</v>
          </cell>
        </row>
        <row r="77">
          <cell r="K77">
            <v>1103713769</v>
          </cell>
        </row>
        <row r="78">
          <cell r="K78">
            <v>1233904351</v>
          </cell>
        </row>
        <row r="80">
          <cell r="K80">
            <v>80226922</v>
          </cell>
        </row>
        <row r="81">
          <cell r="K81">
            <v>1116205069</v>
          </cell>
        </row>
        <row r="82">
          <cell r="K82">
            <v>79763158</v>
          </cell>
        </row>
        <row r="83">
          <cell r="K83">
            <v>1007770364</v>
          </cell>
        </row>
        <row r="84">
          <cell r="K84">
            <v>1007770364</v>
          </cell>
        </row>
        <row r="85">
          <cell r="K85">
            <v>76009268</v>
          </cell>
        </row>
        <row r="86">
          <cell r="K86">
            <v>1007701149</v>
          </cell>
        </row>
        <row r="87">
          <cell r="K87">
            <v>1110180337</v>
          </cell>
        </row>
        <row r="88">
          <cell r="K88">
            <v>1022980482</v>
          </cell>
        </row>
        <row r="89">
          <cell r="K89">
            <v>1070704868</v>
          </cell>
        </row>
        <row r="90">
          <cell r="K90">
            <v>1019093439</v>
          </cell>
        </row>
        <row r="91">
          <cell r="K91">
            <v>1023951573</v>
          </cell>
        </row>
        <row r="92">
          <cell r="K92">
            <v>1052339761</v>
          </cell>
        </row>
        <row r="93">
          <cell r="K93">
            <v>80773110</v>
          </cell>
        </row>
        <row r="94">
          <cell r="K94">
            <v>1020774885</v>
          </cell>
        </row>
        <row r="95">
          <cell r="K95">
            <v>1105768374</v>
          </cell>
        </row>
        <row r="96">
          <cell r="K96">
            <v>80085017</v>
          </cell>
        </row>
        <row r="97">
          <cell r="K97">
            <v>1024484614</v>
          </cell>
        </row>
        <row r="98">
          <cell r="K98">
            <v>1007651234</v>
          </cell>
        </row>
        <row r="99">
          <cell r="K99">
            <v>1020781801</v>
          </cell>
        </row>
        <row r="100">
          <cell r="K100">
            <v>1004283704</v>
          </cell>
        </row>
        <row r="101">
          <cell r="K101">
            <v>1123530243</v>
          </cell>
        </row>
        <row r="102">
          <cell r="K102">
            <v>1012372297</v>
          </cell>
        </row>
        <row r="103">
          <cell r="K103">
            <v>79832366</v>
          </cell>
        </row>
        <row r="104">
          <cell r="K104">
            <v>1013611724</v>
          </cell>
        </row>
        <row r="105">
          <cell r="K105">
            <v>79889651</v>
          </cell>
        </row>
        <row r="106">
          <cell r="K106">
            <v>1076668265</v>
          </cell>
        </row>
        <row r="107">
          <cell r="K107">
            <v>5694500</v>
          </cell>
        </row>
        <row r="108">
          <cell r="K108">
            <v>5043240</v>
          </cell>
        </row>
        <row r="109">
          <cell r="K109">
            <v>80812466</v>
          </cell>
        </row>
        <row r="110">
          <cell r="K110">
            <v>1085174519</v>
          </cell>
        </row>
        <row r="111">
          <cell r="K111">
            <v>1019126871</v>
          </cell>
        </row>
        <row r="112">
          <cell r="K112">
            <v>1007635217</v>
          </cell>
        </row>
        <row r="113">
          <cell r="K113">
            <v>1102716990</v>
          </cell>
        </row>
        <row r="114">
          <cell r="K114">
            <v>1072665400</v>
          </cell>
        </row>
        <row r="115">
          <cell r="K115">
            <v>14012890</v>
          </cell>
        </row>
        <row r="116">
          <cell r="K116">
            <v>1001090831</v>
          </cell>
        </row>
        <row r="117">
          <cell r="K117">
            <v>1033758324</v>
          </cell>
        </row>
        <row r="118">
          <cell r="K118">
            <v>1019121754</v>
          </cell>
        </row>
        <row r="119">
          <cell r="K119">
            <v>19591545</v>
          </cell>
        </row>
        <row r="120">
          <cell r="K120">
            <v>80034211</v>
          </cell>
        </row>
        <row r="121">
          <cell r="K121">
            <v>79827363</v>
          </cell>
        </row>
        <row r="122">
          <cell r="K122">
            <v>1085179957</v>
          </cell>
        </row>
        <row r="123">
          <cell r="K123">
            <v>1016034151</v>
          </cell>
        </row>
        <row r="124">
          <cell r="K124">
            <v>1088310280</v>
          </cell>
        </row>
        <row r="125">
          <cell r="K125">
            <v>16015136</v>
          </cell>
        </row>
        <row r="126">
          <cell r="K126">
            <v>1094283411</v>
          </cell>
        </row>
        <row r="127">
          <cell r="K127">
            <v>1010239798</v>
          </cell>
        </row>
        <row r="128">
          <cell r="K128">
            <v>96638646</v>
          </cell>
        </row>
        <row r="129">
          <cell r="K129">
            <v>80024428</v>
          </cell>
        </row>
        <row r="130">
          <cell r="K130">
            <v>1065807926</v>
          </cell>
        </row>
        <row r="131">
          <cell r="K131">
            <v>80211594</v>
          </cell>
        </row>
        <row r="132">
          <cell r="K132">
            <v>80130756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ENTE%20GENERAL/AppData/Roaming/Microsoft/Excel/Base%20Moto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ENTE%20GENERAL/AppData/Roaming/Microsoft/Excel/Base%20Moto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OR" refreshedDate="45440.427324884302" createdVersion="6" refreshedVersion="6" minRefreshableVersion="3" recordCount="75" xr:uid="{00000000-000A-0000-FFFF-FFFF00000000}">
  <cacheSource type="worksheet">
    <worksheetSource ref="G62:R62" sheet="BASE" r:id="rId2"/>
  </cacheSource>
  <cacheFields count="26">
    <cacheField name="SUPERVISOR" numFmtId="0">
      <sharedItems containsMixedTypes="1" containsNumber="1" containsInteger="1" count="9">
        <s v="DIAZ MORA FABIO NELSON"/>
        <s v="ALVARO VARGAS"/>
        <s v="CACERES MARTINEZ CARLOS"/>
        <s v="FELIPE CAMPOS"/>
        <s v="GONZALEZ LINARES MAICOL SEBASTIAN"/>
        <s v="MUÑOZ URREGO JOSE MAURICIO"/>
        <s v="SILVA CASTRO DANIEL ALBERTO"/>
        <s v="SOSA GARCIA JORGE ARMANDO"/>
        <n v="1014231772"/>
      </sharedItems>
    </cacheField>
    <cacheField name="FECHA VIGENCIA  SOAT" numFmtId="14">
      <sharedItems containsSemiMixedTypes="0" containsNonDate="0" containsString="0"/>
    </cacheField>
    <cacheField name="FECHA VIGENCIA TECNOMECANICA" numFmtId="14">
      <sharedItems containsSemiMixedTypes="0" containsNonDate="0" containsString="0"/>
    </cacheField>
    <cacheField name="DIAS POR VENCER SOAT" numFmtId="0">
      <sharedItems containsSemiMixedTypes="0" containsNonDate="0" containsString="0"/>
    </cacheField>
    <cacheField name="DIAS POR VENCER TECNO" numFmtId="0">
      <sharedItems containsSemiMixedTypes="0" containsNonDate="0" containsString="0"/>
    </cacheField>
    <cacheField name="LICENCIA" numFmtId="14">
      <sharedItems containsSemiMixedTypes="0" containsNonDate="0" containsString="0"/>
    </cacheField>
    <cacheField name="DIAS POR VENCER LICENCIA" numFmtId="0">
      <sharedItems containsSemiMixedTypes="0" containsNonDate="0" containsString="0"/>
    </cacheField>
    <cacheField name="VIN" numFmtId="0">
      <sharedItems containsSemiMixedTypes="0" containsNonDate="0" containsString="0"/>
    </cacheField>
    <cacheField name="NUMERO  DE MOTOR" numFmtId="0">
      <sharedItems containsSemiMixedTypes="0" containsNonDate="0" containsString="0"/>
    </cacheField>
    <cacheField name="KILOMETRAJE" numFmtId="0">
      <sharedItems containsSemiMixedTypes="0" containsNonDate="0" containsString="0"/>
    </cacheField>
    <cacheField name="FECHA DE MATRICULA" numFmtId="14">
      <sharedItems containsSemiMixedTypes="0" containsNonDate="0" containsString="0"/>
    </cacheField>
    <cacheField name="Estado del Vehiculo" numFmtId="0">
      <sharedItems containsSemiMixedTypes="0" containsNonDate="0" containsString="0"/>
    </cacheField>
    <cacheField name="MARCA" numFmtId="0">
      <sharedItems containsSemiMixedTypes="0" containsNonDate="0" containsString="0"/>
    </cacheField>
    <cacheField name="LINEA" numFmtId="0">
      <sharedItems containsSemiMixedTypes="0" containsNonDate="0" containsString="0"/>
    </cacheField>
    <cacheField name="LLANTAS" numFmtId="0">
      <sharedItems containsBlank="1" count="2">
        <m/>
        <s v="APLICA"/>
      </sharedItems>
    </cacheField>
    <cacheField name="KIT DE ARRASTRE" numFmtId="0">
      <sharedItems containsBlank="1" count="2">
        <m/>
        <s v="APLICA"/>
      </sharedItems>
    </cacheField>
    <cacheField name="PITO" numFmtId="0">
      <sharedItems containsBlank="1" count="2">
        <m/>
        <s v="APLICA"/>
      </sharedItems>
    </cacheField>
    <cacheField name="ESPEJOS" numFmtId="0">
      <sharedItems containsNonDate="0" containsString="0" containsBlank="1" count="1">
        <m/>
      </sharedItems>
    </cacheField>
    <cacheField name="FUGAS" numFmtId="0">
      <sharedItems containsNonDate="0" containsString="0" containsBlank="1" count="1">
        <m/>
      </sharedItems>
    </cacheField>
    <cacheField name="AMORTIGUADORES" numFmtId="0">
      <sharedItems containsNonDate="0" containsString="0" containsBlank="1" count="1">
        <m/>
      </sharedItems>
    </cacheField>
    <cacheField name="SEGURIDAD" numFmtId="0">
      <sharedItems containsBlank="1" count="2">
        <m/>
        <s v="APLICA"/>
      </sharedItems>
    </cacheField>
    <cacheField name="COMPARENDOS" numFmtId="0">
      <sharedItems containsBlank="1" count="3">
        <m/>
        <s v="N/A"/>
        <s v="APLICA"/>
      </sharedItems>
    </cacheField>
    <cacheField name="FRENO" numFmtId="0">
      <sharedItems containsBlank="1" count="2">
        <m/>
        <s v="APLICA"/>
      </sharedItems>
    </cacheField>
    <cacheField name="REPISA PIES" numFmtId="0">
      <sharedItems containsBlank="1" count="2">
        <m/>
        <s v="APLICA"/>
      </sharedItems>
    </cacheField>
    <cacheField name="luz de placa" numFmtId="0">
      <sharedItems containsBlank="1" count="2">
        <m/>
        <s v="APLICA"/>
      </sharedItems>
    </cacheField>
    <cacheField name="stop" numFmtId="0">
      <sharedItems containsBlank="1" count="2">
        <m/>
        <s v="APL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OR" refreshedDate="45443.426232986101" createdVersion="6" refreshedVersion="6" minRefreshableVersion="3" recordCount="74" xr:uid="{00000000-000A-0000-FFFF-FFFF01000000}">
  <cacheSource type="worksheet">
    <worksheetSource ref="U62:AF62" sheet="BASE" r:id="rId2"/>
  </cacheSource>
  <cacheFields count="12">
    <cacheField name="LLANTAS" numFmtId="0">
      <sharedItems containsSemiMixedTypes="0" containsString="0" containsNumber="1" containsInteger="1" minValue="0" maxValue="1" count="2">
        <n v="0"/>
        <n v="1"/>
      </sharedItems>
    </cacheField>
    <cacheField name="KIT DE ARRASTRE" numFmtId="0">
      <sharedItems containsSemiMixedTypes="0" containsString="0" containsNumber="1" containsInteger="1" minValue="0" maxValue="1" count="2">
        <n v="0"/>
        <n v="1"/>
      </sharedItems>
    </cacheField>
    <cacheField name="PITO" numFmtId="0">
      <sharedItems containsSemiMixedTypes="0" containsString="0" containsNumber="1" containsInteger="1" minValue="0" maxValue="1" count="2">
        <n v="0"/>
        <n v="1"/>
      </sharedItems>
    </cacheField>
    <cacheField name="ESPEJOS" numFmtId="0">
      <sharedItems containsSemiMixedTypes="0" containsString="0" containsNumber="1" containsInteger="1" minValue="0" maxValue="1" count="2">
        <n v="0"/>
        <n v="1"/>
      </sharedItems>
    </cacheField>
    <cacheField name="FUGAS" numFmtId="0">
      <sharedItems containsSemiMixedTypes="0" containsString="0" containsNumber="1" containsInteger="1" minValue="0" maxValue="0" count="1">
        <n v="0"/>
      </sharedItems>
    </cacheField>
    <cacheField name="AMORTIGUADORES" numFmtId="0">
      <sharedItems containsSemiMixedTypes="0" containsString="0" containsNumber="1" containsInteger="1" minValue="0" maxValue="1" count="2">
        <n v="0"/>
        <n v="1"/>
      </sharedItems>
    </cacheField>
    <cacheField name="SEGURIDAD" numFmtId="0">
      <sharedItems containsSemiMixedTypes="0" containsString="0" containsNumber="1" containsInteger="1" minValue="0" maxValue="1" count="2">
        <n v="0"/>
        <n v="1"/>
      </sharedItems>
    </cacheField>
    <cacheField name="COMPARENDOS" numFmtId="0">
      <sharedItems containsSemiMixedTypes="0" containsString="0" containsNumber="1" containsInteger="1" minValue="0" maxValue="1" count="2">
        <n v="0"/>
        <n v="1"/>
      </sharedItems>
    </cacheField>
    <cacheField name="FRENO" numFmtId="0">
      <sharedItems containsSemiMixedTypes="0" containsString="0" containsNumber="1" containsInteger="1" minValue="0" maxValue="1" count="2">
        <n v="0"/>
        <n v="1"/>
      </sharedItems>
    </cacheField>
    <cacheField name="REPISA PIES" numFmtId="0">
      <sharedItems containsSemiMixedTypes="0" containsString="0" containsNumber="1" containsInteger="1" minValue="0" maxValue="1" count="2">
        <n v="0"/>
        <n v="1"/>
      </sharedItems>
    </cacheField>
    <cacheField name="LUZ DE PLACA" numFmtId="0">
      <sharedItems containsSemiMixedTypes="0" containsString="0" containsNumber="1" containsInteger="1" minValue="0" maxValue="1" count="2">
        <n v="0"/>
        <n v="1"/>
      </sharedItems>
    </cacheField>
    <cacheField name="STOP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d v="2024-05-13T00:00:00"/>
    <d v="2024-05-15T00:00:00"/>
    <n v="-15"/>
    <n v="-13"/>
    <d v="2026-06-25T00:00:00"/>
    <n v="758"/>
    <s v="9GJA36JL6PT036950"/>
    <s v="JLXCNA63473"/>
    <m/>
    <s v=" 30/08/2022"/>
    <s v="BUENO"/>
    <m/>
    <m/>
    <x v="0"/>
    <x v="0"/>
    <x v="0"/>
    <x v="0"/>
    <x v="0"/>
    <x v="0"/>
    <x v="0"/>
    <x v="0"/>
    <x v="0"/>
    <x v="0"/>
    <x v="0"/>
    <x v="0"/>
  </r>
  <r>
    <x v="1"/>
    <d v="2024-12-06T00:00:00"/>
    <d v="2024-11-25T00:00:00"/>
    <n v="192"/>
    <n v="181"/>
    <d v="2025-05-25T00:00:00"/>
    <n v="362"/>
    <s v="9FLA36FY3KDJ22941"/>
    <s v="JLYCJD42679"/>
    <m/>
    <d v="2018-11-29T00:00:00"/>
    <s v="BUENO"/>
    <s v="BAJAJ"/>
    <s v="NS200"/>
    <x v="0"/>
    <x v="0"/>
    <x v="0"/>
    <x v="0"/>
    <x v="0"/>
    <x v="0"/>
    <x v="0"/>
    <x v="0"/>
    <x v="0"/>
    <x v="0"/>
    <x v="0"/>
    <x v="0"/>
  </r>
  <r>
    <x v="2"/>
    <d v="2025-01-02T00:00:00"/>
    <d v="2025-01-12T00:00:00"/>
    <n v="219"/>
    <n v="229"/>
    <d v="2029-09-23T00:00:00"/>
    <n v="1944"/>
    <s v="9FLA36FZXHBM95486"/>
    <s v="JLZCGG66560"/>
    <m/>
    <s v=" 21/12/2016"/>
    <s v="BUENO"/>
    <s v="PULSAR"/>
    <s v="NS200"/>
    <x v="0"/>
    <x v="0"/>
    <x v="0"/>
    <x v="0"/>
    <x v="0"/>
    <x v="0"/>
    <x v="0"/>
    <x v="0"/>
    <x v="0"/>
    <x v="0"/>
    <x v="0"/>
    <x v="0"/>
  </r>
  <r>
    <x v="2"/>
    <d v="2024-08-05T00:00:00"/>
    <d v="2024-08-06T00:00:00"/>
    <n v="69"/>
    <n v="70"/>
    <d v="2034-02-21T00:00:00"/>
    <n v="3556"/>
    <s v="LVBV3JBB1LE001878"/>
    <s v="K006908"/>
    <m/>
    <s v=" 16/09/2019"/>
    <s v="BUENO"/>
    <s v="TVS"/>
    <s v="APACHE RTR 160"/>
    <x v="0"/>
    <x v="0"/>
    <x v="0"/>
    <x v="0"/>
    <x v="0"/>
    <x v="0"/>
    <x v="0"/>
    <x v="0"/>
    <x v="0"/>
    <x v="0"/>
    <x v="0"/>
    <x v="0"/>
  </r>
  <r>
    <x v="2"/>
    <d v="2024-09-04T00:00:00"/>
    <d v="2024-08-28T00:00:00"/>
    <n v="99"/>
    <n v="92"/>
    <d v="2026-04-14T00:00:00"/>
    <n v="686"/>
    <s v="9F2A61805G5011603"/>
    <s v="163FMKNQ323055"/>
    <m/>
    <d v="2016-03-18T00:00:00"/>
    <s v="BUENO"/>
    <m/>
    <m/>
    <x v="0"/>
    <x v="0"/>
    <x v="0"/>
    <x v="0"/>
    <x v="0"/>
    <x v="0"/>
    <x v="0"/>
    <x v="1"/>
    <x v="0"/>
    <x v="0"/>
    <x v="0"/>
    <x v="0"/>
  </r>
  <r>
    <x v="2"/>
    <d v="2024-12-20T00:00:00"/>
    <d v="2024-12-10T00:00:00"/>
    <n v="206"/>
    <n v="196"/>
    <d v="2029-07-11T00:00:00"/>
    <n v="1870"/>
    <s v="9FLA36FY6MBH55225"/>
    <s v="JLYCKG16315"/>
    <m/>
    <s v=" 16/09/2020"/>
    <s v="BUENO"/>
    <m/>
    <m/>
    <x v="0"/>
    <x v="0"/>
    <x v="0"/>
    <x v="0"/>
    <x v="0"/>
    <x v="0"/>
    <x v="0"/>
    <x v="0"/>
    <x v="0"/>
    <x v="0"/>
    <x v="0"/>
    <x v="0"/>
  </r>
  <r>
    <x v="2"/>
    <d v="2025-01-31T00:00:00"/>
    <d v="2024-12-05T00:00:00"/>
    <n v="248"/>
    <n v="191"/>
    <d v="2032-03-03T00:00:00"/>
    <n v="2836"/>
    <s v="9GJA36JL1NT019888"/>
    <s v="JLXCMF83091"/>
    <m/>
    <s v=" 19/01/2022"/>
    <s v="BUENO"/>
    <m/>
    <m/>
    <x v="0"/>
    <x v="0"/>
    <x v="0"/>
    <x v="0"/>
    <x v="0"/>
    <x v="0"/>
    <x v="0"/>
    <x v="1"/>
    <x v="0"/>
    <x v="0"/>
    <x v="0"/>
    <x v="0"/>
  </r>
  <r>
    <x v="2"/>
    <d v="2025-01-11T00:00:00"/>
    <d v="2025-01-16T00:00:00"/>
    <n v="228"/>
    <n v="233"/>
    <d v="2031-06-30T00:00:00"/>
    <n v="2589"/>
    <s v="9FLA36FY6MDL58499"/>
    <s v="JLXCLE62327"/>
    <m/>
    <d v="2020-12-15T00:00:00"/>
    <s v="BUENO"/>
    <m/>
    <m/>
    <x v="0"/>
    <x v="0"/>
    <x v="0"/>
    <x v="0"/>
    <x v="0"/>
    <x v="0"/>
    <x v="0"/>
    <x v="2"/>
    <x v="0"/>
    <x v="0"/>
    <x v="0"/>
    <x v="0"/>
  </r>
  <r>
    <x v="2"/>
    <d v="2024-08-23T00:00:00"/>
    <d v="2024-07-21T00:00:00"/>
    <n v="87"/>
    <n v="54"/>
    <d v="2026-11-21T00:00:00"/>
    <n v="907"/>
    <s v="9FLA92CY4LBB26279"/>
    <s v="JEYCKF41202"/>
    <m/>
    <d v="2020-06-24T00:00:00"/>
    <s v="BUENO"/>
    <s v="BAJAJ"/>
    <s v="NS160"/>
    <x v="0"/>
    <x v="0"/>
    <x v="0"/>
    <x v="0"/>
    <x v="0"/>
    <x v="0"/>
    <x v="0"/>
    <x v="0"/>
    <x v="0"/>
    <x v="0"/>
    <x v="0"/>
    <x v="0"/>
  </r>
  <r>
    <x v="2"/>
    <d v="2024-12-16T00:00:00"/>
    <d v="2024-12-17T00:00:00"/>
    <n v="202"/>
    <n v="203"/>
    <d v="2026-08-16T00:00:00"/>
    <n v="810"/>
    <s v="9FLA64CZ9GAB18039"/>
    <s v="JEZWFM39071"/>
    <m/>
    <s v=" 11/06/2016"/>
    <s v="BUENO"/>
    <m/>
    <m/>
    <x v="0"/>
    <x v="0"/>
    <x v="0"/>
    <x v="0"/>
    <x v="0"/>
    <x v="0"/>
    <x v="0"/>
    <x v="0"/>
    <x v="0"/>
    <x v="0"/>
    <x v="0"/>
    <x v="0"/>
  </r>
  <r>
    <x v="2"/>
    <d v="2024-12-21T00:00:00"/>
    <d v="2025-01-09T00:00:00"/>
    <n v="207"/>
    <n v="226"/>
    <d v="2032-03-05T00:00:00"/>
    <n v="2838"/>
    <s v="9FL37ET10NDM02030"/>
    <s v="DT1AN22L4052"/>
    <m/>
    <s v=" 13/01/2022"/>
    <s v="BUENO"/>
    <s v="PULSAR"/>
    <s v="NS160"/>
    <x v="0"/>
    <x v="0"/>
    <x v="0"/>
    <x v="0"/>
    <x v="0"/>
    <x v="0"/>
    <x v="1"/>
    <x v="2"/>
    <x v="0"/>
    <x v="0"/>
    <x v="0"/>
    <x v="0"/>
  </r>
  <r>
    <x v="2"/>
    <d v="2024-09-14T00:00:00"/>
    <d v="2024-09-14T00:00:00"/>
    <n v="109"/>
    <n v="109"/>
    <d v="2026-12-09T00:00:00"/>
    <n v="925"/>
    <s v="MD625BF47G1A00965"/>
    <s v="FF4AG1052174"/>
    <m/>
    <s v=" 16/02/2018"/>
    <s v="BUENO"/>
    <m/>
    <m/>
    <x v="0"/>
    <x v="0"/>
    <x v="0"/>
    <x v="0"/>
    <x v="0"/>
    <x v="0"/>
    <x v="0"/>
    <x v="0"/>
    <x v="0"/>
    <x v="0"/>
    <x v="0"/>
    <x v="0"/>
  </r>
  <r>
    <x v="2"/>
    <d v="2025-05-10T00:00:00"/>
    <d v="2025-04-05T00:00:00"/>
    <n v="347"/>
    <n v="312"/>
    <d v="2025-03-23T00:00:00"/>
    <n v="299"/>
    <s v="LZWCCAGA6HE008026"/>
    <s v="LAQ*UG72120983*"/>
    <m/>
    <d v="2017-02-21T00:00:00"/>
    <m/>
    <s v="CHEVROLET"/>
    <s v="N300"/>
    <x v="0"/>
    <x v="0"/>
    <x v="0"/>
    <x v="0"/>
    <x v="0"/>
    <x v="0"/>
    <x v="0"/>
    <x v="0"/>
    <x v="0"/>
    <x v="0"/>
    <x v="0"/>
    <x v="0"/>
  </r>
  <r>
    <x v="0"/>
    <d v="2025-02-22T00:00:00"/>
    <d v="2025-01-18T00:00:00"/>
    <n v="270"/>
    <n v="235"/>
    <d v="2031-01-28T00:00:00"/>
    <n v="2436"/>
    <s v="9F2B11258K5021546"/>
    <s v="157FMIRE204570"/>
    <m/>
    <s v=" 20/12/2018"/>
    <s v="BUENO"/>
    <m/>
    <m/>
    <x v="0"/>
    <x v="0"/>
    <x v="0"/>
    <x v="0"/>
    <x v="0"/>
    <x v="0"/>
    <x v="0"/>
    <x v="0"/>
    <x v="0"/>
    <x v="0"/>
    <x v="0"/>
    <x v="0"/>
  </r>
  <r>
    <x v="0"/>
    <d v="2025-03-05T00:00:00"/>
    <d v="2025-03-05T00:00:00"/>
    <n v="281"/>
    <n v="281"/>
    <d v="2027-04-06T00:00:00"/>
    <n v="1043"/>
    <s v="9FLA66DZ9HBC14954"/>
    <s v="JEZCGB06724"/>
    <m/>
    <d v="2017-04-18T00:00:00"/>
    <s v="BUENO"/>
    <m/>
    <m/>
    <x v="0"/>
    <x v="0"/>
    <x v="0"/>
    <x v="0"/>
    <x v="0"/>
    <x v="0"/>
    <x v="0"/>
    <x v="0"/>
    <x v="0"/>
    <x v="0"/>
    <x v="0"/>
    <x v="0"/>
  </r>
  <r>
    <x v="0"/>
    <d v="2025-04-24T00:00:00"/>
    <d v="2024-06-15T00:00:00"/>
    <n v="331"/>
    <n v="18"/>
    <d v="2027-04-06T00:00:00"/>
    <n v="1043"/>
    <s v="9FLA66DZ9HBC14954"/>
    <s v="JEZCGB06724"/>
    <m/>
    <d v="2017-04-18T00:00:00"/>
    <s v="BUENO"/>
    <m/>
    <m/>
    <x v="1"/>
    <x v="1"/>
    <x v="0"/>
    <x v="0"/>
    <x v="0"/>
    <x v="0"/>
    <x v="1"/>
    <x v="2"/>
    <x v="0"/>
    <x v="1"/>
    <x v="0"/>
    <x v="0"/>
  </r>
  <r>
    <x v="0"/>
    <d v="2024-11-17T00:00:00"/>
    <d v="2024-11-18T00:00:00"/>
    <n v="173"/>
    <n v="174"/>
    <d v="2024-06-25T00:00:00"/>
    <n v="28"/>
    <s v="9FLA12DZ3GCK71986"/>
    <s v="DJZCFM08230"/>
    <m/>
    <d v="2015-11-18T00:00:00"/>
    <s v="BUENO"/>
    <m/>
    <m/>
    <x v="0"/>
    <x v="0"/>
    <x v="0"/>
    <x v="0"/>
    <x v="0"/>
    <x v="0"/>
    <x v="1"/>
    <x v="1"/>
    <x v="0"/>
    <x v="0"/>
    <x v="0"/>
    <x v="0"/>
  </r>
  <r>
    <x v="0"/>
    <d v="2025-02-15T00:00:00"/>
    <d v="2024-09-05T00:00:00"/>
    <n v="263"/>
    <n v="100"/>
    <d v="2032-08-16T00:00:00"/>
    <n v="3002"/>
    <s v="9FLT22005PDD10166"/>
    <s v="0R1AN22A9554"/>
    <m/>
    <d v="2022-05-26T00:00:00"/>
    <s v="BUENO"/>
    <m/>
    <m/>
    <x v="0"/>
    <x v="0"/>
    <x v="0"/>
    <x v="0"/>
    <x v="0"/>
    <x v="0"/>
    <x v="0"/>
    <x v="0"/>
    <x v="0"/>
    <x v="0"/>
    <x v="0"/>
    <x v="0"/>
  </r>
  <r>
    <x v="0"/>
    <d v="2024-11-17T00:00:00"/>
    <d v="2024-10-30T00:00:00"/>
    <n v="173"/>
    <n v="155"/>
    <d v="2032-11-03T00:00:00"/>
    <n v="3081"/>
    <s v="9FLA12DZ7HAJ90678"/>
    <s v="DJZCGC28364"/>
    <m/>
    <d v="2016-10-18T00:00:00"/>
    <s v="BUENO"/>
    <s v="BAJAJ"/>
    <s v="PULSAR 180"/>
    <x v="0"/>
    <x v="0"/>
    <x v="0"/>
    <x v="0"/>
    <x v="0"/>
    <x v="0"/>
    <x v="0"/>
    <x v="0"/>
    <x v="0"/>
    <x v="0"/>
    <x v="0"/>
    <x v="0"/>
  </r>
  <r>
    <x v="0"/>
    <d v="2024-08-08T00:00:00"/>
    <d v="2024-08-22T00:00:00"/>
    <n v="72"/>
    <n v="86"/>
    <d v="2028-12-17T00:00:00"/>
    <n v="1664"/>
    <s v="9FSED13X2PC106261"/>
    <s v="BGA1-826528"/>
    <m/>
    <s v=" 16/07/2022"/>
    <s v="BUENO"/>
    <m/>
    <m/>
    <x v="0"/>
    <x v="0"/>
    <x v="0"/>
    <x v="0"/>
    <x v="0"/>
    <x v="0"/>
    <x v="0"/>
    <x v="0"/>
    <x v="0"/>
    <x v="0"/>
    <x v="0"/>
    <x v="0"/>
  </r>
  <r>
    <x v="0"/>
    <d v="2024-06-29T00:00:00"/>
    <d v="2024-06-22T00:00:00"/>
    <n v="32"/>
    <n v="25"/>
    <d v="2030-07-16T00:00:00"/>
    <n v="2240"/>
    <s v="9FKRG6026P2140241"/>
    <s v="G3H7E0140241"/>
    <m/>
    <d v="2022-07-06T00:00:00"/>
    <s v="BUENO"/>
    <s v="YAMAHA"/>
    <s v="FZN250-A"/>
    <x v="0"/>
    <x v="0"/>
    <x v="0"/>
    <x v="0"/>
    <x v="0"/>
    <x v="0"/>
    <x v="0"/>
    <x v="0"/>
    <x v="0"/>
    <x v="0"/>
    <x v="0"/>
    <x v="0"/>
  </r>
  <r>
    <x v="0"/>
    <d v="2024-12-28T00:00:00"/>
    <d v="2024-12-29T00:00:00"/>
    <n v="214"/>
    <n v="215"/>
    <d v="2032-01-19T00:00:00"/>
    <n v="2792"/>
    <s v="9F2D21258PB000288"/>
    <s v="157FMIUQ441631"/>
    <m/>
    <s v=" 25/01/2022"/>
    <s v="BUENO"/>
    <m/>
    <m/>
    <x v="0"/>
    <x v="0"/>
    <x v="0"/>
    <x v="0"/>
    <x v="0"/>
    <x v="0"/>
    <x v="0"/>
    <x v="0"/>
    <x v="0"/>
    <x v="0"/>
    <x v="0"/>
    <x v="0"/>
  </r>
  <r>
    <x v="0"/>
    <d v="2025-02-16T00:00:00"/>
    <d v="2025-02-16T00:00:00"/>
    <n v="264"/>
    <n v="264"/>
    <d v="2033-06-16T00:00:00"/>
    <n v="3306"/>
    <s v="MD625BF47G1A00965"/>
    <s v="FF4AG1052174"/>
    <m/>
    <d v="2018-02-16T00:00:00"/>
    <s v="BUENO"/>
    <s v="TVS"/>
    <s v="TVS STRYKER"/>
    <x v="0"/>
    <x v="0"/>
    <x v="0"/>
    <x v="0"/>
    <x v="0"/>
    <x v="0"/>
    <x v="0"/>
    <x v="0"/>
    <x v="0"/>
    <x v="0"/>
    <x v="0"/>
    <x v="0"/>
  </r>
  <r>
    <x v="3"/>
    <d v="2025-04-04T00:00:00"/>
    <d v="2025-04-05T00:00:00"/>
    <n v="311"/>
    <n v="312"/>
    <d v="2024-06-25T00:00:00"/>
    <n v="28"/>
    <s v="9FLA12DZ3GCK71986"/>
    <s v="DJZCFM08230"/>
    <m/>
    <s v=" 18/11/2015"/>
    <s v="BUENO"/>
    <s v="PULSAR"/>
    <s v="NS160"/>
    <x v="0"/>
    <x v="0"/>
    <x v="0"/>
    <x v="0"/>
    <x v="0"/>
    <x v="0"/>
    <x v="0"/>
    <x v="1"/>
    <x v="0"/>
    <x v="0"/>
    <x v="0"/>
    <x v="0"/>
  </r>
  <r>
    <x v="3"/>
    <d v="2024-07-13T00:00:00"/>
    <d v="2024-07-17T00:00:00"/>
    <n v="46"/>
    <n v="50"/>
    <d v="2026-10-18T00:00:00"/>
    <n v="873"/>
    <s v="9FMMC4625KF001275"/>
    <s v="MC46E-5051433"/>
    <m/>
    <d v="2018-07-14T00:00:00"/>
    <s v="BUENO"/>
    <m/>
    <m/>
    <x v="0"/>
    <x v="0"/>
    <x v="0"/>
    <x v="0"/>
    <x v="0"/>
    <x v="0"/>
    <x v="0"/>
    <x v="0"/>
    <x v="0"/>
    <x v="0"/>
    <x v="0"/>
    <x v="0"/>
  </r>
  <r>
    <x v="3"/>
    <d v="2024-08-23T00:00:00"/>
    <d v="2024-08-24T00:00:00"/>
    <n v="87"/>
    <n v="88"/>
    <d v="2028-10-26T00:00:00"/>
    <n v="1612"/>
    <s v="9FLA36FY5KBD14411"/>
    <s v="JLYCJK50698"/>
    <m/>
    <d v="2018-04-27T00:00:00"/>
    <s v="BUENO"/>
    <s v="HONDA"/>
    <s v="CBF190"/>
    <x v="0"/>
    <x v="0"/>
    <x v="0"/>
    <x v="0"/>
    <x v="0"/>
    <x v="0"/>
    <x v="0"/>
    <x v="0"/>
    <x v="0"/>
    <x v="0"/>
    <x v="0"/>
    <x v="0"/>
  </r>
  <r>
    <x v="3"/>
    <d v="2024-05-29T00:00:00"/>
    <d v="2024-05-26T00:00:00"/>
    <n v="1"/>
    <n v="-2"/>
    <d v="2033-06-17T00:00:00"/>
    <n v="3307"/>
    <s v="9GJA92JE4NT002947"/>
    <s v="JEXCLJ45879"/>
    <m/>
    <d v="2021-06-04T00:00:00"/>
    <s v="BUENO"/>
    <s v="BAJAJ"/>
    <s v="NS160"/>
    <x v="0"/>
    <x v="0"/>
    <x v="0"/>
    <x v="0"/>
    <x v="0"/>
    <x v="0"/>
    <x v="0"/>
    <x v="0"/>
    <x v="0"/>
    <x v="0"/>
    <x v="0"/>
    <x v="0"/>
  </r>
  <r>
    <x v="3"/>
    <d v="2025-03-23T00:00:00"/>
    <d v="2025-03-26T00:00:00"/>
    <n v="299"/>
    <n v="302"/>
    <d v="2026-06-30T00:00:00"/>
    <n v="763"/>
    <s v="LC6JCK4P7M0007060"/>
    <s v="157FMJ-3*G2U10396*"/>
    <m/>
    <s v=" 09/03/2021"/>
    <s v="BUENO"/>
    <s v="PULSAR"/>
    <n v="180"/>
    <x v="0"/>
    <x v="0"/>
    <x v="0"/>
    <x v="0"/>
    <x v="0"/>
    <x v="0"/>
    <x v="0"/>
    <x v="0"/>
    <x v="0"/>
    <x v="0"/>
    <x v="0"/>
    <x v="0"/>
  </r>
  <r>
    <x v="3"/>
    <d v="2025-01-26T00:00:00"/>
    <d v="2025-01-28T00:00:00"/>
    <n v="243"/>
    <n v="245"/>
    <d v="2032-03-03T00:00:00"/>
    <n v="2836"/>
    <s v="9FLA12DZ1HAL92061"/>
    <s v="DJZCGE39986"/>
    <m/>
    <d v="2016-12-26T00:00:00"/>
    <s v="BUENO"/>
    <s v="PULSAR"/>
    <n v="180"/>
    <x v="0"/>
    <x v="0"/>
    <x v="0"/>
    <x v="0"/>
    <x v="0"/>
    <x v="0"/>
    <x v="0"/>
    <x v="0"/>
    <x v="0"/>
    <x v="0"/>
    <x v="0"/>
    <x v="0"/>
  </r>
  <r>
    <x v="3"/>
    <d v="2025-01-30T00:00:00"/>
    <d v="2025-01-25T00:00:00"/>
    <n v="247"/>
    <n v="242"/>
    <d v="2032-04-22T00:00:00"/>
    <n v="2886"/>
    <s v="3N6DD21T5ZK925712"/>
    <s v="KA24-640949A"/>
    <m/>
    <d v="2014-01-29T00:00:00"/>
    <m/>
    <s v="NISSAN"/>
    <s v="D22/NP300"/>
    <x v="0"/>
    <x v="0"/>
    <x v="0"/>
    <x v="0"/>
    <x v="0"/>
    <x v="0"/>
    <x v="0"/>
    <x v="0"/>
    <x v="0"/>
    <x v="0"/>
    <x v="0"/>
    <x v="0"/>
  </r>
  <r>
    <x v="3"/>
    <d v="2024-12-22T00:00:00"/>
    <d v="2024-12-18T00:00:00"/>
    <n v="208"/>
    <n v="204"/>
    <d v="2025-03-15T00:00:00"/>
    <n v="291"/>
    <m/>
    <m/>
    <m/>
    <m/>
    <m/>
    <s v="MITSUBICHI"/>
    <m/>
    <x v="0"/>
    <x v="0"/>
    <x v="0"/>
    <x v="0"/>
    <x v="0"/>
    <x v="0"/>
    <x v="0"/>
    <x v="0"/>
    <x v="0"/>
    <x v="0"/>
    <x v="0"/>
    <x v="0"/>
  </r>
  <r>
    <x v="3"/>
    <d v="2025-04-26T00:00:00"/>
    <d v="2025-02-26T00:00:00"/>
    <n v="333"/>
    <n v="274"/>
    <d v="2026-04-12T00:00:00"/>
    <n v="684"/>
    <s v="LZWCCAGA8ME014534"/>
    <s v="LAQ*ULC2520972*"/>
    <m/>
    <d v="2021-04-27T00:00:00"/>
    <m/>
    <s v="CHEVROLET"/>
    <s v="N300"/>
    <x v="0"/>
    <x v="0"/>
    <x v="0"/>
    <x v="0"/>
    <x v="0"/>
    <x v="0"/>
    <x v="0"/>
    <x v="0"/>
    <x v="0"/>
    <x v="0"/>
    <x v="0"/>
    <x v="0"/>
  </r>
  <r>
    <x v="3"/>
    <d v="2024-10-09T00:00:00"/>
    <d v="2024-10-09T00:00:00"/>
    <n v="134"/>
    <n v="134"/>
    <d v="2027-02-16T00:00:00"/>
    <n v="994"/>
    <s v="LGK132K71F9477356"/>
    <s v="EQ465I14330049"/>
    <m/>
    <d v="2014-10-03T00:00:00"/>
    <s v="DFSK"/>
    <s v="DFSK"/>
    <s v="EQ5021XXYF 1.0"/>
    <x v="0"/>
    <x v="0"/>
    <x v="0"/>
    <x v="0"/>
    <x v="0"/>
    <x v="0"/>
    <x v="0"/>
    <x v="0"/>
    <x v="0"/>
    <x v="0"/>
    <x v="0"/>
    <x v="0"/>
  </r>
  <r>
    <x v="4"/>
    <d v="2024-07-21T00:00:00"/>
    <d v="2024-08-03T00:00:00"/>
    <n v="54"/>
    <n v="67"/>
    <d v="2027-03-02T00:00:00"/>
    <n v="1008"/>
    <s v="9FLA12DY7KAF09272"/>
    <s v="DJYCJK07566"/>
    <m/>
    <s v=" 19/07/2018"/>
    <s v="BUENO"/>
    <m/>
    <m/>
    <x v="0"/>
    <x v="0"/>
    <x v="0"/>
    <x v="0"/>
    <x v="0"/>
    <x v="0"/>
    <x v="0"/>
    <x v="1"/>
    <x v="0"/>
    <x v="0"/>
    <x v="1"/>
    <x v="0"/>
  </r>
  <r>
    <x v="4"/>
    <d v="2024-09-07T00:00:00"/>
    <d v="2024-09-11T00:00:00"/>
    <n v="102"/>
    <n v="106"/>
    <d v="2033-06-21T00:00:00"/>
    <n v="3311"/>
    <s v="9FLA12DZ3GAE66629"/>
    <s v="DJZCEH78557"/>
    <m/>
    <d v="2015-06-24T00:00:00"/>
    <s v="BUENO"/>
    <s v="BAJAJ"/>
    <s v="PULSAR 180"/>
    <x v="0"/>
    <x v="0"/>
    <x v="0"/>
    <x v="0"/>
    <x v="0"/>
    <x v="0"/>
    <x v="1"/>
    <x v="2"/>
    <x v="0"/>
    <x v="0"/>
    <x v="0"/>
    <x v="0"/>
  </r>
  <r>
    <x v="4"/>
    <d v="2025-04-02T00:00:00"/>
    <d v="2025-04-23T00:00:00"/>
    <n v="309"/>
    <n v="330"/>
    <d v="2024-09-06T00:00:00"/>
    <n v="101"/>
    <s v="LVZMN259XNAA01509"/>
    <s v="DK12-0521411315"/>
    <m/>
    <d v="2021-09-14T00:00:00"/>
    <s v="BUENO"/>
    <s v="PULSAR"/>
    <s v="NS200"/>
    <x v="0"/>
    <x v="0"/>
    <x v="0"/>
    <x v="0"/>
    <x v="0"/>
    <x v="0"/>
    <x v="0"/>
    <x v="0"/>
    <x v="0"/>
    <x v="0"/>
    <x v="0"/>
    <x v="0"/>
  </r>
  <r>
    <x v="4"/>
    <d v="2025-03-17T00:00:00"/>
    <d v="2025-03-18T00:00:00"/>
    <n v="293"/>
    <n v="294"/>
    <d v="2032-11-03T00:00:00"/>
    <n v="3081"/>
    <s v="9FLA12DZ7HAJ90678"/>
    <s v="DJZCGC28364"/>
    <m/>
    <d v="2016-10-18T00:00:00"/>
    <s v="BUENO"/>
    <m/>
    <m/>
    <x v="0"/>
    <x v="0"/>
    <x v="0"/>
    <x v="0"/>
    <x v="0"/>
    <x v="0"/>
    <x v="0"/>
    <x v="1"/>
    <x v="0"/>
    <x v="0"/>
    <x v="0"/>
    <x v="0"/>
  </r>
  <r>
    <x v="4"/>
    <d v="2024-11-16T00:00:00"/>
    <d v="2024-10-08T00:00:00"/>
    <n v="172"/>
    <n v="133"/>
    <d v="2026-06-09T00:00:00"/>
    <n v="742"/>
    <s v="MD634KE66H2A37995"/>
    <s v="0E6AH2107459"/>
    <m/>
    <d v="2016-11-03T00:00:00"/>
    <s v="BUENO"/>
    <m/>
    <m/>
    <x v="0"/>
    <x v="0"/>
    <x v="0"/>
    <x v="0"/>
    <x v="0"/>
    <x v="0"/>
    <x v="0"/>
    <x v="1"/>
    <x v="0"/>
    <x v="0"/>
    <x v="0"/>
    <x v="0"/>
  </r>
  <r>
    <x v="4"/>
    <d v="2025-01-29T00:00:00"/>
    <d v="2025-03-01T00:00:00"/>
    <n v="246"/>
    <n v="277"/>
    <d v="2033-06-09T00:00:00"/>
    <n v="3299"/>
    <s v="MD634KE41G2A59089"/>
    <s v="0E4AG2883816"/>
    <m/>
    <d v="2016-07-28T00:00:00"/>
    <s v="BUENO"/>
    <m/>
    <m/>
    <x v="0"/>
    <x v="0"/>
    <x v="0"/>
    <x v="0"/>
    <x v="0"/>
    <x v="0"/>
    <x v="0"/>
    <x v="0"/>
    <x v="0"/>
    <x v="0"/>
    <x v="0"/>
    <x v="0"/>
  </r>
  <r>
    <x v="4"/>
    <d v="2024-06-03T00:00:00"/>
    <d v="2024-05-30T00:00:00"/>
    <n v="6"/>
    <n v="2"/>
    <d v="2033-04-04T00:00:00"/>
    <n v="3233"/>
    <s v="9F2D51257PB033919"/>
    <s v="157FMIVE001691"/>
    <m/>
    <s v=" 31/08/2022"/>
    <s v="BUENO"/>
    <m/>
    <m/>
    <x v="0"/>
    <x v="0"/>
    <x v="0"/>
    <x v="0"/>
    <x v="0"/>
    <x v="0"/>
    <x v="0"/>
    <x v="0"/>
    <x v="0"/>
    <x v="0"/>
    <x v="0"/>
    <x v="0"/>
  </r>
  <r>
    <x v="4"/>
    <d v="2024-07-14T00:00:00"/>
    <d v="2024-07-16T00:00:00"/>
    <n v="47"/>
    <n v="49"/>
    <d v="2032-01-12T00:00:00"/>
    <n v="2785"/>
    <s v="9FLA12DZ1HAL92061"/>
    <s v="DJZCGE39986"/>
    <m/>
    <s v=" 26/12/2016"/>
    <s v="BUENO"/>
    <m/>
    <m/>
    <x v="0"/>
    <x v="0"/>
    <x v="0"/>
    <x v="0"/>
    <x v="0"/>
    <x v="0"/>
    <x v="0"/>
    <x v="0"/>
    <x v="0"/>
    <x v="0"/>
    <x v="0"/>
    <x v="0"/>
  </r>
  <r>
    <x v="4"/>
    <d v="2024-09-06T00:00:00"/>
    <d v="2024-08-31T00:00:00"/>
    <n v="101"/>
    <n v="95"/>
    <d v="2034-02-21T00:00:00"/>
    <n v="3556"/>
    <s v="9F2D51257PB033919"/>
    <s v="157FMIVE001691"/>
    <m/>
    <d v="2022-08-31T00:00:00"/>
    <s v="BUENO"/>
    <s v="AKT"/>
    <s v="AK125NKD EIII"/>
    <x v="0"/>
    <x v="0"/>
    <x v="1"/>
    <x v="0"/>
    <x v="0"/>
    <x v="0"/>
    <x v="1"/>
    <x v="2"/>
    <x v="0"/>
    <x v="0"/>
    <x v="0"/>
    <x v="0"/>
  </r>
  <r>
    <x v="4"/>
    <d v="2024-10-08T00:00:00"/>
    <d v="2024-10-01T00:00:00"/>
    <n v="133"/>
    <n v="126"/>
    <d v="2033-05-30T00:00:00"/>
    <n v="3289"/>
    <s v="9FLA13EZ3GAE13370"/>
    <s v="DKZCEG70573"/>
    <m/>
    <d v="2015-10-05T00:00:00"/>
    <s v="BUENO"/>
    <m/>
    <m/>
    <x v="0"/>
    <x v="0"/>
    <x v="0"/>
    <x v="0"/>
    <x v="0"/>
    <x v="0"/>
    <x v="0"/>
    <x v="2"/>
    <x v="0"/>
    <x v="0"/>
    <x v="0"/>
    <x v="0"/>
  </r>
  <r>
    <x v="4"/>
    <d v="2024-10-25T00:00:00"/>
    <d v="2025-10-26T00:00:00"/>
    <n v="150"/>
    <n v="516"/>
    <d v="2029-07-09T00:00:00"/>
    <n v="1868"/>
    <s v="9FLT31608REK22639"/>
    <s v="DE7AP29C1228"/>
    <m/>
    <d v="2023-10-26T00:00:00"/>
    <s v="BUENO"/>
    <s v="TVS"/>
    <s v="APACHE RTR 160 4V XCONNECT"/>
    <x v="0"/>
    <x v="0"/>
    <x v="0"/>
    <x v="0"/>
    <x v="0"/>
    <x v="0"/>
    <x v="0"/>
    <x v="0"/>
    <x v="0"/>
    <x v="0"/>
    <x v="0"/>
    <x v="0"/>
  </r>
  <r>
    <x v="4"/>
    <d v="2024-07-11T00:00:00"/>
    <d v="2024-07-06T00:00:00"/>
    <n v="44"/>
    <n v="39"/>
    <d v="2029-12-23T00:00:00"/>
    <n v="2035"/>
    <s v="9FMJA2594NF005091"/>
    <s v="JA25E-4751542"/>
    <m/>
    <d v="2021-06-09T00:00:00"/>
    <s v="BUENO"/>
    <s v="HONDA"/>
    <s v="CB125F E3"/>
    <x v="0"/>
    <x v="0"/>
    <x v="0"/>
    <x v="0"/>
    <x v="0"/>
    <x v="0"/>
    <x v="0"/>
    <x v="0"/>
    <x v="0"/>
    <x v="0"/>
    <x v="0"/>
    <x v="0"/>
  </r>
  <r>
    <x v="5"/>
    <d v="2025-01-04T00:00:00"/>
    <d v="2025-01-06T00:00:00"/>
    <n v="221"/>
    <n v="223"/>
    <d v="2029-07-11T00:00:00"/>
    <n v="1870"/>
    <s v="9F2D51254NB024656"/>
    <s v="157FMIUE120214"/>
    <m/>
    <d v="2021-11-18T00:00:00"/>
    <s v="BUENO"/>
    <m/>
    <m/>
    <x v="0"/>
    <x v="0"/>
    <x v="0"/>
    <x v="0"/>
    <x v="0"/>
    <x v="0"/>
    <x v="0"/>
    <x v="2"/>
    <x v="0"/>
    <x v="0"/>
    <x v="0"/>
    <x v="0"/>
  </r>
  <r>
    <x v="5"/>
    <d v="2024-06-15T00:00:00"/>
    <d v="2025-05-26T00:00:00"/>
    <n v="18"/>
    <n v="363"/>
    <d v="2029-08-05T00:00:00"/>
    <n v="1895"/>
    <s v="9GJA36JL0PT031940"/>
    <s v="JLXCNM21070"/>
    <m/>
    <d v="2022-06-23T00:00:00"/>
    <s v="BUENO"/>
    <m/>
    <m/>
    <x v="0"/>
    <x v="0"/>
    <x v="0"/>
    <x v="0"/>
    <x v="0"/>
    <x v="0"/>
    <x v="0"/>
    <x v="0"/>
    <x v="0"/>
    <x v="0"/>
    <x v="0"/>
    <x v="0"/>
  </r>
  <r>
    <x v="5"/>
    <d v="2025-02-09T00:00:00"/>
    <d v="2025-02-09T00:00:00"/>
    <n v="257"/>
    <n v="257"/>
    <d v="2028-06-07T00:00:00"/>
    <n v="1471"/>
    <s v="9FLA36FZ9FBB57674"/>
    <s v="JLZCEF12352"/>
    <m/>
    <d v="2015-02-12T00:00:00"/>
    <s v="BUENO"/>
    <m/>
    <m/>
    <x v="0"/>
    <x v="0"/>
    <x v="0"/>
    <x v="0"/>
    <x v="0"/>
    <x v="0"/>
    <x v="1"/>
    <x v="1"/>
    <x v="0"/>
    <x v="0"/>
    <x v="0"/>
    <x v="0"/>
  </r>
  <r>
    <x v="5"/>
    <d v="2025-04-29T00:00:00"/>
    <d v="2024-07-06T00:00:00"/>
    <n v="336"/>
    <n v="39"/>
    <d v="2032-03-05T00:00:00"/>
    <n v="2838"/>
    <s v="9GJA92JE1NT006941"/>
    <s v="JEXCMK06821"/>
    <m/>
    <s v=" 16/12/2021"/>
    <s v="BUENO"/>
    <m/>
    <m/>
    <x v="0"/>
    <x v="0"/>
    <x v="0"/>
    <x v="0"/>
    <x v="0"/>
    <x v="0"/>
    <x v="0"/>
    <x v="1"/>
    <x v="0"/>
    <x v="0"/>
    <x v="0"/>
    <x v="0"/>
  </r>
  <r>
    <x v="5"/>
    <d v="2024-11-07T00:00:00"/>
    <d v="2024-11-04T00:00:00"/>
    <n v="163"/>
    <n v="160"/>
    <d v="2029-06-01T00:00:00"/>
    <n v="1830"/>
    <s v="MD634KE66H2A37995"/>
    <s v="0E6AH2107459"/>
    <m/>
    <d v="2016-11-03T00:00:00"/>
    <s v="BUENO"/>
    <m/>
    <m/>
    <x v="1"/>
    <x v="1"/>
    <x v="0"/>
    <x v="0"/>
    <x v="0"/>
    <x v="0"/>
    <x v="1"/>
    <x v="1"/>
    <x v="0"/>
    <x v="0"/>
    <x v="0"/>
    <x v="0"/>
  </r>
  <r>
    <x v="5"/>
    <d v="2025-04-15T00:00:00"/>
    <d v="2025-04-12T00:00:00"/>
    <n v="322"/>
    <n v="319"/>
    <d v="2033-07-26T00:00:00"/>
    <n v="3346"/>
    <s v="MB8ED24E8M8100375"/>
    <s v="EJA1-118160"/>
    <m/>
    <d v="2021-04-16T00:00:00"/>
    <s v="BUENO"/>
    <s v="SUZUKI"/>
    <s v="GIXXER 250"/>
    <x v="0"/>
    <x v="0"/>
    <x v="0"/>
    <x v="0"/>
    <x v="0"/>
    <x v="0"/>
    <x v="1"/>
    <x v="1"/>
    <x v="0"/>
    <x v="0"/>
    <x v="0"/>
    <x v="0"/>
  </r>
  <r>
    <x v="5"/>
    <d v="2024-07-06T00:00:00"/>
    <d v="2024-08-11T00:00:00"/>
    <n v="39"/>
    <n v="75"/>
    <d v="2025-06-24T00:00:00"/>
    <n v="392"/>
    <s v="9FLA64CZ9GAB18039"/>
    <s v="JEZWFM39071"/>
    <m/>
    <d v="2016-06-11T00:00:00"/>
    <s v="BUENO"/>
    <s v="BAJAJ"/>
    <s v="DISCOVER 150 ST"/>
    <x v="0"/>
    <x v="0"/>
    <x v="0"/>
    <x v="0"/>
    <x v="0"/>
    <x v="0"/>
    <x v="0"/>
    <x v="2"/>
    <x v="1"/>
    <x v="0"/>
    <x v="1"/>
    <x v="1"/>
  </r>
  <r>
    <x v="5"/>
    <d v="2024-06-10T00:00:00"/>
    <d v="2025-04-10T00:00:00"/>
    <n v="13"/>
    <n v="317"/>
    <d v="2031-04-09T00:00:00"/>
    <n v="2507"/>
    <s v="9F2D51251N5007389"/>
    <s v="157FMITE328306"/>
    <m/>
    <d v="2021-04-13T00:00:00"/>
    <s v="BUENO"/>
    <m/>
    <m/>
    <x v="0"/>
    <x v="0"/>
    <x v="0"/>
    <x v="0"/>
    <x v="0"/>
    <x v="0"/>
    <x v="0"/>
    <x v="1"/>
    <x v="0"/>
    <x v="0"/>
    <x v="0"/>
    <x v="0"/>
  </r>
  <r>
    <x v="5"/>
    <d v="2025-02-19T00:00:00"/>
    <d v="2025-02-19T00:00:00"/>
    <n v="267"/>
    <n v="267"/>
    <d v="2028-11-01T00:00:00"/>
    <n v="1618"/>
    <s v="9FLA36FZ4KBB05752"/>
    <s v="JLZCGD50906"/>
    <m/>
    <d v="2018-11-08T00:00:00"/>
    <s v="BUENO"/>
    <s v="BAJAJ"/>
    <s v="NS200"/>
    <x v="0"/>
    <x v="0"/>
    <x v="0"/>
    <x v="0"/>
    <x v="0"/>
    <x v="0"/>
    <x v="0"/>
    <x v="0"/>
    <x v="0"/>
    <x v="0"/>
    <x v="0"/>
    <x v="0"/>
  </r>
  <r>
    <x v="6"/>
    <d v="2024-09-19T00:00:00"/>
    <d v="2024-09-20T00:00:00"/>
    <n v="114"/>
    <n v="115"/>
    <d v="2032-04-22T00:00:00"/>
    <n v="2886"/>
    <s v="9GJA36JL6PT035877"/>
    <s v="JLXCNA59224"/>
    <m/>
    <d v="2022-09-20T00:00:00"/>
    <s v="BUENO"/>
    <m/>
    <m/>
    <x v="0"/>
    <x v="0"/>
    <x v="0"/>
    <x v="0"/>
    <x v="0"/>
    <x v="0"/>
    <x v="1"/>
    <x v="1"/>
    <x v="0"/>
    <x v="1"/>
    <x v="0"/>
    <x v="0"/>
  </r>
  <r>
    <x v="6"/>
    <d v="2024-07-16T00:00:00"/>
    <d v="2024-07-16T00:00:00"/>
    <n v="49"/>
    <n v="49"/>
    <d v="2027-04-18T00:00:00"/>
    <n v="1055"/>
    <s v="9FSED24L4PC103346"/>
    <s v="EJA1-150386"/>
    <m/>
    <s v=" 14/07/2022"/>
    <s v="BUENO"/>
    <m/>
    <m/>
    <x v="0"/>
    <x v="0"/>
    <x v="0"/>
    <x v="0"/>
    <x v="0"/>
    <x v="0"/>
    <x v="0"/>
    <x v="0"/>
    <x v="0"/>
    <x v="0"/>
    <x v="0"/>
    <x v="0"/>
  </r>
  <r>
    <x v="6"/>
    <d v="2025-02-23T00:00:00"/>
    <d v="2025-02-23T00:00:00"/>
    <n v="285"/>
    <n v="285"/>
    <d v="2030-11-24T00:00:00"/>
    <n v="2371"/>
    <s v="9FLA12DY1JDL02225"/>
    <s v="DJYCHA91724"/>
    <m/>
    <d v="2017-11-23T00:00:00"/>
    <s v="BUENO"/>
    <m/>
    <m/>
    <x v="0"/>
    <x v="0"/>
    <x v="0"/>
    <x v="0"/>
    <x v="0"/>
    <x v="0"/>
    <x v="0"/>
    <x v="0"/>
    <x v="0"/>
    <x v="0"/>
    <x v="0"/>
    <x v="0"/>
  </r>
  <r>
    <x v="6"/>
    <d v="2025-01-18T00:00:00"/>
    <d v="2024-12-16T00:00:00"/>
    <n v="235"/>
    <n v="202"/>
    <d v="2027-03-17T00:00:00"/>
    <n v="1023"/>
    <s v="9FLA66DZ0JDE16480"/>
    <s v="JEZCGM93484"/>
    <m/>
    <s v=" 17/08/2017"/>
    <s v="BUENO"/>
    <m/>
    <m/>
    <x v="0"/>
    <x v="0"/>
    <x v="0"/>
    <x v="0"/>
    <x v="0"/>
    <x v="0"/>
    <x v="0"/>
    <x v="0"/>
    <x v="0"/>
    <x v="0"/>
    <x v="0"/>
    <x v="0"/>
  </r>
  <r>
    <x v="6"/>
    <d v="2024-06-22T00:00:00"/>
    <d v="2024-06-26T00:00:00"/>
    <n v="25"/>
    <n v="29"/>
    <d v="2033-01-07T00:00:00"/>
    <n v="3146"/>
    <s v="MD634KE61E2D32336"/>
    <s v="0E6DE2275578"/>
    <m/>
    <s v=" 03/09/2014"/>
    <s v="BUENO"/>
    <m/>
    <m/>
    <x v="0"/>
    <x v="0"/>
    <x v="0"/>
    <x v="0"/>
    <x v="0"/>
    <x v="0"/>
    <x v="0"/>
    <x v="0"/>
    <x v="0"/>
    <x v="0"/>
    <x v="0"/>
    <x v="0"/>
  </r>
  <r>
    <x v="6"/>
    <d v="2025-02-16T00:00:00"/>
    <d v="2025-02-14T00:00:00"/>
    <n v="264"/>
    <n v="262"/>
    <d v="2027-04-24T00:00:00"/>
    <n v="1061"/>
    <s v="9FLA66DZXHBB13163"/>
    <s v="JEZCGA01533"/>
    <m/>
    <s v=" 11/04/2017"/>
    <s v="BUENO"/>
    <m/>
    <m/>
    <x v="0"/>
    <x v="0"/>
    <x v="0"/>
    <x v="0"/>
    <x v="0"/>
    <x v="0"/>
    <x v="0"/>
    <x v="0"/>
    <x v="0"/>
    <x v="0"/>
    <x v="0"/>
    <x v="0"/>
  </r>
  <r>
    <x v="6"/>
    <d v="2024-08-29T00:00:00"/>
    <d v="2024-10-30T00:00:00"/>
    <n v="93"/>
    <n v="155"/>
    <d v="2029-07-09T00:00:00"/>
    <n v="1868"/>
    <s v="9FLT31608REK22639"/>
    <s v="DE7AP29C1228"/>
    <m/>
    <s v=" 26/10/2023"/>
    <s v="BUENO"/>
    <m/>
    <m/>
    <x v="0"/>
    <x v="0"/>
    <x v="0"/>
    <x v="0"/>
    <x v="0"/>
    <x v="0"/>
    <x v="0"/>
    <x v="0"/>
    <x v="0"/>
    <x v="0"/>
    <x v="0"/>
    <x v="0"/>
  </r>
  <r>
    <x v="6"/>
    <d v="2024-06-17T00:00:00"/>
    <d v="2024-06-16T00:00:00"/>
    <n v="20"/>
    <n v="19"/>
    <d v="2029-12-23T00:00:00"/>
    <n v="2035"/>
    <s v="9FMJA2594NF005091"/>
    <s v="JA25E-4751542"/>
    <m/>
    <s v=" 09/06/2021"/>
    <s v="BUENO"/>
    <m/>
    <m/>
    <x v="0"/>
    <x v="0"/>
    <x v="0"/>
    <x v="0"/>
    <x v="0"/>
    <x v="0"/>
    <x v="0"/>
    <x v="0"/>
    <x v="0"/>
    <x v="0"/>
    <x v="0"/>
    <x v="0"/>
  </r>
  <r>
    <x v="6"/>
    <d v="2025-01-20T00:00:00"/>
    <d v="2025-01-12T00:00:00"/>
    <n v="237"/>
    <n v="229"/>
    <d v="2030-09-24T00:00:00"/>
    <n v="2310"/>
    <s v="9FL37ET10NDM02030"/>
    <s v="DT1AN22L4052"/>
    <m/>
    <d v="2022-01-13T00:00:00"/>
    <s v="BUENO"/>
    <s v="TVS"/>
    <s v="APACHE RTR 200 4V XC FI ABS"/>
    <x v="0"/>
    <x v="0"/>
    <x v="0"/>
    <x v="0"/>
    <x v="0"/>
    <x v="0"/>
    <x v="0"/>
    <x v="0"/>
    <x v="0"/>
    <x v="0"/>
    <x v="0"/>
    <x v="0"/>
  </r>
  <r>
    <x v="6"/>
    <d v="2025-03-08T00:00:00"/>
    <d v="2025-03-10T00:00:00"/>
    <n v="284"/>
    <n v="286"/>
    <d v="2026-06-09T00:00:00"/>
    <n v="742"/>
    <s v="9FLA12DZ2HAJ90300"/>
    <s v="DJZCGB16638"/>
    <m/>
    <s v=" 30/09/2016"/>
    <s v="BUENO"/>
    <m/>
    <m/>
    <x v="0"/>
    <x v="0"/>
    <x v="0"/>
    <x v="0"/>
    <x v="0"/>
    <x v="0"/>
    <x v="0"/>
    <x v="2"/>
    <x v="0"/>
    <x v="0"/>
    <x v="0"/>
    <x v="0"/>
  </r>
  <r>
    <x v="7"/>
    <d v="2025-01-29T00:00:00"/>
    <d v="2025-01-28T00:00:00"/>
    <n v="246"/>
    <n v="245"/>
    <d v="2030-01-30T00:00:00"/>
    <n v="2073"/>
    <s v="9FLA36FY9LBA49252"/>
    <s v="JLYCKG16488"/>
    <m/>
    <d v="2020-01-29T00:00:00"/>
    <s v="BUENO"/>
    <s v="PULSAR"/>
    <s v="NS200"/>
    <x v="0"/>
    <x v="0"/>
    <x v="0"/>
    <x v="0"/>
    <x v="0"/>
    <x v="0"/>
    <x v="0"/>
    <x v="0"/>
    <x v="0"/>
    <x v="0"/>
    <x v="0"/>
    <x v="0"/>
  </r>
  <r>
    <x v="7"/>
    <d v="2025-01-05T00:00:00"/>
    <d v="2025-02-07T00:00:00"/>
    <n v="222"/>
    <n v="255"/>
    <d v="2033-05-06T00:00:00"/>
    <n v="3265"/>
    <s v="9FLA37CZ9GDB88696"/>
    <s v="JEZWFH15950"/>
    <m/>
    <s v=" 03/08/2016"/>
    <s v="BUENO"/>
    <s v="AKT"/>
    <s v="TT200"/>
    <x v="0"/>
    <x v="0"/>
    <x v="0"/>
    <x v="0"/>
    <x v="0"/>
    <x v="0"/>
    <x v="0"/>
    <x v="0"/>
    <x v="0"/>
    <x v="0"/>
    <x v="0"/>
    <x v="0"/>
  </r>
  <r>
    <x v="7"/>
    <d v="2025-03-18T00:00:00"/>
    <d v="2025-04-01T00:00:00"/>
    <n v="294"/>
    <n v="308"/>
    <d v="2026-04-14T00:00:00"/>
    <n v="686"/>
    <s v="9GJA12DJ1NT001867"/>
    <s v="DJXCMK50291"/>
    <m/>
    <s v=" 20/05/2021"/>
    <s v="BUENO"/>
    <s v="AKT"/>
    <s v="CBRF180"/>
    <x v="0"/>
    <x v="0"/>
    <x v="0"/>
    <x v="0"/>
    <x v="0"/>
    <x v="0"/>
    <x v="0"/>
    <x v="1"/>
    <x v="0"/>
    <x v="0"/>
    <x v="0"/>
    <x v="0"/>
  </r>
  <r>
    <x v="7"/>
    <d v="2025-01-27T00:00:00"/>
    <d v="2025-01-31T00:00:00"/>
    <n v="244"/>
    <n v="248"/>
    <d v="2026-04-26T00:00:00"/>
    <n v="698"/>
    <s v="9GJB65JF2NT004915"/>
    <s v="JFXCME28734"/>
    <m/>
    <s v=" 16/02/2022"/>
    <s v="BUENO"/>
    <s v="PULSAR"/>
    <n v="180"/>
    <x v="0"/>
    <x v="0"/>
    <x v="0"/>
    <x v="0"/>
    <x v="0"/>
    <x v="0"/>
    <x v="0"/>
    <x v="0"/>
    <x v="0"/>
    <x v="0"/>
    <x v="0"/>
    <x v="0"/>
  </r>
  <r>
    <x v="8"/>
    <d v="2024-12-15T00:00:00"/>
    <d v="2024-08-14T00:00:00"/>
    <n v="201"/>
    <n v="78"/>
    <d v="2031-09-16T00:00:00"/>
    <n v="2667"/>
    <s v="MD637AR18L2AY1392"/>
    <s v="0R1AL25Y1450"/>
    <m/>
    <d v="2019-08-09T00:00:00"/>
    <s v="BUENO"/>
    <m/>
    <m/>
    <x v="0"/>
    <x v="0"/>
    <x v="0"/>
    <x v="0"/>
    <x v="0"/>
    <x v="0"/>
    <x v="0"/>
    <x v="1"/>
    <x v="0"/>
    <x v="0"/>
    <x v="0"/>
    <x v="0"/>
  </r>
  <r>
    <x v="7"/>
    <d v="2025-02-14T00:00:00"/>
    <d v="2025-02-08T00:00:00"/>
    <n v="262"/>
    <n v="256"/>
    <d v="2033-06-03T00:00:00"/>
    <n v="3293"/>
    <s v="9FLA12DZ2JDC96107"/>
    <s v="DJZCGC28052"/>
    <m/>
    <s v=" 30/06/2017"/>
    <s v="BUENO"/>
    <s v="PULSAR"/>
    <s v="NS200"/>
    <x v="0"/>
    <x v="0"/>
    <x v="0"/>
    <x v="0"/>
    <x v="0"/>
    <x v="0"/>
    <x v="0"/>
    <x v="0"/>
    <x v="0"/>
    <x v="0"/>
    <x v="0"/>
    <x v="0"/>
  </r>
  <r>
    <x v="7"/>
    <d v="2025-02-27T00:00:00"/>
    <d v="2025-02-24T00:00:00"/>
    <n v="275"/>
    <n v="272"/>
    <d v="2029-02-20T00:00:00"/>
    <n v="1729"/>
    <s v="9F2B81509FAC52273"/>
    <s v="162FMJMQ289109"/>
    <m/>
    <s v=" 19/03/2015"/>
    <s v="BUENO"/>
    <s v="PULSAR"/>
    <n v="180"/>
    <x v="0"/>
    <x v="0"/>
    <x v="0"/>
    <x v="0"/>
    <x v="0"/>
    <x v="0"/>
    <x v="0"/>
    <x v="0"/>
    <x v="0"/>
    <x v="0"/>
    <x v="0"/>
    <x v="0"/>
  </r>
  <r>
    <x v="7"/>
    <d v="2024-11-21T00:00:00"/>
    <d v="2025-11-22T00:00:00"/>
    <n v="177"/>
    <n v="543"/>
    <d v="2032-12-14T00:00:00"/>
    <n v="3122"/>
    <s v="9FLA13EZ3GAE13370"/>
    <s v="DKZCEG70573"/>
    <m/>
    <s v=" 05/10/2015"/>
    <s v="BUENO"/>
    <s v="PULSAR"/>
    <n v="180"/>
    <x v="0"/>
    <x v="0"/>
    <x v="0"/>
    <x v="0"/>
    <x v="0"/>
    <x v="0"/>
    <x v="0"/>
    <x v="0"/>
    <x v="0"/>
    <x v="0"/>
    <x v="0"/>
    <x v="0"/>
  </r>
  <r>
    <x v="7"/>
    <d v="2024-07-13T00:00:00"/>
    <d v="2024-07-10T00:00:00"/>
    <n v="46"/>
    <n v="43"/>
    <d v="2033-06-03T00:00:00"/>
    <n v="3293"/>
    <s v="9FLA36FZ4KBB05752"/>
    <s v="JLZCGD50906"/>
    <m/>
    <s v=" 08/11/2018"/>
    <s v="BUENO"/>
    <s v="PULSAR"/>
    <n v="180"/>
    <x v="0"/>
    <x v="0"/>
    <x v="0"/>
    <x v="0"/>
    <x v="0"/>
    <x v="0"/>
    <x v="0"/>
    <x v="0"/>
    <x v="0"/>
    <x v="0"/>
    <x v="0"/>
    <x v="0"/>
  </r>
  <r>
    <x v="7"/>
    <d v="2025-01-24T00:00:00"/>
    <d v="2025-01-30T00:00:00"/>
    <n v="241"/>
    <n v="247"/>
    <d v="2032-01-19T00:00:00"/>
    <n v="2792"/>
    <s v="9F2D21258PB000288"/>
    <s v="157FMIUQ441631"/>
    <m/>
    <d v="2022-01-25T00:00:00"/>
    <s v="BUENO"/>
    <s v="AKT"/>
    <s v="AK125CR4 EIII"/>
    <x v="0"/>
    <x v="0"/>
    <x v="0"/>
    <x v="0"/>
    <x v="0"/>
    <x v="0"/>
    <x v="0"/>
    <x v="0"/>
    <x v="0"/>
    <x v="0"/>
    <x v="0"/>
    <x v="0"/>
  </r>
  <r>
    <x v="7"/>
    <d v="2024-10-14T00:00:00"/>
    <d v="2024-10-20T00:00:00"/>
    <n v="139"/>
    <n v="145"/>
    <d v="2027-02-06T00:00:00"/>
    <n v="984"/>
    <s v="LVZMN2597KAA00524"/>
    <s v="DK12-0518350259"/>
    <m/>
    <d v="2018-10-13T00:00:00"/>
    <m/>
    <s v="DFSK"/>
    <s v="EQ5025XXYF13 1.2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1"/>
    <x v="0"/>
    <x v="1"/>
    <x v="0"/>
    <x v="0"/>
  </r>
  <r>
    <x v="0"/>
    <x v="0"/>
    <x v="0"/>
    <x v="0"/>
    <x v="0"/>
    <x v="0"/>
    <x v="1"/>
    <x v="0"/>
    <x v="0"/>
    <x v="1"/>
    <x v="0"/>
    <x v="1"/>
  </r>
  <r>
    <x v="0"/>
    <x v="1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1"/>
  </r>
  <r>
    <x v="0"/>
    <x v="0"/>
    <x v="0"/>
    <x v="0"/>
    <x v="0"/>
    <x v="0"/>
    <x v="1"/>
    <x v="1"/>
    <x v="0"/>
    <x v="0"/>
    <x v="1"/>
    <x v="0"/>
  </r>
  <r>
    <x v="0"/>
    <x v="1"/>
    <x v="0"/>
    <x v="0"/>
    <x v="0"/>
    <x v="0"/>
    <x v="1"/>
    <x v="0"/>
    <x v="0"/>
    <x v="0"/>
    <x v="1"/>
    <x v="0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1"/>
    <x v="1"/>
    <x v="0"/>
    <x v="1"/>
    <x v="0"/>
    <x v="0"/>
  </r>
  <r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1"/>
    <x v="0"/>
  </r>
  <r>
    <x v="0"/>
    <x v="0"/>
    <x v="0"/>
    <x v="0"/>
    <x v="0"/>
    <x v="0"/>
    <x v="1"/>
    <x v="1"/>
    <x v="0"/>
    <x v="0"/>
    <x v="0"/>
    <x v="0"/>
  </r>
  <r>
    <x v="1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1"/>
    <x v="0"/>
    <x v="0"/>
    <x v="0"/>
    <x v="0"/>
    <x v="1"/>
  </r>
  <r>
    <x v="0"/>
    <x v="0"/>
    <x v="0"/>
    <x v="0"/>
    <x v="0"/>
    <x v="1"/>
    <x v="1"/>
    <x v="0"/>
    <x v="1"/>
    <x v="1"/>
    <x v="1"/>
    <x v="1"/>
  </r>
  <r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0"/>
    <x v="0"/>
    <x v="1"/>
    <x v="0"/>
  </r>
  <r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1"/>
    <x v="1"/>
    <x v="0"/>
    <x v="0"/>
    <x v="0"/>
    <x v="0"/>
  </r>
  <r>
    <x v="0"/>
    <x v="0"/>
    <x v="0"/>
    <x v="0"/>
    <x v="0"/>
    <x v="0"/>
    <x v="1"/>
    <x v="1"/>
    <x v="0"/>
    <x v="0"/>
    <x v="1"/>
    <x v="0"/>
  </r>
  <r>
    <x v="0"/>
    <x v="0"/>
    <x v="0"/>
    <x v="0"/>
    <x v="0"/>
    <x v="0"/>
    <x v="1"/>
    <x v="0"/>
    <x v="0"/>
    <x v="0"/>
    <x v="0"/>
    <x v="0"/>
  </r>
  <r>
    <x v="1"/>
    <x v="0"/>
    <x v="0"/>
    <x v="0"/>
    <x v="0"/>
    <x v="1"/>
    <x v="1"/>
    <x v="0"/>
    <x v="1"/>
    <x v="0"/>
    <x v="1"/>
    <x v="1"/>
  </r>
  <r>
    <x v="0"/>
    <x v="1"/>
    <x v="0"/>
    <x v="0"/>
    <x v="0"/>
    <x v="1"/>
    <x v="1"/>
    <x v="1"/>
    <x v="0"/>
    <x v="0"/>
    <x v="0"/>
    <x v="1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1"/>
    <x v="1"/>
    <x v="0"/>
    <x v="0"/>
    <x v="0"/>
    <x v="0"/>
    <x v="1"/>
    <x v="0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1"/>
    <x v="1"/>
    <x v="0"/>
    <x v="1"/>
    <x v="1"/>
  </r>
  <r>
    <x v="0"/>
    <x v="0"/>
    <x v="0"/>
    <x v="1"/>
    <x v="0"/>
    <x v="0"/>
    <x v="1"/>
    <x v="0"/>
    <x v="0"/>
    <x v="0"/>
    <x v="0"/>
    <x v="0"/>
  </r>
  <r>
    <x v="0"/>
    <x v="1"/>
    <x v="0"/>
    <x v="0"/>
    <x v="0"/>
    <x v="1"/>
    <x v="1"/>
    <x v="1"/>
    <x v="0"/>
    <x v="0"/>
    <x v="1"/>
    <x v="0"/>
  </r>
  <r>
    <x v="0"/>
    <x v="0"/>
    <x v="0"/>
    <x v="0"/>
    <x v="0"/>
    <x v="0"/>
    <x v="1"/>
    <x v="0"/>
    <x v="0"/>
    <x v="1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0"/>
    <x v="1"/>
    <x v="0"/>
    <x v="0"/>
    <x v="0"/>
    <x v="0"/>
    <x v="1"/>
    <x v="0"/>
    <x v="0"/>
    <x v="0"/>
    <x v="1"/>
    <x v="0"/>
  </r>
  <r>
    <x v="0"/>
    <x v="0"/>
    <x v="0"/>
    <x v="0"/>
    <x v="0"/>
    <x v="0"/>
    <x v="1"/>
    <x v="0"/>
    <x v="1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2" applyNumberFormats="0" applyBorderFormats="0" applyFontFormats="0" applyPatternFormats="0" applyAlignmentFormats="0" applyWidthHeightFormats="1" dataCaption="Valores" updatedVersion="6" minRefreshableVersion="3" useAutoFormatting="1" createdVersion="6" indent="0" outline="1" outlineData="1" multipleFieldFilters="0">
  <location ref="A3:M13" firstHeaderRow="0" firstDataRow="1" firstDataCol="1"/>
  <pivotFields count="26">
    <pivotField axis="axisRow" showAll="0">
      <items count="10">
        <item x="8"/>
        <item x="1"/>
        <item x="2"/>
        <item x="0"/>
        <item x="3"/>
        <item x="4"/>
        <item x="5"/>
        <item x="6"/>
        <item x="7"/>
        <item t="default"/>
      </items>
    </pivotField>
    <pivotField numFmtId="14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h="1"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uenta de FRENO" fld="22" subtotal="count" baseField="0" baseItem="0"/>
    <dataField name="Cuenta de AMORTIGUADORES" fld="19" subtotal="count" baseField="0" baseItem="0"/>
    <dataField name="Cuenta de FUGAS" fld="18" subtotal="count" baseField="0" baseItem="0"/>
    <dataField name="Cuenta de REPISA PIES" fld="23" subtotal="count" baseField="0" baseItem="0"/>
    <dataField name="Cuenta de SEGURIDAD" fld="20" subtotal="count" baseField="0" baseItem="0"/>
    <dataField name="Cuenta de COMPARENDOS" fld="21" subtotal="count" baseField="0" baseItem="0"/>
    <dataField name="Cuenta de PITO" fld="16" subtotal="count" baseField="0" baseItem="0"/>
    <dataField name="Cuenta de ESPEJOS" fld="17" subtotal="count" baseField="0" baseItem="0"/>
    <dataField name="Cuenta de stop" fld="25" subtotal="count" baseField="0" baseItem="0"/>
    <dataField name="Cuenta de luz de placa" fld="24" subtotal="count" baseField="0" baseItem="0"/>
    <dataField name="Cuenta de KIT DE ARRASTRE" fld="15" subtotal="count" baseField="0" baseItem="0"/>
    <dataField name="Cuenta de LLANTAS" fld="14" subtotal="count" baseField="0" baseItem="0"/>
  </dataFields>
  <formats count="1">
    <format dxfId="136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4" cacheId="3" applyNumberFormats="0" applyBorderFormats="0" applyFontFormats="0" applyPatternFormats="0" applyAlignmentFormats="0" applyWidthHeightFormats="1" dataCaption="Valores" updatedVersion="6" minRefreshableVersion="3" useAutoFormatting="1" createdVersion="6" indent="0" outline="1" outlineData="1" multipleFieldFilters="0">
  <location ref="A3:M107" firstHeaderRow="0" firstDataRow="1" firstDataCol="1"/>
  <pivotFields count="12">
    <pivotField axis="axisRow" dataField="1" showAll="0">
      <items count="3">
        <item x="0"/>
        <item h="1"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2"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2">
    <field x="0"/>
    <field x="1"/>
    <field x="2"/>
    <field x="3"/>
    <field x="4"/>
    <field x="5"/>
    <field x="6"/>
    <field x="7"/>
    <field x="8"/>
    <field x="9"/>
    <field x="10"/>
    <field x="11"/>
  </rowFields>
  <rowItems count="104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r="11">
      <x/>
    </i>
    <i r="11">
      <x v="1"/>
    </i>
    <i r="9">
      <x v="1"/>
    </i>
    <i r="10">
      <x/>
    </i>
    <i r="11">
      <x/>
    </i>
    <i r="11">
      <x v="1"/>
    </i>
    <i r="10">
      <x v="1"/>
    </i>
    <i r="11">
      <x v="1"/>
    </i>
    <i r="8">
      <x v="1"/>
    </i>
    <i r="9">
      <x v="1"/>
    </i>
    <i r="10">
      <x/>
    </i>
    <i r="11">
      <x v="1"/>
    </i>
    <i r="7">
      <x v="1"/>
    </i>
    <i r="8">
      <x/>
    </i>
    <i r="9">
      <x v="1"/>
    </i>
    <i r="10">
      <x/>
    </i>
    <i r="11">
      <x v="1"/>
    </i>
    <i r="10">
      <x v="1"/>
    </i>
    <i r="11">
      <x v="1"/>
    </i>
    <i r="6">
      <x v="1"/>
    </i>
    <i r="7">
      <x/>
    </i>
    <i r="8">
      <x/>
    </i>
    <i r="9">
      <x v="1"/>
    </i>
    <i r="10">
      <x/>
    </i>
    <i r="11">
      <x v="1"/>
    </i>
    <i r="10">
      <x v="1"/>
    </i>
    <i r="11">
      <x v="1"/>
    </i>
    <i r="7">
      <x v="1"/>
    </i>
    <i r="8">
      <x/>
    </i>
    <i r="9">
      <x v="1"/>
    </i>
    <i r="10">
      <x/>
    </i>
    <i r="11">
      <x v="1"/>
    </i>
    <i r="8">
      <x v="1"/>
    </i>
    <i r="9">
      <x v="1"/>
    </i>
    <i r="10">
      <x v="1"/>
    </i>
    <i r="11">
      <x/>
    </i>
    <i r="5">
      <x v="1"/>
    </i>
    <i r="6">
      <x/>
    </i>
    <i r="7">
      <x/>
    </i>
    <i r="8">
      <x v="1"/>
    </i>
    <i r="9">
      <x/>
    </i>
    <i r="10">
      <x v="1"/>
    </i>
    <i r="11">
      <x/>
    </i>
    <i r="3">
      <x v="1"/>
    </i>
    <i r="4">
      <x/>
    </i>
    <i r="5">
      <x/>
    </i>
    <i r="6">
      <x/>
    </i>
    <i r="7">
      <x/>
    </i>
    <i r="8">
      <x/>
    </i>
    <i r="9">
      <x v="1"/>
    </i>
    <i r="10">
      <x/>
    </i>
    <i r="11">
      <x v="1"/>
    </i>
    <i r="7">
      <x v="1"/>
    </i>
    <i r="8">
      <x/>
    </i>
    <i r="9">
      <x/>
    </i>
    <i r="10">
      <x/>
    </i>
    <i r="11">
      <x v="1"/>
    </i>
    <i r="2">
      <x v="1"/>
    </i>
    <i r="3">
      <x/>
    </i>
    <i r="4">
      <x/>
    </i>
    <i r="5">
      <x/>
    </i>
    <i r="6">
      <x/>
    </i>
    <i r="7">
      <x v="1"/>
    </i>
    <i r="8">
      <x/>
    </i>
    <i r="9">
      <x v="1"/>
    </i>
    <i r="10">
      <x/>
    </i>
    <i r="11">
      <x v="1"/>
    </i>
    <i r="1">
      <x v="1"/>
    </i>
    <i r="2">
      <x/>
    </i>
    <i r="3">
      <x/>
    </i>
    <i r="4">
      <x/>
    </i>
    <i r="5">
      <x/>
    </i>
    <i r="6">
      <x/>
    </i>
    <i r="7">
      <x/>
    </i>
    <i r="8">
      <x/>
    </i>
    <i r="9">
      <x v="1"/>
    </i>
    <i r="10">
      <x v="1"/>
    </i>
    <i r="11">
      <x v="1"/>
    </i>
    <i r="7">
      <x v="1"/>
    </i>
    <i r="8">
      <x/>
    </i>
    <i r="9">
      <x v="1"/>
    </i>
    <i r="10">
      <x v="1"/>
    </i>
    <i r="11">
      <x v="1"/>
    </i>
    <i r="5">
      <x v="1"/>
    </i>
    <i r="6">
      <x/>
    </i>
    <i r="7">
      <x v="1"/>
    </i>
    <i r="8">
      <x/>
    </i>
    <i r="9">
      <x v="1"/>
    </i>
    <i r="10">
      <x/>
    </i>
    <i r="11">
      <x/>
    </i>
    <i r="10">
      <x v="1"/>
    </i>
    <i r="11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uenta de LLANTAS" fld="0" subtotal="count" baseField="0" baseItem="0"/>
    <dataField name="Cuenta de KIT DE ARRASTRE" fld="1" subtotal="count" baseField="0" baseItem="0"/>
    <dataField name="Cuenta de FUGAS" fld="4" subtotal="count" baseField="0" baseItem="0"/>
    <dataField name="Cuenta de PITO" fld="2" subtotal="count" baseField="0" baseItem="0"/>
    <dataField name="Cuenta de ESPEJOS" fld="3" subtotal="count" baseField="0" baseItem="0"/>
    <dataField name="Cuenta de AMORTIGUADORES" fld="5" subtotal="count" baseField="0" baseItem="0"/>
    <dataField name="Cuenta de SEGURIDAD" fld="6" subtotal="count" baseField="0" baseItem="0"/>
    <dataField name="Cuenta de COMPARENDOS" fld="7" subtotal="count" baseField="0" baseItem="0"/>
    <dataField name="Cuenta de FRENO" fld="8" subtotal="count" baseField="0" baseItem="0"/>
    <dataField name="Cuenta de REPISA PIES" fld="9" subtotal="count" baseField="0" baseItem="0"/>
    <dataField name="Cuenta de luz de placa" fld="10" subtotal="count" baseField="0" baseItem="0"/>
    <dataField name="Cuenta de stop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2" totalsRowShown="0">
  <autoFilter ref="A1:L2" xr:uid="{00000000-0009-0000-0100-000001000000}"/>
  <tableColumns count="12">
    <tableColumn id="1" xr3:uid="{00000000-0010-0000-0000-000001000000}" name="LLANTAS"/>
    <tableColumn id="2" xr3:uid="{00000000-0010-0000-0000-000002000000}" name="KIT DE ARRASTRE"/>
    <tableColumn id="3" xr3:uid="{00000000-0010-0000-0000-000003000000}" name="PITO"/>
    <tableColumn id="4" xr3:uid="{00000000-0010-0000-0000-000004000000}" name="ESPEJOS"/>
    <tableColumn id="5" xr3:uid="{00000000-0010-0000-0000-000005000000}" name="FUGAS"/>
    <tableColumn id="6" xr3:uid="{00000000-0010-0000-0000-000006000000}" name="AMORTIGUADORES"/>
    <tableColumn id="7" xr3:uid="{00000000-0010-0000-0000-000007000000}" name="SEGURIDAD"/>
    <tableColumn id="8" xr3:uid="{00000000-0010-0000-0000-000008000000}" name="COMPARENDOS"/>
    <tableColumn id="9" xr3:uid="{00000000-0010-0000-0000-000009000000}" name="FRENO"/>
    <tableColumn id="10" xr3:uid="{00000000-0010-0000-0000-00000A000000}" name="REPISA PIES"/>
    <tableColumn id="11" xr3:uid="{00000000-0010-0000-0000-00000B000000}" name="luz de placa"/>
    <tableColumn id="12" xr3:uid="{00000000-0010-0000-0000-00000C000000}" name="sto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G27"/>
  <sheetViews>
    <sheetView topLeftCell="C1" workbookViewId="0">
      <selection activeCell="J35" sqref="J35"/>
    </sheetView>
  </sheetViews>
  <sheetFormatPr baseColWidth="10" defaultColWidth="11" defaultRowHeight="12.75"/>
  <cols>
    <col min="1" max="1" width="17.85546875" customWidth="1"/>
    <col min="2" max="2" width="35.85546875" customWidth="1"/>
    <col min="3" max="3" width="5.140625" customWidth="1"/>
    <col min="8" max="8" width="5.140625" customWidth="1"/>
  </cols>
  <sheetData>
    <row r="3" spans="1:7">
      <c r="A3" t="s">
        <v>0</v>
      </c>
      <c r="B3" t="s">
        <v>1</v>
      </c>
      <c r="D3" s="163" t="s">
        <v>2</v>
      </c>
      <c r="E3" s="163" t="s">
        <v>3</v>
      </c>
      <c r="F3" s="163" t="s">
        <v>4</v>
      </c>
      <c r="G3" s="163" t="s">
        <v>5</v>
      </c>
    </row>
    <row r="4" spans="1:7" hidden="1">
      <c r="A4" s="164">
        <v>45434</v>
      </c>
      <c r="B4">
        <v>43</v>
      </c>
      <c r="D4" s="159">
        <v>45434</v>
      </c>
      <c r="E4" s="89">
        <f t="shared" ref="E4:E12" si="0">VLOOKUP(A4,A3:B8,2,0)</f>
        <v>43</v>
      </c>
      <c r="F4" s="89">
        <v>68</v>
      </c>
      <c r="G4" s="162">
        <f t="shared" ref="G4:G11" si="1">E4/F4</f>
        <v>0.63235294117647056</v>
      </c>
    </row>
    <row r="5" spans="1:7" hidden="1">
      <c r="A5" s="164">
        <v>45435</v>
      </c>
      <c r="B5">
        <v>38</v>
      </c>
      <c r="D5" s="159">
        <v>45435</v>
      </c>
      <c r="E5" s="89">
        <f t="shared" si="0"/>
        <v>38</v>
      </c>
      <c r="F5" s="89">
        <v>68</v>
      </c>
      <c r="G5" s="162">
        <f t="shared" si="1"/>
        <v>0.55882352941176472</v>
      </c>
    </row>
    <row r="6" spans="1:7" hidden="1">
      <c r="A6" s="164">
        <v>45436</v>
      </c>
      <c r="B6">
        <v>33</v>
      </c>
      <c r="D6" s="159">
        <v>45436</v>
      </c>
      <c r="E6" s="89">
        <f t="shared" si="0"/>
        <v>33</v>
      </c>
      <c r="F6" s="89">
        <v>68</v>
      </c>
      <c r="G6" s="162">
        <f t="shared" si="1"/>
        <v>0.48529411764705882</v>
      </c>
    </row>
    <row r="7" spans="1:7" hidden="1">
      <c r="A7" s="164">
        <v>45437</v>
      </c>
      <c r="B7">
        <v>45</v>
      </c>
      <c r="D7" s="159">
        <v>45437</v>
      </c>
      <c r="E7" s="89">
        <f t="shared" si="0"/>
        <v>45</v>
      </c>
      <c r="F7" s="89">
        <v>68</v>
      </c>
      <c r="G7" s="162">
        <f t="shared" si="1"/>
        <v>0.66176470588235292</v>
      </c>
    </row>
    <row r="8" spans="1:7" hidden="1">
      <c r="A8" s="164">
        <v>45439</v>
      </c>
      <c r="B8">
        <v>45</v>
      </c>
      <c r="D8" s="159">
        <v>45439</v>
      </c>
      <c r="E8" s="89">
        <f t="shared" si="0"/>
        <v>45</v>
      </c>
      <c r="F8" s="89">
        <v>68</v>
      </c>
      <c r="G8" s="162">
        <f t="shared" si="1"/>
        <v>0.66176470588235292</v>
      </c>
    </row>
    <row r="9" spans="1:7" hidden="1">
      <c r="A9" s="164">
        <v>45440</v>
      </c>
      <c r="B9">
        <v>41</v>
      </c>
      <c r="D9" s="159">
        <v>45440</v>
      </c>
      <c r="E9" s="89">
        <f t="shared" si="0"/>
        <v>41</v>
      </c>
      <c r="F9" s="89">
        <v>68</v>
      </c>
      <c r="G9" s="162">
        <f t="shared" si="1"/>
        <v>0.6029411764705882</v>
      </c>
    </row>
    <row r="10" spans="1:7" hidden="1">
      <c r="A10" s="164">
        <v>45441</v>
      </c>
      <c r="B10">
        <v>40</v>
      </c>
      <c r="D10" s="159">
        <v>45441</v>
      </c>
      <c r="E10" s="89">
        <f t="shared" si="0"/>
        <v>40</v>
      </c>
      <c r="F10" s="89">
        <v>68</v>
      </c>
      <c r="G10" s="162">
        <f t="shared" si="1"/>
        <v>0.58823529411764708</v>
      </c>
    </row>
    <row r="11" spans="1:7" hidden="1">
      <c r="A11" s="164">
        <v>45442</v>
      </c>
      <c r="B11">
        <v>41</v>
      </c>
      <c r="D11" s="159">
        <v>45442</v>
      </c>
      <c r="E11" s="89">
        <f t="shared" si="0"/>
        <v>41</v>
      </c>
      <c r="F11" s="89">
        <v>68</v>
      </c>
      <c r="G11" s="162">
        <f t="shared" si="1"/>
        <v>0.6029411764705882</v>
      </c>
    </row>
    <row r="12" spans="1:7">
      <c r="A12" s="164">
        <v>45443</v>
      </c>
      <c r="B12">
        <v>38</v>
      </c>
      <c r="D12" s="159">
        <v>45443</v>
      </c>
      <c r="E12" s="89">
        <f t="shared" si="0"/>
        <v>38</v>
      </c>
      <c r="F12" s="89">
        <v>68</v>
      </c>
      <c r="G12" s="162">
        <f t="shared" ref="G12:G27" si="2">E12/F12</f>
        <v>0.55882352941176472</v>
      </c>
    </row>
    <row r="13" spans="1:7">
      <c r="A13" s="140" t="s">
        <v>6</v>
      </c>
      <c r="B13">
        <v>364</v>
      </c>
      <c r="D13" s="159">
        <v>45444</v>
      </c>
      <c r="E13" s="89">
        <v>20</v>
      </c>
      <c r="F13" s="89">
        <v>68</v>
      </c>
      <c r="G13" s="162">
        <f t="shared" si="2"/>
        <v>0.29411764705882354</v>
      </c>
    </row>
    <row r="14" spans="1:7">
      <c r="D14" s="159">
        <v>45445</v>
      </c>
      <c r="E14" s="89">
        <v>0</v>
      </c>
      <c r="F14" s="89">
        <v>68</v>
      </c>
      <c r="G14" s="162">
        <f>E16/F14</f>
        <v>0.55882352941176472</v>
      </c>
    </row>
    <row r="15" spans="1:7">
      <c r="D15" s="159">
        <v>45446</v>
      </c>
      <c r="E15" s="89">
        <v>0</v>
      </c>
      <c r="F15" s="89">
        <v>68</v>
      </c>
      <c r="G15" s="162">
        <f>E17/F15</f>
        <v>0.55882352941176472</v>
      </c>
    </row>
    <row r="16" spans="1:7">
      <c r="D16" s="159">
        <v>45447</v>
      </c>
      <c r="E16" s="89">
        <v>38</v>
      </c>
      <c r="F16" s="89">
        <v>68</v>
      </c>
      <c r="G16" s="162">
        <f>E18/F16</f>
        <v>0.51470588235294112</v>
      </c>
    </row>
    <row r="17" spans="4:7">
      <c r="D17" s="159">
        <v>45448</v>
      </c>
      <c r="E17" s="89">
        <v>38</v>
      </c>
      <c r="F17" s="89">
        <v>68</v>
      </c>
      <c r="G17" s="162">
        <f>E19/F17</f>
        <v>0.4264705882352941</v>
      </c>
    </row>
    <row r="18" spans="4:7">
      <c r="D18" s="159">
        <v>45449</v>
      </c>
      <c r="E18" s="89">
        <v>35</v>
      </c>
      <c r="F18" s="89">
        <v>68</v>
      </c>
      <c r="G18" s="162">
        <f>E20/F18</f>
        <v>0.35294117647058826</v>
      </c>
    </row>
    <row r="19" spans="4:7">
      <c r="D19" s="159">
        <v>45450</v>
      </c>
      <c r="E19" s="89">
        <v>29</v>
      </c>
      <c r="F19" s="89">
        <v>68</v>
      </c>
      <c r="G19" s="162">
        <f t="shared" si="2"/>
        <v>0.4264705882352941</v>
      </c>
    </row>
    <row r="20" spans="4:7">
      <c r="D20" s="159">
        <v>45451</v>
      </c>
      <c r="E20" s="89">
        <v>24</v>
      </c>
      <c r="F20" s="89">
        <v>68</v>
      </c>
      <c r="G20" s="162">
        <f t="shared" si="2"/>
        <v>0.35294117647058826</v>
      </c>
    </row>
    <row r="21" spans="4:7">
      <c r="D21" s="159">
        <v>45452</v>
      </c>
      <c r="E21" s="89">
        <v>0</v>
      </c>
      <c r="F21" s="89">
        <v>68</v>
      </c>
      <c r="G21" s="162">
        <f t="shared" si="2"/>
        <v>0</v>
      </c>
    </row>
    <row r="22" spans="4:7">
      <c r="D22" s="159">
        <v>45453</v>
      </c>
      <c r="E22" s="89">
        <v>0</v>
      </c>
      <c r="F22" s="89">
        <v>68</v>
      </c>
      <c r="G22" s="162">
        <f t="shared" si="2"/>
        <v>0</v>
      </c>
    </row>
    <row r="23" spans="4:7">
      <c r="D23" s="159">
        <v>45454</v>
      </c>
      <c r="E23" s="89">
        <v>32</v>
      </c>
      <c r="F23" s="89">
        <v>68</v>
      </c>
      <c r="G23" s="162">
        <f t="shared" si="2"/>
        <v>0.47058823529411764</v>
      </c>
    </row>
    <row r="24" spans="4:7">
      <c r="D24" s="159">
        <v>45455</v>
      </c>
      <c r="E24" s="89">
        <v>23</v>
      </c>
      <c r="F24" s="89">
        <v>68</v>
      </c>
      <c r="G24" s="162">
        <f t="shared" si="2"/>
        <v>0.33823529411764708</v>
      </c>
    </row>
    <row r="25" spans="4:7">
      <c r="D25" s="159">
        <v>45456</v>
      </c>
      <c r="E25" s="89">
        <v>29</v>
      </c>
      <c r="F25" s="89">
        <v>68</v>
      </c>
      <c r="G25" s="162">
        <f t="shared" si="2"/>
        <v>0.4264705882352941</v>
      </c>
    </row>
    <row r="26" spans="4:7">
      <c r="D26" s="159">
        <v>45457</v>
      </c>
      <c r="E26" s="89">
        <v>27</v>
      </c>
      <c r="F26" s="89">
        <v>68</v>
      </c>
      <c r="G26" s="162">
        <f t="shared" si="2"/>
        <v>0.39705882352941174</v>
      </c>
    </row>
    <row r="27" spans="4:7">
      <c r="D27" s="159">
        <v>45458</v>
      </c>
      <c r="E27" s="89">
        <v>17</v>
      </c>
      <c r="F27" s="89">
        <v>68</v>
      </c>
      <c r="G27" s="162">
        <f t="shared" si="2"/>
        <v>0.25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AO4"/>
  <sheetViews>
    <sheetView workbookViewId="0">
      <selection activeCell="A2" sqref="A2"/>
    </sheetView>
  </sheetViews>
  <sheetFormatPr baseColWidth="10" defaultColWidth="11" defaultRowHeight="12.75"/>
  <cols>
    <col min="2" max="2" width="34.7109375" customWidth="1"/>
    <col min="4" max="4" width="34.7109375" customWidth="1"/>
    <col min="6" max="17" width="11" hidden="1" customWidth="1"/>
    <col min="18" max="18" width="9.42578125" hidden="1" customWidth="1"/>
    <col min="19" max="19" width="9.42578125" customWidth="1"/>
    <col min="20" max="20" width="14.7109375" customWidth="1"/>
    <col min="21" max="21" width="11.7109375" customWidth="1"/>
    <col min="23" max="25" width="11" hidden="1" customWidth="1"/>
    <col min="26" max="26" width="15.28515625" hidden="1" customWidth="1"/>
    <col min="27" max="39" width="11" hidden="1" customWidth="1"/>
    <col min="40" max="40" width="5.5703125" hidden="1" customWidth="1"/>
    <col min="41" max="41" width="49.28515625" customWidth="1"/>
  </cols>
  <sheetData>
    <row r="1" spans="1:41" s="90" customFormat="1" ht="34.5" customHeight="1">
      <c r="A1" s="93" t="s">
        <v>445</v>
      </c>
      <c r="B1" s="94" t="s">
        <v>446</v>
      </c>
      <c r="C1" s="93" t="s">
        <v>445</v>
      </c>
      <c r="D1" s="93" t="s">
        <v>447</v>
      </c>
      <c r="E1" s="95" t="s">
        <v>448</v>
      </c>
      <c r="F1" s="93" t="s">
        <v>25</v>
      </c>
      <c r="G1" s="109" t="s">
        <v>36</v>
      </c>
      <c r="H1" s="96" t="s">
        <v>449</v>
      </c>
      <c r="I1" s="96" t="s">
        <v>450</v>
      </c>
      <c r="J1" s="96" t="s">
        <v>451</v>
      </c>
      <c r="K1" s="96" t="s">
        <v>452</v>
      </c>
      <c r="L1" s="96" t="s">
        <v>453</v>
      </c>
      <c r="M1" s="96" t="s">
        <v>454</v>
      </c>
      <c r="N1" s="96" t="s">
        <v>455</v>
      </c>
      <c r="O1" s="96" t="s">
        <v>456</v>
      </c>
      <c r="P1" s="96" t="s">
        <v>457</v>
      </c>
      <c r="Q1" s="96" t="s">
        <v>458</v>
      </c>
      <c r="R1" s="93" t="s">
        <v>459</v>
      </c>
      <c r="S1" s="93" t="s">
        <v>654</v>
      </c>
      <c r="T1" s="93" t="s">
        <v>655</v>
      </c>
      <c r="U1" s="93" t="s">
        <v>656</v>
      </c>
      <c r="V1" s="93" t="s">
        <v>460</v>
      </c>
      <c r="W1" s="93" t="s">
        <v>654</v>
      </c>
      <c r="X1" s="93" t="s">
        <v>655</v>
      </c>
      <c r="Y1" s="93" t="s">
        <v>656</v>
      </c>
      <c r="Z1" s="94" t="s">
        <v>461</v>
      </c>
      <c r="AA1" s="106" t="s">
        <v>431</v>
      </c>
      <c r="AB1" s="106" t="s">
        <v>432</v>
      </c>
      <c r="AC1" s="106" t="s">
        <v>433</v>
      </c>
      <c r="AD1" s="106" t="s">
        <v>434</v>
      </c>
      <c r="AE1" s="106" t="s">
        <v>435</v>
      </c>
      <c r="AF1" s="106" t="s">
        <v>436</v>
      </c>
      <c r="AG1" s="106" t="s">
        <v>437</v>
      </c>
      <c r="AH1" s="106" t="s">
        <v>438</v>
      </c>
      <c r="AI1" s="106" t="s">
        <v>439</v>
      </c>
      <c r="AJ1" s="106" t="s">
        <v>440</v>
      </c>
      <c r="AK1" s="106" t="s">
        <v>462</v>
      </c>
      <c r="AL1" s="106" t="s">
        <v>463</v>
      </c>
      <c r="AM1" s="106" t="s">
        <v>464</v>
      </c>
      <c r="AN1" s="106" t="s">
        <v>465</v>
      </c>
      <c r="AO1" s="93" t="s">
        <v>466</v>
      </c>
    </row>
    <row r="2" spans="1:41" ht="15.75" customHeight="1">
      <c r="A2" s="18">
        <v>39665117</v>
      </c>
      <c r="B2" s="19" t="s">
        <v>657</v>
      </c>
      <c r="C2" s="18">
        <v>79815202</v>
      </c>
      <c r="D2" s="20" t="s">
        <v>490</v>
      </c>
      <c r="E2" s="18" t="s">
        <v>148</v>
      </c>
      <c r="F2" s="18" t="s">
        <v>55</v>
      </c>
      <c r="G2" s="19" t="s">
        <v>13</v>
      </c>
      <c r="H2" s="21">
        <v>45542</v>
      </c>
      <c r="I2" s="21">
        <v>45546</v>
      </c>
      <c r="J2" s="18">
        <f t="shared" ref="J2:K4" ca="1" si="0">H2-TODAY()</f>
        <v>-357</v>
      </c>
      <c r="K2" s="18">
        <f t="shared" ca="1" si="0"/>
        <v>-353</v>
      </c>
      <c r="L2" s="21">
        <v>48751</v>
      </c>
      <c r="M2" s="18">
        <f ca="1">L2-TODAY()</f>
        <v>2852</v>
      </c>
      <c r="N2" s="18" t="s">
        <v>491</v>
      </c>
      <c r="O2" s="18" t="s">
        <v>492</v>
      </c>
      <c r="P2" s="18">
        <v>0</v>
      </c>
      <c r="Q2" s="21">
        <v>42179</v>
      </c>
      <c r="R2" s="18" t="s">
        <v>59</v>
      </c>
      <c r="S2" s="18">
        <v>2016</v>
      </c>
      <c r="T2" s="18" t="s">
        <v>658</v>
      </c>
      <c r="U2" s="18">
        <v>178</v>
      </c>
      <c r="V2" s="18" t="s">
        <v>57</v>
      </c>
      <c r="W2" s="18"/>
      <c r="X2" s="18"/>
      <c r="Y2" s="18"/>
      <c r="Z2" s="19" t="s">
        <v>493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1</v>
      </c>
      <c r="AH2" s="34">
        <v>1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63">
        <v>0</v>
      </c>
      <c r="AO2" s="64" t="s">
        <v>659</v>
      </c>
    </row>
    <row r="3" spans="1:41" ht="15.75" customHeight="1">
      <c r="A3" s="18">
        <v>1033692973</v>
      </c>
      <c r="B3" s="19" t="s">
        <v>556</v>
      </c>
      <c r="C3" s="18">
        <v>1033692973</v>
      </c>
      <c r="D3" s="20" t="s">
        <v>556</v>
      </c>
      <c r="E3" s="18" t="s">
        <v>557</v>
      </c>
      <c r="F3" s="18" t="s">
        <v>55</v>
      </c>
      <c r="G3" s="19" t="s">
        <v>16</v>
      </c>
      <c r="H3" s="21">
        <v>45617</v>
      </c>
      <c r="I3" s="21">
        <v>45983</v>
      </c>
      <c r="J3" s="18">
        <f t="shared" ca="1" si="0"/>
        <v>-282</v>
      </c>
      <c r="K3" s="18">
        <f t="shared" ca="1" si="0"/>
        <v>84</v>
      </c>
      <c r="L3" s="21">
        <v>48897</v>
      </c>
      <c r="M3" s="18">
        <f ca="1">L3-TODAY()</f>
        <v>2998</v>
      </c>
      <c r="N3" s="18" t="s">
        <v>558</v>
      </c>
      <c r="O3" s="18" t="s">
        <v>559</v>
      </c>
      <c r="P3" s="18">
        <v>0</v>
      </c>
      <c r="Q3" s="21">
        <v>45252</v>
      </c>
      <c r="R3" s="18" t="s">
        <v>59</v>
      </c>
      <c r="S3" s="18">
        <v>2024</v>
      </c>
      <c r="T3" s="18" t="s">
        <v>660</v>
      </c>
      <c r="U3" s="18">
        <v>179</v>
      </c>
      <c r="V3" s="18" t="s">
        <v>57</v>
      </c>
      <c r="W3" s="19" t="s">
        <v>476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63">
        <v>0</v>
      </c>
      <c r="AL3" s="64" t="s">
        <v>560</v>
      </c>
      <c r="AO3" s="64" t="s">
        <v>560</v>
      </c>
    </row>
    <row r="4" spans="1:41">
      <c r="A4" s="18">
        <v>80249576</v>
      </c>
      <c r="B4" s="20" t="s">
        <v>568</v>
      </c>
      <c r="C4" s="18">
        <v>1016073769</v>
      </c>
      <c r="D4" s="20" t="s">
        <v>15</v>
      </c>
      <c r="E4" s="18" t="s">
        <v>90</v>
      </c>
      <c r="F4" s="18" t="s">
        <v>55</v>
      </c>
      <c r="G4" s="110" t="s">
        <v>12</v>
      </c>
      <c r="H4" s="21">
        <v>45739</v>
      </c>
      <c r="I4" s="21">
        <v>45742</v>
      </c>
      <c r="J4" s="18">
        <f t="shared" ca="1" si="0"/>
        <v>-160</v>
      </c>
      <c r="K4" s="18">
        <f t="shared" ca="1" si="0"/>
        <v>-157</v>
      </c>
      <c r="L4" s="21">
        <v>48991</v>
      </c>
      <c r="M4" s="18">
        <f ca="1">L4-TODAY()</f>
        <v>3092</v>
      </c>
      <c r="N4" s="18" t="s">
        <v>569</v>
      </c>
      <c r="O4" s="18" t="s">
        <v>570</v>
      </c>
      <c r="P4" s="18">
        <v>0</v>
      </c>
      <c r="Q4" s="21" t="s">
        <v>571</v>
      </c>
      <c r="R4" s="18" t="s">
        <v>59</v>
      </c>
      <c r="S4" s="18">
        <v>2022</v>
      </c>
      <c r="T4" s="18" t="s">
        <v>661</v>
      </c>
      <c r="U4" s="18">
        <v>179</v>
      </c>
      <c r="V4" s="18" t="s">
        <v>57</v>
      </c>
      <c r="W4" s="19" t="s">
        <v>572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65">
        <v>0</v>
      </c>
      <c r="AL4" s="64" t="s">
        <v>573</v>
      </c>
      <c r="AO4" s="64" t="s">
        <v>662</v>
      </c>
    </row>
  </sheetData>
  <conditionalFormatting sqref="A3">
    <cfRule type="duplicateValues" dxfId="564" priority="44"/>
  </conditionalFormatting>
  <conditionalFormatting sqref="C1">
    <cfRule type="duplicateValues" dxfId="563" priority="140"/>
    <cfRule type="duplicateValues" dxfId="562" priority="136"/>
  </conditionalFormatting>
  <conditionalFormatting sqref="C2">
    <cfRule type="duplicateValues" dxfId="561" priority="131"/>
    <cfRule type="duplicateValues" dxfId="560" priority="123"/>
  </conditionalFormatting>
  <conditionalFormatting sqref="C3">
    <cfRule type="duplicateValues" dxfId="559" priority="52"/>
    <cfRule type="duplicateValues" dxfId="558" priority="43"/>
  </conditionalFormatting>
  <conditionalFormatting sqref="C4">
    <cfRule type="duplicateValues" dxfId="557" priority="19"/>
    <cfRule type="duplicateValues" dxfId="556" priority="24"/>
  </conditionalFormatting>
  <conditionalFormatting sqref="E1">
    <cfRule type="duplicateValues" dxfId="555" priority="137"/>
    <cfRule type="duplicateValues" dxfId="554" priority="143"/>
    <cfRule type="duplicateValues" dxfId="553" priority="139"/>
    <cfRule type="duplicateValues" dxfId="552" priority="138"/>
  </conditionalFormatting>
  <conditionalFormatting sqref="E2">
    <cfRule type="duplicateValues" dxfId="551" priority="125"/>
    <cfRule type="duplicateValues" dxfId="550" priority="126"/>
    <cfRule type="duplicateValues" dxfId="549" priority="124"/>
    <cfRule type="duplicateValues" dxfId="548" priority="135"/>
  </conditionalFormatting>
  <conditionalFormatting sqref="E3">
    <cfRule type="duplicateValues" dxfId="547" priority="56"/>
    <cfRule type="duplicateValues" dxfId="546" priority="45"/>
    <cfRule type="duplicateValues" dxfId="545" priority="46"/>
    <cfRule type="duplicateValues" dxfId="544" priority="47"/>
  </conditionalFormatting>
  <conditionalFormatting sqref="E4">
    <cfRule type="duplicateValues" dxfId="543" priority="20"/>
    <cfRule type="duplicateValues" dxfId="542" priority="28"/>
  </conditionalFormatting>
  <conditionalFormatting sqref="J1">
    <cfRule type="iconSet" priority="141">
      <iconSet>
        <cfvo type="percent" val="0"/>
        <cfvo type="num" val="15"/>
        <cfvo type="num" val="30"/>
      </iconSet>
    </cfRule>
    <cfRule type="iconSet" priority="142">
      <iconSet>
        <cfvo type="percent" val="0"/>
        <cfvo type="percent" val="15"/>
        <cfvo type="percent" val="30"/>
      </iconSet>
    </cfRule>
  </conditionalFormatting>
  <conditionalFormatting sqref="J2">
    <cfRule type="iconSet" priority="130">
      <iconSet>
        <cfvo type="percent" val="0"/>
        <cfvo type="num" val="0" gte="0"/>
        <cfvo type="num" val="#REF!" gte="0"/>
      </iconSet>
    </cfRule>
    <cfRule type="iconSet" priority="132">
      <iconSet>
        <cfvo type="percent" val="0"/>
        <cfvo type="num" val="15"/>
        <cfvo type="num" val="30"/>
      </iconSet>
    </cfRule>
    <cfRule type="iconSet" priority="133">
      <iconSet>
        <cfvo type="percent" val="0"/>
        <cfvo type="percent" val="15"/>
        <cfvo type="percent" val="30"/>
      </iconSet>
    </cfRule>
  </conditionalFormatting>
  <conditionalFormatting sqref="J3">
    <cfRule type="iconSet" priority="54">
      <iconSet>
        <cfvo type="percent" val="0"/>
        <cfvo type="percent" val="15"/>
        <cfvo type="percent" val="30"/>
      </iconSet>
    </cfRule>
    <cfRule type="iconSet" priority="51">
      <iconSet>
        <cfvo type="percent" val="0"/>
        <cfvo type="num" val="0" gte="0"/>
        <cfvo type="num" val="#REF!" gte="0"/>
      </iconSet>
    </cfRule>
    <cfRule type="iconSet" priority="53">
      <iconSet>
        <cfvo type="percent" val="0"/>
        <cfvo type="num" val="15"/>
        <cfvo type="num" val="30"/>
      </iconSet>
    </cfRule>
  </conditionalFormatting>
  <conditionalFormatting sqref="J4">
    <cfRule type="iconSet" priority="26">
      <iconSet>
        <cfvo type="percent" val="0"/>
        <cfvo type="percent" val="15"/>
        <cfvo type="percent" val="30"/>
      </iconSet>
    </cfRule>
    <cfRule type="iconSet" priority="25">
      <iconSet>
        <cfvo type="percent" val="0"/>
        <cfvo type="num" val="15"/>
        <cfvo type="num" val="30"/>
      </iconSet>
    </cfRule>
  </conditionalFormatting>
  <conditionalFormatting sqref="K2">
    <cfRule type="iconSet" priority="127">
      <iconSet>
        <cfvo type="percent" val="0"/>
        <cfvo type="num" val="0"/>
        <cfvo type="num" val="10" gte="0"/>
      </iconSet>
    </cfRule>
    <cfRule type="iconSet" priority="128">
      <iconSet>
        <cfvo type="percent" val="0"/>
        <cfvo type="num" val="10"/>
        <cfvo type="num" val="10" gte="0"/>
      </iconSet>
    </cfRule>
    <cfRule type="iconSet" priority="129">
      <iconSet iconSet="3TrafficLights2">
        <cfvo type="percent" val="0"/>
        <cfvo type="num" val="10"/>
        <cfvo type="num" val="10"/>
      </iconSet>
    </cfRule>
  </conditionalFormatting>
  <conditionalFormatting sqref="K3">
    <cfRule type="iconSet" priority="50">
      <iconSet iconSet="3TrafficLights2">
        <cfvo type="percent" val="0"/>
        <cfvo type="num" val="10"/>
        <cfvo type="num" val="10"/>
      </iconSet>
    </cfRule>
    <cfRule type="iconSet" priority="49">
      <iconSet>
        <cfvo type="percent" val="0"/>
        <cfvo type="num" val="10"/>
        <cfvo type="num" val="10" gte="0"/>
      </iconSet>
    </cfRule>
    <cfRule type="iconSet" priority="48">
      <iconSet>
        <cfvo type="percent" val="0"/>
        <cfvo type="num" val="0"/>
        <cfvo type="num" val="10" gte="0"/>
      </iconSet>
    </cfRule>
  </conditionalFormatting>
  <conditionalFormatting sqref="K4">
    <cfRule type="iconSet" priority="21">
      <iconSet>
        <cfvo type="percent" val="0"/>
        <cfvo type="num" val="0"/>
        <cfvo type="num" val="10" gte="0"/>
      </iconSet>
    </cfRule>
    <cfRule type="iconSet" priority="23">
      <iconSet iconSet="3TrafficLights2">
        <cfvo type="percent" val="0"/>
        <cfvo type="num" val="10"/>
        <cfvo type="num" val="10"/>
      </iconSet>
    </cfRule>
    <cfRule type="iconSet" priority="22">
      <iconSet>
        <cfvo type="percent" val="0"/>
        <cfvo type="num" val="10"/>
        <cfvo type="num" val="10" gte="0"/>
      </iconSet>
    </cfRule>
  </conditionalFormatting>
  <conditionalFormatting sqref="M2">
    <cfRule type="iconSet" priority="134">
      <iconSet>
        <cfvo type="percent" val="0"/>
        <cfvo type="num" val="15"/>
        <cfvo type="num" val="30"/>
      </iconSet>
    </cfRule>
  </conditionalFormatting>
  <conditionalFormatting sqref="M3">
    <cfRule type="iconSet" priority="55">
      <iconSet>
        <cfvo type="percent" val="0"/>
        <cfvo type="num" val="15"/>
        <cfvo type="num" val="30"/>
      </iconSet>
    </cfRule>
  </conditionalFormatting>
  <conditionalFormatting sqref="M4">
    <cfRule type="iconSet" priority="27">
      <iconSet>
        <cfvo type="percent" val="0"/>
        <cfvo type="num" val="15"/>
        <cfvo type="num" val="30"/>
      </iconSet>
    </cfRule>
  </conditionalFormatting>
  <conditionalFormatting sqref="S2:U2">
    <cfRule type="duplicateValues" dxfId="541" priority="16"/>
    <cfRule type="duplicateValues" dxfId="540" priority="17"/>
    <cfRule type="duplicateValues" dxfId="539" priority="18"/>
    <cfRule type="duplicateValues" dxfId="538" priority="15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X72"/>
  <sheetViews>
    <sheetView topLeftCell="E1" workbookViewId="0">
      <pane ySplit="1" topLeftCell="A2" activePane="bottomLeft" state="frozen"/>
      <selection activeCell="A2" sqref="A2"/>
      <selection pane="bottomLeft" activeCell="P11" sqref="P11:Q11"/>
    </sheetView>
  </sheetViews>
  <sheetFormatPr baseColWidth="10" defaultColWidth="11" defaultRowHeight="12.75"/>
  <cols>
    <col min="2" max="2" width="34.5703125" customWidth="1"/>
    <col min="3" max="3" width="11" customWidth="1"/>
    <col min="4" max="4" width="31.7109375" customWidth="1"/>
    <col min="5" max="5" width="12.85546875" style="89" customWidth="1"/>
    <col min="6" max="6" width="14" customWidth="1"/>
    <col min="7" max="10" width="11.42578125" customWidth="1"/>
    <col min="11" max="11" width="13.42578125" customWidth="1"/>
    <col min="12" max="12" width="11.42578125" customWidth="1"/>
    <col min="13" max="13" width="18.85546875" customWidth="1"/>
    <col min="14" max="14" width="17.42578125" customWidth="1"/>
    <col min="15" max="16" width="11.42578125" customWidth="1"/>
    <col min="17" max="17" width="19.28515625" customWidth="1"/>
    <col min="18" max="18" width="11.42578125" customWidth="1"/>
    <col min="19" max="20" width="14.5703125" bestFit="1" customWidth="1"/>
  </cols>
  <sheetData>
    <row r="1" spans="1:20" s="90" customFormat="1" ht="34.5" customHeight="1">
      <c r="A1" s="93" t="s">
        <v>445</v>
      </c>
      <c r="B1" s="94" t="s">
        <v>446</v>
      </c>
      <c r="C1" s="93" t="s">
        <v>445</v>
      </c>
      <c r="D1" s="93" t="s">
        <v>447</v>
      </c>
      <c r="E1" s="95" t="s">
        <v>448</v>
      </c>
      <c r="F1" s="93" t="s">
        <v>25</v>
      </c>
      <c r="G1" s="96" t="s">
        <v>449</v>
      </c>
      <c r="H1" s="96" t="s">
        <v>450</v>
      </c>
      <c r="I1" s="96" t="s">
        <v>451</v>
      </c>
      <c r="J1" s="96" t="s">
        <v>452</v>
      </c>
      <c r="K1" s="96" t="s">
        <v>663</v>
      </c>
      <c r="L1" s="96" t="s">
        <v>664</v>
      </c>
      <c r="M1" s="96" t="s">
        <v>455</v>
      </c>
      <c r="N1" s="96" t="s">
        <v>456</v>
      </c>
      <c r="O1" s="96" t="s">
        <v>458</v>
      </c>
      <c r="P1" s="93" t="s">
        <v>460</v>
      </c>
      <c r="Q1" s="94" t="s">
        <v>461</v>
      </c>
      <c r="R1" s="93" t="s">
        <v>466</v>
      </c>
      <c r="S1" s="95" t="s">
        <v>665</v>
      </c>
      <c r="T1" s="95" t="s">
        <v>666</v>
      </c>
    </row>
    <row r="2" spans="1:20" s="91" customFormat="1" ht="15.75" customHeight="1">
      <c r="A2" s="177">
        <v>23533027</v>
      </c>
      <c r="B2" s="178" t="s">
        <v>667</v>
      </c>
      <c r="C2" s="179"/>
      <c r="D2" s="184" t="s">
        <v>969</v>
      </c>
      <c r="E2" s="185" t="s">
        <v>199</v>
      </c>
      <c r="F2" s="177" t="s">
        <v>187</v>
      </c>
      <c r="G2" s="180">
        <v>46052</v>
      </c>
      <c r="H2" s="180">
        <v>46049</v>
      </c>
      <c r="I2" s="181">
        <f t="shared" ref="I2:J5" ca="1" si="0">G2-TODAY()</f>
        <v>153</v>
      </c>
      <c r="J2" s="181">
        <f t="shared" ca="1" si="0"/>
        <v>150</v>
      </c>
      <c r="K2" s="182">
        <v>45924</v>
      </c>
      <c r="L2" s="181">
        <f t="shared" ref="L2:L8" ca="1" si="1">K2-TODAY()</f>
        <v>25</v>
      </c>
      <c r="M2" s="181" t="s">
        <v>669</v>
      </c>
      <c r="N2" s="181" t="s">
        <v>670</v>
      </c>
      <c r="O2" s="182">
        <v>41668</v>
      </c>
      <c r="P2" s="181" t="s">
        <v>671</v>
      </c>
      <c r="Q2" s="183" t="s">
        <v>672</v>
      </c>
      <c r="R2" s="108"/>
      <c r="S2" s="108" t="s">
        <v>472</v>
      </c>
      <c r="T2" s="108" t="s">
        <v>472</v>
      </c>
    </row>
    <row r="3" spans="1:20" s="91" customFormat="1" ht="15.75" customHeight="1">
      <c r="A3" s="97">
        <v>74753162</v>
      </c>
      <c r="B3" s="98" t="s">
        <v>673</v>
      </c>
      <c r="C3" s="32">
        <v>79717913</v>
      </c>
      <c r="D3" s="99" t="s">
        <v>1306</v>
      </c>
      <c r="E3" s="100" t="s">
        <v>674</v>
      </c>
      <c r="F3" s="186" t="s">
        <v>675</v>
      </c>
      <c r="G3" s="101">
        <v>46013</v>
      </c>
      <c r="H3" s="101">
        <v>46014</v>
      </c>
      <c r="I3" s="17">
        <f t="shared" ca="1" si="0"/>
        <v>114</v>
      </c>
      <c r="J3" s="17">
        <f t="shared" ca="1" si="0"/>
        <v>115</v>
      </c>
      <c r="K3" s="105">
        <v>46148</v>
      </c>
      <c r="L3" s="17">
        <f t="shared" ca="1" si="1"/>
        <v>249</v>
      </c>
      <c r="M3" s="17">
        <v>0</v>
      </c>
      <c r="N3" s="17">
        <v>0</v>
      </c>
      <c r="O3" s="105">
        <v>0</v>
      </c>
      <c r="P3" s="17" t="s">
        <v>676</v>
      </c>
      <c r="Q3" s="107">
        <v>0</v>
      </c>
      <c r="R3" s="108"/>
      <c r="S3" s="108" t="s">
        <v>472</v>
      </c>
      <c r="T3" s="108" t="s">
        <v>472</v>
      </c>
    </row>
    <row r="4" spans="1:20" s="91" customFormat="1" ht="15.75" customHeight="1">
      <c r="A4" s="97">
        <v>23533027</v>
      </c>
      <c r="B4" s="98" t="s">
        <v>677</v>
      </c>
      <c r="C4" s="32">
        <v>1014216655</v>
      </c>
      <c r="D4" s="99" t="s">
        <v>668</v>
      </c>
      <c r="E4" s="100" t="s">
        <v>188</v>
      </c>
      <c r="F4" s="97" t="s">
        <v>187</v>
      </c>
      <c r="G4" s="101">
        <v>45939</v>
      </c>
      <c r="H4" s="101">
        <v>45939</v>
      </c>
      <c r="I4" s="17">
        <f t="shared" ca="1" si="0"/>
        <v>40</v>
      </c>
      <c r="J4" s="17">
        <f t="shared" ca="1" si="0"/>
        <v>40</v>
      </c>
      <c r="K4" s="105">
        <v>46196</v>
      </c>
      <c r="L4" s="17">
        <f t="shared" ca="1" si="1"/>
        <v>297</v>
      </c>
      <c r="M4" s="17" t="s">
        <v>679</v>
      </c>
      <c r="N4" s="17" t="s">
        <v>680</v>
      </c>
      <c r="O4" s="105">
        <v>41915</v>
      </c>
      <c r="P4" s="17" t="s">
        <v>681</v>
      </c>
      <c r="Q4" s="107" t="s">
        <v>682</v>
      </c>
      <c r="R4" s="108"/>
      <c r="S4" s="108" t="s">
        <v>472</v>
      </c>
      <c r="T4" s="108" t="s">
        <v>472</v>
      </c>
    </row>
    <row r="5" spans="1:20" s="91" customFormat="1" ht="15.75" customHeight="1">
      <c r="A5" s="97">
        <v>79797613</v>
      </c>
      <c r="B5" s="98" t="s">
        <v>687</v>
      </c>
      <c r="C5" s="32">
        <v>79797613</v>
      </c>
      <c r="D5" s="99" t="s">
        <v>687</v>
      </c>
      <c r="E5" s="100" t="s">
        <v>688</v>
      </c>
      <c r="F5" s="97" t="s">
        <v>187</v>
      </c>
      <c r="G5" s="101">
        <v>46138</v>
      </c>
      <c r="H5" s="101">
        <v>46079</v>
      </c>
      <c r="I5" s="17">
        <f t="shared" ca="1" si="0"/>
        <v>239</v>
      </c>
      <c r="J5" s="17">
        <f t="shared" ca="1" si="0"/>
        <v>180</v>
      </c>
      <c r="K5" s="105">
        <v>46089</v>
      </c>
      <c r="L5" s="17">
        <f t="shared" ca="1" si="1"/>
        <v>190</v>
      </c>
      <c r="M5" s="17" t="s">
        <v>689</v>
      </c>
      <c r="N5" s="17" t="s">
        <v>690</v>
      </c>
      <c r="O5" s="105">
        <v>44313</v>
      </c>
      <c r="P5" s="17" t="s">
        <v>691</v>
      </c>
      <c r="Q5" s="107" t="s">
        <v>692</v>
      </c>
      <c r="R5" s="108"/>
      <c r="S5" s="108" t="s">
        <v>472</v>
      </c>
      <c r="T5" s="108" t="s">
        <v>472</v>
      </c>
    </row>
    <row r="6" spans="1:20" s="91" customFormat="1" ht="15.75" customHeight="1">
      <c r="A6" s="97">
        <v>901536965</v>
      </c>
      <c r="B6" s="98" t="s">
        <v>976</v>
      </c>
      <c r="C6" s="32">
        <v>80211594</v>
      </c>
      <c r="D6" s="99" t="s">
        <v>1307</v>
      </c>
      <c r="E6" s="100" t="s">
        <v>683</v>
      </c>
      <c r="F6" s="97" t="s">
        <v>187</v>
      </c>
      <c r="G6" s="101">
        <v>45947</v>
      </c>
      <c r="H6" s="101">
        <v>45951</v>
      </c>
      <c r="I6" s="17">
        <f t="shared" ref="I6:J8" ca="1" si="2">G6-TODAY()</f>
        <v>48</v>
      </c>
      <c r="J6" s="17">
        <f t="shared" ca="1" si="2"/>
        <v>52</v>
      </c>
      <c r="K6" s="105">
        <v>46164</v>
      </c>
      <c r="L6" s="17">
        <f t="shared" ca="1" si="1"/>
        <v>265</v>
      </c>
      <c r="M6" s="17" t="s">
        <v>684</v>
      </c>
      <c r="N6" s="17" t="s">
        <v>685</v>
      </c>
      <c r="O6" s="105">
        <v>43386</v>
      </c>
      <c r="P6" s="17" t="s">
        <v>681</v>
      </c>
      <c r="Q6" s="107" t="s">
        <v>686</v>
      </c>
      <c r="R6" s="108"/>
      <c r="S6" s="108" t="s">
        <v>472</v>
      </c>
      <c r="T6" s="108" t="s">
        <v>472</v>
      </c>
    </row>
    <row r="7" spans="1:20" s="91" customFormat="1" ht="15.75" customHeight="1">
      <c r="A7" s="97">
        <v>80065202</v>
      </c>
      <c r="B7" s="98" t="s">
        <v>693</v>
      </c>
      <c r="C7" s="32">
        <v>1007770364</v>
      </c>
      <c r="D7" s="99" t="s">
        <v>966</v>
      </c>
      <c r="E7" s="100" t="s">
        <v>694</v>
      </c>
      <c r="F7" s="97" t="s">
        <v>187</v>
      </c>
      <c r="G7" s="101">
        <v>46155</v>
      </c>
      <c r="H7" s="101">
        <v>46232</v>
      </c>
      <c r="I7" s="17">
        <f t="shared" ca="1" si="2"/>
        <v>256</v>
      </c>
      <c r="J7" s="17">
        <f t="shared" ca="1" si="2"/>
        <v>333</v>
      </c>
      <c r="K7" s="105">
        <v>45962</v>
      </c>
      <c r="L7" s="17">
        <f t="shared" ca="1" si="1"/>
        <v>63</v>
      </c>
      <c r="M7" s="17" t="s">
        <v>695</v>
      </c>
      <c r="N7" s="17" t="s">
        <v>696</v>
      </c>
      <c r="O7" s="105">
        <v>42091</v>
      </c>
      <c r="P7" s="17" t="s">
        <v>681</v>
      </c>
      <c r="Q7" s="107" t="s">
        <v>682</v>
      </c>
      <c r="R7" s="108"/>
      <c r="S7" s="108" t="s">
        <v>472</v>
      </c>
      <c r="T7" s="108" t="s">
        <v>472</v>
      </c>
    </row>
    <row r="8" spans="1:20" s="91" customFormat="1" ht="15.75" customHeight="1">
      <c r="A8" s="97">
        <v>80065202</v>
      </c>
      <c r="B8" s="98" t="s">
        <v>693</v>
      </c>
      <c r="C8" s="32">
        <v>80034211</v>
      </c>
      <c r="D8" s="99" t="s">
        <v>678</v>
      </c>
      <c r="E8" s="100" t="s">
        <v>697</v>
      </c>
      <c r="F8" s="97" t="s">
        <v>187</v>
      </c>
      <c r="G8" s="101">
        <v>46080</v>
      </c>
      <c r="H8" s="101">
        <v>46077</v>
      </c>
      <c r="I8" s="17">
        <f t="shared" ca="1" si="2"/>
        <v>181</v>
      </c>
      <c r="J8" s="17">
        <f t="shared" ca="1" si="2"/>
        <v>178</v>
      </c>
      <c r="K8" s="105">
        <v>45962</v>
      </c>
      <c r="L8" s="17">
        <f t="shared" ca="1" si="1"/>
        <v>63</v>
      </c>
      <c r="M8" s="17" t="s">
        <v>698</v>
      </c>
      <c r="N8" s="17" t="s">
        <v>699</v>
      </c>
      <c r="O8" s="105">
        <v>42784</v>
      </c>
      <c r="P8" s="17" t="s">
        <v>681</v>
      </c>
      <c r="Q8" s="107" t="s">
        <v>682</v>
      </c>
      <c r="R8" s="108"/>
      <c r="S8" s="108" t="s">
        <v>472</v>
      </c>
      <c r="T8" s="108" t="s">
        <v>472</v>
      </c>
    </row>
    <row r="9" spans="1:20" s="91" customFormat="1" ht="15.75" customHeight="1">
      <c r="A9" s="199" t="s">
        <v>1348</v>
      </c>
      <c r="B9" s="98" t="s">
        <v>705</v>
      </c>
      <c r="C9" s="32">
        <v>80024428</v>
      </c>
      <c r="D9" s="99" t="s">
        <v>1308</v>
      </c>
      <c r="E9" s="100" t="s">
        <v>299</v>
      </c>
      <c r="F9" s="97" t="s">
        <v>187</v>
      </c>
      <c r="G9" s="101">
        <v>46361</v>
      </c>
      <c r="H9" s="101">
        <v>46117</v>
      </c>
      <c r="I9" s="17">
        <f t="shared" ref="I9:J11" ca="1" si="3">G9-TODAY()</f>
        <v>462</v>
      </c>
      <c r="J9" s="17">
        <f t="shared" ca="1" si="3"/>
        <v>218</v>
      </c>
      <c r="K9" s="105">
        <v>45930</v>
      </c>
      <c r="L9" s="17">
        <f ca="1">K9-TODAY()</f>
        <v>31</v>
      </c>
      <c r="M9" s="17" t="s">
        <v>706</v>
      </c>
      <c r="N9" s="17" t="s">
        <v>707</v>
      </c>
      <c r="O9" s="105">
        <v>42787</v>
      </c>
      <c r="P9" s="17" t="s">
        <v>691</v>
      </c>
      <c r="Q9" s="107" t="s">
        <v>692</v>
      </c>
      <c r="R9" s="108"/>
      <c r="S9" s="187">
        <v>7483176</v>
      </c>
      <c r="T9" s="187">
        <v>7483176</v>
      </c>
    </row>
    <row r="10" spans="1:20" s="91" customFormat="1" ht="15.75" customHeight="1">
      <c r="A10" s="97">
        <v>23533027</v>
      </c>
      <c r="B10" s="98" t="s">
        <v>677</v>
      </c>
      <c r="C10" s="32">
        <v>79827363</v>
      </c>
      <c r="D10" s="99" t="s">
        <v>939</v>
      </c>
      <c r="E10" s="100" t="s">
        <v>967</v>
      </c>
      <c r="F10" s="97" t="s">
        <v>187</v>
      </c>
      <c r="G10" s="101">
        <v>46142</v>
      </c>
      <c r="H10" s="101">
        <v>46128</v>
      </c>
      <c r="I10" s="17">
        <f t="shared" ca="1" si="3"/>
        <v>243</v>
      </c>
      <c r="J10" s="17">
        <f t="shared" ca="1" si="3"/>
        <v>229</v>
      </c>
      <c r="K10" s="105"/>
      <c r="L10" s="17"/>
      <c r="M10" s="17" t="s">
        <v>971</v>
      </c>
      <c r="N10" s="17" t="s">
        <v>972</v>
      </c>
      <c r="O10" s="105">
        <v>42563</v>
      </c>
      <c r="P10" s="17" t="s">
        <v>691</v>
      </c>
      <c r="Q10" s="107" t="s">
        <v>692</v>
      </c>
      <c r="R10" s="108"/>
      <c r="S10" s="187" t="s">
        <v>472</v>
      </c>
      <c r="T10" s="187" t="s">
        <v>472</v>
      </c>
    </row>
    <row r="11" spans="1:20" s="91" customFormat="1" ht="15.75" customHeight="1">
      <c r="A11" s="97">
        <v>23533027</v>
      </c>
      <c r="B11" s="98" t="s">
        <v>677</v>
      </c>
      <c r="C11" s="32">
        <v>11189872</v>
      </c>
      <c r="D11" s="99" t="s">
        <v>970</v>
      </c>
      <c r="E11" s="100" t="s">
        <v>968</v>
      </c>
      <c r="F11" s="97" t="s">
        <v>187</v>
      </c>
      <c r="G11" s="101">
        <v>45976</v>
      </c>
      <c r="H11" s="101">
        <v>45972</v>
      </c>
      <c r="I11" s="212">
        <f t="shared" ca="1" si="3"/>
        <v>77</v>
      </c>
      <c r="J11" s="17">
        <f t="shared" ca="1" si="3"/>
        <v>73</v>
      </c>
      <c r="K11" s="105"/>
      <c r="L11" s="17"/>
      <c r="M11" s="17" t="s">
        <v>973</v>
      </c>
      <c r="N11" s="17" t="s">
        <v>974</v>
      </c>
      <c r="O11" s="105" t="s">
        <v>975</v>
      </c>
      <c r="P11" s="17" t="s">
        <v>691</v>
      </c>
      <c r="Q11" s="107" t="s">
        <v>692</v>
      </c>
      <c r="R11" s="108"/>
      <c r="S11" s="187" t="s">
        <v>472</v>
      </c>
      <c r="T11" s="187" t="s">
        <v>472</v>
      </c>
    </row>
    <row r="12" spans="1:20">
      <c r="I12" s="210"/>
    </row>
    <row r="37" spans="9:10">
      <c r="I37" s="211">
        <v>46243</v>
      </c>
    </row>
    <row r="41" spans="9:10">
      <c r="J41" s="159">
        <v>46244</v>
      </c>
    </row>
    <row r="48" spans="9:10">
      <c r="J48" s="159">
        <v>45998</v>
      </c>
    </row>
    <row r="55" spans="5:13">
      <c r="I55" s="211">
        <v>46244</v>
      </c>
      <c r="J55" s="211">
        <v>46244</v>
      </c>
    </row>
    <row r="56" spans="5:13">
      <c r="E56" t="s">
        <v>1387</v>
      </c>
    </row>
    <row r="57" spans="5:13">
      <c r="I57" s="159">
        <v>46240</v>
      </c>
      <c r="J57" s="159">
        <v>46233</v>
      </c>
    </row>
    <row r="59" spans="5:13">
      <c r="I59" s="159">
        <v>46222</v>
      </c>
    </row>
    <row r="60" spans="5:13">
      <c r="I60" s="159">
        <v>45896</v>
      </c>
      <c r="J60" s="159">
        <v>46210</v>
      </c>
    </row>
    <row r="61" spans="5:13">
      <c r="M61">
        <v>48176</v>
      </c>
    </row>
    <row r="62" spans="5:13">
      <c r="J62" s="159">
        <v>46285</v>
      </c>
      <c r="M62" s="159">
        <v>47998</v>
      </c>
    </row>
    <row r="63" spans="5:13">
      <c r="M63">
        <v>47063</v>
      </c>
    </row>
    <row r="64" spans="5:13">
      <c r="I64" s="159">
        <v>46241</v>
      </c>
      <c r="J64" s="159">
        <v>45897</v>
      </c>
      <c r="M64">
        <v>47948</v>
      </c>
    </row>
    <row r="65" spans="10:24">
      <c r="M65">
        <v>48633</v>
      </c>
    </row>
    <row r="72" spans="10:24">
      <c r="J72">
        <v>1</v>
      </c>
      <c r="X72" s="89" t="s">
        <v>1361</v>
      </c>
    </row>
  </sheetData>
  <conditionalFormatting sqref="A3">
    <cfRule type="duplicateValues" dxfId="537" priority="92"/>
  </conditionalFormatting>
  <conditionalFormatting sqref="A4">
    <cfRule type="duplicateValues" dxfId="536" priority="78"/>
  </conditionalFormatting>
  <conditionalFormatting sqref="A10">
    <cfRule type="duplicateValues" dxfId="535" priority="6"/>
  </conditionalFormatting>
  <conditionalFormatting sqref="A11">
    <cfRule type="duplicateValues" dxfId="534" priority="7"/>
  </conditionalFormatting>
  <conditionalFormatting sqref="C1">
    <cfRule type="duplicateValues" dxfId="533" priority="44"/>
    <cfRule type="duplicateValues" dxfId="532" priority="40"/>
  </conditionalFormatting>
  <conditionalFormatting sqref="C2:C11">
    <cfRule type="duplicateValues" dxfId="531" priority="1437"/>
    <cfRule type="duplicateValues" dxfId="530" priority="1438"/>
  </conditionalFormatting>
  <conditionalFormatting sqref="C3:C11">
    <cfRule type="duplicateValues" dxfId="529" priority="91"/>
    <cfRule type="duplicateValues" dxfId="528" priority="100"/>
  </conditionalFormatting>
  <conditionalFormatting sqref="C4">
    <cfRule type="duplicateValues" dxfId="527" priority="86"/>
    <cfRule type="duplicateValues" dxfId="526" priority="77"/>
  </conditionalFormatting>
  <conditionalFormatting sqref="C5">
    <cfRule type="duplicateValues" dxfId="525" priority="55"/>
    <cfRule type="duplicateValues" dxfId="524" priority="63"/>
  </conditionalFormatting>
  <conditionalFormatting sqref="E1">
    <cfRule type="duplicateValues" dxfId="523" priority="43"/>
    <cfRule type="duplicateValues" dxfId="522" priority="47"/>
    <cfRule type="duplicateValues" dxfId="521" priority="41"/>
    <cfRule type="duplicateValues" dxfId="520" priority="42"/>
  </conditionalFormatting>
  <conditionalFormatting sqref="E2:E11">
    <cfRule type="duplicateValues" dxfId="519" priority="1444"/>
    <cfRule type="duplicateValues" dxfId="518" priority="1443"/>
    <cfRule type="duplicateValues" dxfId="517" priority="1441"/>
    <cfRule type="duplicateValues" dxfId="516" priority="1442"/>
  </conditionalFormatting>
  <conditionalFormatting sqref="E3">
    <cfRule type="duplicateValues" dxfId="515" priority="104"/>
    <cfRule type="duplicateValues" dxfId="514" priority="95"/>
    <cfRule type="duplicateValues" dxfId="513" priority="93"/>
    <cfRule type="duplicateValues" dxfId="512" priority="94"/>
  </conditionalFormatting>
  <conditionalFormatting sqref="E4">
    <cfRule type="duplicateValues" dxfId="511" priority="90"/>
    <cfRule type="duplicateValues" dxfId="510" priority="79"/>
    <cfRule type="duplicateValues" dxfId="509" priority="80"/>
    <cfRule type="duplicateValues" dxfId="508" priority="81"/>
  </conditionalFormatting>
  <conditionalFormatting sqref="E5">
    <cfRule type="duplicateValues" dxfId="507" priority="58"/>
    <cfRule type="duplicateValues" dxfId="506" priority="67"/>
    <cfRule type="duplicateValues" dxfId="505" priority="56"/>
    <cfRule type="duplicateValues" dxfId="504" priority="57"/>
  </conditionalFormatting>
  <conditionalFormatting sqref="E6">
    <cfRule type="duplicateValues" dxfId="503" priority="32"/>
    <cfRule type="duplicateValues" dxfId="502" priority="39"/>
  </conditionalFormatting>
  <conditionalFormatting sqref="I1">
    <cfRule type="iconSet" priority="46">
      <iconSet>
        <cfvo type="percent" val="0"/>
        <cfvo type="percent" val="15"/>
        <cfvo type="percent" val="30"/>
      </iconSet>
    </cfRule>
    <cfRule type="iconSet" priority="45">
      <iconSet>
        <cfvo type="percent" val="0"/>
        <cfvo type="num" val="15"/>
        <cfvo type="num" val="30"/>
      </iconSet>
    </cfRule>
  </conditionalFormatting>
  <conditionalFormatting sqref="I2:I11">
    <cfRule type="iconSet" priority="1449">
      <iconSet>
        <cfvo type="percent" val="0"/>
        <cfvo type="num" val="0" gte="0"/>
        <cfvo type="num" val="#REF!" gte="0"/>
      </iconSet>
    </cfRule>
    <cfRule type="iconSet" priority="1450">
      <iconSet>
        <cfvo type="percent" val="0"/>
        <cfvo type="num" val="15"/>
        <cfvo type="num" val="30"/>
      </iconSet>
    </cfRule>
    <cfRule type="iconSet" priority="1451">
      <iconSet>
        <cfvo type="percent" val="0"/>
        <cfvo type="percent" val="15"/>
        <cfvo type="percent" val="30"/>
      </iconSet>
    </cfRule>
  </conditionalFormatting>
  <conditionalFormatting sqref="I3">
    <cfRule type="iconSet" priority="101">
      <iconSet>
        <cfvo type="percent" val="0"/>
        <cfvo type="num" val="15"/>
        <cfvo type="num" val="30"/>
      </iconSet>
    </cfRule>
    <cfRule type="iconSet" priority="99">
      <iconSet>
        <cfvo type="percent" val="0"/>
        <cfvo type="num" val="0" gte="0"/>
        <cfvo type="num" val="#REF!" gte="0"/>
      </iconSet>
    </cfRule>
    <cfRule type="iconSet" priority="102">
      <iconSet>
        <cfvo type="percent" val="0"/>
        <cfvo type="percent" val="15"/>
        <cfvo type="percent" val="30"/>
      </iconSet>
    </cfRule>
  </conditionalFormatting>
  <conditionalFormatting sqref="I4">
    <cfRule type="iconSet" priority="88">
      <iconSet>
        <cfvo type="percent" val="0"/>
        <cfvo type="percent" val="15"/>
        <cfvo type="percent" val="30"/>
      </iconSet>
    </cfRule>
    <cfRule type="iconSet" priority="87">
      <iconSet>
        <cfvo type="percent" val="0"/>
        <cfvo type="num" val="15"/>
        <cfvo type="num" val="30"/>
      </iconSet>
    </cfRule>
    <cfRule type="iconSet" priority="85">
      <iconSet>
        <cfvo type="percent" val="0"/>
        <cfvo type="num" val="0" gte="0"/>
        <cfvo type="num" val="#REF!" gte="0"/>
      </iconSet>
    </cfRule>
  </conditionalFormatting>
  <conditionalFormatting sqref="I5">
    <cfRule type="iconSet" priority="65">
      <iconSet>
        <cfvo type="percent" val="0"/>
        <cfvo type="percent" val="15"/>
        <cfvo type="percent" val="30"/>
      </iconSet>
    </cfRule>
    <cfRule type="iconSet" priority="64">
      <iconSet>
        <cfvo type="percent" val="0"/>
        <cfvo type="num" val="15"/>
        <cfvo type="num" val="30"/>
      </iconSet>
    </cfRule>
    <cfRule type="iconSet" priority="62">
      <iconSet>
        <cfvo type="percent" val="0"/>
        <cfvo type="num" val="0" gte="0"/>
        <cfvo type="num" val="#REF!" gte="0"/>
      </iconSet>
    </cfRule>
  </conditionalFormatting>
  <conditionalFormatting sqref="I6:I8">
    <cfRule type="iconSet" priority="36">
      <iconSet>
        <cfvo type="percent" val="0"/>
        <cfvo type="num" val="15"/>
        <cfvo type="num" val="30"/>
      </iconSet>
    </cfRule>
    <cfRule type="iconSet" priority="37">
      <iconSet>
        <cfvo type="percent" val="0"/>
        <cfvo type="percent" val="15"/>
        <cfvo type="percent" val="30"/>
      </iconSet>
    </cfRule>
  </conditionalFormatting>
  <conditionalFormatting sqref="I9:I11">
    <cfRule type="iconSet" priority="1408">
      <iconSet>
        <cfvo type="percent" val="0"/>
        <cfvo type="num" val="15"/>
        <cfvo type="num" val="30"/>
      </iconSet>
    </cfRule>
    <cfRule type="iconSet" priority="1407">
      <iconSet>
        <cfvo type="percent" val="0"/>
        <cfvo type="num" val="0" gte="0"/>
        <cfvo type="num" val="#REF!" gte="0"/>
      </iconSet>
    </cfRule>
    <cfRule type="iconSet" priority="1409">
      <iconSet>
        <cfvo type="percent" val="0"/>
        <cfvo type="percent" val="15"/>
        <cfvo type="percent" val="30"/>
      </iconSet>
    </cfRule>
  </conditionalFormatting>
  <conditionalFormatting sqref="J2:J11">
    <cfRule type="iconSet" priority="1455">
      <iconSet>
        <cfvo type="percent" val="0"/>
        <cfvo type="num" val="0"/>
        <cfvo type="num" val="10" gte="0"/>
      </iconSet>
    </cfRule>
    <cfRule type="iconSet" priority="1456">
      <iconSet>
        <cfvo type="percent" val="0"/>
        <cfvo type="num" val="10"/>
        <cfvo type="num" val="10" gte="0"/>
      </iconSet>
    </cfRule>
    <cfRule type="iconSet" priority="1457">
      <iconSet iconSet="3TrafficLights2">
        <cfvo type="percent" val="0"/>
        <cfvo type="num" val="10"/>
        <cfvo type="num" val="10"/>
      </iconSet>
    </cfRule>
  </conditionalFormatting>
  <conditionalFormatting sqref="J3">
    <cfRule type="iconSet" priority="96">
      <iconSet>
        <cfvo type="percent" val="0"/>
        <cfvo type="num" val="0"/>
        <cfvo type="num" val="10" gte="0"/>
      </iconSet>
    </cfRule>
    <cfRule type="iconSet" priority="97">
      <iconSet>
        <cfvo type="percent" val="0"/>
        <cfvo type="num" val="10"/>
        <cfvo type="num" val="10" gte="0"/>
      </iconSet>
    </cfRule>
    <cfRule type="iconSet" priority="98">
      <iconSet iconSet="3TrafficLights2">
        <cfvo type="percent" val="0"/>
        <cfvo type="num" val="10"/>
        <cfvo type="num" val="10"/>
      </iconSet>
    </cfRule>
  </conditionalFormatting>
  <conditionalFormatting sqref="J4">
    <cfRule type="iconSet" priority="84">
      <iconSet iconSet="3TrafficLights2">
        <cfvo type="percent" val="0"/>
        <cfvo type="num" val="10"/>
        <cfvo type="num" val="10"/>
      </iconSet>
    </cfRule>
    <cfRule type="iconSet" priority="82">
      <iconSet>
        <cfvo type="percent" val="0"/>
        <cfvo type="num" val="0"/>
        <cfvo type="num" val="10" gte="0"/>
      </iconSet>
    </cfRule>
    <cfRule type="iconSet" priority="83">
      <iconSet>
        <cfvo type="percent" val="0"/>
        <cfvo type="num" val="10"/>
        <cfvo type="num" val="10" gte="0"/>
      </iconSet>
    </cfRule>
  </conditionalFormatting>
  <conditionalFormatting sqref="J5">
    <cfRule type="iconSet" priority="59">
      <iconSet>
        <cfvo type="percent" val="0"/>
        <cfvo type="num" val="0"/>
        <cfvo type="num" val="10" gte="0"/>
      </iconSet>
    </cfRule>
    <cfRule type="iconSet" priority="60">
      <iconSet>
        <cfvo type="percent" val="0"/>
        <cfvo type="num" val="10"/>
        <cfvo type="num" val="10" gte="0"/>
      </iconSet>
    </cfRule>
    <cfRule type="iconSet" priority="61">
      <iconSet iconSet="3TrafficLights2">
        <cfvo type="percent" val="0"/>
        <cfvo type="num" val="10"/>
        <cfvo type="num" val="10"/>
      </iconSet>
    </cfRule>
  </conditionalFormatting>
  <conditionalFormatting sqref="J6:J8">
    <cfRule type="iconSet" priority="35">
      <iconSet iconSet="3TrafficLights2">
        <cfvo type="percent" val="0"/>
        <cfvo type="num" val="10"/>
        <cfvo type="num" val="10"/>
      </iconSet>
    </cfRule>
    <cfRule type="iconSet" priority="33">
      <iconSet>
        <cfvo type="percent" val="0"/>
        <cfvo type="num" val="0"/>
        <cfvo type="num" val="10" gte="0"/>
      </iconSet>
    </cfRule>
    <cfRule type="iconSet" priority="34">
      <iconSet>
        <cfvo type="percent" val="0"/>
        <cfvo type="num" val="10"/>
        <cfvo type="num" val="10" gte="0"/>
      </iconSet>
    </cfRule>
  </conditionalFormatting>
  <conditionalFormatting sqref="J9:J11">
    <cfRule type="iconSet" priority="1412">
      <iconSet iconSet="3TrafficLights2">
        <cfvo type="percent" val="0"/>
        <cfvo type="num" val="10"/>
        <cfvo type="num" val="10"/>
      </iconSet>
    </cfRule>
    <cfRule type="iconSet" priority="1410">
      <iconSet>
        <cfvo type="percent" val="0"/>
        <cfvo type="num" val="0"/>
        <cfvo type="num" val="10" gte="0"/>
      </iconSet>
    </cfRule>
    <cfRule type="iconSet" priority="1411">
      <iconSet>
        <cfvo type="percent" val="0"/>
        <cfvo type="num" val="10"/>
        <cfvo type="num" val="10" gte="0"/>
      </iconSet>
    </cfRule>
  </conditionalFormatting>
  <conditionalFormatting sqref="K2:K11">
    <cfRule type="iconSet" priority="1466">
      <iconSet>
        <cfvo type="percent" val="0"/>
        <cfvo type="num" val="15"/>
        <cfvo type="num" val="30"/>
      </iconSet>
    </cfRule>
  </conditionalFormatting>
  <conditionalFormatting sqref="K4">
    <cfRule type="iconSet" priority="1464">
      <iconSet>
        <cfvo type="percent" val="0"/>
        <cfvo type="num" val="15"/>
        <cfvo type="num" val="30"/>
      </iconSet>
    </cfRule>
  </conditionalFormatting>
  <conditionalFormatting sqref="K5">
    <cfRule type="iconSet" priority="1465">
      <iconSet>
        <cfvo type="percent" val="0"/>
        <cfvo type="num" val="15"/>
        <cfvo type="num" val="30"/>
      </iconSet>
    </cfRule>
  </conditionalFormatting>
  <conditionalFormatting sqref="K3:L3">
    <cfRule type="iconSet" priority="103">
      <iconSet>
        <cfvo type="percent" val="0"/>
        <cfvo type="num" val="15"/>
        <cfvo type="num" val="30"/>
      </iconSet>
    </cfRule>
  </conditionalFormatting>
  <conditionalFormatting sqref="L2:L11">
    <cfRule type="iconSet" priority="1463">
      <iconSet>
        <cfvo type="percent" val="0"/>
        <cfvo type="num" val="15"/>
        <cfvo type="num" val="30"/>
      </iconSet>
    </cfRule>
  </conditionalFormatting>
  <conditionalFormatting sqref="L3:L4">
    <cfRule type="iconSet" priority="21">
      <iconSet>
        <cfvo type="percent" val="0"/>
        <cfvo type="num" val="15"/>
        <cfvo type="num" val="30"/>
      </iconSet>
    </cfRule>
  </conditionalFormatting>
  <conditionalFormatting sqref="L5:L6">
    <cfRule type="iconSet" priority="25">
      <iconSet>
        <cfvo type="percent" val="0"/>
        <cfvo type="num" val="15"/>
        <cfvo type="num" val="30"/>
      </iconSet>
    </cfRule>
  </conditionalFormatting>
  <conditionalFormatting sqref="S1:T1">
    <cfRule type="duplicateValues" dxfId="501" priority="29"/>
    <cfRule type="duplicateValues" dxfId="500" priority="30"/>
    <cfRule type="duplicateValues" dxfId="499" priority="27"/>
    <cfRule type="duplicateValues" dxfId="498" priority="2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5"/>
  <sheetViews>
    <sheetView workbookViewId="0">
      <selection activeCell="A45" sqref="A45"/>
    </sheetView>
  </sheetViews>
  <sheetFormatPr baseColWidth="10" defaultRowHeight="12.75"/>
  <cols>
    <col min="2" max="2" width="33.7109375" bestFit="1" customWidth="1"/>
    <col min="3" max="3" width="11.5703125" style="159"/>
  </cols>
  <sheetData>
    <row r="1" spans="1:6" ht="36">
      <c r="A1" s="93" t="s">
        <v>445</v>
      </c>
      <c r="B1" s="93" t="s">
        <v>447</v>
      </c>
      <c r="C1" s="96" t="s">
        <v>453</v>
      </c>
      <c r="D1" s="96" t="s">
        <v>454</v>
      </c>
      <c r="E1" s="96" t="s">
        <v>1301</v>
      </c>
      <c r="F1" s="96" t="s">
        <v>1302</v>
      </c>
    </row>
    <row r="2" spans="1:6">
      <c r="A2" s="198">
        <v>1019112308</v>
      </c>
      <c r="B2" s="99" t="s">
        <v>1261</v>
      </c>
      <c r="C2" s="105">
        <v>46448</v>
      </c>
      <c r="D2" s="17">
        <f t="shared" ref="D2:D44" ca="1" si="0">C2-TODAY()</f>
        <v>549</v>
      </c>
      <c r="E2" s="32" t="s">
        <v>64</v>
      </c>
      <c r="F2" s="32" t="s">
        <v>1303</v>
      </c>
    </row>
    <row r="3" spans="1:6">
      <c r="A3" s="198">
        <v>80024428</v>
      </c>
      <c r="B3" s="99" t="s">
        <v>1262</v>
      </c>
      <c r="C3" s="105">
        <v>46581</v>
      </c>
      <c r="D3" s="17">
        <f t="shared" ca="1" si="0"/>
        <v>682</v>
      </c>
      <c r="E3" s="32" t="s">
        <v>58</v>
      </c>
      <c r="F3" s="32" t="s">
        <v>1303</v>
      </c>
    </row>
    <row r="4" spans="1:6">
      <c r="A4" s="198">
        <v>1920761350</v>
      </c>
      <c r="B4" s="99" t="s">
        <v>1263</v>
      </c>
      <c r="C4" s="105">
        <v>49199</v>
      </c>
      <c r="D4" s="17">
        <f t="shared" ca="1" si="0"/>
        <v>3300</v>
      </c>
      <c r="E4" s="32" t="s">
        <v>64</v>
      </c>
      <c r="F4" s="32" t="s">
        <v>1303</v>
      </c>
    </row>
    <row r="5" spans="1:6">
      <c r="A5" s="198">
        <v>1023026702</v>
      </c>
      <c r="B5" s="99" t="s">
        <v>1264</v>
      </c>
      <c r="C5" s="105">
        <v>47336</v>
      </c>
      <c r="D5" s="17">
        <f t="shared" ca="1" si="0"/>
        <v>1437</v>
      </c>
      <c r="E5" s="32" t="s">
        <v>64</v>
      </c>
      <c r="F5" s="32" t="s">
        <v>1304</v>
      </c>
    </row>
    <row r="6" spans="1:6">
      <c r="A6" s="198">
        <v>1024484614</v>
      </c>
      <c r="B6" s="99" t="s">
        <v>1265</v>
      </c>
      <c r="C6" s="105">
        <v>48583</v>
      </c>
      <c r="D6" s="17">
        <f t="shared" ca="1" si="0"/>
        <v>2684</v>
      </c>
      <c r="E6" s="32" t="s">
        <v>64</v>
      </c>
      <c r="F6" s="32" t="s">
        <v>1304</v>
      </c>
    </row>
    <row r="7" spans="1:6">
      <c r="A7" s="198">
        <v>1007701149</v>
      </c>
      <c r="B7" s="99" t="s">
        <v>1266</v>
      </c>
      <c r="C7" s="105">
        <v>46273</v>
      </c>
      <c r="D7" s="17">
        <f t="shared" ca="1" si="0"/>
        <v>374</v>
      </c>
      <c r="E7" s="32" t="s">
        <v>64</v>
      </c>
      <c r="F7" s="32" t="s">
        <v>1303</v>
      </c>
    </row>
    <row r="8" spans="1:6">
      <c r="A8" s="198">
        <v>1001090831</v>
      </c>
      <c r="B8" s="99" t="s">
        <v>1267</v>
      </c>
      <c r="C8" s="105">
        <v>47448</v>
      </c>
      <c r="D8" s="17">
        <f t="shared" ca="1" si="0"/>
        <v>1549</v>
      </c>
      <c r="E8" s="32" t="s">
        <v>64</v>
      </c>
      <c r="F8" s="32" t="s">
        <v>1303</v>
      </c>
    </row>
    <row r="9" spans="1:6">
      <c r="A9" s="198">
        <v>1022980482</v>
      </c>
      <c r="B9" s="99" t="s">
        <v>1268</v>
      </c>
      <c r="C9" s="105">
        <v>47350</v>
      </c>
      <c r="D9" s="17">
        <f t="shared" ca="1" si="0"/>
        <v>1451</v>
      </c>
      <c r="E9" s="32" t="s">
        <v>64</v>
      </c>
      <c r="F9" s="32" t="s">
        <v>1303</v>
      </c>
    </row>
    <row r="10" spans="1:6">
      <c r="A10" s="198">
        <v>1110180337</v>
      </c>
      <c r="B10" s="99" t="s">
        <v>1269</v>
      </c>
      <c r="C10" s="105">
        <v>48611</v>
      </c>
      <c r="D10" s="17">
        <f t="shared" ca="1" si="0"/>
        <v>2712</v>
      </c>
      <c r="E10" s="32" t="s">
        <v>64</v>
      </c>
      <c r="F10" s="32" t="s">
        <v>1303</v>
      </c>
    </row>
    <row r="11" spans="1:6">
      <c r="A11" s="198">
        <v>1019093439</v>
      </c>
      <c r="B11" s="99" t="s">
        <v>1270</v>
      </c>
      <c r="C11" s="105">
        <v>49046</v>
      </c>
      <c r="D11" s="17">
        <f t="shared" ca="1" si="0"/>
        <v>3147</v>
      </c>
      <c r="E11" s="32" t="s">
        <v>64</v>
      </c>
      <c r="F11" s="32" t="s">
        <v>1304</v>
      </c>
    </row>
    <row r="12" spans="1:6">
      <c r="A12" s="198">
        <v>49764086</v>
      </c>
      <c r="B12" s="99" t="s">
        <v>1271</v>
      </c>
      <c r="C12" s="105">
        <v>47946</v>
      </c>
      <c r="D12" s="17">
        <f t="shared" ca="1" si="0"/>
        <v>2047</v>
      </c>
      <c r="E12" s="32" t="s">
        <v>64</v>
      </c>
      <c r="F12" s="32" t="s">
        <v>1303</v>
      </c>
    </row>
    <row r="13" spans="1:6">
      <c r="A13" s="198">
        <v>1233904351</v>
      </c>
      <c r="B13" s="99" t="s">
        <v>1272</v>
      </c>
      <c r="C13" s="105">
        <v>47058</v>
      </c>
      <c r="D13" s="17">
        <f t="shared" ca="1" si="0"/>
        <v>1159</v>
      </c>
      <c r="E13" s="32" t="s">
        <v>64</v>
      </c>
      <c r="F13" s="32" t="s">
        <v>1303</v>
      </c>
    </row>
    <row r="14" spans="1:6">
      <c r="A14" s="198">
        <v>1015449877</v>
      </c>
      <c r="B14" s="99" t="s">
        <v>1273</v>
      </c>
      <c r="C14" s="105">
        <v>47876</v>
      </c>
      <c r="D14" s="17">
        <f t="shared" ca="1" si="0"/>
        <v>1977</v>
      </c>
      <c r="E14" s="32" t="s">
        <v>64</v>
      </c>
      <c r="F14" s="32" t="s">
        <v>1303</v>
      </c>
    </row>
    <row r="15" spans="1:6">
      <c r="A15" s="198">
        <v>1072665400</v>
      </c>
      <c r="B15" s="99" t="s">
        <v>1274</v>
      </c>
      <c r="C15" s="105">
        <v>48751</v>
      </c>
      <c r="D15" s="17">
        <f t="shared" ca="1" si="0"/>
        <v>2852</v>
      </c>
      <c r="E15" s="32" t="s">
        <v>64</v>
      </c>
      <c r="F15" s="32" t="s">
        <v>1303</v>
      </c>
    </row>
    <row r="16" spans="1:6">
      <c r="A16" s="198">
        <v>80812466</v>
      </c>
      <c r="B16" s="99" t="s">
        <v>1275</v>
      </c>
      <c r="C16" s="105">
        <v>45826</v>
      </c>
      <c r="D16" s="17">
        <f t="shared" ca="1" si="0"/>
        <v>-73</v>
      </c>
      <c r="E16" s="32" t="s">
        <v>64</v>
      </c>
      <c r="F16" s="32" t="s">
        <v>1304</v>
      </c>
    </row>
    <row r="17" spans="1:6">
      <c r="A17" s="198">
        <v>1032506059</v>
      </c>
      <c r="B17" s="99" t="s">
        <v>1276</v>
      </c>
      <c r="C17" s="105">
        <v>47811</v>
      </c>
      <c r="D17" s="17">
        <f t="shared" ca="1" si="0"/>
        <v>1912</v>
      </c>
      <c r="E17" s="32" t="s">
        <v>64</v>
      </c>
      <c r="F17" s="32" t="s">
        <v>1303</v>
      </c>
    </row>
    <row r="18" spans="1:6">
      <c r="A18" s="198">
        <v>1102119224</v>
      </c>
      <c r="B18" s="99" t="s">
        <v>1277</v>
      </c>
      <c r="C18" s="105">
        <v>47763</v>
      </c>
      <c r="D18" s="17">
        <f t="shared" ca="1" si="0"/>
        <v>1864</v>
      </c>
      <c r="E18" s="32" t="s">
        <v>64</v>
      </c>
      <c r="F18" s="32" t="s">
        <v>1303</v>
      </c>
    </row>
    <row r="19" spans="1:6">
      <c r="A19" s="198">
        <v>80085017</v>
      </c>
      <c r="B19" s="99" t="s">
        <v>1278</v>
      </c>
      <c r="C19" s="105">
        <v>46247</v>
      </c>
      <c r="D19" s="17">
        <f t="shared" ca="1" si="0"/>
        <v>348</v>
      </c>
      <c r="E19" s="32" t="s">
        <v>64</v>
      </c>
      <c r="F19" s="32" t="s">
        <v>1303</v>
      </c>
    </row>
    <row r="20" spans="1:6">
      <c r="A20" s="198">
        <v>1102716990</v>
      </c>
      <c r="B20" s="99" t="s">
        <v>1279</v>
      </c>
      <c r="C20" s="105">
        <v>48182</v>
      </c>
      <c r="D20" s="17">
        <f t="shared" ca="1" si="0"/>
        <v>2283</v>
      </c>
      <c r="E20" s="32" t="s">
        <v>64</v>
      </c>
      <c r="F20" s="32" t="s">
        <v>1303</v>
      </c>
    </row>
    <row r="21" spans="1:6">
      <c r="A21" s="198">
        <v>1007635217</v>
      </c>
      <c r="B21" s="99" t="s">
        <v>1280</v>
      </c>
      <c r="C21" s="105">
        <v>48347</v>
      </c>
      <c r="D21" s="17">
        <f t="shared" ca="1" si="0"/>
        <v>2448</v>
      </c>
      <c r="E21" s="32" t="s">
        <v>64</v>
      </c>
      <c r="F21" s="32" t="s">
        <v>1303</v>
      </c>
    </row>
    <row r="22" spans="1:6">
      <c r="A22" s="198">
        <v>1020774885</v>
      </c>
      <c r="B22" s="99" t="s">
        <v>1281</v>
      </c>
      <c r="C22" s="105">
        <v>49271</v>
      </c>
      <c r="D22" s="17">
        <f t="shared" ca="1" si="0"/>
        <v>3372</v>
      </c>
      <c r="E22" s="32" t="s">
        <v>64</v>
      </c>
      <c r="F22" s="32" t="s">
        <v>1303</v>
      </c>
    </row>
    <row r="23" spans="1:6">
      <c r="A23" s="198">
        <v>84455827</v>
      </c>
      <c r="B23" s="99" t="s">
        <v>1282</v>
      </c>
      <c r="C23" s="105">
        <v>48988</v>
      </c>
      <c r="D23" s="17">
        <f t="shared" ca="1" si="0"/>
        <v>3089</v>
      </c>
      <c r="E23" s="32" t="s">
        <v>64</v>
      </c>
      <c r="F23" s="32" t="s">
        <v>1303</v>
      </c>
    </row>
    <row r="24" spans="1:6">
      <c r="A24" s="198">
        <v>1004283704</v>
      </c>
      <c r="B24" s="99" t="s">
        <v>1283</v>
      </c>
      <c r="C24" s="105">
        <v>48660</v>
      </c>
      <c r="D24" s="17">
        <f t="shared" ca="1" si="0"/>
        <v>2761</v>
      </c>
      <c r="E24" s="32" t="s">
        <v>64</v>
      </c>
      <c r="F24" s="32" t="s">
        <v>1303</v>
      </c>
    </row>
    <row r="25" spans="1:6">
      <c r="A25" s="198">
        <v>1070964489</v>
      </c>
      <c r="B25" s="99" t="s">
        <v>1284</v>
      </c>
      <c r="C25" s="105">
        <v>46278</v>
      </c>
      <c r="D25" s="17">
        <f t="shared" ca="1" si="0"/>
        <v>379</v>
      </c>
      <c r="E25" s="32" t="s">
        <v>64</v>
      </c>
      <c r="F25" s="32" t="s">
        <v>1303</v>
      </c>
    </row>
    <row r="26" spans="1:6">
      <c r="A26" s="198">
        <v>16009268</v>
      </c>
      <c r="B26" s="99" t="s">
        <v>1285</v>
      </c>
      <c r="C26" s="105">
        <v>46037</v>
      </c>
      <c r="D26" s="17">
        <f t="shared" ca="1" si="0"/>
        <v>138</v>
      </c>
      <c r="E26" s="32" t="s">
        <v>64</v>
      </c>
      <c r="F26" s="32" t="s">
        <v>1303</v>
      </c>
    </row>
    <row r="27" spans="1:6">
      <c r="A27" s="198">
        <v>1094283411</v>
      </c>
      <c r="B27" s="99" t="s">
        <v>1286</v>
      </c>
      <c r="C27" s="105">
        <v>47948</v>
      </c>
      <c r="D27" s="17">
        <f t="shared" ca="1" si="0"/>
        <v>2049</v>
      </c>
      <c r="E27" s="32" t="s">
        <v>64</v>
      </c>
      <c r="F27" s="32" t="s">
        <v>1303</v>
      </c>
    </row>
    <row r="28" spans="1:6">
      <c r="A28" s="198">
        <v>1007611824</v>
      </c>
      <c r="B28" s="99" t="s">
        <v>104</v>
      </c>
      <c r="C28" s="105">
        <v>47270</v>
      </c>
      <c r="D28" s="17">
        <f t="shared" ca="1" si="0"/>
        <v>1371</v>
      </c>
      <c r="E28" s="32" t="s">
        <v>64</v>
      </c>
      <c r="F28" s="32" t="s">
        <v>1303</v>
      </c>
    </row>
    <row r="29" spans="1:6">
      <c r="A29" s="198">
        <v>1033764826</v>
      </c>
      <c r="B29" s="99" t="s">
        <v>1287</v>
      </c>
      <c r="C29" s="105">
        <v>47302</v>
      </c>
      <c r="D29" s="17">
        <f t="shared" ca="1" si="0"/>
        <v>1403</v>
      </c>
      <c r="E29" s="32" t="s">
        <v>64</v>
      </c>
      <c r="F29" s="32" t="s">
        <v>1304</v>
      </c>
    </row>
    <row r="30" spans="1:6">
      <c r="A30" s="198">
        <v>1070324972</v>
      </c>
      <c r="B30" s="99" t="s">
        <v>1288</v>
      </c>
      <c r="C30" s="105">
        <v>49302</v>
      </c>
      <c r="D30" s="17">
        <f t="shared" ca="1" si="0"/>
        <v>3403</v>
      </c>
      <c r="E30" s="32" t="s">
        <v>64</v>
      </c>
      <c r="F30" s="32" t="s">
        <v>1303</v>
      </c>
    </row>
    <row r="31" spans="1:6">
      <c r="A31" s="198">
        <v>1016074142</v>
      </c>
      <c r="B31" s="99" t="s">
        <v>1289</v>
      </c>
      <c r="C31" s="105">
        <v>46306</v>
      </c>
      <c r="D31" s="17">
        <f t="shared" ca="1" si="0"/>
        <v>407</v>
      </c>
      <c r="E31" s="32" t="s">
        <v>64</v>
      </c>
      <c r="F31" s="32" t="s">
        <v>1303</v>
      </c>
    </row>
    <row r="32" spans="1:6">
      <c r="A32" s="198">
        <v>1065807926</v>
      </c>
      <c r="B32" s="99" t="s">
        <v>1290</v>
      </c>
      <c r="C32" s="105">
        <v>47679</v>
      </c>
      <c r="D32" s="17">
        <f t="shared" ca="1" si="0"/>
        <v>1780</v>
      </c>
      <c r="E32" s="32" t="s">
        <v>64</v>
      </c>
      <c r="F32" s="32" t="s">
        <v>1304</v>
      </c>
    </row>
    <row r="33" spans="1:6">
      <c r="A33" s="198">
        <v>1193242759</v>
      </c>
      <c r="B33" s="99" t="s">
        <v>1291</v>
      </c>
      <c r="C33" s="105">
        <v>48247</v>
      </c>
      <c r="D33" s="17">
        <f t="shared" ca="1" si="0"/>
        <v>2348</v>
      </c>
      <c r="E33" s="32" t="s">
        <v>64</v>
      </c>
      <c r="F33" s="32" t="s">
        <v>1303</v>
      </c>
    </row>
    <row r="34" spans="1:6">
      <c r="A34" s="198">
        <v>1123530243</v>
      </c>
      <c r="B34" s="99" t="s">
        <v>1292</v>
      </c>
      <c r="C34" s="105">
        <v>49093</v>
      </c>
      <c r="D34" s="17">
        <f t="shared" ca="1" si="0"/>
        <v>3194</v>
      </c>
      <c r="E34" s="32" t="s">
        <v>64</v>
      </c>
      <c r="F34" s="32" t="s">
        <v>1303</v>
      </c>
    </row>
    <row r="35" spans="1:6">
      <c r="A35" s="198">
        <v>1076668265</v>
      </c>
      <c r="B35" s="99" t="s">
        <v>1293</v>
      </c>
      <c r="C35" s="105">
        <v>46477</v>
      </c>
      <c r="D35" s="17">
        <f t="shared" ca="1" si="0"/>
        <v>578</v>
      </c>
      <c r="E35" s="32" t="s">
        <v>64</v>
      </c>
      <c r="F35" s="32" t="s">
        <v>1303</v>
      </c>
    </row>
    <row r="36" spans="1:6">
      <c r="A36" s="198">
        <v>1085176966</v>
      </c>
      <c r="B36" s="99" t="s">
        <v>1294</v>
      </c>
      <c r="C36" s="105">
        <v>47513</v>
      </c>
      <c r="D36" s="17">
        <f t="shared" ca="1" si="0"/>
        <v>1614</v>
      </c>
      <c r="E36" s="32" t="s">
        <v>64</v>
      </c>
      <c r="F36" s="32" t="s">
        <v>1303</v>
      </c>
    </row>
    <row r="37" spans="1:6">
      <c r="A37" s="198">
        <v>79717913</v>
      </c>
      <c r="B37" s="99" t="s">
        <v>1295</v>
      </c>
      <c r="C37" s="105">
        <v>46693</v>
      </c>
      <c r="D37" s="17">
        <f t="shared" ca="1" si="0"/>
        <v>794</v>
      </c>
      <c r="E37" s="32" t="s">
        <v>189</v>
      </c>
      <c r="F37" s="32" t="s">
        <v>1304</v>
      </c>
    </row>
    <row r="38" spans="1:6">
      <c r="A38" s="198">
        <v>1033779919</v>
      </c>
      <c r="B38" s="99" t="s">
        <v>1296</v>
      </c>
      <c r="C38" s="105">
        <v>48729</v>
      </c>
      <c r="D38" s="17">
        <f t="shared" ca="1" si="0"/>
        <v>2830</v>
      </c>
      <c r="E38" s="32" t="s">
        <v>64</v>
      </c>
      <c r="F38" s="32" t="s">
        <v>1303</v>
      </c>
    </row>
    <row r="39" spans="1:6">
      <c r="A39" s="198">
        <v>72336849</v>
      </c>
      <c r="B39" s="99" t="s">
        <v>1297</v>
      </c>
      <c r="C39" s="105">
        <v>46091</v>
      </c>
      <c r="D39" s="17">
        <f t="shared" ca="1" si="0"/>
        <v>192</v>
      </c>
      <c r="E39" s="32" t="s">
        <v>58</v>
      </c>
      <c r="F39" s="32" t="s">
        <v>1303</v>
      </c>
    </row>
    <row r="40" spans="1:6">
      <c r="A40" s="198">
        <v>1022359872</v>
      </c>
      <c r="B40" s="99" t="s">
        <v>71</v>
      </c>
      <c r="C40" s="105">
        <v>46483</v>
      </c>
      <c r="D40" s="17">
        <f t="shared" ca="1" si="0"/>
        <v>584</v>
      </c>
      <c r="E40" s="32" t="s">
        <v>64</v>
      </c>
      <c r="F40" s="32" t="s">
        <v>1304</v>
      </c>
    </row>
    <row r="41" spans="1:6">
      <c r="A41" s="198">
        <v>1032474386</v>
      </c>
      <c r="B41" s="99" t="s">
        <v>1298</v>
      </c>
      <c r="C41" s="105">
        <v>46501</v>
      </c>
      <c r="D41" s="17">
        <f t="shared" ca="1" si="0"/>
        <v>602</v>
      </c>
      <c r="E41" s="32" t="s">
        <v>64</v>
      </c>
      <c r="F41" s="32" t="s">
        <v>1303</v>
      </c>
    </row>
    <row r="42" spans="1:6">
      <c r="A42" s="198">
        <v>79763158</v>
      </c>
      <c r="B42" s="99" t="s">
        <v>92</v>
      </c>
      <c r="C42" s="105">
        <v>48746</v>
      </c>
      <c r="D42" s="17">
        <f t="shared" ca="1" si="0"/>
        <v>2847</v>
      </c>
      <c r="E42" s="32" t="s">
        <v>64</v>
      </c>
      <c r="F42" s="32" t="s">
        <v>1304</v>
      </c>
    </row>
    <row r="43" spans="1:6">
      <c r="A43" s="198">
        <v>19591545</v>
      </c>
      <c r="B43" s="99" t="s">
        <v>1299</v>
      </c>
      <c r="C43" s="105">
        <v>48590</v>
      </c>
      <c r="D43" s="17">
        <f t="shared" ca="1" si="0"/>
        <v>2691</v>
      </c>
      <c r="E43" s="32" t="s">
        <v>64</v>
      </c>
      <c r="F43" s="32" t="s">
        <v>1303</v>
      </c>
    </row>
    <row r="44" spans="1:6">
      <c r="A44" s="198">
        <v>80034211</v>
      </c>
      <c r="B44" s="99" t="s">
        <v>1300</v>
      </c>
      <c r="C44" s="105">
        <v>46866</v>
      </c>
      <c r="D44" s="17">
        <f t="shared" ca="1" si="0"/>
        <v>967</v>
      </c>
      <c r="E44" s="32" t="s">
        <v>58</v>
      </c>
      <c r="F44" s="32" t="s">
        <v>1303</v>
      </c>
    </row>
    <row r="45" spans="1:6">
      <c r="A45" s="198">
        <v>80130756</v>
      </c>
      <c r="B45" s="99" t="s">
        <v>1309</v>
      </c>
      <c r="C45" s="105">
        <v>48633</v>
      </c>
      <c r="D45" s="17">
        <f ca="1">C45-TODAY()</f>
        <v>2734</v>
      </c>
      <c r="E45" s="32" t="s">
        <v>58</v>
      </c>
      <c r="F45" s="32" t="s">
        <v>1304</v>
      </c>
    </row>
  </sheetData>
  <conditionalFormatting sqref="A1">
    <cfRule type="duplicateValues" dxfId="497" priority="59"/>
    <cfRule type="duplicateValues" dxfId="496" priority="55"/>
  </conditionalFormatting>
  <conditionalFormatting sqref="A2:A45">
    <cfRule type="duplicateValues" dxfId="495" priority="1465"/>
    <cfRule type="duplicateValues" dxfId="494" priority="1464"/>
  </conditionalFormatting>
  <conditionalFormatting sqref="A3">
    <cfRule type="duplicateValues" dxfId="493" priority="105"/>
    <cfRule type="duplicateValues" dxfId="492" priority="97"/>
  </conditionalFormatting>
  <conditionalFormatting sqref="A4">
    <cfRule type="duplicateValues" dxfId="491" priority="92"/>
    <cfRule type="duplicateValues" dxfId="490" priority="84"/>
  </conditionalFormatting>
  <conditionalFormatting sqref="A5">
    <cfRule type="duplicateValues" dxfId="489" priority="39"/>
    <cfRule type="duplicateValues" dxfId="488" priority="38"/>
  </conditionalFormatting>
  <conditionalFormatting sqref="A6">
    <cfRule type="duplicateValues" dxfId="487" priority="34"/>
    <cfRule type="duplicateValues" dxfId="486" priority="37"/>
    <cfRule type="duplicateValues" dxfId="485" priority="36"/>
    <cfRule type="duplicateValues" dxfId="484" priority="35"/>
  </conditionalFormatting>
  <conditionalFormatting sqref="A7">
    <cfRule type="duplicateValues" dxfId="483" priority="33"/>
    <cfRule type="duplicateValues" dxfId="482" priority="32"/>
    <cfRule type="duplicateValues" dxfId="481" priority="31"/>
    <cfRule type="duplicateValues" dxfId="480" priority="30"/>
  </conditionalFormatting>
  <conditionalFormatting sqref="A8">
    <cfRule type="duplicateValues" dxfId="479" priority="29"/>
    <cfRule type="duplicateValues" dxfId="478" priority="28"/>
  </conditionalFormatting>
  <conditionalFormatting sqref="A9">
    <cfRule type="duplicateValues" dxfId="477" priority="27"/>
    <cfRule type="duplicateValues" dxfId="476" priority="26"/>
  </conditionalFormatting>
  <conditionalFormatting sqref="A10">
    <cfRule type="duplicateValues" dxfId="475" priority="21"/>
    <cfRule type="duplicateValues" dxfId="474" priority="19"/>
    <cfRule type="duplicateValues" dxfId="473" priority="20"/>
    <cfRule type="duplicateValues" dxfId="472" priority="18"/>
  </conditionalFormatting>
  <conditionalFormatting sqref="A11">
    <cfRule type="duplicateValues" dxfId="471" priority="17"/>
    <cfRule type="duplicateValues" dxfId="470" priority="16"/>
    <cfRule type="duplicateValues" dxfId="469" priority="15"/>
    <cfRule type="duplicateValues" dxfId="468" priority="14"/>
  </conditionalFormatting>
  <conditionalFormatting sqref="A12">
    <cfRule type="duplicateValues" dxfId="467" priority="11"/>
    <cfRule type="duplicateValues" dxfId="466" priority="13"/>
    <cfRule type="duplicateValues" dxfId="465" priority="12"/>
    <cfRule type="duplicateValues" dxfId="464" priority="10"/>
  </conditionalFormatting>
  <conditionalFormatting sqref="A13:A14">
    <cfRule type="duplicateValues" dxfId="463" priority="9"/>
    <cfRule type="duplicateValues" dxfId="462" priority="6"/>
    <cfRule type="duplicateValues" dxfId="461" priority="8"/>
    <cfRule type="duplicateValues" dxfId="460" priority="7"/>
  </conditionalFormatting>
  <conditionalFormatting sqref="A14">
    <cfRule type="duplicateValues" dxfId="459" priority="2"/>
    <cfRule type="duplicateValues" dxfId="458" priority="3"/>
    <cfRule type="duplicateValues" dxfId="457" priority="4"/>
    <cfRule type="duplicateValues" dxfId="456" priority="5"/>
  </conditionalFormatting>
  <conditionalFormatting sqref="A45">
    <cfRule type="duplicateValues" dxfId="455" priority="1"/>
  </conditionalFormatting>
  <conditionalFormatting sqref="D2:D45">
    <cfRule type="iconSet" priority="1482">
      <iconSet>
        <cfvo type="percent" val="0"/>
        <cfvo type="num" val="15"/>
        <cfvo type="num" val="30"/>
      </iconSet>
    </cfRule>
  </conditionalFormatting>
  <conditionalFormatting sqref="D3">
    <cfRule type="iconSet" priority="41">
      <iconSet>
        <cfvo type="percent" val="0"/>
        <cfvo type="num" val="15"/>
        <cfvo type="num" val="30"/>
      </iconSet>
    </cfRule>
  </conditionalFormatting>
  <conditionalFormatting sqref="D4">
    <cfRule type="iconSet" priority="1447">
      <iconSet>
        <cfvo type="percent" val="0"/>
        <cfvo type="num" val="15"/>
        <cfvo type="num" val="30"/>
      </iconSet>
    </cfRule>
  </conditionalFormatting>
  <conditionalFormatting sqref="D5:D45">
    <cfRule type="iconSet" priority="1481">
      <iconSet>
        <cfvo type="percent" val="0"/>
        <cfvo type="num" val="15"/>
        <cfvo type="num" val="30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R17"/>
  <sheetViews>
    <sheetView workbookViewId="0">
      <selection activeCell="E9" sqref="E9"/>
    </sheetView>
  </sheetViews>
  <sheetFormatPr baseColWidth="10" defaultColWidth="11" defaultRowHeight="12.75"/>
  <cols>
    <col min="1" max="1" width="17.140625" customWidth="1"/>
    <col min="2" max="2" width="13.140625" customWidth="1"/>
    <col min="3" max="3" width="12.7109375" customWidth="1"/>
    <col min="4" max="4" width="14.7109375" customWidth="1"/>
    <col min="5" max="5" width="12.7109375" customWidth="1"/>
    <col min="6" max="6" width="9.85546875" customWidth="1"/>
    <col min="7" max="8" width="12.7109375" customWidth="1"/>
    <col min="9" max="9" width="14.28515625" customWidth="1"/>
    <col min="10" max="10" width="10.85546875" customWidth="1"/>
    <col min="11" max="11" width="12.7109375" customWidth="1"/>
    <col min="12" max="12" width="13.7109375" customWidth="1"/>
    <col min="13" max="13" width="10.140625" customWidth="1"/>
    <col min="14" max="14" width="8.7109375" customWidth="1"/>
    <col min="15" max="15" width="9.140625" customWidth="1"/>
  </cols>
  <sheetData>
    <row r="1" spans="1:4" ht="20.100000000000001" customHeight="1">
      <c r="A1" s="3" t="s">
        <v>708</v>
      </c>
      <c r="B1" s="84" t="s">
        <v>709</v>
      </c>
      <c r="C1" s="84" t="s">
        <v>710</v>
      </c>
      <c r="D1" s="84" t="s">
        <v>711</v>
      </c>
    </row>
    <row r="2" spans="1:4" ht="20.100000000000001" customHeight="1">
      <c r="A2" s="85" t="s">
        <v>431</v>
      </c>
      <c r="B2" s="86">
        <v>68</v>
      </c>
      <c r="C2" s="34">
        <v>5</v>
      </c>
      <c r="D2" s="87">
        <f t="shared" ref="D2:D15" si="0">C2/B2</f>
        <v>7.3529411764705885E-2</v>
      </c>
    </row>
    <row r="3" spans="1:4" ht="20.100000000000001" customHeight="1">
      <c r="A3" s="85" t="s">
        <v>432</v>
      </c>
      <c r="B3" s="86">
        <v>68</v>
      </c>
      <c r="C3" s="34">
        <v>6</v>
      </c>
      <c r="D3" s="87">
        <f t="shared" si="0"/>
        <v>8.8235294117647065E-2</v>
      </c>
    </row>
    <row r="4" spans="1:4" ht="20.100000000000001" customHeight="1">
      <c r="A4" s="85" t="s">
        <v>433</v>
      </c>
      <c r="B4" s="86">
        <v>68</v>
      </c>
      <c r="C4" s="34">
        <v>1</v>
      </c>
      <c r="D4" s="87">
        <f t="shared" si="0"/>
        <v>1.4705882352941176E-2</v>
      </c>
    </row>
    <row r="5" spans="1:4" ht="20.100000000000001" customHeight="1">
      <c r="A5" s="85" t="s">
        <v>434</v>
      </c>
      <c r="B5" s="86">
        <v>68</v>
      </c>
      <c r="C5" s="34">
        <v>1</v>
      </c>
      <c r="D5" s="87">
        <f t="shared" si="0"/>
        <v>1.4705882352941176E-2</v>
      </c>
    </row>
    <row r="6" spans="1:4" ht="20.100000000000001" customHeight="1">
      <c r="A6" s="85" t="s">
        <v>435</v>
      </c>
      <c r="B6" s="86">
        <v>68</v>
      </c>
      <c r="C6" s="34">
        <v>0</v>
      </c>
      <c r="D6" s="87">
        <f t="shared" si="0"/>
        <v>0</v>
      </c>
    </row>
    <row r="7" spans="1:4" ht="20.100000000000001" customHeight="1">
      <c r="A7" s="85" t="s">
        <v>436</v>
      </c>
      <c r="B7" s="86">
        <v>68</v>
      </c>
      <c r="C7" s="34">
        <v>3</v>
      </c>
      <c r="D7" s="87">
        <f t="shared" si="0"/>
        <v>4.4117647058823532E-2</v>
      </c>
    </row>
    <row r="8" spans="1:4" ht="20.100000000000001" customHeight="1">
      <c r="A8" s="85" t="s">
        <v>437</v>
      </c>
      <c r="B8" s="86">
        <v>68</v>
      </c>
      <c r="C8" s="34">
        <v>28</v>
      </c>
      <c r="D8" s="87">
        <f t="shared" si="0"/>
        <v>0.41176470588235292</v>
      </c>
    </row>
    <row r="9" spans="1:4" ht="20.100000000000001" customHeight="1">
      <c r="A9" s="85" t="s">
        <v>438</v>
      </c>
      <c r="B9" s="86">
        <v>68</v>
      </c>
      <c r="C9" s="34">
        <v>13</v>
      </c>
      <c r="D9" s="87">
        <f t="shared" si="0"/>
        <v>0.19117647058823528</v>
      </c>
    </row>
    <row r="10" spans="1:4" ht="20.100000000000001" customHeight="1">
      <c r="A10" s="85" t="s">
        <v>439</v>
      </c>
      <c r="B10" s="86">
        <v>68</v>
      </c>
      <c r="C10" s="34">
        <v>3</v>
      </c>
      <c r="D10" s="87">
        <f t="shared" si="0"/>
        <v>4.4117647058823532E-2</v>
      </c>
    </row>
    <row r="11" spans="1:4" ht="20.100000000000001" customHeight="1">
      <c r="A11" s="85" t="s">
        <v>440</v>
      </c>
      <c r="B11" s="86">
        <v>68</v>
      </c>
      <c r="C11" s="34">
        <v>3</v>
      </c>
      <c r="D11" s="87">
        <f t="shared" si="0"/>
        <v>4.4117647058823532E-2</v>
      </c>
    </row>
    <row r="12" spans="1:4" ht="20.100000000000001" customHeight="1">
      <c r="A12" s="85" t="s">
        <v>462</v>
      </c>
      <c r="B12" s="86">
        <v>68</v>
      </c>
      <c r="C12" s="34">
        <v>9</v>
      </c>
      <c r="D12" s="87">
        <f t="shared" si="0"/>
        <v>0.13235294117647059</v>
      </c>
    </row>
    <row r="13" spans="1:4" ht="20.100000000000001" customHeight="1">
      <c r="A13" s="85" t="s">
        <v>463</v>
      </c>
      <c r="B13" s="86">
        <v>68</v>
      </c>
      <c r="C13" s="34">
        <v>6</v>
      </c>
      <c r="D13" s="87">
        <f t="shared" si="0"/>
        <v>8.8235294117647065E-2</v>
      </c>
    </row>
    <row r="14" spans="1:4" ht="20.100000000000001" customHeight="1">
      <c r="A14" s="85" t="s">
        <v>464</v>
      </c>
      <c r="B14" s="86">
        <v>68</v>
      </c>
      <c r="C14" s="34">
        <v>1</v>
      </c>
      <c r="D14" s="87">
        <f t="shared" si="0"/>
        <v>1.4705882352941176E-2</v>
      </c>
    </row>
    <row r="15" spans="1:4" ht="20.100000000000001" customHeight="1">
      <c r="A15" s="85" t="s">
        <v>465</v>
      </c>
      <c r="B15" s="86">
        <v>68</v>
      </c>
      <c r="C15" s="34">
        <v>1</v>
      </c>
      <c r="D15" s="87">
        <f t="shared" si="0"/>
        <v>1.4705882352941176E-2</v>
      </c>
    </row>
    <row r="16" spans="1:4">
      <c r="B16" s="88">
        <v>0</v>
      </c>
    </row>
    <row r="17" spans="5:18"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/>
  <dimension ref="A1:AW66"/>
  <sheetViews>
    <sheetView topLeftCell="A48" workbookViewId="0">
      <selection activeCell="B58" sqref="B58"/>
    </sheetView>
  </sheetViews>
  <sheetFormatPr baseColWidth="10" defaultColWidth="11" defaultRowHeight="12.75"/>
  <cols>
    <col min="2" max="2" width="39" customWidth="1"/>
    <col min="4" max="4" width="38.42578125" customWidth="1"/>
  </cols>
  <sheetData>
    <row r="1" spans="1:41" ht="48">
      <c r="A1" s="3" t="s">
        <v>445</v>
      </c>
      <c r="B1" s="4" t="s">
        <v>446</v>
      </c>
      <c r="C1" s="3" t="s">
        <v>445</v>
      </c>
      <c r="D1" s="3" t="s">
        <v>447</v>
      </c>
      <c r="E1" s="5" t="s">
        <v>448</v>
      </c>
      <c r="F1" s="3" t="s">
        <v>25</v>
      </c>
      <c r="G1" s="6" t="s">
        <v>36</v>
      </c>
      <c r="H1" s="7" t="s">
        <v>449</v>
      </c>
      <c r="I1" s="7" t="s">
        <v>712</v>
      </c>
      <c r="J1" s="7" t="s">
        <v>713</v>
      </c>
      <c r="K1" s="7" t="s">
        <v>452</v>
      </c>
      <c r="L1" s="7" t="s">
        <v>453</v>
      </c>
      <c r="M1" s="7" t="s">
        <v>714</v>
      </c>
      <c r="N1" s="7" t="s">
        <v>455</v>
      </c>
      <c r="O1" s="7" t="s">
        <v>456</v>
      </c>
      <c r="P1" s="7" t="s">
        <v>457</v>
      </c>
      <c r="Q1" s="7" t="s">
        <v>715</v>
      </c>
      <c r="R1" s="3" t="s">
        <v>459</v>
      </c>
    </row>
    <row r="2" spans="1:41">
      <c r="A2" s="8">
        <v>1063286305</v>
      </c>
      <c r="B2" s="9" t="s">
        <v>716</v>
      </c>
      <c r="C2" s="8">
        <v>1063286305</v>
      </c>
      <c r="D2" s="10" t="s">
        <v>716</v>
      </c>
      <c r="E2" s="8" t="s">
        <v>717</v>
      </c>
      <c r="F2" s="8" t="s">
        <v>55</v>
      </c>
      <c r="G2" s="8" t="s">
        <v>10</v>
      </c>
      <c r="H2" s="11">
        <v>45642</v>
      </c>
      <c r="I2" s="48">
        <v>45643</v>
      </c>
      <c r="J2" s="8">
        <f t="shared" ref="J2:J21" ca="1" si="0">H2-TODAY()</f>
        <v>-257</v>
      </c>
      <c r="K2" s="8">
        <f t="shared" ref="K2:K22" ca="1" si="1">I2-TODAY()</f>
        <v>-256</v>
      </c>
      <c r="L2" s="48">
        <v>46250</v>
      </c>
      <c r="M2" s="8">
        <f t="shared" ref="M2:M21" ca="1" si="2">L2-TODAY()</f>
        <v>351</v>
      </c>
      <c r="N2" s="8" t="s">
        <v>551</v>
      </c>
      <c r="O2" s="8" t="s">
        <v>552</v>
      </c>
      <c r="P2" s="8"/>
      <c r="Q2" s="48" t="s">
        <v>718</v>
      </c>
      <c r="R2" s="8" t="s">
        <v>59</v>
      </c>
    </row>
    <row r="3" spans="1:41" ht="15.75" customHeight="1">
      <c r="A3" s="12">
        <v>1020773297</v>
      </c>
      <c r="B3" s="13" t="s">
        <v>719</v>
      </c>
      <c r="C3" s="12">
        <v>1020773297</v>
      </c>
      <c r="D3" s="14" t="s">
        <v>719</v>
      </c>
      <c r="E3" s="15" t="s">
        <v>279</v>
      </c>
      <c r="F3" s="12" t="s">
        <v>55</v>
      </c>
      <c r="G3" s="12" t="s">
        <v>13</v>
      </c>
      <c r="H3" s="16">
        <v>45590</v>
      </c>
      <c r="I3" s="49">
        <v>45956</v>
      </c>
      <c r="J3" s="12">
        <f t="shared" ca="1" si="0"/>
        <v>-309</v>
      </c>
      <c r="K3" s="12">
        <f t="shared" ca="1" si="1"/>
        <v>57</v>
      </c>
      <c r="L3" s="49">
        <v>47308</v>
      </c>
      <c r="M3" s="12">
        <f t="shared" ca="1" si="2"/>
        <v>1409</v>
      </c>
      <c r="N3" s="18" t="s">
        <v>720</v>
      </c>
      <c r="O3" s="18" t="s">
        <v>721</v>
      </c>
      <c r="P3" s="18">
        <v>0</v>
      </c>
      <c r="Q3" s="21">
        <v>45225</v>
      </c>
      <c r="R3" s="18" t="s">
        <v>59</v>
      </c>
      <c r="S3" s="42" t="s">
        <v>94</v>
      </c>
      <c r="T3" s="42" t="s">
        <v>722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1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0</v>
      </c>
      <c r="AH3" s="51">
        <v>0</v>
      </c>
    </row>
    <row r="4" spans="1:41" ht="15.75" customHeight="1">
      <c r="A4" s="12">
        <v>1016095374</v>
      </c>
      <c r="B4" s="13" t="s">
        <v>723</v>
      </c>
      <c r="C4" s="12">
        <v>1016095374</v>
      </c>
      <c r="D4" s="14" t="s">
        <v>723</v>
      </c>
      <c r="E4" s="15" t="s">
        <v>111</v>
      </c>
      <c r="F4" s="12" t="s">
        <v>55</v>
      </c>
      <c r="G4" s="17" t="s">
        <v>13</v>
      </c>
      <c r="H4" s="16">
        <v>45484</v>
      </c>
      <c r="I4" s="49">
        <v>45479</v>
      </c>
      <c r="J4" s="12">
        <f t="shared" ca="1" si="0"/>
        <v>-415</v>
      </c>
      <c r="K4" s="12">
        <f t="shared" ca="1" si="1"/>
        <v>-420</v>
      </c>
      <c r="L4" s="49">
        <v>47475</v>
      </c>
      <c r="M4" s="12">
        <f t="shared" ca="1" si="2"/>
        <v>1576</v>
      </c>
      <c r="N4" s="18" t="s">
        <v>724</v>
      </c>
      <c r="O4" s="18" t="s">
        <v>725</v>
      </c>
      <c r="P4" s="18">
        <v>0</v>
      </c>
      <c r="Q4" s="21">
        <v>44356</v>
      </c>
      <c r="R4" s="18" t="s">
        <v>59</v>
      </c>
      <c r="S4" s="39" t="s">
        <v>112</v>
      </c>
      <c r="T4" s="39" t="s">
        <v>726</v>
      </c>
      <c r="U4" s="18">
        <v>1</v>
      </c>
      <c r="V4" s="34">
        <v>0</v>
      </c>
      <c r="W4" s="34">
        <v>0</v>
      </c>
      <c r="X4" s="34">
        <v>0</v>
      </c>
      <c r="Y4" s="34">
        <v>0</v>
      </c>
      <c r="Z4" s="34">
        <v>1</v>
      </c>
      <c r="AA4" s="34">
        <v>1</v>
      </c>
      <c r="AB4" s="34">
        <v>0</v>
      </c>
      <c r="AC4" s="34">
        <v>1</v>
      </c>
      <c r="AD4" s="34">
        <v>0</v>
      </c>
      <c r="AE4" s="34">
        <v>1</v>
      </c>
      <c r="AF4" s="34">
        <v>1</v>
      </c>
      <c r="AG4" s="34">
        <v>0</v>
      </c>
      <c r="AH4" s="34">
        <v>0</v>
      </c>
    </row>
    <row r="5" spans="1:41" ht="15.75" customHeight="1">
      <c r="A5" s="12">
        <v>1019131472</v>
      </c>
      <c r="B5" s="13" t="s">
        <v>727</v>
      </c>
      <c r="C5" s="12">
        <v>1019131472</v>
      </c>
      <c r="D5" s="14" t="s">
        <v>727</v>
      </c>
      <c r="E5" s="12" t="s">
        <v>728</v>
      </c>
      <c r="F5" s="12" t="s">
        <v>55</v>
      </c>
      <c r="G5" s="12" t="s">
        <v>16</v>
      </c>
      <c r="H5" s="16">
        <v>45715</v>
      </c>
      <c r="I5" s="49">
        <v>45712</v>
      </c>
      <c r="J5" s="12">
        <f t="shared" ca="1" si="0"/>
        <v>-184</v>
      </c>
      <c r="K5" s="12">
        <f t="shared" ca="1" si="1"/>
        <v>-187</v>
      </c>
      <c r="L5" s="49">
        <v>48107</v>
      </c>
      <c r="M5" s="18">
        <f t="shared" ca="1" si="2"/>
        <v>2208</v>
      </c>
      <c r="N5" s="18" t="s">
        <v>729</v>
      </c>
      <c r="O5" s="18" t="s">
        <v>730</v>
      </c>
      <c r="P5" s="18">
        <v>0</v>
      </c>
      <c r="Q5" s="21" t="s">
        <v>731</v>
      </c>
      <c r="R5" s="18" t="s">
        <v>59</v>
      </c>
      <c r="S5" s="18" t="s">
        <v>57</v>
      </c>
      <c r="T5" s="18" t="s">
        <v>493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2"/>
    </row>
    <row r="6" spans="1:41" ht="15.75" customHeight="1">
      <c r="A6" s="12">
        <v>1018489708</v>
      </c>
      <c r="B6" s="13" t="s">
        <v>732</v>
      </c>
      <c r="C6" s="12">
        <v>1018489708</v>
      </c>
      <c r="D6" s="14" t="s">
        <v>732</v>
      </c>
      <c r="E6" s="12" t="s">
        <v>521</v>
      </c>
      <c r="F6" s="12" t="s">
        <v>55</v>
      </c>
      <c r="G6" s="17" t="s">
        <v>11</v>
      </c>
      <c r="H6" s="16">
        <v>45425</v>
      </c>
      <c r="I6" s="49">
        <v>45427</v>
      </c>
      <c r="J6" s="12">
        <f t="shared" ca="1" si="0"/>
        <v>-474</v>
      </c>
      <c r="K6" s="12">
        <f t="shared" ca="1" si="1"/>
        <v>-472</v>
      </c>
      <c r="L6" s="49">
        <v>46198</v>
      </c>
      <c r="M6" s="12">
        <f t="shared" ca="1" si="2"/>
        <v>299</v>
      </c>
      <c r="N6" s="18" t="s">
        <v>733</v>
      </c>
      <c r="O6" s="18" t="s">
        <v>734</v>
      </c>
      <c r="P6" s="18">
        <v>0</v>
      </c>
      <c r="Q6" s="21" t="s">
        <v>735</v>
      </c>
      <c r="R6" s="18" t="s">
        <v>59</v>
      </c>
      <c r="S6" s="18">
        <v>0</v>
      </c>
      <c r="T6" s="18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</row>
    <row r="7" spans="1:41" ht="15.75" customHeight="1">
      <c r="A7" s="12">
        <v>1023883922</v>
      </c>
      <c r="B7" s="13" t="s">
        <v>736</v>
      </c>
      <c r="C7" s="12">
        <v>1023883922</v>
      </c>
      <c r="D7" s="14" t="s">
        <v>736</v>
      </c>
      <c r="E7" s="15" t="s">
        <v>737</v>
      </c>
      <c r="F7" s="12" t="s">
        <v>55</v>
      </c>
      <c r="G7" s="12" t="s">
        <v>10</v>
      </c>
      <c r="H7" s="16">
        <v>45688</v>
      </c>
      <c r="I7" s="49">
        <v>45631</v>
      </c>
      <c r="J7" s="12">
        <f t="shared" ca="1" si="0"/>
        <v>-211</v>
      </c>
      <c r="K7" s="12">
        <f t="shared" ca="1" si="1"/>
        <v>-268</v>
      </c>
      <c r="L7" s="49">
        <v>48276</v>
      </c>
      <c r="M7" s="12">
        <f t="shared" ca="1" si="2"/>
        <v>2377</v>
      </c>
      <c r="N7" s="18" t="s">
        <v>510</v>
      </c>
      <c r="O7" s="18" t="s">
        <v>511</v>
      </c>
      <c r="P7" s="18">
        <v>0</v>
      </c>
      <c r="Q7" s="21" t="s">
        <v>738</v>
      </c>
      <c r="R7" s="18" t="s">
        <v>59</v>
      </c>
      <c r="S7" s="18">
        <v>0</v>
      </c>
      <c r="T7" s="18">
        <v>0</v>
      </c>
      <c r="U7" s="34">
        <v>1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1</v>
      </c>
      <c r="AG7" s="34">
        <v>0</v>
      </c>
      <c r="AH7" s="34">
        <v>0</v>
      </c>
    </row>
    <row r="8" spans="1:41" ht="15.75" customHeight="1">
      <c r="A8" s="12">
        <v>52912658</v>
      </c>
      <c r="B8" s="13" t="s">
        <v>739</v>
      </c>
      <c r="C8" s="12">
        <v>80164533</v>
      </c>
      <c r="D8" s="14" t="s">
        <v>740</v>
      </c>
      <c r="E8" s="12" t="s">
        <v>741</v>
      </c>
      <c r="F8" s="12" t="s">
        <v>55</v>
      </c>
      <c r="G8" s="17" t="s">
        <v>11</v>
      </c>
      <c r="H8" s="16">
        <v>45613</v>
      </c>
      <c r="I8" s="49">
        <v>45595</v>
      </c>
      <c r="J8" s="12">
        <f t="shared" ca="1" si="0"/>
        <v>-286</v>
      </c>
      <c r="K8" s="12">
        <f t="shared" ca="1" si="1"/>
        <v>-304</v>
      </c>
      <c r="L8" s="49">
        <v>48521</v>
      </c>
      <c r="M8" s="12">
        <f t="shared" ca="1" si="2"/>
        <v>2622</v>
      </c>
      <c r="N8" s="18" t="s">
        <v>742</v>
      </c>
      <c r="O8" s="18" t="s">
        <v>743</v>
      </c>
      <c r="P8" s="18">
        <v>0</v>
      </c>
      <c r="Q8" s="21">
        <v>42661</v>
      </c>
      <c r="R8" s="18" t="s">
        <v>59</v>
      </c>
      <c r="S8" s="18" t="s">
        <v>57</v>
      </c>
      <c r="T8" s="18" t="s">
        <v>493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</row>
    <row r="9" spans="1:41" ht="15.75" customHeight="1">
      <c r="A9" s="12">
        <v>1020773297</v>
      </c>
      <c r="B9" s="13" t="s">
        <v>719</v>
      </c>
      <c r="C9" s="12">
        <v>1020773297</v>
      </c>
      <c r="D9" s="14" t="s">
        <v>719</v>
      </c>
      <c r="E9" s="15" t="s">
        <v>279</v>
      </c>
      <c r="F9" s="12" t="s">
        <v>55</v>
      </c>
      <c r="G9" s="12" t="s">
        <v>13</v>
      </c>
      <c r="H9" s="16">
        <v>45590</v>
      </c>
      <c r="I9" s="49">
        <v>45956</v>
      </c>
      <c r="J9" s="12">
        <f t="shared" ca="1" si="0"/>
        <v>-309</v>
      </c>
      <c r="K9" s="12">
        <f t="shared" ca="1" si="1"/>
        <v>57</v>
      </c>
      <c r="L9" s="49">
        <v>47308</v>
      </c>
      <c r="M9" s="12">
        <f t="shared" ca="1" si="2"/>
        <v>1409</v>
      </c>
      <c r="N9" s="18" t="s">
        <v>720</v>
      </c>
      <c r="O9" s="18" t="s">
        <v>721</v>
      </c>
      <c r="P9" s="18">
        <v>0</v>
      </c>
      <c r="Q9" s="21">
        <v>45225</v>
      </c>
      <c r="R9" s="18" t="s">
        <v>59</v>
      </c>
      <c r="S9" s="42" t="s">
        <v>94</v>
      </c>
      <c r="T9" s="42" t="s">
        <v>722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1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</row>
    <row r="10" spans="1:41" ht="15.75" customHeight="1">
      <c r="A10" s="18">
        <v>1072073644</v>
      </c>
      <c r="B10" s="19" t="s">
        <v>13</v>
      </c>
      <c r="C10" s="18">
        <v>1004049262</v>
      </c>
      <c r="D10" s="20" t="s">
        <v>744</v>
      </c>
      <c r="E10" s="18" t="s">
        <v>745</v>
      </c>
      <c r="F10" s="18" t="s">
        <v>55</v>
      </c>
      <c r="G10" s="19" t="s">
        <v>14</v>
      </c>
      <c r="H10" s="21">
        <v>45824</v>
      </c>
      <c r="I10" s="21">
        <v>45804</v>
      </c>
      <c r="J10" s="18">
        <f t="shared" ca="1" si="0"/>
        <v>-75</v>
      </c>
      <c r="K10" s="18">
        <f t="shared" ca="1" si="1"/>
        <v>-95</v>
      </c>
      <c r="L10" s="21">
        <v>48442</v>
      </c>
      <c r="M10" s="18">
        <f t="shared" ca="1" si="2"/>
        <v>2543</v>
      </c>
      <c r="N10" s="18" t="s">
        <v>746</v>
      </c>
      <c r="O10" s="18" t="s">
        <v>747</v>
      </c>
      <c r="P10" s="18">
        <v>0</v>
      </c>
      <c r="Q10" s="21">
        <v>44735</v>
      </c>
      <c r="R10" s="18" t="s">
        <v>59</v>
      </c>
      <c r="S10" s="18" t="s">
        <v>94</v>
      </c>
      <c r="T10" s="19" t="s">
        <v>748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1</v>
      </c>
      <c r="AB10" s="34">
        <v>1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63">
        <v>0</v>
      </c>
      <c r="AI10" s="64" t="s">
        <v>749</v>
      </c>
    </row>
    <row r="11" spans="1:41" ht="15.75" customHeight="1">
      <c r="A11" s="18">
        <v>1030567009</v>
      </c>
      <c r="B11" s="19" t="s">
        <v>750</v>
      </c>
      <c r="C11" s="18">
        <v>1030567009</v>
      </c>
      <c r="D11" s="20" t="s">
        <v>750</v>
      </c>
      <c r="E11" s="18" t="s">
        <v>751</v>
      </c>
      <c r="F11" s="18" t="s">
        <v>55</v>
      </c>
      <c r="G11" s="19" t="s">
        <v>13</v>
      </c>
      <c r="H11" s="21">
        <v>45733</v>
      </c>
      <c r="I11" s="21">
        <v>45734</v>
      </c>
      <c r="J11" s="18">
        <f t="shared" ca="1" si="0"/>
        <v>-166</v>
      </c>
      <c r="K11" s="18">
        <f t="shared" ca="1" si="1"/>
        <v>-165</v>
      </c>
      <c r="L11" s="21">
        <v>45713</v>
      </c>
      <c r="M11" s="18">
        <f t="shared" ca="1" si="2"/>
        <v>-186</v>
      </c>
      <c r="N11" s="18" t="s">
        <v>752</v>
      </c>
      <c r="O11" s="18" t="s">
        <v>753</v>
      </c>
      <c r="P11" s="18">
        <v>0</v>
      </c>
      <c r="Q11" s="21">
        <v>42661</v>
      </c>
      <c r="R11" s="18" t="s">
        <v>59</v>
      </c>
      <c r="S11" s="18" t="s">
        <v>57</v>
      </c>
      <c r="T11" s="19" t="s">
        <v>754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1</v>
      </c>
      <c r="AB11" s="54">
        <v>0</v>
      </c>
      <c r="AC11" s="54">
        <v>0</v>
      </c>
      <c r="AD11" s="54">
        <v>0</v>
      </c>
      <c r="AE11" s="54">
        <v>0</v>
      </c>
      <c r="AF11" s="54">
        <v>1</v>
      </c>
      <c r="AG11" s="54">
        <v>0</v>
      </c>
      <c r="AH11" s="65">
        <v>1</v>
      </c>
      <c r="AI11" s="32"/>
    </row>
    <row r="12" spans="1:41" ht="15.75" customHeight="1">
      <c r="A12" s="18">
        <v>64871542</v>
      </c>
      <c r="B12" s="19" t="s">
        <v>755</v>
      </c>
      <c r="C12" s="18">
        <v>1075274895</v>
      </c>
      <c r="D12" s="20" t="s">
        <v>756</v>
      </c>
      <c r="E12" s="18" t="s">
        <v>757</v>
      </c>
      <c r="F12" s="18" t="s">
        <v>55</v>
      </c>
      <c r="G12" s="19" t="s">
        <v>13</v>
      </c>
      <c r="H12" s="21">
        <v>45612</v>
      </c>
      <c r="I12" s="21">
        <v>45573</v>
      </c>
      <c r="J12" s="18">
        <f t="shared" ca="1" si="0"/>
        <v>-287</v>
      </c>
      <c r="K12" s="18">
        <f t="shared" ca="1" si="1"/>
        <v>-326</v>
      </c>
      <c r="L12" s="21">
        <v>46182</v>
      </c>
      <c r="M12" s="18">
        <f t="shared" ca="1" si="2"/>
        <v>283</v>
      </c>
      <c r="N12" s="18" t="s">
        <v>758</v>
      </c>
      <c r="O12" s="18" t="s">
        <v>759</v>
      </c>
      <c r="P12" s="18">
        <v>0</v>
      </c>
      <c r="Q12" s="21">
        <v>42643</v>
      </c>
      <c r="R12" s="18" t="s">
        <v>59</v>
      </c>
      <c r="S12" s="42" t="s">
        <v>57</v>
      </c>
      <c r="T12" s="55" t="s">
        <v>760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1</v>
      </c>
      <c r="AA12" s="34">
        <v>1</v>
      </c>
      <c r="AB12" s="34">
        <v>0</v>
      </c>
      <c r="AC12" s="34">
        <v>1</v>
      </c>
      <c r="AD12" s="34">
        <v>1</v>
      </c>
      <c r="AE12" s="34">
        <v>1</v>
      </c>
      <c r="AF12" s="34">
        <v>1</v>
      </c>
      <c r="AG12" s="34">
        <v>0</v>
      </c>
      <c r="AH12" s="63">
        <v>0</v>
      </c>
      <c r="AI12" s="64" t="s">
        <v>480</v>
      </c>
    </row>
    <row r="13" spans="1:41" ht="15.75" customHeight="1">
      <c r="A13" s="22">
        <v>1110178837</v>
      </c>
      <c r="B13" s="23" t="s">
        <v>761</v>
      </c>
      <c r="C13" s="22">
        <v>1116445938</v>
      </c>
      <c r="D13" s="24" t="s">
        <v>762</v>
      </c>
      <c r="E13" s="22" t="s">
        <v>376</v>
      </c>
      <c r="F13" s="22" t="s">
        <v>55</v>
      </c>
      <c r="G13" s="25" t="s">
        <v>14</v>
      </c>
      <c r="H13" s="26">
        <v>45661</v>
      </c>
      <c r="I13" s="26">
        <v>45663</v>
      </c>
      <c r="J13" s="22">
        <f t="shared" ca="1" si="0"/>
        <v>-238</v>
      </c>
      <c r="K13" s="22">
        <f t="shared" ca="1" si="1"/>
        <v>-236</v>
      </c>
      <c r="L13" s="26">
        <v>47310</v>
      </c>
      <c r="M13" s="22">
        <f t="shared" ca="1" si="2"/>
        <v>1411</v>
      </c>
      <c r="N13" s="22" t="s">
        <v>763</v>
      </c>
      <c r="O13" s="22" t="s">
        <v>764</v>
      </c>
      <c r="P13" s="22">
        <v>0</v>
      </c>
      <c r="Q13" s="26">
        <v>44518</v>
      </c>
      <c r="R13" s="22" t="s">
        <v>59</v>
      </c>
      <c r="S13" s="22" t="s">
        <v>69</v>
      </c>
      <c r="T13" s="19" t="s">
        <v>507</v>
      </c>
      <c r="U13" s="34">
        <v>0</v>
      </c>
      <c r="V13" s="34">
        <v>1</v>
      </c>
      <c r="W13" s="34">
        <v>0</v>
      </c>
      <c r="X13" s="34">
        <v>0</v>
      </c>
      <c r="Y13" s="34">
        <v>0</v>
      </c>
      <c r="Z13" s="34">
        <v>1</v>
      </c>
      <c r="AA13" s="34">
        <v>1</v>
      </c>
      <c r="AB13" s="34">
        <v>1</v>
      </c>
      <c r="AC13" s="34">
        <v>0</v>
      </c>
      <c r="AD13" s="34">
        <v>0</v>
      </c>
      <c r="AE13" s="34">
        <v>0</v>
      </c>
      <c r="AF13" s="34">
        <v>1</v>
      </c>
      <c r="AG13" s="34">
        <v>0</v>
      </c>
      <c r="AH13" s="63">
        <v>0</v>
      </c>
      <c r="AI13" s="64" t="s">
        <v>765</v>
      </c>
    </row>
    <row r="14" spans="1:41" ht="15.75" customHeight="1">
      <c r="A14" s="18">
        <v>1010211652</v>
      </c>
      <c r="B14" s="19" t="s">
        <v>766</v>
      </c>
      <c r="C14" s="18">
        <v>1010211652</v>
      </c>
      <c r="D14" s="20" t="s">
        <v>766</v>
      </c>
      <c r="E14" s="27" t="s">
        <v>767</v>
      </c>
      <c r="F14" s="18" t="s">
        <v>55</v>
      </c>
      <c r="G14" s="19" t="s">
        <v>11</v>
      </c>
      <c r="H14" s="21">
        <v>45703</v>
      </c>
      <c r="I14" s="21">
        <v>45540</v>
      </c>
      <c r="J14" s="18">
        <f t="shared" ca="1" si="0"/>
        <v>-196</v>
      </c>
      <c r="K14" s="18">
        <f t="shared" ca="1" si="1"/>
        <v>-359</v>
      </c>
      <c r="L14" s="21">
        <v>46278</v>
      </c>
      <c r="M14" s="18">
        <f t="shared" ca="1" si="2"/>
        <v>379</v>
      </c>
      <c r="N14" s="18" t="s">
        <v>768</v>
      </c>
      <c r="O14" s="18" t="s">
        <v>769</v>
      </c>
      <c r="P14" s="18">
        <v>0</v>
      </c>
      <c r="Q14" s="21">
        <v>44707</v>
      </c>
      <c r="R14" s="18" t="s">
        <v>59</v>
      </c>
      <c r="S14" s="56" t="s">
        <v>69</v>
      </c>
      <c r="T14" s="57" t="s">
        <v>770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63">
        <v>0</v>
      </c>
      <c r="AI14" s="64" t="s">
        <v>522</v>
      </c>
    </row>
    <row r="15" spans="1:41" ht="15.75" customHeight="1">
      <c r="A15" s="22">
        <v>1110178837</v>
      </c>
      <c r="B15" s="23" t="s">
        <v>761</v>
      </c>
      <c r="C15" s="22">
        <v>1116445938</v>
      </c>
      <c r="D15" s="24" t="s">
        <v>762</v>
      </c>
      <c r="E15" s="22" t="s">
        <v>376</v>
      </c>
      <c r="F15" s="22" t="s">
        <v>55</v>
      </c>
      <c r="G15" s="25" t="s">
        <v>14</v>
      </c>
      <c r="H15" s="26">
        <v>45661</v>
      </c>
      <c r="I15" s="26">
        <v>45663</v>
      </c>
      <c r="J15" s="22">
        <f t="shared" ca="1" si="0"/>
        <v>-238</v>
      </c>
      <c r="K15" s="22">
        <f t="shared" ca="1" si="1"/>
        <v>-236</v>
      </c>
      <c r="L15" s="26">
        <v>47310</v>
      </c>
      <c r="M15" s="22">
        <f t="shared" ca="1" si="2"/>
        <v>1411</v>
      </c>
      <c r="N15" s="22" t="s">
        <v>763</v>
      </c>
      <c r="O15" s="22" t="s">
        <v>764</v>
      </c>
      <c r="P15" s="22">
        <v>0</v>
      </c>
      <c r="Q15" s="26">
        <v>44518</v>
      </c>
      <c r="R15" s="22" t="s">
        <v>59</v>
      </c>
      <c r="S15" s="22">
        <v>2022</v>
      </c>
      <c r="T15" s="22" t="s">
        <v>771</v>
      </c>
      <c r="U15" s="22">
        <v>124</v>
      </c>
      <c r="V15" s="22" t="s">
        <v>69</v>
      </c>
      <c r="W15" s="18"/>
      <c r="X15" s="18"/>
      <c r="Y15" s="18"/>
      <c r="Z15" s="19" t="s">
        <v>507</v>
      </c>
      <c r="AA15" s="34">
        <v>0</v>
      </c>
      <c r="AB15" s="34">
        <v>1</v>
      </c>
      <c r="AC15" s="34">
        <v>0</v>
      </c>
      <c r="AD15" s="34">
        <v>0</v>
      </c>
      <c r="AE15" s="34">
        <v>0</v>
      </c>
      <c r="AF15" s="34">
        <v>1</v>
      </c>
      <c r="AG15" s="34">
        <v>1</v>
      </c>
      <c r="AH15" s="34">
        <v>1</v>
      </c>
      <c r="AI15" s="34">
        <v>0</v>
      </c>
      <c r="AJ15" s="34">
        <v>0</v>
      </c>
      <c r="AK15" s="34">
        <v>0</v>
      </c>
      <c r="AL15" s="34">
        <v>1</v>
      </c>
      <c r="AM15" s="34">
        <v>0</v>
      </c>
      <c r="AN15" s="63">
        <v>0</v>
      </c>
      <c r="AO15" s="64" t="s">
        <v>772</v>
      </c>
    </row>
    <row r="16" spans="1:41" ht="15.75" customHeight="1">
      <c r="A16" s="22">
        <v>1072073644</v>
      </c>
      <c r="B16" s="23" t="s">
        <v>13</v>
      </c>
      <c r="C16" s="22">
        <v>1004049262</v>
      </c>
      <c r="D16" s="24" t="s">
        <v>744</v>
      </c>
      <c r="E16" s="22" t="s">
        <v>745</v>
      </c>
      <c r="F16" s="22" t="s">
        <v>55</v>
      </c>
      <c r="G16" s="23" t="s">
        <v>14</v>
      </c>
      <c r="H16" s="26">
        <v>45824</v>
      </c>
      <c r="I16" s="26">
        <v>45804</v>
      </c>
      <c r="J16" s="22">
        <f t="shared" ca="1" si="0"/>
        <v>-75</v>
      </c>
      <c r="K16" s="22">
        <f t="shared" ca="1" si="1"/>
        <v>-95</v>
      </c>
      <c r="L16" s="26">
        <v>48442</v>
      </c>
      <c r="M16" s="22">
        <f t="shared" ca="1" si="2"/>
        <v>2543</v>
      </c>
      <c r="N16" s="22" t="s">
        <v>746</v>
      </c>
      <c r="O16" s="22" t="s">
        <v>747</v>
      </c>
      <c r="P16" s="22">
        <v>0</v>
      </c>
      <c r="Q16" s="26">
        <v>44735</v>
      </c>
      <c r="R16" s="22" t="s">
        <v>59</v>
      </c>
      <c r="S16" s="22">
        <v>2023</v>
      </c>
      <c r="T16" s="22" t="s">
        <v>661</v>
      </c>
      <c r="U16" s="22">
        <v>197</v>
      </c>
      <c r="V16" s="22" t="s">
        <v>94</v>
      </c>
      <c r="W16" s="18"/>
      <c r="X16" s="18"/>
      <c r="Y16" s="18"/>
      <c r="Z16" s="19" t="s">
        <v>748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1</v>
      </c>
      <c r="AH16" s="34">
        <v>1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63">
        <v>0</v>
      </c>
      <c r="AO16" s="64" t="s">
        <v>773</v>
      </c>
    </row>
    <row r="17" spans="1:38" ht="15.75" customHeight="1">
      <c r="A17" s="18">
        <v>1027520390</v>
      </c>
      <c r="B17" s="20" t="s">
        <v>774</v>
      </c>
      <c r="C17" s="20">
        <v>1027520390</v>
      </c>
      <c r="D17" s="20" t="s">
        <v>774</v>
      </c>
      <c r="E17" s="18" t="s">
        <v>775</v>
      </c>
      <c r="F17" s="18" t="s">
        <v>55</v>
      </c>
      <c r="G17" s="19" t="s">
        <v>15</v>
      </c>
      <c r="H17" s="21">
        <v>45554</v>
      </c>
      <c r="I17" s="21">
        <v>45555</v>
      </c>
      <c r="J17" s="18">
        <f t="shared" ca="1" si="0"/>
        <v>-345</v>
      </c>
      <c r="K17" s="18">
        <f t="shared" ca="1" si="1"/>
        <v>-344</v>
      </c>
      <c r="L17" s="21">
        <v>48326</v>
      </c>
      <c r="M17" s="18">
        <f t="shared" ca="1" si="2"/>
        <v>2427</v>
      </c>
      <c r="N17" s="18" t="s">
        <v>776</v>
      </c>
      <c r="O17" s="18" t="s">
        <v>777</v>
      </c>
      <c r="P17" s="18">
        <v>0</v>
      </c>
      <c r="Q17" s="21">
        <v>44824</v>
      </c>
      <c r="R17" s="18" t="s">
        <v>59</v>
      </c>
      <c r="S17" s="18" t="s">
        <v>57</v>
      </c>
      <c r="T17" s="19" t="s">
        <v>778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1</v>
      </c>
      <c r="AB17" s="34">
        <v>0</v>
      </c>
      <c r="AC17" s="34">
        <v>0</v>
      </c>
      <c r="AD17" s="34">
        <v>1</v>
      </c>
      <c r="AE17" s="34">
        <v>0</v>
      </c>
      <c r="AF17" s="34">
        <v>0</v>
      </c>
      <c r="AG17" s="34">
        <v>0</v>
      </c>
      <c r="AH17" s="63">
        <v>0</v>
      </c>
      <c r="AI17" s="32"/>
    </row>
    <row r="18" spans="1:38" ht="15.75" customHeight="1">
      <c r="A18" s="28">
        <v>0</v>
      </c>
      <c r="B18" s="29" t="s">
        <v>673</v>
      </c>
      <c r="C18" s="30">
        <v>1032382715</v>
      </c>
      <c r="D18" s="30" t="s">
        <v>779</v>
      </c>
      <c r="E18" s="28" t="s">
        <v>780</v>
      </c>
      <c r="F18" s="28" t="s">
        <v>675</v>
      </c>
      <c r="G18" s="29" t="s">
        <v>12</v>
      </c>
      <c r="H18" s="31">
        <v>45648</v>
      </c>
      <c r="I18" s="31">
        <v>45644</v>
      </c>
      <c r="J18" s="28">
        <f t="shared" ca="1" si="0"/>
        <v>-251</v>
      </c>
      <c r="K18" s="22">
        <f t="shared" ca="1" si="1"/>
        <v>-255</v>
      </c>
      <c r="L18" s="26">
        <v>45731</v>
      </c>
      <c r="M18" s="22">
        <f t="shared" ca="1" si="2"/>
        <v>-168</v>
      </c>
      <c r="N18" s="22">
        <v>0</v>
      </c>
      <c r="O18" s="22">
        <v>0</v>
      </c>
      <c r="P18" s="22">
        <v>0</v>
      </c>
      <c r="Q18" s="26">
        <v>0</v>
      </c>
      <c r="R18" s="22" t="s">
        <v>59</v>
      </c>
      <c r="S18" s="22" t="s">
        <v>676</v>
      </c>
      <c r="T18" s="23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63">
        <v>0</v>
      </c>
      <c r="AI18" s="32"/>
    </row>
    <row r="19" spans="1:38" ht="15" customHeight="1">
      <c r="A19" s="32">
        <v>1003169365</v>
      </c>
      <c r="B19" s="32" t="s">
        <v>781</v>
      </c>
      <c r="C19" s="32">
        <v>1003169365</v>
      </c>
      <c r="D19" s="32" t="s">
        <v>781</v>
      </c>
      <c r="E19" s="18" t="s">
        <v>782</v>
      </c>
      <c r="F19" s="32"/>
      <c r="G19" s="33"/>
      <c r="H19" s="21">
        <v>45571</v>
      </c>
      <c r="I19" s="21">
        <v>45937</v>
      </c>
      <c r="J19" s="18">
        <f t="shared" ca="1" si="0"/>
        <v>-328</v>
      </c>
      <c r="K19" s="18">
        <f t="shared" ca="1" si="1"/>
        <v>38</v>
      </c>
      <c r="L19" s="50">
        <v>49108</v>
      </c>
      <c r="M19" s="39">
        <f t="shared" ca="1" si="2"/>
        <v>3209</v>
      </c>
      <c r="N19" s="18" t="s">
        <v>783</v>
      </c>
      <c r="O19" s="18" t="s">
        <v>784</v>
      </c>
      <c r="P19" s="34">
        <v>0</v>
      </c>
      <c r="Q19" s="21">
        <v>45206</v>
      </c>
      <c r="R19" s="18" t="s">
        <v>59</v>
      </c>
      <c r="S19" s="18" t="s">
        <v>57</v>
      </c>
      <c r="T19" s="19" t="s">
        <v>785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spans="1:38" ht="15.75" customHeight="1">
      <c r="A20" s="18">
        <v>1000329961</v>
      </c>
      <c r="B20" s="20" t="s">
        <v>786</v>
      </c>
      <c r="C20" s="20">
        <v>1000329961</v>
      </c>
      <c r="D20" s="20" t="s">
        <v>786</v>
      </c>
      <c r="E20" s="27" t="s">
        <v>291</v>
      </c>
      <c r="F20" s="18" t="s">
        <v>55</v>
      </c>
      <c r="G20" s="19" t="s">
        <v>16</v>
      </c>
      <c r="H20" s="21">
        <v>45662</v>
      </c>
      <c r="I20" s="21">
        <v>45695</v>
      </c>
      <c r="J20" s="18">
        <f t="shared" ca="1" si="0"/>
        <v>-237</v>
      </c>
      <c r="K20" s="18">
        <f t="shared" ca="1" si="1"/>
        <v>-204</v>
      </c>
      <c r="L20" s="21">
        <v>47155</v>
      </c>
      <c r="M20" s="18">
        <f t="shared" ca="1" si="2"/>
        <v>1256</v>
      </c>
      <c r="N20" s="18" t="s">
        <v>787</v>
      </c>
      <c r="O20" s="18" t="s">
        <v>788</v>
      </c>
      <c r="P20" s="18">
        <v>0</v>
      </c>
      <c r="Q20" s="21" t="s">
        <v>789</v>
      </c>
      <c r="R20" s="18" t="s">
        <v>59</v>
      </c>
      <c r="S20" s="18" t="s">
        <v>69</v>
      </c>
      <c r="T20" s="19" t="s">
        <v>790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63">
        <v>0</v>
      </c>
      <c r="AI20" s="32"/>
    </row>
    <row r="21" spans="1:38" s="1" customFormat="1" ht="15.75" customHeight="1">
      <c r="A21" s="18">
        <v>1071630560</v>
      </c>
      <c r="B21" s="20" t="s">
        <v>791</v>
      </c>
      <c r="C21" s="20">
        <v>1071630560</v>
      </c>
      <c r="D21" s="32" t="s">
        <v>791</v>
      </c>
      <c r="E21" s="18" t="s">
        <v>792</v>
      </c>
      <c r="F21" s="34" t="s">
        <v>55</v>
      </c>
      <c r="G21" s="33"/>
      <c r="H21" s="21">
        <v>45578</v>
      </c>
      <c r="I21" s="21">
        <v>45948</v>
      </c>
      <c r="J21" s="18">
        <f t="shared" ca="1" si="0"/>
        <v>-321</v>
      </c>
      <c r="K21" s="18">
        <f t="shared" ca="1" si="1"/>
        <v>49</v>
      </c>
      <c r="L21" s="21">
        <v>47463</v>
      </c>
      <c r="M21" s="18">
        <f t="shared" ca="1" si="2"/>
        <v>1564</v>
      </c>
      <c r="N21" s="18" t="s">
        <v>793</v>
      </c>
      <c r="O21" s="18" t="s">
        <v>794</v>
      </c>
      <c r="P21" s="34">
        <v>0</v>
      </c>
      <c r="Q21" s="21">
        <v>45217</v>
      </c>
      <c r="R21" s="18" t="s">
        <v>59</v>
      </c>
      <c r="S21" s="18" t="s">
        <v>94</v>
      </c>
      <c r="T21" s="33" t="s">
        <v>795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66"/>
      <c r="AI21" s="32"/>
      <c r="AJ21"/>
    </row>
    <row r="22" spans="1:38" ht="15.75" customHeight="1">
      <c r="A22" s="20">
        <v>1020819843</v>
      </c>
      <c r="B22" s="35">
        <v>1020819843</v>
      </c>
      <c r="C22" s="20" t="s">
        <v>796</v>
      </c>
      <c r="D22" s="20">
        <v>1020819843</v>
      </c>
      <c r="E22" s="20" t="s">
        <v>796</v>
      </c>
      <c r="F22" s="36" t="s">
        <v>797</v>
      </c>
      <c r="G22" s="35" t="s">
        <v>55</v>
      </c>
      <c r="H22" s="19" t="e">
        <f>VLOOKUP(A22,#REF!,15,)</f>
        <v>#REF!</v>
      </c>
      <c r="I22" s="21">
        <v>45883</v>
      </c>
      <c r="J22" s="46">
        <v>45885</v>
      </c>
      <c r="K22" s="18">
        <f t="shared" ca="1" si="1"/>
        <v>-16</v>
      </c>
      <c r="L22" s="18">
        <f ca="1">J22-TODAY()</f>
        <v>-14</v>
      </c>
      <c r="M22" s="21">
        <v>46504</v>
      </c>
      <c r="N22" s="18">
        <f ca="1">M22-TODAY()</f>
        <v>605</v>
      </c>
      <c r="O22" s="18" t="s">
        <v>798</v>
      </c>
      <c r="P22" s="18" t="s">
        <v>799</v>
      </c>
      <c r="Q22" s="34">
        <v>0</v>
      </c>
      <c r="R22" s="21" t="s">
        <v>800</v>
      </c>
      <c r="S22" s="34" t="s">
        <v>59</v>
      </c>
      <c r="T22" s="34" t="s">
        <v>57</v>
      </c>
      <c r="U22" s="33" t="s">
        <v>476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66"/>
      <c r="AJ22" s="66"/>
      <c r="AK22" s="67">
        <v>44921</v>
      </c>
      <c r="AL22" s="68">
        <v>564077</v>
      </c>
    </row>
    <row r="23" spans="1:38" ht="15.75" customHeight="1">
      <c r="A23" s="18">
        <v>1033812208</v>
      </c>
      <c r="B23" s="20" t="s">
        <v>801</v>
      </c>
      <c r="C23" s="20">
        <v>1033812208</v>
      </c>
      <c r="D23" s="20" t="s">
        <v>801</v>
      </c>
      <c r="E23" s="27" t="s">
        <v>802</v>
      </c>
      <c r="F23" s="18" t="s">
        <v>55</v>
      </c>
      <c r="G23" s="19" t="e">
        <v>#N/A</v>
      </c>
      <c r="H23" s="21">
        <v>45854</v>
      </c>
      <c r="I23" s="21">
        <v>45854</v>
      </c>
      <c r="J23" s="18">
        <f t="shared" ref="J23:K27" ca="1" si="3">H23-TODAY()</f>
        <v>-45</v>
      </c>
      <c r="K23" s="18">
        <f t="shared" ca="1" si="3"/>
        <v>-45</v>
      </c>
      <c r="L23" s="21">
        <v>46495</v>
      </c>
      <c r="M23" s="18">
        <f t="shared" ref="M23:M28" ca="1" si="4">L23-TODAY()</f>
        <v>596</v>
      </c>
      <c r="N23" s="18" t="s">
        <v>803</v>
      </c>
      <c r="O23" s="18" t="s">
        <v>804</v>
      </c>
      <c r="P23" s="18">
        <v>0</v>
      </c>
      <c r="Q23" s="21" t="s">
        <v>805</v>
      </c>
      <c r="R23" s="18" t="s">
        <v>59</v>
      </c>
      <c r="S23" s="42" t="s">
        <v>537</v>
      </c>
      <c r="T23" s="55" t="s">
        <v>538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65">
        <v>0</v>
      </c>
      <c r="AI23" s="66"/>
      <c r="AJ23" s="69" t="s">
        <v>806</v>
      </c>
      <c r="AK23" s="68">
        <v>1192517</v>
      </c>
    </row>
    <row r="24" spans="1:38" ht="15" customHeight="1">
      <c r="B24" s="37" t="s">
        <v>807</v>
      </c>
      <c r="C24" s="38">
        <v>1104411047</v>
      </c>
      <c r="D24" s="38" t="s">
        <v>808</v>
      </c>
      <c r="E24" s="39" t="s">
        <v>809</v>
      </c>
      <c r="F24" s="18" t="s">
        <v>55</v>
      </c>
      <c r="G24" s="19" t="e">
        <v>#N/A</v>
      </c>
      <c r="H24" s="21">
        <v>45946</v>
      </c>
      <c r="I24" s="21">
        <v>45594</v>
      </c>
      <c r="J24" s="39">
        <f t="shared" ca="1" si="3"/>
        <v>47</v>
      </c>
      <c r="K24" s="39">
        <f t="shared" ca="1" si="3"/>
        <v>-305</v>
      </c>
      <c r="L24" s="21">
        <v>46210</v>
      </c>
      <c r="M24" s="39">
        <f t="shared" ca="1" si="4"/>
        <v>311</v>
      </c>
      <c r="N24" s="39" t="s">
        <v>810</v>
      </c>
      <c r="O24" s="39" t="s">
        <v>811</v>
      </c>
      <c r="P24" s="51">
        <v>0</v>
      </c>
      <c r="Q24" s="21">
        <v>43050</v>
      </c>
      <c r="R24" s="18" t="s">
        <v>812</v>
      </c>
      <c r="S24" s="51" t="s">
        <v>57</v>
      </c>
      <c r="T24" s="33" t="s">
        <v>813</v>
      </c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70"/>
      <c r="AK24" s="71"/>
    </row>
    <row r="25" spans="1:38" ht="15.75" customHeight="1">
      <c r="A25" s="18">
        <v>1057893852</v>
      </c>
      <c r="B25" s="20" t="s">
        <v>814</v>
      </c>
      <c r="C25" s="20">
        <v>1057893852</v>
      </c>
      <c r="D25" s="20" t="s">
        <v>814</v>
      </c>
      <c r="E25" s="27" t="s">
        <v>815</v>
      </c>
      <c r="F25" s="18" t="s">
        <v>55</v>
      </c>
      <c r="G25" s="19" t="s">
        <v>479</v>
      </c>
      <c r="H25" s="21">
        <v>45659</v>
      </c>
      <c r="I25" s="21">
        <v>45669</v>
      </c>
      <c r="J25" s="18">
        <f t="shared" ca="1" si="3"/>
        <v>-240</v>
      </c>
      <c r="K25" s="18">
        <f t="shared" ca="1" si="3"/>
        <v>-230</v>
      </c>
      <c r="L25" s="21">
        <v>47384</v>
      </c>
      <c r="M25" s="18">
        <f t="shared" ca="1" si="4"/>
        <v>1485</v>
      </c>
      <c r="N25" s="18" t="s">
        <v>816</v>
      </c>
      <c r="O25" s="18" t="s">
        <v>817</v>
      </c>
      <c r="P25" s="18">
        <v>0</v>
      </c>
      <c r="Q25" s="21" t="s">
        <v>818</v>
      </c>
      <c r="R25" s="18" t="s">
        <v>59</v>
      </c>
      <c r="S25" s="18" t="s">
        <v>57</v>
      </c>
      <c r="T25" s="19" t="s">
        <v>819</v>
      </c>
      <c r="U25" s="51">
        <v>0</v>
      </c>
      <c r="V25" s="51">
        <v>0</v>
      </c>
      <c r="W25" s="51">
        <v>0</v>
      </c>
      <c r="X25" s="51">
        <v>1</v>
      </c>
      <c r="Y25" s="51">
        <v>0</v>
      </c>
      <c r="Z25" s="51">
        <v>0</v>
      </c>
      <c r="AA25" s="51">
        <v>1</v>
      </c>
      <c r="AB25" s="51">
        <v>1</v>
      </c>
      <c r="AC25" s="51">
        <v>0</v>
      </c>
      <c r="AD25" s="51">
        <v>1</v>
      </c>
      <c r="AE25" s="51">
        <v>0</v>
      </c>
      <c r="AF25" s="51">
        <v>0</v>
      </c>
      <c r="AG25" s="51">
        <v>0</v>
      </c>
      <c r="AH25" s="72">
        <v>0</v>
      </c>
      <c r="AI25" s="66"/>
      <c r="AJ25" s="69" t="s">
        <v>820</v>
      </c>
      <c r="AK25" s="68">
        <v>1205468</v>
      </c>
    </row>
    <row r="26" spans="1:38" ht="15.75" customHeight="1">
      <c r="A26" s="40">
        <v>1001270129</v>
      </c>
      <c r="B26" s="41" t="s">
        <v>821</v>
      </c>
      <c r="C26" s="41">
        <v>1001270129</v>
      </c>
      <c r="D26" s="41" t="s">
        <v>821</v>
      </c>
      <c r="E26" s="42" t="s">
        <v>241</v>
      </c>
      <c r="F26" s="42" t="s">
        <v>55</v>
      </c>
      <c r="G26" s="19" t="s">
        <v>486</v>
      </c>
      <c r="H26" s="43">
        <v>45778</v>
      </c>
      <c r="I26" s="43">
        <v>45776</v>
      </c>
      <c r="J26" s="42">
        <f t="shared" ca="1" si="3"/>
        <v>-121</v>
      </c>
      <c r="K26" s="42">
        <f t="shared" ca="1" si="3"/>
        <v>-123</v>
      </c>
      <c r="L26" s="52">
        <v>48450</v>
      </c>
      <c r="M26" s="42">
        <f t="shared" ca="1" si="4"/>
        <v>2551</v>
      </c>
      <c r="N26" s="42" t="s">
        <v>822</v>
      </c>
      <c r="O26" s="42" t="s">
        <v>823</v>
      </c>
      <c r="P26" s="53"/>
      <c r="Q26" s="43">
        <v>44681</v>
      </c>
      <c r="R26" s="42" t="s">
        <v>59</v>
      </c>
      <c r="S26" s="53"/>
      <c r="T26" s="5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3"/>
      <c r="AI26" s="73"/>
      <c r="AJ26" s="74" t="s">
        <v>472</v>
      </c>
      <c r="AK26" s="75" t="s">
        <v>472</v>
      </c>
    </row>
    <row r="27" spans="1:38" ht="15" customHeight="1">
      <c r="A27" s="18">
        <v>53005810</v>
      </c>
      <c r="B27" s="20" t="s">
        <v>824</v>
      </c>
      <c r="C27" s="32">
        <v>80226922</v>
      </c>
      <c r="D27" s="20" t="s">
        <v>825</v>
      </c>
      <c r="E27" s="32" t="s">
        <v>826</v>
      </c>
      <c r="F27" s="18" t="s">
        <v>55</v>
      </c>
      <c r="G27" s="19" t="s">
        <v>475</v>
      </c>
      <c r="H27" s="21">
        <v>45652</v>
      </c>
      <c r="I27" s="21">
        <v>45652</v>
      </c>
      <c r="J27" s="18">
        <f t="shared" ca="1" si="3"/>
        <v>-247</v>
      </c>
      <c r="K27" s="18">
        <f t="shared" ca="1" si="3"/>
        <v>-247</v>
      </c>
      <c r="L27" s="21">
        <v>48705</v>
      </c>
      <c r="M27" s="18">
        <f t="shared" ca="1" si="4"/>
        <v>2806</v>
      </c>
      <c r="N27" s="18" t="s">
        <v>827</v>
      </c>
      <c r="O27" s="18" t="s">
        <v>828</v>
      </c>
      <c r="P27" s="34">
        <v>0</v>
      </c>
      <c r="Q27" s="21">
        <v>43455</v>
      </c>
      <c r="R27" s="18" t="s">
        <v>59</v>
      </c>
      <c r="S27" s="18" t="s">
        <v>57</v>
      </c>
      <c r="T27" s="33" t="s">
        <v>619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69" t="s">
        <v>472</v>
      </c>
      <c r="AK27" s="68" t="s">
        <v>472</v>
      </c>
    </row>
    <row r="28" spans="1:38" ht="15" customHeight="1">
      <c r="A28" s="18">
        <v>1073716700</v>
      </c>
      <c r="B28" s="24" t="s">
        <v>651</v>
      </c>
      <c r="C28" s="24">
        <v>1073716700</v>
      </c>
      <c r="D28" s="24" t="s">
        <v>651</v>
      </c>
      <c r="E28" s="22" t="s">
        <v>652</v>
      </c>
      <c r="F28" s="22" t="s">
        <v>55</v>
      </c>
      <c r="G28" s="23" t="s">
        <v>479</v>
      </c>
      <c r="H28" s="26">
        <v>45541</v>
      </c>
      <c r="I28" s="26">
        <v>45535</v>
      </c>
      <c r="J28" s="22">
        <f t="shared" ref="J28:K31" ca="1" si="5">H28-TODAY()</f>
        <v>-358</v>
      </c>
      <c r="K28" s="22">
        <f t="shared" ca="1" si="5"/>
        <v>-364</v>
      </c>
      <c r="L28" s="26">
        <v>45721</v>
      </c>
      <c r="M28" s="22">
        <f t="shared" ca="1" si="4"/>
        <v>-178</v>
      </c>
      <c r="N28" s="22" t="s">
        <v>829</v>
      </c>
      <c r="O28" s="22" t="s">
        <v>830</v>
      </c>
      <c r="P28" s="22">
        <v>0</v>
      </c>
      <c r="Q28" s="26">
        <v>44804</v>
      </c>
      <c r="R28" s="22" t="s">
        <v>59</v>
      </c>
      <c r="S28" s="22" t="s">
        <v>69</v>
      </c>
      <c r="T28" s="23" t="s">
        <v>507</v>
      </c>
      <c r="U28" s="60">
        <v>0</v>
      </c>
      <c r="V28" s="60">
        <v>0</v>
      </c>
      <c r="W28" s="60">
        <v>1</v>
      </c>
      <c r="X28" s="60">
        <v>0</v>
      </c>
      <c r="Y28" s="60">
        <v>0</v>
      </c>
      <c r="Z28" s="60">
        <v>0</v>
      </c>
      <c r="AA28" s="60">
        <v>1</v>
      </c>
      <c r="AB28" s="60">
        <v>1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76" t="s">
        <v>831</v>
      </c>
      <c r="AJ28" s="69"/>
      <c r="AK28" s="68">
        <v>9379818</v>
      </c>
    </row>
    <row r="29" spans="1:38" ht="15.75" customHeight="1">
      <c r="A29" s="18">
        <v>1014186937</v>
      </c>
      <c r="B29" s="20" t="s">
        <v>832</v>
      </c>
      <c r="C29" s="20">
        <v>1014226725</v>
      </c>
      <c r="D29" s="20" t="s">
        <v>635</v>
      </c>
      <c r="E29" s="44" t="s">
        <v>282</v>
      </c>
      <c r="F29" s="18" t="s">
        <v>55</v>
      </c>
      <c r="G29" s="19" t="s">
        <v>469</v>
      </c>
      <c r="H29" s="21">
        <v>45675</v>
      </c>
      <c r="I29" s="21">
        <v>45642</v>
      </c>
      <c r="J29" s="18">
        <f t="shared" ca="1" si="5"/>
        <v>-224</v>
      </c>
      <c r="K29" s="18">
        <f t="shared" ca="1" si="5"/>
        <v>-257</v>
      </c>
      <c r="L29" s="21">
        <v>46463</v>
      </c>
      <c r="M29" s="18">
        <f t="shared" ref="M29:M39" ca="1" si="6">L29-TODAY()</f>
        <v>564</v>
      </c>
      <c r="N29" s="18" t="s">
        <v>833</v>
      </c>
      <c r="O29" s="18" t="s">
        <v>834</v>
      </c>
      <c r="P29" s="18">
        <v>0</v>
      </c>
      <c r="Q29" s="21" t="s">
        <v>835</v>
      </c>
      <c r="R29" s="18" t="s">
        <v>59</v>
      </c>
      <c r="S29" s="18" t="s">
        <v>94</v>
      </c>
      <c r="T29" s="19" t="s">
        <v>836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1</v>
      </c>
      <c r="AB29" s="34">
        <v>0</v>
      </c>
      <c r="AC29" s="34">
        <v>0</v>
      </c>
      <c r="AD29" s="34">
        <v>0</v>
      </c>
      <c r="AE29" s="34">
        <v>1</v>
      </c>
      <c r="AF29" s="34">
        <v>0</v>
      </c>
      <c r="AG29" s="34">
        <v>0</v>
      </c>
      <c r="AH29" s="63">
        <v>0</v>
      </c>
      <c r="AI29" s="66"/>
      <c r="AJ29" s="69" t="s">
        <v>472</v>
      </c>
      <c r="AK29" s="68" t="s">
        <v>472</v>
      </c>
    </row>
    <row r="30" spans="1:38" ht="15.75" customHeight="1">
      <c r="A30" s="18">
        <v>1020828503</v>
      </c>
      <c r="B30" s="20" t="s">
        <v>638</v>
      </c>
      <c r="C30" s="20">
        <v>1020828503</v>
      </c>
      <c r="D30" s="20" t="s">
        <v>638</v>
      </c>
      <c r="E30" s="34" t="s">
        <v>639</v>
      </c>
      <c r="F30" s="18" t="s">
        <v>55</v>
      </c>
      <c r="G30" s="19" t="s">
        <v>486</v>
      </c>
      <c r="H30" s="45">
        <v>45644</v>
      </c>
      <c r="I30" s="45">
        <v>45644</v>
      </c>
      <c r="J30" s="18">
        <f t="shared" ca="1" si="5"/>
        <v>-255</v>
      </c>
      <c r="K30" s="18">
        <f t="shared" ca="1" si="5"/>
        <v>-255</v>
      </c>
      <c r="L30" s="50">
        <v>48950</v>
      </c>
      <c r="M30" s="18">
        <f t="shared" ca="1" si="6"/>
        <v>3051</v>
      </c>
      <c r="N30" s="18" t="s">
        <v>837</v>
      </c>
      <c r="O30" s="18" t="s">
        <v>838</v>
      </c>
      <c r="P30" s="18">
        <v>0</v>
      </c>
      <c r="Q30" s="21">
        <v>42922</v>
      </c>
      <c r="R30" s="18" t="s">
        <v>59</v>
      </c>
      <c r="S30" s="18" t="s">
        <v>94</v>
      </c>
      <c r="T30" s="19" t="s">
        <v>839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66"/>
      <c r="AI30" s="66"/>
      <c r="AJ30" s="69" t="s">
        <v>840</v>
      </c>
      <c r="AK30" s="68">
        <v>1175023</v>
      </c>
    </row>
    <row r="31" spans="1:38" ht="15.75" customHeight="1">
      <c r="A31" s="20">
        <v>1020818502</v>
      </c>
      <c r="B31" s="20" t="s">
        <v>636</v>
      </c>
      <c r="C31" s="20">
        <v>1020818502</v>
      </c>
      <c r="D31" s="20" t="s">
        <v>636</v>
      </c>
      <c r="E31" s="34" t="s">
        <v>637</v>
      </c>
      <c r="F31" s="35" t="s">
        <v>55</v>
      </c>
      <c r="G31" s="19" t="s">
        <v>486</v>
      </c>
      <c r="H31" s="46">
        <v>45917</v>
      </c>
      <c r="I31" s="46">
        <v>46283</v>
      </c>
      <c r="J31" s="18">
        <f t="shared" ca="1" si="5"/>
        <v>18</v>
      </c>
      <c r="K31" s="18">
        <f t="shared" ca="1" si="5"/>
        <v>384</v>
      </c>
      <c r="L31" s="45">
        <v>47805</v>
      </c>
      <c r="M31" s="18">
        <f t="shared" ca="1" si="6"/>
        <v>1906</v>
      </c>
      <c r="N31" s="18" t="s">
        <v>841</v>
      </c>
      <c r="O31" s="18" t="s">
        <v>842</v>
      </c>
      <c r="P31" s="18">
        <v>0</v>
      </c>
      <c r="Q31" s="21">
        <v>45553</v>
      </c>
      <c r="R31" s="34" t="s">
        <v>59</v>
      </c>
      <c r="S31" s="18" t="s">
        <v>57</v>
      </c>
      <c r="T31" s="18" t="s">
        <v>518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66"/>
      <c r="AI31" s="66"/>
      <c r="AJ31" s="69" t="s">
        <v>472</v>
      </c>
      <c r="AK31" s="68" t="s">
        <v>472</v>
      </c>
    </row>
    <row r="32" spans="1:38" ht="15.75" customHeight="1">
      <c r="A32" s="18">
        <v>1020750732</v>
      </c>
      <c r="B32" s="20" t="s">
        <v>632</v>
      </c>
      <c r="C32" s="20">
        <v>1020750732</v>
      </c>
      <c r="D32" s="20" t="s">
        <v>632</v>
      </c>
      <c r="E32" s="18" t="s">
        <v>212</v>
      </c>
      <c r="F32" s="18" t="s">
        <v>55</v>
      </c>
      <c r="G32" s="19" t="s">
        <v>469</v>
      </c>
      <c r="H32" s="21">
        <v>45749</v>
      </c>
      <c r="I32" s="21">
        <v>45770</v>
      </c>
      <c r="J32" s="18">
        <f t="shared" ref="J32:K34" ca="1" si="7">H32-TODAY()</f>
        <v>-150</v>
      </c>
      <c r="K32" s="18">
        <f t="shared" ca="1" si="7"/>
        <v>-129</v>
      </c>
      <c r="L32" s="21">
        <v>49191</v>
      </c>
      <c r="M32" s="18">
        <f t="shared" ca="1" si="6"/>
        <v>3292</v>
      </c>
      <c r="N32" s="18" t="s">
        <v>843</v>
      </c>
      <c r="O32" s="18" t="s">
        <v>844</v>
      </c>
      <c r="P32" s="18">
        <v>0</v>
      </c>
      <c r="Q32" s="21">
        <v>44453</v>
      </c>
      <c r="R32" s="18" t="s">
        <v>59</v>
      </c>
      <c r="S32" s="18" t="s">
        <v>57</v>
      </c>
      <c r="T32" s="19" t="s">
        <v>845</v>
      </c>
      <c r="U32" s="34">
        <v>1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1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63">
        <v>0</v>
      </c>
      <c r="AI32" s="66"/>
      <c r="AJ32" s="69" t="s">
        <v>472</v>
      </c>
      <c r="AK32" s="68" t="s">
        <v>472</v>
      </c>
    </row>
    <row r="33" spans="1:49" ht="15" customHeight="1">
      <c r="A33" s="18">
        <v>1002407047</v>
      </c>
      <c r="B33" s="20" t="s">
        <v>650</v>
      </c>
      <c r="C33" s="20">
        <v>1002407047</v>
      </c>
      <c r="D33" s="20" t="s">
        <v>650</v>
      </c>
      <c r="E33" s="18" t="s">
        <v>252</v>
      </c>
      <c r="F33" s="18" t="s">
        <v>55</v>
      </c>
      <c r="G33" s="19" t="s">
        <v>486</v>
      </c>
      <c r="H33" s="21">
        <v>45677</v>
      </c>
      <c r="I33" s="21">
        <v>45669</v>
      </c>
      <c r="J33" s="18">
        <f t="shared" ca="1" si="7"/>
        <v>-222</v>
      </c>
      <c r="K33" s="18">
        <f t="shared" ca="1" si="7"/>
        <v>-230</v>
      </c>
      <c r="L33" s="21">
        <v>48063</v>
      </c>
      <c r="M33" s="18">
        <f t="shared" ca="1" si="6"/>
        <v>2164</v>
      </c>
      <c r="N33" s="18" t="s">
        <v>846</v>
      </c>
      <c r="O33" s="18" t="s">
        <v>847</v>
      </c>
      <c r="P33" s="18">
        <v>0</v>
      </c>
      <c r="Q33" s="21">
        <v>44574</v>
      </c>
      <c r="R33" s="18" t="s">
        <v>59</v>
      </c>
      <c r="S33" s="18" t="s">
        <v>94</v>
      </c>
      <c r="T33" s="19" t="s">
        <v>795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64" t="s">
        <v>848</v>
      </c>
      <c r="AJ33" s="69" t="s">
        <v>849</v>
      </c>
      <c r="AK33" s="68">
        <v>597954</v>
      </c>
    </row>
    <row r="34" spans="1:49" ht="15.75" customHeight="1">
      <c r="A34" s="18">
        <v>1002522208</v>
      </c>
      <c r="B34" s="20" t="s">
        <v>850</v>
      </c>
      <c r="C34" s="20">
        <v>1073717633</v>
      </c>
      <c r="D34" s="20" t="s">
        <v>629</v>
      </c>
      <c r="E34" s="18" t="s">
        <v>380</v>
      </c>
      <c r="F34" s="18" t="s">
        <v>55</v>
      </c>
      <c r="G34" s="19" t="s">
        <v>469</v>
      </c>
      <c r="H34" s="21">
        <v>45721</v>
      </c>
      <c r="I34" s="21">
        <v>45721</v>
      </c>
      <c r="J34" s="18">
        <f t="shared" ca="1" si="7"/>
        <v>-178</v>
      </c>
      <c r="K34" s="18">
        <f t="shared" ca="1" si="7"/>
        <v>-178</v>
      </c>
      <c r="L34" s="21">
        <v>47750</v>
      </c>
      <c r="M34" s="18">
        <f t="shared" ca="1" si="6"/>
        <v>1851</v>
      </c>
      <c r="N34" s="18" t="s">
        <v>851</v>
      </c>
      <c r="O34" s="18" t="s">
        <v>852</v>
      </c>
      <c r="P34" s="18">
        <v>0</v>
      </c>
      <c r="Q34" s="21">
        <v>44460</v>
      </c>
      <c r="R34" s="18" t="s">
        <v>59</v>
      </c>
      <c r="S34" s="18" t="s">
        <v>537</v>
      </c>
      <c r="T34" s="61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65">
        <v>0</v>
      </c>
      <c r="AI34" s="66"/>
      <c r="AJ34" s="69">
        <v>45399</v>
      </c>
      <c r="AK34" s="68">
        <v>40402</v>
      </c>
    </row>
    <row r="35" spans="1:49" ht="15.75" customHeight="1">
      <c r="A35" s="18">
        <v>3242129</v>
      </c>
      <c r="B35" s="20" t="s">
        <v>853</v>
      </c>
      <c r="C35" s="20">
        <v>1022412286</v>
      </c>
      <c r="D35" s="20" t="s">
        <v>633</v>
      </c>
      <c r="E35" s="27" t="s">
        <v>163</v>
      </c>
      <c r="F35" s="18" t="s">
        <v>55</v>
      </c>
      <c r="G35" s="19" t="s">
        <v>479</v>
      </c>
      <c r="H35" s="21">
        <v>45711</v>
      </c>
      <c r="I35" s="21">
        <v>46077</v>
      </c>
      <c r="J35" s="18">
        <v>285</v>
      </c>
      <c r="K35" s="18">
        <f t="shared" ref="K35:K41" ca="1" si="8">I35-TODAY()</f>
        <v>178</v>
      </c>
      <c r="L35" s="21">
        <v>45832</v>
      </c>
      <c r="M35" s="18">
        <f t="shared" ca="1" si="6"/>
        <v>-67</v>
      </c>
      <c r="N35" s="18" t="s">
        <v>854</v>
      </c>
      <c r="O35" s="18" t="s">
        <v>855</v>
      </c>
      <c r="P35" s="18">
        <v>0</v>
      </c>
      <c r="Q35" s="21">
        <v>45346</v>
      </c>
      <c r="R35" s="18" t="s">
        <v>59</v>
      </c>
      <c r="S35" s="18" t="s">
        <v>57</v>
      </c>
      <c r="T35" s="19" t="s">
        <v>856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1</v>
      </c>
      <c r="AB35" s="34">
        <v>1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63">
        <v>0</v>
      </c>
      <c r="AI35" s="77" t="s">
        <v>857</v>
      </c>
      <c r="AJ35" s="69" t="s">
        <v>858</v>
      </c>
      <c r="AK35" s="68">
        <v>1127063</v>
      </c>
    </row>
    <row r="36" spans="1:49" ht="15.75" customHeight="1">
      <c r="A36" s="32">
        <v>1030636859</v>
      </c>
      <c r="B36" s="32" t="s">
        <v>634</v>
      </c>
      <c r="C36" s="32">
        <v>1030636859</v>
      </c>
      <c r="D36" s="32" t="s">
        <v>634</v>
      </c>
      <c r="E36" s="32" t="s">
        <v>410</v>
      </c>
      <c r="F36" s="18" t="s">
        <v>55</v>
      </c>
      <c r="G36" s="19" t="s">
        <v>475</v>
      </c>
      <c r="H36" s="21">
        <v>45808</v>
      </c>
      <c r="I36" s="21">
        <v>45810</v>
      </c>
      <c r="J36" s="18">
        <f t="shared" ref="J36:J41" ca="1" si="9">H36-TODAY()</f>
        <v>-91</v>
      </c>
      <c r="K36" s="18">
        <f t="shared" ca="1" si="8"/>
        <v>-89</v>
      </c>
      <c r="L36" s="21">
        <v>45908</v>
      </c>
      <c r="M36" s="18">
        <f t="shared" ca="1" si="6"/>
        <v>9</v>
      </c>
      <c r="N36" s="18" t="s">
        <v>859</v>
      </c>
      <c r="O36" s="18" t="s">
        <v>860</v>
      </c>
      <c r="P36" s="34">
        <v>0</v>
      </c>
      <c r="Q36" s="21">
        <v>44712</v>
      </c>
      <c r="R36" s="18" t="s">
        <v>59</v>
      </c>
      <c r="S36" s="34" t="s">
        <v>537</v>
      </c>
      <c r="T36" s="33" t="s">
        <v>538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66"/>
      <c r="AI36" s="66"/>
      <c r="AJ36" s="69" t="s">
        <v>472</v>
      </c>
      <c r="AK36" s="68" t="s">
        <v>472</v>
      </c>
    </row>
    <row r="37" spans="1:49" ht="15.75" customHeight="1">
      <c r="A37" s="35">
        <v>1020809494</v>
      </c>
      <c r="B37" s="20" t="s">
        <v>644</v>
      </c>
      <c r="C37" s="20">
        <v>1020809494</v>
      </c>
      <c r="D37" s="20" t="s">
        <v>644</v>
      </c>
      <c r="E37" s="34" t="s">
        <v>645</v>
      </c>
      <c r="F37" s="35" t="s">
        <v>55</v>
      </c>
      <c r="G37" s="19" t="s">
        <v>475</v>
      </c>
      <c r="H37" s="46">
        <v>45683</v>
      </c>
      <c r="I37" s="46">
        <v>45680</v>
      </c>
      <c r="J37" s="18">
        <f t="shared" ca="1" si="9"/>
        <v>-216</v>
      </c>
      <c r="K37" s="18">
        <f t="shared" ca="1" si="8"/>
        <v>-219</v>
      </c>
      <c r="L37" s="45">
        <v>48210</v>
      </c>
      <c r="M37" s="18">
        <f t="shared" ca="1" si="6"/>
        <v>2311</v>
      </c>
      <c r="N37" s="18" t="s">
        <v>861</v>
      </c>
      <c r="O37" s="18" t="s">
        <v>862</v>
      </c>
      <c r="P37" s="18">
        <v>0</v>
      </c>
      <c r="Q37" s="21" t="s">
        <v>863</v>
      </c>
      <c r="R37" s="34" t="s">
        <v>59</v>
      </c>
      <c r="S37" s="18" t="s">
        <v>57</v>
      </c>
      <c r="T37" s="19" t="s">
        <v>864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66"/>
      <c r="AI37" s="77" t="s">
        <v>522</v>
      </c>
      <c r="AJ37" s="69" t="s">
        <v>472</v>
      </c>
      <c r="AK37" s="68" t="s">
        <v>472</v>
      </c>
    </row>
    <row r="38" spans="1:49" s="2" customFormat="1" ht="15.75" customHeight="1">
      <c r="A38" s="18">
        <v>1010191915</v>
      </c>
      <c r="B38" s="20" t="s">
        <v>865</v>
      </c>
      <c r="C38" s="20">
        <v>1033811158</v>
      </c>
      <c r="D38" s="20" t="s">
        <v>648</v>
      </c>
      <c r="E38" s="18" t="s">
        <v>649</v>
      </c>
      <c r="F38" s="18" t="s">
        <v>55</v>
      </c>
      <c r="G38" s="19" t="e">
        <v>#N/A</v>
      </c>
      <c r="H38" s="21">
        <v>45948</v>
      </c>
      <c r="I38" s="21">
        <v>46003</v>
      </c>
      <c r="J38" s="18">
        <f t="shared" ca="1" si="9"/>
        <v>49</v>
      </c>
      <c r="K38" s="18">
        <f t="shared" ca="1" si="8"/>
        <v>104</v>
      </c>
      <c r="L38" s="21">
        <v>47308</v>
      </c>
      <c r="M38" s="18">
        <f t="shared" ca="1" si="6"/>
        <v>1409</v>
      </c>
      <c r="N38" s="18" t="s">
        <v>866</v>
      </c>
      <c r="O38" s="18" t="s">
        <v>867</v>
      </c>
      <c r="P38" s="18">
        <v>0</v>
      </c>
      <c r="Q38" s="21">
        <v>42961</v>
      </c>
      <c r="R38" s="18" t="s">
        <v>59</v>
      </c>
      <c r="S38" s="18" t="s">
        <v>57</v>
      </c>
      <c r="T38" s="19" t="s">
        <v>868</v>
      </c>
      <c r="U38" s="62">
        <v>0</v>
      </c>
      <c r="V38" s="62">
        <v>1</v>
      </c>
      <c r="W38" s="62">
        <v>0</v>
      </c>
      <c r="X38" s="62">
        <v>0</v>
      </c>
      <c r="Y38" s="62">
        <v>0</v>
      </c>
      <c r="Z38" s="62">
        <v>0</v>
      </c>
      <c r="AA38" s="62">
        <v>1</v>
      </c>
      <c r="AB38" s="62">
        <v>0</v>
      </c>
      <c r="AC38" s="62">
        <v>0</v>
      </c>
      <c r="AD38" s="62">
        <v>0</v>
      </c>
      <c r="AE38" s="62">
        <v>1</v>
      </c>
      <c r="AF38" s="62">
        <v>0</v>
      </c>
      <c r="AG38" s="62">
        <v>0</v>
      </c>
      <c r="AH38" s="78">
        <v>0</v>
      </c>
      <c r="AI38" s="79" t="s">
        <v>869</v>
      </c>
      <c r="AJ38" s="80" t="s">
        <v>870</v>
      </c>
      <c r="AK38" s="81">
        <v>1193526</v>
      </c>
    </row>
    <row r="39" spans="1:49" ht="15" customHeight="1">
      <c r="A39" s="18">
        <v>1103713769</v>
      </c>
      <c r="B39" s="20" t="s">
        <v>653</v>
      </c>
      <c r="C39" s="20">
        <v>1103713769</v>
      </c>
      <c r="D39" s="20" t="s">
        <v>653</v>
      </c>
      <c r="E39" s="18" t="s">
        <v>323</v>
      </c>
      <c r="F39" s="18" t="s">
        <v>55</v>
      </c>
      <c r="G39" s="19" t="s">
        <v>469</v>
      </c>
      <c r="H39" s="21">
        <v>45938</v>
      </c>
      <c r="I39" s="21">
        <v>45931</v>
      </c>
      <c r="J39" s="18">
        <f t="shared" ca="1" si="9"/>
        <v>39</v>
      </c>
      <c r="K39" s="18">
        <f t="shared" ca="1" si="8"/>
        <v>32</v>
      </c>
      <c r="L39" s="21">
        <v>48729</v>
      </c>
      <c r="M39" s="18">
        <f t="shared" ca="1" si="6"/>
        <v>2830</v>
      </c>
      <c r="N39" s="18" t="s">
        <v>871</v>
      </c>
      <c r="O39" s="18" t="s">
        <v>872</v>
      </c>
      <c r="P39" s="18">
        <v>0</v>
      </c>
      <c r="Q39" s="21">
        <v>42282</v>
      </c>
      <c r="R39" s="18" t="s">
        <v>59</v>
      </c>
      <c r="S39" s="18" t="s">
        <v>57</v>
      </c>
      <c r="T39" s="19" t="s">
        <v>873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1</v>
      </c>
      <c r="AB39" s="34">
        <v>1</v>
      </c>
      <c r="AC39" s="34">
        <v>0</v>
      </c>
      <c r="AD39" s="34">
        <v>0</v>
      </c>
      <c r="AE39" s="34">
        <v>1</v>
      </c>
      <c r="AF39" s="34">
        <v>0</v>
      </c>
      <c r="AG39" s="34">
        <v>0</v>
      </c>
      <c r="AH39" s="34">
        <v>0</v>
      </c>
      <c r="AI39" s="64" t="s">
        <v>522</v>
      </c>
      <c r="AJ39" s="82">
        <v>45223</v>
      </c>
      <c r="AK39" s="68">
        <v>580311</v>
      </c>
    </row>
    <row r="40" spans="1:49" ht="15.75" customHeight="1">
      <c r="A40" s="18">
        <v>1130264246</v>
      </c>
      <c r="B40" s="20" t="s">
        <v>874</v>
      </c>
      <c r="C40" s="20">
        <v>1130264248</v>
      </c>
      <c r="D40" s="20" t="s">
        <v>642</v>
      </c>
      <c r="E40" s="18" t="s">
        <v>643</v>
      </c>
      <c r="F40" s="18" t="s">
        <v>55</v>
      </c>
      <c r="G40" s="19" t="s">
        <v>471</v>
      </c>
      <c r="H40" s="21">
        <v>45892</v>
      </c>
      <c r="I40" s="21">
        <v>45859</v>
      </c>
      <c r="J40" s="18">
        <f t="shared" ca="1" si="9"/>
        <v>-7</v>
      </c>
      <c r="K40" s="18">
        <f t="shared" ca="1" si="8"/>
        <v>-40</v>
      </c>
      <c r="L40" s="21">
        <v>46347</v>
      </c>
      <c r="M40" s="18">
        <f t="shared" ref="M40:M55" ca="1" si="10">L40-TODAY()</f>
        <v>448</v>
      </c>
      <c r="N40" s="18" t="s">
        <v>875</v>
      </c>
      <c r="O40" s="18" t="s">
        <v>876</v>
      </c>
      <c r="P40" s="18">
        <v>0</v>
      </c>
      <c r="Q40" s="21">
        <v>44006</v>
      </c>
      <c r="R40" s="18" t="s">
        <v>59</v>
      </c>
      <c r="S40" s="18" t="s">
        <v>57</v>
      </c>
      <c r="T40" s="19" t="s">
        <v>877</v>
      </c>
      <c r="U40" s="34">
        <v>0</v>
      </c>
      <c r="V40" s="18">
        <v>1</v>
      </c>
      <c r="W40" s="34">
        <v>0</v>
      </c>
      <c r="X40" s="34">
        <v>0</v>
      </c>
      <c r="Y40" s="34">
        <v>0</v>
      </c>
      <c r="Z40" s="34">
        <v>0</v>
      </c>
      <c r="AA40" s="34">
        <v>1</v>
      </c>
      <c r="AB40" s="34">
        <v>0</v>
      </c>
      <c r="AC40" s="34">
        <v>0</v>
      </c>
      <c r="AD40" s="34">
        <v>0</v>
      </c>
      <c r="AE40" s="34">
        <v>1</v>
      </c>
      <c r="AF40" s="34">
        <v>0</v>
      </c>
      <c r="AG40" s="34">
        <v>0</v>
      </c>
      <c r="AH40" s="63">
        <v>0</v>
      </c>
      <c r="AI40" s="77" t="s">
        <v>878</v>
      </c>
      <c r="AJ40" s="69" t="s">
        <v>879</v>
      </c>
      <c r="AK40" s="68">
        <v>827361</v>
      </c>
    </row>
    <row r="41" spans="1:49" ht="15.75" customHeight="1">
      <c r="A41" s="18">
        <v>10025745893</v>
      </c>
      <c r="B41" s="20" t="s">
        <v>880</v>
      </c>
      <c r="C41" s="20">
        <v>1024592605</v>
      </c>
      <c r="D41" s="20" t="s">
        <v>646</v>
      </c>
      <c r="E41" s="18" t="s">
        <v>647</v>
      </c>
      <c r="F41" s="18" t="s">
        <v>55</v>
      </c>
      <c r="G41" s="19" t="s">
        <v>486</v>
      </c>
      <c r="H41" s="21">
        <v>45741</v>
      </c>
      <c r="I41" s="21">
        <v>45752</v>
      </c>
      <c r="J41" s="18">
        <f t="shared" ca="1" si="9"/>
        <v>-158</v>
      </c>
      <c r="K41" s="18">
        <f t="shared" ca="1" si="8"/>
        <v>-147</v>
      </c>
      <c r="L41" s="21">
        <v>46365</v>
      </c>
      <c r="M41" s="18">
        <f t="shared" ca="1" si="10"/>
        <v>466</v>
      </c>
      <c r="N41" s="18" t="s">
        <v>881</v>
      </c>
      <c r="O41" s="18" t="s">
        <v>882</v>
      </c>
      <c r="P41" s="18">
        <v>0</v>
      </c>
      <c r="Q41" s="21">
        <v>44280</v>
      </c>
      <c r="R41" s="18" t="s">
        <v>59</v>
      </c>
      <c r="S41" s="18" t="s">
        <v>537</v>
      </c>
      <c r="T41" s="19" t="s">
        <v>883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63">
        <v>0</v>
      </c>
      <c r="AI41" s="66" t="s">
        <v>884</v>
      </c>
      <c r="AJ41" s="34" t="s">
        <v>472</v>
      </c>
      <c r="AK41" s="83" t="s">
        <v>472</v>
      </c>
    </row>
    <row r="42" spans="1:49" ht="15.75" customHeight="1">
      <c r="A42" s="18">
        <v>1072073644</v>
      </c>
      <c r="B42" s="47" t="s">
        <v>13</v>
      </c>
      <c r="C42" s="20">
        <v>1072073644</v>
      </c>
      <c r="D42" s="20" t="s">
        <v>13</v>
      </c>
      <c r="E42" s="18" t="s">
        <v>640</v>
      </c>
      <c r="F42" s="18" t="s">
        <v>55</v>
      </c>
      <c r="G42" s="19" t="s">
        <v>484</v>
      </c>
      <c r="H42" s="21">
        <v>45912</v>
      </c>
      <c r="I42" s="21">
        <v>45704</v>
      </c>
      <c r="J42" s="18">
        <f t="shared" ref="J42:K45" ca="1" si="11">H42-TODAY()</f>
        <v>13</v>
      </c>
      <c r="K42" s="18">
        <f t="shared" ca="1" si="11"/>
        <v>-195</v>
      </c>
      <c r="L42" s="21">
        <v>46313</v>
      </c>
      <c r="M42" s="18">
        <f t="shared" ca="1" si="10"/>
        <v>414</v>
      </c>
      <c r="N42" s="18" t="s">
        <v>885</v>
      </c>
      <c r="O42" s="18" t="s">
        <v>886</v>
      </c>
      <c r="P42" s="18">
        <v>0</v>
      </c>
      <c r="Q42" s="21" t="s">
        <v>887</v>
      </c>
      <c r="R42" s="18" t="s">
        <v>59</v>
      </c>
      <c r="S42" s="18" t="s">
        <v>888</v>
      </c>
      <c r="T42" s="18" t="s">
        <v>889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63">
        <v>0</v>
      </c>
      <c r="AI42" s="77" t="s">
        <v>890</v>
      </c>
      <c r="AJ42" s="82">
        <v>45525</v>
      </c>
      <c r="AK42" s="68">
        <v>572600</v>
      </c>
    </row>
    <row r="43" spans="1:49" ht="15" customHeight="1">
      <c r="A43" s="18">
        <v>1007391271</v>
      </c>
      <c r="B43" s="20" t="s">
        <v>891</v>
      </c>
      <c r="C43" s="18">
        <v>1026279044</v>
      </c>
      <c r="D43" s="20" t="s">
        <v>892</v>
      </c>
      <c r="E43" s="18" t="s">
        <v>893</v>
      </c>
      <c r="F43" s="34"/>
      <c r="G43" s="33"/>
      <c r="H43" s="21">
        <v>45778</v>
      </c>
      <c r="I43" s="21">
        <v>45955</v>
      </c>
      <c r="J43" s="18">
        <f t="shared" ca="1" si="11"/>
        <v>-121</v>
      </c>
      <c r="K43" s="18">
        <f t="shared" ca="1" si="11"/>
        <v>56</v>
      </c>
      <c r="L43" s="21">
        <v>48338</v>
      </c>
      <c r="M43" s="18">
        <f t="shared" ca="1" si="10"/>
        <v>2439</v>
      </c>
      <c r="N43" s="18" t="s">
        <v>894</v>
      </c>
      <c r="O43" s="18" t="s">
        <v>895</v>
      </c>
      <c r="P43" s="34">
        <v>0</v>
      </c>
      <c r="Q43" s="21">
        <v>44631</v>
      </c>
      <c r="R43" s="18" t="s">
        <v>59</v>
      </c>
      <c r="S43" s="34" t="s">
        <v>69</v>
      </c>
      <c r="T43" s="33" t="s">
        <v>507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69"/>
      <c r="AK43" s="68"/>
    </row>
    <row r="44" spans="1:49" ht="15" customHeight="1">
      <c r="A44" s="18">
        <v>80773110</v>
      </c>
      <c r="B44" s="20" t="s">
        <v>896</v>
      </c>
      <c r="C44" s="18">
        <v>80773110</v>
      </c>
      <c r="D44" s="20" t="s">
        <v>896</v>
      </c>
      <c r="E44" s="18" t="s">
        <v>897</v>
      </c>
      <c r="F44" s="34"/>
      <c r="G44" s="33"/>
      <c r="H44" s="21">
        <v>45750</v>
      </c>
      <c r="I44" s="21">
        <v>45751</v>
      </c>
      <c r="J44" s="18">
        <f t="shared" ca="1" si="11"/>
        <v>-149</v>
      </c>
      <c r="K44" s="18">
        <f t="shared" ca="1" si="11"/>
        <v>-148</v>
      </c>
      <c r="L44" s="21">
        <v>48878</v>
      </c>
      <c r="M44" s="18">
        <f t="shared" ca="1" si="10"/>
        <v>2979</v>
      </c>
      <c r="N44" s="18" t="s">
        <v>898</v>
      </c>
      <c r="O44" s="18" t="s">
        <v>899</v>
      </c>
      <c r="P44" s="34">
        <v>0</v>
      </c>
      <c r="Q44" s="21">
        <v>43424</v>
      </c>
      <c r="R44" s="18" t="s">
        <v>59</v>
      </c>
      <c r="S44" s="34" t="s">
        <v>205</v>
      </c>
      <c r="T44" s="33" t="s">
        <v>900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69"/>
      <c r="AK44" s="68"/>
    </row>
    <row r="45" spans="1:49" ht="15.75" customHeight="1">
      <c r="A45" s="18">
        <v>1026584484</v>
      </c>
      <c r="B45" s="20" t="s">
        <v>630</v>
      </c>
      <c r="C45" s="20">
        <v>1026584484</v>
      </c>
      <c r="D45" s="20" t="s">
        <v>630</v>
      </c>
      <c r="E45" s="18" t="s">
        <v>631</v>
      </c>
      <c r="F45" s="18" t="s">
        <v>55</v>
      </c>
      <c r="G45" s="19" t="s">
        <v>479</v>
      </c>
      <c r="H45" s="21">
        <v>45978</v>
      </c>
      <c r="I45" s="21">
        <v>45979</v>
      </c>
      <c r="J45" s="18">
        <f t="shared" ca="1" si="11"/>
        <v>79</v>
      </c>
      <c r="K45" s="18">
        <f t="shared" ca="1" si="11"/>
        <v>80</v>
      </c>
      <c r="L45" s="21">
        <v>49123</v>
      </c>
      <c r="M45" s="18">
        <f t="shared" ca="1" si="10"/>
        <v>3224</v>
      </c>
      <c r="N45" s="18" t="s">
        <v>901</v>
      </c>
      <c r="O45" s="18" t="s">
        <v>902</v>
      </c>
      <c r="P45" s="18">
        <v>0</v>
      </c>
      <c r="Q45" s="21">
        <v>42326</v>
      </c>
      <c r="R45" s="18" t="s">
        <v>59</v>
      </c>
      <c r="S45" s="18" t="s">
        <v>57</v>
      </c>
      <c r="T45" s="19" t="s">
        <v>760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1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63">
        <v>0</v>
      </c>
      <c r="AI45" s="66"/>
      <c r="AJ45" s="69" t="s">
        <v>472</v>
      </c>
      <c r="AK45" s="68" t="s">
        <v>472</v>
      </c>
    </row>
    <row r="46" spans="1:49" ht="15" customHeight="1">
      <c r="A46" s="18">
        <v>1023951573</v>
      </c>
      <c r="B46" s="20" t="s">
        <v>903</v>
      </c>
      <c r="C46" s="18">
        <v>1023951573</v>
      </c>
      <c r="D46" s="20" t="s">
        <v>903</v>
      </c>
      <c r="E46" s="18" t="s">
        <v>904</v>
      </c>
      <c r="F46" s="34"/>
      <c r="G46" s="19" t="e">
        <v>#N/A</v>
      </c>
      <c r="H46" s="21">
        <v>45846</v>
      </c>
      <c r="I46" s="21">
        <v>45758</v>
      </c>
      <c r="J46" s="18">
        <f ca="1">H46-TODAY()</f>
        <v>-53</v>
      </c>
      <c r="K46" s="18">
        <f ca="1">I46-TODAY()</f>
        <v>-141</v>
      </c>
      <c r="L46" s="21">
        <v>49135</v>
      </c>
      <c r="M46" s="18">
        <f t="shared" ca="1" si="10"/>
        <v>3236</v>
      </c>
      <c r="N46" s="18" t="s">
        <v>905</v>
      </c>
      <c r="O46" s="18" t="s">
        <v>906</v>
      </c>
      <c r="P46" s="34">
        <v>0</v>
      </c>
      <c r="Q46" s="21">
        <v>45027</v>
      </c>
      <c r="R46" s="18" t="s">
        <v>907</v>
      </c>
      <c r="S46" s="34" t="s">
        <v>888</v>
      </c>
      <c r="T46" s="33" t="s">
        <v>908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69"/>
      <c r="AK46" s="68"/>
    </row>
    <row r="47" spans="1:49" ht="15.75" customHeight="1">
      <c r="A47" s="18">
        <v>80895801</v>
      </c>
      <c r="B47" s="20" t="s">
        <v>910</v>
      </c>
      <c r="C47" s="20">
        <v>80895801</v>
      </c>
      <c r="D47" s="20" t="s">
        <v>910</v>
      </c>
      <c r="E47" s="18" t="s">
        <v>911</v>
      </c>
      <c r="F47" s="18" t="s">
        <v>55</v>
      </c>
      <c r="G47" s="19"/>
      <c r="H47" s="21">
        <v>46053</v>
      </c>
      <c r="I47" s="21">
        <v>45854</v>
      </c>
      <c r="J47" s="18">
        <f ca="1">H47-TODAY()</f>
        <v>154</v>
      </c>
      <c r="K47" s="18">
        <f ca="1">I47-TODAY()</f>
        <v>-45</v>
      </c>
      <c r="L47" s="21">
        <v>48756</v>
      </c>
      <c r="M47" s="18">
        <f t="shared" ca="1" si="10"/>
        <v>2857</v>
      </c>
      <c r="N47" s="18" t="s">
        <v>914</v>
      </c>
      <c r="O47" s="18" t="s">
        <v>913</v>
      </c>
      <c r="P47" s="21" t="s">
        <v>915</v>
      </c>
      <c r="Q47" s="18" t="s">
        <v>59</v>
      </c>
      <c r="R47" s="18" t="s">
        <v>57</v>
      </c>
      <c r="S47" s="19" t="s">
        <v>912</v>
      </c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6"/>
      <c r="AV47" s="69">
        <v>0</v>
      </c>
      <c r="AW47" s="172"/>
    </row>
    <row r="48" spans="1:49" ht="15.75" customHeight="1">
      <c r="A48" s="18">
        <v>1033692973</v>
      </c>
      <c r="B48" s="20" t="s">
        <v>556</v>
      </c>
      <c r="C48" s="20">
        <v>1033692973</v>
      </c>
      <c r="D48" s="20" t="s">
        <v>556</v>
      </c>
      <c r="E48" s="18" t="s">
        <v>557</v>
      </c>
      <c r="F48" s="18" t="s">
        <v>55</v>
      </c>
      <c r="G48" s="19" t="s">
        <v>469</v>
      </c>
      <c r="H48" s="21">
        <v>45982</v>
      </c>
      <c r="I48" s="21">
        <v>45983</v>
      </c>
      <c r="J48" s="18">
        <f t="shared" ref="J48:K55" ca="1" si="12">H48-TODAY()</f>
        <v>83</v>
      </c>
      <c r="K48" s="18">
        <f t="shared" ca="1" si="12"/>
        <v>84</v>
      </c>
      <c r="L48" s="21">
        <v>48897</v>
      </c>
      <c r="M48" s="18">
        <f t="shared" ca="1" si="10"/>
        <v>2998</v>
      </c>
      <c r="N48" s="18" t="s">
        <v>558</v>
      </c>
      <c r="O48" s="18" t="s">
        <v>559</v>
      </c>
      <c r="P48" s="21">
        <v>45252</v>
      </c>
      <c r="Q48" s="18" t="s">
        <v>59</v>
      </c>
      <c r="R48" s="18" t="s">
        <v>57</v>
      </c>
      <c r="S48" s="19" t="s">
        <v>476</v>
      </c>
      <c r="T48" s="34" t="s">
        <v>923</v>
      </c>
      <c r="U48" s="34" t="s">
        <v>59</v>
      </c>
      <c r="V48" s="34" t="s">
        <v>59</v>
      </c>
      <c r="W48" s="34" t="s">
        <v>59</v>
      </c>
      <c r="X48" s="34" t="s">
        <v>59</v>
      </c>
      <c r="Y48" s="34" t="s">
        <v>59</v>
      </c>
      <c r="Z48" s="34" t="s">
        <v>59</v>
      </c>
      <c r="AA48" s="34" t="s">
        <v>59</v>
      </c>
      <c r="AB48" s="34" t="s">
        <v>59</v>
      </c>
      <c r="AC48" s="34" t="s">
        <v>59</v>
      </c>
      <c r="AD48" s="34" t="s">
        <v>59</v>
      </c>
      <c r="AE48" s="34" t="s">
        <v>59</v>
      </c>
      <c r="AF48" s="34" t="s">
        <v>59</v>
      </c>
      <c r="AG48" s="63" t="s">
        <v>59</v>
      </c>
      <c r="AH48" s="63" t="s">
        <v>59</v>
      </c>
      <c r="AI48" s="63" t="s">
        <v>59</v>
      </c>
      <c r="AJ48" s="63" t="s">
        <v>59</v>
      </c>
      <c r="AK48" s="63" t="s">
        <v>59</v>
      </c>
      <c r="AL48" s="63" t="s">
        <v>59</v>
      </c>
      <c r="AM48" s="63" t="s">
        <v>59</v>
      </c>
      <c r="AN48" s="63" t="s">
        <v>59</v>
      </c>
      <c r="AO48" s="63">
        <v>0</v>
      </c>
      <c r="AP48" s="63">
        <v>0</v>
      </c>
      <c r="AQ48" s="63" t="s">
        <v>59</v>
      </c>
      <c r="AR48" s="63" t="s">
        <v>59</v>
      </c>
      <c r="AS48" s="63" t="s">
        <v>59</v>
      </c>
      <c r="AT48" s="170">
        <v>45094</v>
      </c>
      <c r="AU48" s="66"/>
      <c r="AV48" s="69">
        <v>0</v>
      </c>
      <c r="AW48" s="172"/>
    </row>
    <row r="49" spans="1:49" ht="15.75" customHeight="1">
      <c r="A49" s="18">
        <v>1015455917</v>
      </c>
      <c r="B49" s="20" t="s">
        <v>494</v>
      </c>
      <c r="C49" s="20">
        <v>1015455917</v>
      </c>
      <c r="D49" s="20" t="s">
        <v>494</v>
      </c>
      <c r="E49" s="18" t="s">
        <v>213</v>
      </c>
      <c r="F49" s="18" t="s">
        <v>55</v>
      </c>
      <c r="G49" s="19" t="s">
        <v>475</v>
      </c>
      <c r="H49" s="21">
        <v>45734</v>
      </c>
      <c r="I49" s="21">
        <v>45748</v>
      </c>
      <c r="J49" s="18">
        <f t="shared" ca="1" si="12"/>
        <v>-165</v>
      </c>
      <c r="K49" s="18">
        <f t="shared" ca="1" si="12"/>
        <v>-151</v>
      </c>
      <c r="L49" s="21">
        <v>46126</v>
      </c>
      <c r="M49" s="18">
        <f t="shared" ca="1" si="10"/>
        <v>227</v>
      </c>
      <c r="N49" s="18" t="s">
        <v>495</v>
      </c>
      <c r="O49" s="18" t="s">
        <v>496</v>
      </c>
      <c r="P49" s="21" t="s">
        <v>497</v>
      </c>
      <c r="Q49" s="18" t="s">
        <v>59</v>
      </c>
      <c r="R49" s="18" t="s">
        <v>69</v>
      </c>
      <c r="S49" s="19" t="s">
        <v>498</v>
      </c>
      <c r="T49" s="167" t="s">
        <v>923</v>
      </c>
      <c r="U49" s="167" t="s">
        <v>59</v>
      </c>
      <c r="V49" s="167" t="s">
        <v>59</v>
      </c>
      <c r="W49" s="167" t="s">
        <v>59</v>
      </c>
      <c r="X49" s="167" t="s">
        <v>59</v>
      </c>
      <c r="Y49" s="167" t="s">
        <v>59</v>
      </c>
      <c r="Z49" s="167" t="s">
        <v>59</v>
      </c>
      <c r="AA49" s="167" t="s">
        <v>59</v>
      </c>
      <c r="AB49" s="167" t="s">
        <v>59</v>
      </c>
      <c r="AC49" s="167" t="s">
        <v>59</v>
      </c>
      <c r="AD49" s="167" t="s">
        <v>59</v>
      </c>
      <c r="AE49" s="167" t="s">
        <v>59</v>
      </c>
      <c r="AF49" s="167" t="s">
        <v>59</v>
      </c>
      <c r="AG49" s="168" t="s">
        <v>59</v>
      </c>
      <c r="AH49" s="168">
        <v>0</v>
      </c>
      <c r="AI49" s="168" t="s">
        <v>59</v>
      </c>
      <c r="AJ49" s="168" t="s">
        <v>59</v>
      </c>
      <c r="AK49" s="168" t="s">
        <v>59</v>
      </c>
      <c r="AL49" s="168" t="s">
        <v>59</v>
      </c>
      <c r="AM49" s="168" t="s">
        <v>59</v>
      </c>
      <c r="AN49" s="168" t="s">
        <v>59</v>
      </c>
      <c r="AO49" s="168" t="s">
        <v>59</v>
      </c>
      <c r="AP49" s="168" t="s">
        <v>59</v>
      </c>
      <c r="AQ49" s="168" t="s">
        <v>59</v>
      </c>
      <c r="AR49" s="168" t="s">
        <v>59</v>
      </c>
      <c r="AS49" s="168" t="s">
        <v>59</v>
      </c>
      <c r="AT49" s="169">
        <v>45044</v>
      </c>
      <c r="AU49" s="166"/>
      <c r="AV49" s="69">
        <v>0</v>
      </c>
      <c r="AW49" s="172"/>
    </row>
    <row r="50" spans="1:49" ht="15.75" customHeight="1">
      <c r="A50" s="18">
        <v>1067725686</v>
      </c>
      <c r="B50" s="20" t="s">
        <v>550</v>
      </c>
      <c r="C50" s="20">
        <v>1067725686</v>
      </c>
      <c r="D50" s="20" t="s">
        <v>550</v>
      </c>
      <c r="E50" s="18" t="s">
        <v>261</v>
      </c>
      <c r="F50" s="18" t="s">
        <v>55</v>
      </c>
      <c r="G50" s="19" t="s">
        <v>475</v>
      </c>
      <c r="H50" s="21">
        <v>45847</v>
      </c>
      <c r="I50" s="21">
        <v>45881</v>
      </c>
      <c r="J50" s="18">
        <f t="shared" ca="1" si="12"/>
        <v>-52</v>
      </c>
      <c r="K50" s="18">
        <f t="shared" ca="1" si="12"/>
        <v>-18</v>
      </c>
      <c r="L50" s="21">
        <v>46250</v>
      </c>
      <c r="M50" s="18">
        <f t="shared" ca="1" si="10"/>
        <v>351</v>
      </c>
      <c r="N50" s="18" t="s">
        <v>551</v>
      </c>
      <c r="O50" s="18" t="s">
        <v>552</v>
      </c>
      <c r="P50" s="21">
        <v>42532</v>
      </c>
      <c r="Q50" s="18" t="s">
        <v>59</v>
      </c>
      <c r="R50" s="18" t="s">
        <v>57</v>
      </c>
      <c r="S50" s="19" t="s">
        <v>553</v>
      </c>
      <c r="T50" s="34" t="s">
        <v>923</v>
      </c>
      <c r="U50" s="34" t="s">
        <v>59</v>
      </c>
      <c r="V50" s="34" t="s">
        <v>59</v>
      </c>
      <c r="W50" s="34" t="s">
        <v>59</v>
      </c>
      <c r="X50" s="34" t="s">
        <v>59</v>
      </c>
      <c r="Y50" s="34" t="s">
        <v>59</v>
      </c>
      <c r="Z50" s="34" t="s">
        <v>59</v>
      </c>
      <c r="AA50" s="34" t="s">
        <v>59</v>
      </c>
      <c r="AB50" s="34" t="s">
        <v>59</v>
      </c>
      <c r="AC50" s="34" t="s">
        <v>59</v>
      </c>
      <c r="AD50" s="34" t="s">
        <v>59</v>
      </c>
      <c r="AE50" s="34" t="s">
        <v>59</v>
      </c>
      <c r="AF50" s="34" t="s">
        <v>59</v>
      </c>
      <c r="AG50" s="63" t="s">
        <v>59</v>
      </c>
      <c r="AH50" s="63" t="s">
        <v>59</v>
      </c>
      <c r="AI50" s="63" t="s">
        <v>59</v>
      </c>
      <c r="AJ50" s="63" t="s">
        <v>59</v>
      </c>
      <c r="AK50" s="63" t="s">
        <v>59</v>
      </c>
      <c r="AL50" s="63" t="s">
        <v>59</v>
      </c>
      <c r="AM50" s="63" t="s">
        <v>59</v>
      </c>
      <c r="AN50" s="63" t="s">
        <v>59</v>
      </c>
      <c r="AO50" s="63" t="s">
        <v>59</v>
      </c>
      <c r="AP50" s="63" t="s">
        <v>59</v>
      </c>
      <c r="AQ50" s="63" t="s">
        <v>59</v>
      </c>
      <c r="AR50" s="63" t="s">
        <v>59</v>
      </c>
      <c r="AS50" s="63" t="s">
        <v>59</v>
      </c>
      <c r="AT50" s="170">
        <v>45167</v>
      </c>
      <c r="AU50" s="66"/>
      <c r="AV50" s="171" t="s">
        <v>926</v>
      </c>
      <c r="AW50" s="172" t="s">
        <v>927</v>
      </c>
    </row>
    <row r="51" spans="1:49" ht="15.75" customHeight="1">
      <c r="A51" s="18">
        <v>1026292931</v>
      </c>
      <c r="B51" s="20" t="s">
        <v>540</v>
      </c>
      <c r="C51" s="20">
        <v>1026292931</v>
      </c>
      <c r="D51" s="20" t="s">
        <v>540</v>
      </c>
      <c r="E51" s="18" t="s">
        <v>301</v>
      </c>
      <c r="F51" s="18" t="s">
        <v>55</v>
      </c>
      <c r="G51" s="19" t="s">
        <v>475</v>
      </c>
      <c r="H51" s="21">
        <v>46069</v>
      </c>
      <c r="I51" s="21">
        <v>46067</v>
      </c>
      <c r="J51" s="18">
        <f t="shared" ca="1" si="12"/>
        <v>170</v>
      </c>
      <c r="K51" s="18">
        <f t="shared" ca="1" si="12"/>
        <v>168</v>
      </c>
      <c r="L51" s="21">
        <v>46138</v>
      </c>
      <c r="M51" s="18">
        <f t="shared" ca="1" si="10"/>
        <v>239</v>
      </c>
      <c r="N51" s="18" t="s">
        <v>541</v>
      </c>
      <c r="O51" s="18" t="s">
        <v>542</v>
      </c>
      <c r="P51" s="21">
        <v>44608</v>
      </c>
      <c r="Q51" s="18" t="s">
        <v>59</v>
      </c>
      <c r="R51" s="18" t="s">
        <v>57</v>
      </c>
      <c r="S51" s="19" t="s">
        <v>543</v>
      </c>
      <c r="T51" s="34" t="s">
        <v>923</v>
      </c>
      <c r="U51" s="34" t="s">
        <v>59</v>
      </c>
      <c r="V51" s="34" t="s">
        <v>59</v>
      </c>
      <c r="W51" s="34" t="s">
        <v>59</v>
      </c>
      <c r="X51" s="34" t="s">
        <v>59</v>
      </c>
      <c r="Y51" s="34" t="s">
        <v>59</v>
      </c>
      <c r="Z51" s="34" t="s">
        <v>59</v>
      </c>
      <c r="AA51" s="34" t="s">
        <v>59</v>
      </c>
      <c r="AB51" s="34" t="s">
        <v>59</v>
      </c>
      <c r="AC51" s="34" t="s">
        <v>59</v>
      </c>
      <c r="AD51" s="34" t="s">
        <v>59</v>
      </c>
      <c r="AE51" s="34" t="s">
        <v>59</v>
      </c>
      <c r="AF51" s="34" t="s">
        <v>59</v>
      </c>
      <c r="AG51" s="63" t="s">
        <v>59</v>
      </c>
      <c r="AH51" s="63" t="s">
        <v>59</v>
      </c>
      <c r="AI51" s="63" t="s">
        <v>59</v>
      </c>
      <c r="AJ51" s="63" t="s">
        <v>59</v>
      </c>
      <c r="AK51" s="63" t="s">
        <v>59</v>
      </c>
      <c r="AL51" s="63" t="s">
        <v>59</v>
      </c>
      <c r="AM51" s="63" t="s">
        <v>59</v>
      </c>
      <c r="AN51" s="63" t="s">
        <v>59</v>
      </c>
      <c r="AO51" s="63" t="s">
        <v>59</v>
      </c>
      <c r="AP51" s="63" t="s">
        <v>924</v>
      </c>
      <c r="AQ51" s="63" t="s">
        <v>924</v>
      </c>
      <c r="AR51" s="63" t="s">
        <v>59</v>
      </c>
      <c r="AS51" s="63" t="s">
        <v>59</v>
      </c>
      <c r="AT51" s="170">
        <v>45443</v>
      </c>
      <c r="AU51" s="66"/>
      <c r="AV51" s="171" t="s">
        <v>926</v>
      </c>
      <c r="AW51" s="172">
        <v>603102</v>
      </c>
    </row>
    <row r="52" spans="1:49" ht="15.75" customHeight="1">
      <c r="A52" s="18">
        <v>1015408904</v>
      </c>
      <c r="B52" s="20" t="s">
        <v>562</v>
      </c>
      <c r="C52" s="20">
        <v>1015408904</v>
      </c>
      <c r="D52" s="20" t="s">
        <v>562</v>
      </c>
      <c r="E52" s="18" t="s">
        <v>227</v>
      </c>
      <c r="F52" s="18" t="s">
        <v>55</v>
      </c>
      <c r="G52" s="19" t="s">
        <v>475</v>
      </c>
      <c r="H52" s="21">
        <v>45851</v>
      </c>
      <c r="I52" s="21">
        <v>45848</v>
      </c>
      <c r="J52" s="18">
        <f t="shared" ca="1" si="12"/>
        <v>-48</v>
      </c>
      <c r="K52" s="18">
        <f t="shared" ca="1" si="12"/>
        <v>-51</v>
      </c>
      <c r="L52" s="21">
        <v>48733</v>
      </c>
      <c r="M52" s="18">
        <f t="shared" ca="1" si="10"/>
        <v>2834</v>
      </c>
      <c r="N52" s="18" t="s">
        <v>563</v>
      </c>
      <c r="O52" s="18" t="s">
        <v>564</v>
      </c>
      <c r="P52" s="21">
        <v>42916</v>
      </c>
      <c r="Q52" s="18" t="s">
        <v>59</v>
      </c>
      <c r="R52" s="18" t="s">
        <v>57</v>
      </c>
      <c r="S52" s="19" t="s">
        <v>476</v>
      </c>
      <c r="T52" s="34" t="s">
        <v>923</v>
      </c>
      <c r="U52" s="34" t="s">
        <v>59</v>
      </c>
      <c r="V52" s="34" t="s">
        <v>59</v>
      </c>
      <c r="W52" s="34" t="s">
        <v>59</v>
      </c>
      <c r="X52" s="34" t="s">
        <v>59</v>
      </c>
      <c r="Y52" s="34" t="s">
        <v>59</v>
      </c>
      <c r="Z52" s="34" t="s">
        <v>59</v>
      </c>
      <c r="AA52" s="34" t="s">
        <v>59</v>
      </c>
      <c r="AB52" s="34" t="s">
        <v>59</v>
      </c>
      <c r="AC52" s="34" t="s">
        <v>59</v>
      </c>
      <c r="AD52" s="34" t="s">
        <v>59</v>
      </c>
      <c r="AE52" s="34" t="s">
        <v>59</v>
      </c>
      <c r="AF52" s="34" t="s">
        <v>59</v>
      </c>
      <c r="AG52" s="63" t="s">
        <v>59</v>
      </c>
      <c r="AH52" s="63" t="s">
        <v>59</v>
      </c>
      <c r="AI52" s="63" t="s">
        <v>59</v>
      </c>
      <c r="AJ52" s="63" t="s">
        <v>59</v>
      </c>
      <c r="AK52" s="63" t="s">
        <v>59</v>
      </c>
      <c r="AL52" s="63" t="s">
        <v>59</v>
      </c>
      <c r="AM52" s="63" t="s">
        <v>59</v>
      </c>
      <c r="AN52" s="63" t="s">
        <v>59</v>
      </c>
      <c r="AO52" s="63" t="s">
        <v>59</v>
      </c>
      <c r="AP52" s="63" t="s">
        <v>59</v>
      </c>
      <c r="AQ52" s="63" t="s">
        <v>59</v>
      </c>
      <c r="AR52" s="63" t="s">
        <v>59</v>
      </c>
      <c r="AS52" s="63" t="s">
        <v>59</v>
      </c>
      <c r="AT52" s="170">
        <v>45052</v>
      </c>
      <c r="AU52" s="66"/>
      <c r="AV52" s="69">
        <v>0</v>
      </c>
      <c r="AW52" s="172"/>
    </row>
    <row r="53" spans="1:49" ht="15.75" customHeight="1">
      <c r="A53" s="18">
        <v>1015408904</v>
      </c>
      <c r="B53" s="20" t="s">
        <v>562</v>
      </c>
      <c r="C53" s="20">
        <v>1015408904</v>
      </c>
      <c r="D53" s="20" t="s">
        <v>562</v>
      </c>
      <c r="E53" s="18" t="s">
        <v>227</v>
      </c>
      <c r="F53" s="18" t="s">
        <v>55</v>
      </c>
      <c r="G53" s="19" t="e">
        <v>#N/A</v>
      </c>
      <c r="H53" s="21">
        <v>45851</v>
      </c>
      <c r="I53" s="21">
        <v>45848</v>
      </c>
      <c r="J53" s="18">
        <f t="shared" ca="1" si="12"/>
        <v>-48</v>
      </c>
      <c r="K53" s="18">
        <f t="shared" ca="1" si="12"/>
        <v>-51</v>
      </c>
      <c r="L53" s="21">
        <v>48733</v>
      </c>
      <c r="M53" s="18">
        <f t="shared" ca="1" si="10"/>
        <v>2834</v>
      </c>
      <c r="N53" s="18" t="s">
        <v>563</v>
      </c>
      <c r="O53" s="18" t="s">
        <v>564</v>
      </c>
      <c r="P53" s="21">
        <v>42916</v>
      </c>
      <c r="Q53" s="18" t="s">
        <v>59</v>
      </c>
      <c r="R53" s="18" t="s">
        <v>57</v>
      </c>
      <c r="S53" s="19" t="s">
        <v>476</v>
      </c>
      <c r="T53" s="34" t="s">
        <v>923</v>
      </c>
      <c r="U53" s="34" t="s">
        <v>59</v>
      </c>
      <c r="V53" s="34" t="s">
        <v>59</v>
      </c>
      <c r="W53" s="34" t="s">
        <v>59</v>
      </c>
      <c r="X53" s="34" t="s">
        <v>59</v>
      </c>
      <c r="Y53" s="34" t="s">
        <v>59</v>
      </c>
      <c r="Z53" s="34" t="s">
        <v>59</v>
      </c>
      <c r="AA53" s="34" t="s">
        <v>59</v>
      </c>
      <c r="AB53" s="34" t="s">
        <v>59</v>
      </c>
      <c r="AC53" s="34" t="s">
        <v>59</v>
      </c>
      <c r="AD53" s="34" t="s">
        <v>59</v>
      </c>
      <c r="AE53" s="34" t="s">
        <v>59</v>
      </c>
      <c r="AF53" s="34" t="s">
        <v>59</v>
      </c>
      <c r="AG53" s="63" t="s">
        <v>59</v>
      </c>
      <c r="AH53" s="63" t="s">
        <v>59</v>
      </c>
      <c r="AI53" s="63" t="s">
        <v>59</v>
      </c>
      <c r="AJ53" s="63" t="s">
        <v>59</v>
      </c>
      <c r="AK53" s="63" t="s">
        <v>59</v>
      </c>
      <c r="AL53" s="63" t="s">
        <v>59</v>
      </c>
      <c r="AM53" s="63" t="s">
        <v>59</v>
      </c>
      <c r="AN53" s="63" t="s">
        <v>59</v>
      </c>
      <c r="AO53" s="63" t="s">
        <v>59</v>
      </c>
      <c r="AP53" s="63" t="s">
        <v>59</v>
      </c>
      <c r="AQ53" s="63" t="s">
        <v>59</v>
      </c>
      <c r="AR53" s="63" t="s">
        <v>59</v>
      </c>
      <c r="AS53" s="63" t="s">
        <v>59</v>
      </c>
      <c r="AT53" s="170">
        <v>45052</v>
      </c>
      <c r="AU53" s="66"/>
      <c r="AV53" s="69">
        <v>0</v>
      </c>
      <c r="AW53" s="172"/>
    </row>
    <row r="54" spans="1:49">
      <c r="A54" s="18">
        <v>1007651234</v>
      </c>
      <c r="B54" s="20" t="s">
        <v>613</v>
      </c>
      <c r="C54" s="20">
        <v>1007651234</v>
      </c>
      <c r="D54" s="20" t="s">
        <v>613</v>
      </c>
      <c r="E54" s="18" t="s">
        <v>614</v>
      </c>
      <c r="F54" s="18" t="s">
        <v>55</v>
      </c>
      <c r="G54" s="19" t="s">
        <v>479</v>
      </c>
      <c r="H54" s="21">
        <v>45937</v>
      </c>
      <c r="I54" s="21">
        <v>45936</v>
      </c>
      <c r="J54" s="18">
        <f t="shared" ca="1" si="12"/>
        <v>38</v>
      </c>
      <c r="K54" s="18">
        <f t="shared" ca="1" si="12"/>
        <v>37</v>
      </c>
      <c r="L54" s="21">
        <v>46249</v>
      </c>
      <c r="M54" s="18">
        <f t="shared" ca="1" si="10"/>
        <v>350</v>
      </c>
      <c r="N54" s="18" t="s">
        <v>615</v>
      </c>
      <c r="O54" s="18" t="s">
        <v>616</v>
      </c>
      <c r="P54" s="21">
        <v>44842</v>
      </c>
      <c r="Q54" s="18" t="s">
        <v>59</v>
      </c>
      <c r="R54" s="18" t="s">
        <v>499</v>
      </c>
      <c r="S54" s="19" t="s">
        <v>500</v>
      </c>
      <c r="T54" s="66"/>
      <c r="U54" s="69">
        <v>0</v>
      </c>
      <c r="V54" s="172"/>
    </row>
    <row r="55" spans="1:49" s="92" customFormat="1">
      <c r="A55" s="102">
        <v>79832366</v>
      </c>
      <c r="B55" s="103" t="s">
        <v>700</v>
      </c>
      <c r="C55" s="102">
        <v>79832366</v>
      </c>
      <c r="D55" s="103" t="s">
        <v>700</v>
      </c>
      <c r="E55" s="69" t="s">
        <v>701</v>
      </c>
      <c r="F55" s="102" t="s">
        <v>187</v>
      </c>
      <c r="G55" s="69" t="s">
        <v>702</v>
      </c>
      <c r="H55" s="104">
        <v>46038</v>
      </c>
      <c r="I55" s="104">
        <v>46021</v>
      </c>
      <c r="J55" s="12">
        <f t="shared" ca="1" si="12"/>
        <v>139</v>
      </c>
      <c r="K55" s="12">
        <f ca="1">I55-TODAY()</f>
        <v>122</v>
      </c>
      <c r="L55" s="105">
        <v>46202</v>
      </c>
      <c r="M55" s="12">
        <f t="shared" ca="1" si="10"/>
        <v>303</v>
      </c>
      <c r="N55" s="104">
        <v>46037</v>
      </c>
      <c r="O55" s="17">
        <f ca="1">N55-TODAY()</f>
        <v>138</v>
      </c>
      <c r="P55" s="12" t="s">
        <v>703</v>
      </c>
      <c r="Q55" s="13" t="s">
        <v>704</v>
      </c>
      <c r="R55" s="13">
        <v>0</v>
      </c>
      <c r="S55" s="49">
        <v>41292</v>
      </c>
      <c r="T55" s="13" t="s">
        <v>59</v>
      </c>
      <c r="U55" s="13" t="s">
        <v>691</v>
      </c>
      <c r="V55" s="13" t="s">
        <v>692</v>
      </c>
    </row>
    <row r="56" spans="1:49" ht="15.75" customHeight="1">
      <c r="A56" s="18">
        <v>1070960507</v>
      </c>
      <c r="B56" s="20" t="s">
        <v>592</v>
      </c>
      <c r="C56" s="20">
        <v>1070704868</v>
      </c>
      <c r="D56" s="20">
        <v>1070704868</v>
      </c>
      <c r="E56" s="20" t="s">
        <v>593</v>
      </c>
      <c r="F56" s="18" t="s">
        <v>594</v>
      </c>
      <c r="G56" s="18" t="s">
        <v>55</v>
      </c>
      <c r="H56" s="19" t="s">
        <v>475</v>
      </c>
      <c r="I56" s="21">
        <v>46039</v>
      </c>
      <c r="J56" s="21">
        <v>45983</v>
      </c>
      <c r="K56" s="18">
        <v>247</v>
      </c>
      <c r="L56" s="18">
        <v>191</v>
      </c>
      <c r="M56" s="21">
        <v>48584</v>
      </c>
      <c r="N56" s="18">
        <v>2792</v>
      </c>
      <c r="O56" s="18" t="s">
        <v>595</v>
      </c>
      <c r="P56" s="18" t="s">
        <v>596</v>
      </c>
      <c r="Q56" s="21">
        <v>44522</v>
      </c>
      <c r="R56" s="18" t="s">
        <v>59</v>
      </c>
      <c r="S56" s="18" t="s">
        <v>57</v>
      </c>
      <c r="T56" s="19" t="s">
        <v>597</v>
      </c>
      <c r="U56" s="66"/>
      <c r="V56" s="171" t="s">
        <v>926</v>
      </c>
      <c r="W56" s="172" t="s">
        <v>938</v>
      </c>
    </row>
    <row r="57" spans="1:49" ht="15.75" customHeight="1">
      <c r="A57" s="18">
        <v>1073154560</v>
      </c>
      <c r="B57" s="20" t="s">
        <v>940</v>
      </c>
      <c r="C57" s="20">
        <v>1013611724</v>
      </c>
      <c r="D57" s="175">
        <v>1013611724</v>
      </c>
      <c r="E57" s="20" t="s">
        <v>941</v>
      </c>
      <c r="F57" s="174" t="s">
        <v>942</v>
      </c>
      <c r="G57" s="18" t="s">
        <v>55</v>
      </c>
      <c r="H57" s="19" t="e">
        <v>#N/A</v>
      </c>
      <c r="I57" s="21">
        <v>45960</v>
      </c>
      <c r="J57" s="21">
        <v>45907</v>
      </c>
      <c r="K57" s="18">
        <v>168</v>
      </c>
      <c r="L57" s="18">
        <v>115</v>
      </c>
      <c r="M57" s="21">
        <v>46109</v>
      </c>
      <c r="N57" s="18">
        <v>317</v>
      </c>
      <c r="O57" s="18" t="s">
        <v>944</v>
      </c>
      <c r="P57" s="18" t="s">
        <v>943</v>
      </c>
      <c r="Q57" s="21">
        <v>45176</v>
      </c>
      <c r="R57" s="18" t="s">
        <v>59</v>
      </c>
      <c r="S57" s="18" t="s">
        <v>69</v>
      </c>
      <c r="T57" s="19" t="s">
        <v>945</v>
      </c>
      <c r="U57" s="66"/>
      <c r="V57" s="171"/>
      <c r="W57" s="172"/>
    </row>
    <row r="58" spans="1:49" ht="15.75" customHeight="1">
      <c r="A58" s="18">
        <v>1000382654</v>
      </c>
      <c r="B58" s="20" t="s">
        <v>949</v>
      </c>
      <c r="C58" s="20">
        <v>1000382654</v>
      </c>
      <c r="D58" s="175">
        <v>1000382654</v>
      </c>
      <c r="E58" s="20" t="s">
        <v>949</v>
      </c>
      <c r="F58" s="174" t="s">
        <v>950</v>
      </c>
      <c r="G58" s="18" t="s">
        <v>55</v>
      </c>
      <c r="H58" s="19" t="e">
        <v>#N/A</v>
      </c>
      <c r="I58" s="21">
        <v>46071</v>
      </c>
      <c r="J58" s="21">
        <v>46071</v>
      </c>
      <c r="K58" s="18">
        <v>279</v>
      </c>
      <c r="L58" s="18">
        <v>279</v>
      </c>
      <c r="M58" s="21">
        <v>49042</v>
      </c>
      <c r="N58" s="18">
        <v>3250</v>
      </c>
      <c r="O58" s="18" t="s">
        <v>951</v>
      </c>
      <c r="P58" s="18" t="s">
        <v>952</v>
      </c>
      <c r="Q58" s="21" t="s">
        <v>953</v>
      </c>
      <c r="R58" s="18" t="s">
        <v>59</v>
      </c>
      <c r="S58" s="18" t="s">
        <v>112</v>
      </c>
      <c r="T58" s="19" t="s">
        <v>954</v>
      </c>
      <c r="U58" s="66"/>
      <c r="V58" s="171"/>
      <c r="W58" s="172"/>
    </row>
    <row r="59" spans="1:49" ht="15.75" customHeight="1">
      <c r="A59" s="18">
        <v>14321068</v>
      </c>
      <c r="B59" s="20" t="s">
        <v>603</v>
      </c>
      <c r="C59" s="176">
        <v>1105768374</v>
      </c>
      <c r="D59" s="20" t="s">
        <v>604</v>
      </c>
      <c r="E59" s="18" t="s">
        <v>605</v>
      </c>
      <c r="F59" s="18" t="s">
        <v>55</v>
      </c>
      <c r="G59" s="19" t="e">
        <v>#N/A</v>
      </c>
      <c r="H59" s="21">
        <v>45806</v>
      </c>
      <c r="I59" s="21">
        <v>45807</v>
      </c>
      <c r="J59" s="18">
        <f ca="1">H59-TODAY()</f>
        <v>-93</v>
      </c>
      <c r="K59" s="18">
        <f ca="1">I59-TODAY()</f>
        <v>-92</v>
      </c>
      <c r="L59" s="21">
        <v>48148</v>
      </c>
      <c r="M59" s="18">
        <f ca="1">L59-TODAY()</f>
        <v>2249</v>
      </c>
      <c r="N59" s="18" t="s">
        <v>606</v>
      </c>
      <c r="O59" s="18" t="s">
        <v>607</v>
      </c>
      <c r="P59" s="21">
        <v>43432</v>
      </c>
      <c r="Q59" s="18" t="s">
        <v>59</v>
      </c>
      <c r="R59" s="18" t="s">
        <v>112</v>
      </c>
      <c r="S59" s="19" t="s">
        <v>608</v>
      </c>
      <c r="T59" s="66"/>
      <c r="U59" s="171" t="s">
        <v>926</v>
      </c>
      <c r="V59" s="172" t="s">
        <v>933</v>
      </c>
    </row>
    <row r="60" spans="1:49" ht="15.75" customHeight="1">
      <c r="A60" s="18">
        <v>1014212844</v>
      </c>
      <c r="B60" s="20" t="s">
        <v>529</v>
      </c>
      <c r="C60" s="20">
        <v>1014212844</v>
      </c>
      <c r="D60" s="20" t="s">
        <v>529</v>
      </c>
      <c r="E60" s="18" t="s">
        <v>530</v>
      </c>
      <c r="F60" s="18" t="s">
        <v>55</v>
      </c>
      <c r="G60" s="19" t="s">
        <v>479</v>
      </c>
      <c r="H60" s="21">
        <v>45877</v>
      </c>
      <c r="I60" s="21">
        <v>45891</v>
      </c>
      <c r="J60" s="18">
        <f t="shared" ref="J60:K66" ca="1" si="13">H60-TODAY()</f>
        <v>-22</v>
      </c>
      <c r="K60" s="18">
        <f t="shared" ca="1" si="13"/>
        <v>-8</v>
      </c>
      <c r="L60" s="21">
        <v>48739</v>
      </c>
      <c r="M60" s="18">
        <f t="shared" ref="M60:M66" ca="1" si="14">L60-TODAY()</f>
        <v>2840</v>
      </c>
      <c r="N60" s="18" t="s">
        <v>531</v>
      </c>
      <c r="O60" s="18" t="s">
        <v>532</v>
      </c>
      <c r="P60" s="21">
        <v>42579</v>
      </c>
      <c r="Q60" s="18" t="s">
        <v>59</v>
      </c>
      <c r="R60" s="18" t="s">
        <v>94</v>
      </c>
      <c r="S60" s="19" t="s">
        <v>503</v>
      </c>
      <c r="T60" s="166" t="s">
        <v>925</v>
      </c>
      <c r="U60" s="69">
        <v>0</v>
      </c>
      <c r="V60" s="172"/>
    </row>
    <row r="61" spans="1:49">
      <c r="A61" s="18">
        <v>1016092318</v>
      </c>
      <c r="B61" s="20" t="s">
        <v>520</v>
      </c>
      <c r="C61" s="18">
        <v>1016092318</v>
      </c>
      <c r="D61" s="14" t="s">
        <v>520</v>
      </c>
      <c r="E61" s="18" t="s">
        <v>521</v>
      </c>
      <c r="F61" s="18" t="s">
        <v>55</v>
      </c>
      <c r="G61" s="19" t="s">
        <v>475</v>
      </c>
      <c r="H61" s="21">
        <v>45946</v>
      </c>
      <c r="I61" s="21">
        <v>45948</v>
      </c>
      <c r="J61" s="18">
        <f t="shared" ca="1" si="13"/>
        <v>47</v>
      </c>
      <c r="K61" s="18">
        <f t="shared" ca="1" si="13"/>
        <v>49</v>
      </c>
      <c r="L61" s="21">
        <v>46463</v>
      </c>
      <c r="M61" s="18">
        <f t="shared" ca="1" si="14"/>
        <v>564</v>
      </c>
      <c r="N61" s="69">
        <v>0</v>
      </c>
      <c r="O61" s="172"/>
      <c r="P61" s="193" t="s">
        <v>1030</v>
      </c>
      <c r="Q61" s="176" t="s">
        <v>1031</v>
      </c>
      <c r="R61" s="193" t="s">
        <v>1038</v>
      </c>
      <c r="S61" s="176" t="s">
        <v>57</v>
      </c>
      <c r="T61" s="176" t="s">
        <v>1044</v>
      </c>
      <c r="U61" s="176">
        <v>2018</v>
      </c>
      <c r="V61" s="176">
        <v>149</v>
      </c>
      <c r="W61" s="176" t="s">
        <v>1079</v>
      </c>
      <c r="X61" s="176" t="s">
        <v>1207</v>
      </c>
      <c r="Y61" s="176" t="s">
        <v>1114</v>
      </c>
      <c r="Z61" s="191">
        <v>42964</v>
      </c>
      <c r="AA61" s="192" t="s">
        <v>1160</v>
      </c>
      <c r="AB61" s="195" t="s">
        <v>1253</v>
      </c>
    </row>
    <row r="62" spans="1:49">
      <c r="A62" s="18">
        <v>1007701149</v>
      </c>
      <c r="B62" s="20" t="s">
        <v>585</v>
      </c>
      <c r="C62" s="18">
        <v>1007701149</v>
      </c>
      <c r="D62" s="20" t="s">
        <v>585</v>
      </c>
      <c r="E62" s="18" t="s">
        <v>985</v>
      </c>
      <c r="F62" s="18" t="s">
        <v>55</v>
      </c>
      <c r="G62" s="19" t="s">
        <v>486</v>
      </c>
      <c r="H62" s="21">
        <v>45983</v>
      </c>
      <c r="I62" s="21">
        <v>45979</v>
      </c>
      <c r="J62" s="18">
        <f t="shared" ca="1" si="13"/>
        <v>84</v>
      </c>
      <c r="K62" s="18">
        <f t="shared" ca="1" si="13"/>
        <v>80</v>
      </c>
      <c r="L62" s="21">
        <v>46273</v>
      </c>
      <c r="M62" s="18">
        <f t="shared" ca="1" si="14"/>
        <v>374</v>
      </c>
      <c r="N62" s="69">
        <v>0</v>
      </c>
      <c r="O62" s="172"/>
      <c r="P62" s="193" t="s">
        <v>1030</v>
      </c>
      <c r="Q62" s="176" t="s">
        <v>1031</v>
      </c>
      <c r="R62" s="193" t="s">
        <v>1038</v>
      </c>
      <c r="S62" s="176" t="s">
        <v>57</v>
      </c>
      <c r="T62" s="176" t="s">
        <v>1042</v>
      </c>
      <c r="U62" s="176">
        <v>2020</v>
      </c>
      <c r="V62" s="176">
        <v>199</v>
      </c>
      <c r="W62" s="176" t="s">
        <v>1087</v>
      </c>
      <c r="X62" s="176" t="s">
        <v>1223</v>
      </c>
      <c r="Y62" s="176" t="s">
        <v>1131</v>
      </c>
      <c r="Z62" s="191">
        <v>43791</v>
      </c>
      <c r="AA62" s="192" t="s">
        <v>1160</v>
      </c>
      <c r="AB62" s="195" t="s">
        <v>1253</v>
      </c>
    </row>
    <row r="63" spans="1:49">
      <c r="A63" s="18">
        <v>1020774885</v>
      </c>
      <c r="B63" s="20" t="s">
        <v>601</v>
      </c>
      <c r="C63" s="18">
        <v>1020774885</v>
      </c>
      <c r="D63" s="20" t="s">
        <v>601</v>
      </c>
      <c r="E63" s="18" t="s">
        <v>602</v>
      </c>
      <c r="F63" s="18" t="s">
        <v>55</v>
      </c>
      <c r="G63" s="19" t="s">
        <v>486</v>
      </c>
      <c r="H63" s="21">
        <v>46161</v>
      </c>
      <c r="I63" s="21">
        <v>46165</v>
      </c>
      <c r="J63" s="18">
        <f t="shared" ca="1" si="13"/>
        <v>262</v>
      </c>
      <c r="K63" s="18">
        <f t="shared" ca="1" si="13"/>
        <v>266</v>
      </c>
      <c r="L63" s="21">
        <v>49271</v>
      </c>
      <c r="M63" s="18">
        <f t="shared" ca="1" si="14"/>
        <v>3372</v>
      </c>
      <c r="N63" s="69">
        <v>0</v>
      </c>
      <c r="O63" s="172"/>
      <c r="P63" s="193" t="s">
        <v>1030</v>
      </c>
      <c r="Q63" s="176" t="s">
        <v>1031</v>
      </c>
      <c r="R63" s="193" t="s">
        <v>1038</v>
      </c>
      <c r="S63" s="176" t="s">
        <v>57</v>
      </c>
      <c r="T63" s="176" t="s">
        <v>518</v>
      </c>
      <c r="U63" s="176">
        <v>2023</v>
      </c>
      <c r="V63" s="176">
        <v>200</v>
      </c>
      <c r="W63" s="176" t="s">
        <v>660</v>
      </c>
      <c r="X63" s="176" t="s">
        <v>1228</v>
      </c>
      <c r="Y63" s="176" t="s">
        <v>1136</v>
      </c>
      <c r="Z63" s="191">
        <v>44699</v>
      </c>
      <c r="AA63" s="192" t="s">
        <v>1161</v>
      </c>
      <c r="AB63" s="195" t="s">
        <v>1253</v>
      </c>
    </row>
    <row r="64" spans="1:49">
      <c r="A64" s="18">
        <v>1030554791</v>
      </c>
      <c r="B64" s="20" t="s">
        <v>622</v>
      </c>
      <c r="C64" s="18">
        <v>1012372297</v>
      </c>
      <c r="D64" s="20" t="s">
        <v>623</v>
      </c>
      <c r="E64" s="18" t="s">
        <v>624</v>
      </c>
      <c r="F64" s="18" t="s">
        <v>55</v>
      </c>
      <c r="G64" s="19" t="s">
        <v>475</v>
      </c>
      <c r="H64" s="21">
        <v>46046</v>
      </c>
      <c r="I64" s="21" t="s">
        <v>625</v>
      </c>
      <c r="J64" s="18">
        <f t="shared" ca="1" si="13"/>
        <v>147</v>
      </c>
      <c r="K64" s="18">
        <f t="shared" ca="1" si="13"/>
        <v>116</v>
      </c>
      <c r="L64" s="21">
        <v>49238</v>
      </c>
      <c r="M64" s="18">
        <f t="shared" ca="1" si="14"/>
        <v>3339</v>
      </c>
      <c r="N64" s="69" t="s">
        <v>926</v>
      </c>
      <c r="O64" s="172" t="s">
        <v>937</v>
      </c>
      <c r="P64" s="193" t="s">
        <v>1030</v>
      </c>
      <c r="Q64" s="176" t="s">
        <v>1031</v>
      </c>
      <c r="R64" s="193" t="s">
        <v>1038</v>
      </c>
      <c r="S64" s="176" t="s">
        <v>98</v>
      </c>
      <c r="T64" s="176" t="s">
        <v>1063</v>
      </c>
      <c r="U64" s="176">
        <v>2018</v>
      </c>
      <c r="V64" s="176">
        <v>249</v>
      </c>
      <c r="W64" s="176" t="s">
        <v>1092</v>
      </c>
      <c r="X64" s="176" t="s">
        <v>1234</v>
      </c>
      <c r="Y64" s="176" t="s">
        <v>1142</v>
      </c>
      <c r="Z64" s="191">
        <v>43454</v>
      </c>
      <c r="AA64" s="192" t="s">
        <v>1165</v>
      </c>
      <c r="AB64" s="195" t="s">
        <v>1253</v>
      </c>
    </row>
    <row r="65" spans="1:28">
      <c r="A65" s="18">
        <v>1088310280</v>
      </c>
      <c r="B65" s="20" t="s">
        <v>1007</v>
      </c>
      <c r="C65" s="18">
        <v>1088310280</v>
      </c>
      <c r="D65" s="10" t="s">
        <v>1005</v>
      </c>
      <c r="E65" s="18" t="s">
        <v>1006</v>
      </c>
      <c r="F65" s="18" t="s">
        <v>55</v>
      </c>
      <c r="G65" s="19" t="s">
        <v>486</v>
      </c>
      <c r="H65" s="21">
        <v>46049</v>
      </c>
      <c r="I65" s="21">
        <v>46074</v>
      </c>
      <c r="J65" s="18">
        <f t="shared" ca="1" si="13"/>
        <v>150</v>
      </c>
      <c r="K65" s="18">
        <f t="shared" ca="1" si="13"/>
        <v>175</v>
      </c>
      <c r="L65" s="21">
        <v>46227</v>
      </c>
      <c r="M65" s="18">
        <f t="shared" ca="1" si="14"/>
        <v>328</v>
      </c>
      <c r="N65" s="69"/>
      <c r="O65" s="172"/>
      <c r="P65" s="193" t="s">
        <v>1030</v>
      </c>
      <c r="Q65" s="176" t="s">
        <v>1031</v>
      </c>
      <c r="R65" s="193" t="s">
        <v>1038</v>
      </c>
      <c r="S65" s="176" t="s">
        <v>57</v>
      </c>
      <c r="T65" s="176" t="s">
        <v>1053</v>
      </c>
      <c r="U65" s="176">
        <v>2022</v>
      </c>
      <c r="V65" s="176">
        <v>160</v>
      </c>
      <c r="W65" s="176" t="s">
        <v>1097</v>
      </c>
      <c r="X65" s="176" t="s">
        <v>1248</v>
      </c>
      <c r="Y65" s="176" t="s">
        <v>1156</v>
      </c>
      <c r="Z65" s="191" t="s">
        <v>1180</v>
      </c>
      <c r="AA65" s="192" t="s">
        <v>1172</v>
      </c>
      <c r="AB65" s="195" t="s">
        <v>1253</v>
      </c>
    </row>
    <row r="66" spans="1:28" ht="14.25">
      <c r="A66" s="18">
        <v>1033772370</v>
      </c>
      <c r="B66" s="20" t="s">
        <v>1012</v>
      </c>
      <c r="C66" s="18">
        <v>1016074142</v>
      </c>
      <c r="D66" s="10" t="s">
        <v>1010</v>
      </c>
      <c r="E66" s="18" t="s">
        <v>1011</v>
      </c>
      <c r="F66" s="18" t="s">
        <v>55</v>
      </c>
      <c r="G66" s="19" t="e">
        <v>#N/A</v>
      </c>
      <c r="H66" s="21">
        <v>45941</v>
      </c>
      <c r="I66" s="21">
        <v>45940</v>
      </c>
      <c r="J66" s="18">
        <f t="shared" ca="1" si="13"/>
        <v>42</v>
      </c>
      <c r="K66" s="18">
        <f t="shared" ca="1" si="13"/>
        <v>41</v>
      </c>
      <c r="L66" s="21">
        <v>45941</v>
      </c>
      <c r="M66" s="18">
        <f t="shared" ca="1" si="14"/>
        <v>42</v>
      </c>
      <c r="N66" s="69"/>
      <c r="O66" s="172"/>
      <c r="P66" s="193" t="s">
        <v>1030</v>
      </c>
      <c r="Q66" s="176" t="s">
        <v>1031</v>
      </c>
      <c r="R66" s="193" t="s">
        <v>1038</v>
      </c>
      <c r="S66" s="176" t="s">
        <v>69</v>
      </c>
      <c r="T66" s="176" t="s">
        <v>1040</v>
      </c>
      <c r="U66" s="176">
        <v>2016</v>
      </c>
      <c r="V66" s="176">
        <v>181</v>
      </c>
      <c r="W66" s="176" t="s">
        <v>771</v>
      </c>
      <c r="X66" s="176" t="s">
        <v>1191</v>
      </c>
      <c r="Y66" s="176" t="s">
        <v>1192</v>
      </c>
      <c r="Z66" s="191" t="s">
        <v>1193</v>
      </c>
      <c r="AA66" s="192" t="s">
        <v>1172</v>
      </c>
      <c r="AB66" s="197" t="s">
        <v>1252</v>
      </c>
    </row>
  </sheetData>
  <conditionalFormatting sqref="A2">
    <cfRule type="duplicateValues" dxfId="454" priority="1089"/>
  </conditionalFormatting>
  <conditionalFormatting sqref="A3">
    <cfRule type="duplicateValues" dxfId="453" priority="1070"/>
  </conditionalFormatting>
  <conditionalFormatting sqref="A4">
    <cfRule type="duplicateValues" dxfId="452" priority="1056"/>
  </conditionalFormatting>
  <conditionalFormatting sqref="A5">
    <cfRule type="duplicateValues" dxfId="451" priority="1033"/>
    <cfRule type="duplicateValues" dxfId="450" priority="1030"/>
    <cfRule type="duplicateValues" dxfId="449" priority="1031"/>
    <cfRule type="duplicateValues" dxfId="448" priority="1032"/>
    <cfRule type="duplicateValues" dxfId="447" priority="1035"/>
    <cfRule type="duplicateValues" dxfId="446" priority="1037"/>
    <cfRule type="duplicateValues" dxfId="445" priority="1036"/>
    <cfRule type="duplicateValues" dxfId="444" priority="1034"/>
  </conditionalFormatting>
  <conditionalFormatting sqref="A9">
    <cfRule type="duplicateValues" dxfId="443" priority="979"/>
  </conditionalFormatting>
  <conditionalFormatting sqref="A11">
    <cfRule type="duplicateValues" dxfId="442" priority="950"/>
    <cfRule type="duplicateValues" dxfId="441" priority="951"/>
  </conditionalFormatting>
  <conditionalFormatting sqref="A12">
    <cfRule type="duplicateValues" dxfId="440" priority="939"/>
  </conditionalFormatting>
  <conditionalFormatting sqref="A14">
    <cfRule type="duplicateValues" dxfId="439" priority="912"/>
  </conditionalFormatting>
  <conditionalFormatting sqref="A18">
    <cfRule type="duplicateValues" dxfId="438" priority="859"/>
  </conditionalFormatting>
  <conditionalFormatting sqref="A20">
    <cfRule type="duplicateValues" dxfId="437" priority="825"/>
  </conditionalFormatting>
  <conditionalFormatting sqref="A25">
    <cfRule type="duplicateValues" dxfId="436" priority="766"/>
  </conditionalFormatting>
  <conditionalFormatting sqref="A31">
    <cfRule type="duplicateValues" dxfId="435" priority="697"/>
    <cfRule type="duplicateValues" dxfId="434" priority="698"/>
  </conditionalFormatting>
  <conditionalFormatting sqref="A34">
    <cfRule type="duplicateValues" dxfId="433" priority="660"/>
  </conditionalFormatting>
  <conditionalFormatting sqref="A42">
    <cfRule type="duplicateValues" dxfId="432" priority="562"/>
  </conditionalFormatting>
  <conditionalFormatting sqref="A47">
    <cfRule type="duplicateValues" dxfId="431" priority="514"/>
  </conditionalFormatting>
  <conditionalFormatting sqref="A48">
    <cfRule type="duplicateValues" dxfId="430" priority="496"/>
    <cfRule type="duplicateValues" dxfId="429" priority="483"/>
  </conditionalFormatting>
  <conditionalFormatting sqref="A49">
    <cfRule type="duplicateValues" dxfId="428" priority="468"/>
  </conditionalFormatting>
  <conditionalFormatting sqref="A50">
    <cfRule type="duplicateValues" dxfId="427" priority="441"/>
  </conditionalFormatting>
  <conditionalFormatting sqref="A51">
    <cfRule type="duplicateValues" dxfId="426" priority="406"/>
    <cfRule type="duplicateValues" dxfId="425" priority="414"/>
  </conditionalFormatting>
  <conditionalFormatting sqref="A52">
    <cfRule type="duplicateValues" dxfId="424" priority="392"/>
  </conditionalFormatting>
  <conditionalFormatting sqref="A53">
    <cfRule type="duplicateValues" dxfId="423" priority="368"/>
  </conditionalFormatting>
  <conditionalFormatting sqref="A54">
    <cfRule type="duplicateValues" dxfId="422" priority="343"/>
  </conditionalFormatting>
  <conditionalFormatting sqref="A56:A58">
    <cfRule type="duplicateValues" dxfId="421" priority="315"/>
  </conditionalFormatting>
  <conditionalFormatting sqref="A59">
    <cfRule type="duplicateValues" dxfId="420" priority="280"/>
  </conditionalFormatting>
  <conditionalFormatting sqref="A60">
    <cfRule type="duplicateValues" dxfId="419" priority="268"/>
  </conditionalFormatting>
  <conditionalFormatting sqref="A61">
    <cfRule type="duplicateValues" dxfId="418" priority="196"/>
  </conditionalFormatting>
  <conditionalFormatting sqref="A62">
    <cfRule type="duplicateValues" dxfId="417" priority="148"/>
  </conditionalFormatting>
  <conditionalFormatting sqref="A63">
    <cfRule type="duplicateValues" dxfId="416" priority="115"/>
  </conditionalFormatting>
  <conditionalFormatting sqref="A64">
    <cfRule type="duplicateValues" dxfId="415" priority="90"/>
  </conditionalFormatting>
  <conditionalFormatting sqref="A65">
    <cfRule type="duplicateValues" dxfId="414" priority="66"/>
    <cfRule type="duplicateValues" dxfId="413" priority="63"/>
    <cfRule type="duplicateValues" dxfId="412" priority="64"/>
    <cfRule type="duplicateValues" dxfId="411" priority="65"/>
    <cfRule type="duplicateValues" dxfId="410" priority="67"/>
    <cfRule type="duplicateValues" dxfId="409" priority="54"/>
  </conditionalFormatting>
  <conditionalFormatting sqref="A66">
    <cfRule type="duplicateValues" dxfId="408" priority="25"/>
    <cfRule type="duplicateValues" dxfId="407" priority="23"/>
    <cfRule type="duplicateValues" dxfId="406" priority="26"/>
    <cfRule type="duplicateValues" dxfId="405" priority="27"/>
    <cfRule type="duplicateValues" dxfId="404" priority="11"/>
    <cfRule type="duplicateValues" dxfId="403" priority="24"/>
  </conditionalFormatting>
  <conditionalFormatting sqref="B22">
    <cfRule type="duplicateValues" dxfId="402" priority="799"/>
  </conditionalFormatting>
  <conditionalFormatting sqref="C1">
    <cfRule type="duplicateValues" dxfId="401" priority="1086"/>
  </conditionalFormatting>
  <conditionalFormatting sqref="C2">
    <cfRule type="duplicateValues" dxfId="400" priority="1093"/>
  </conditionalFormatting>
  <conditionalFormatting sqref="C3">
    <cfRule type="duplicateValues" dxfId="399" priority="1069"/>
    <cfRule type="duplicateValues" dxfId="398" priority="1078"/>
  </conditionalFormatting>
  <conditionalFormatting sqref="C4">
    <cfRule type="duplicateValues" dxfId="397" priority="1055"/>
    <cfRule type="duplicateValues" dxfId="396" priority="1064"/>
  </conditionalFormatting>
  <conditionalFormatting sqref="C5">
    <cfRule type="duplicateValues" dxfId="395" priority="1044"/>
    <cfRule type="duplicateValues" dxfId="394" priority="1042"/>
    <cfRule type="duplicateValues" dxfId="393" priority="1041"/>
    <cfRule type="duplicateValues" dxfId="392" priority="1029"/>
    <cfRule type="duplicateValues" dxfId="391" priority="1040"/>
    <cfRule type="duplicateValues" dxfId="390" priority="1039"/>
    <cfRule type="duplicateValues" dxfId="389" priority="1043"/>
    <cfRule type="duplicateValues" dxfId="388" priority="1050"/>
    <cfRule type="duplicateValues" dxfId="387" priority="1045"/>
  </conditionalFormatting>
  <conditionalFormatting sqref="C7">
    <cfRule type="duplicateValues" dxfId="386" priority="1013"/>
    <cfRule type="duplicateValues" dxfId="385" priority="1005"/>
  </conditionalFormatting>
  <conditionalFormatting sqref="C8">
    <cfRule type="duplicateValues" dxfId="384" priority="992"/>
    <cfRule type="duplicateValues" dxfId="383" priority="1000"/>
  </conditionalFormatting>
  <conditionalFormatting sqref="C9">
    <cfRule type="duplicateValues" dxfId="382" priority="987"/>
    <cfRule type="duplicateValues" dxfId="381" priority="978"/>
  </conditionalFormatting>
  <conditionalFormatting sqref="C10">
    <cfRule type="duplicateValues" dxfId="380" priority="973"/>
    <cfRule type="duplicateValues" dxfId="379" priority="965"/>
  </conditionalFormatting>
  <conditionalFormatting sqref="C11">
    <cfRule type="duplicateValues" dxfId="378" priority="960"/>
    <cfRule type="duplicateValues" dxfId="377" priority="952"/>
  </conditionalFormatting>
  <conditionalFormatting sqref="C12">
    <cfRule type="duplicateValues" dxfId="376" priority="945"/>
    <cfRule type="duplicateValues" dxfId="375" priority="938"/>
  </conditionalFormatting>
  <conditionalFormatting sqref="C13">
    <cfRule type="duplicateValues" dxfId="374" priority="933"/>
    <cfRule type="duplicateValues" dxfId="373" priority="925"/>
  </conditionalFormatting>
  <conditionalFormatting sqref="C14">
    <cfRule type="duplicateValues" dxfId="372" priority="920"/>
    <cfRule type="duplicateValues" dxfId="371" priority="911"/>
  </conditionalFormatting>
  <conditionalFormatting sqref="C15">
    <cfRule type="duplicateValues" dxfId="370" priority="898"/>
    <cfRule type="duplicateValues" dxfId="369" priority="906"/>
  </conditionalFormatting>
  <conditionalFormatting sqref="C16">
    <cfRule type="duplicateValues" dxfId="368" priority="893"/>
    <cfRule type="duplicateValues" dxfId="367" priority="885"/>
  </conditionalFormatting>
  <conditionalFormatting sqref="C17">
    <cfRule type="duplicateValues" dxfId="366" priority="880"/>
    <cfRule type="duplicateValues" dxfId="365" priority="872"/>
  </conditionalFormatting>
  <conditionalFormatting sqref="C18">
    <cfRule type="duplicateValues" dxfId="364" priority="867"/>
    <cfRule type="duplicateValues" dxfId="363" priority="858"/>
  </conditionalFormatting>
  <conditionalFormatting sqref="C20">
    <cfRule type="duplicateValues" dxfId="362" priority="824"/>
    <cfRule type="duplicateValues" dxfId="361" priority="833"/>
  </conditionalFormatting>
  <conditionalFormatting sqref="C21">
    <cfRule type="duplicateValues" dxfId="360" priority="811"/>
    <cfRule type="duplicateValues" dxfId="359" priority="816"/>
  </conditionalFormatting>
  <conditionalFormatting sqref="C23">
    <cfRule type="duplicateValues" dxfId="358" priority="786"/>
    <cfRule type="duplicateValues" dxfId="357" priority="794"/>
  </conditionalFormatting>
  <conditionalFormatting sqref="C25">
    <cfRule type="duplicateValues" dxfId="356" priority="774"/>
    <cfRule type="duplicateValues" dxfId="355" priority="765"/>
  </conditionalFormatting>
  <conditionalFormatting sqref="C26">
    <cfRule type="duplicateValues" dxfId="354" priority="752"/>
    <cfRule type="duplicateValues" dxfId="353" priority="760"/>
  </conditionalFormatting>
  <conditionalFormatting sqref="C29">
    <cfRule type="duplicateValues" dxfId="352" priority="733"/>
    <cfRule type="duplicateValues" dxfId="351" priority="725"/>
  </conditionalFormatting>
  <conditionalFormatting sqref="C30">
    <cfRule type="duplicateValues" dxfId="350" priority="712"/>
    <cfRule type="duplicateValues" dxfId="349" priority="720"/>
  </conditionalFormatting>
  <conditionalFormatting sqref="C31">
    <cfRule type="duplicateValues" dxfId="348" priority="699"/>
    <cfRule type="duplicateValues" dxfId="347" priority="707"/>
  </conditionalFormatting>
  <conditionalFormatting sqref="C32">
    <cfRule type="duplicateValues" dxfId="346" priority="692"/>
    <cfRule type="duplicateValues" dxfId="345" priority="684"/>
  </conditionalFormatting>
  <conditionalFormatting sqref="C34">
    <cfRule type="duplicateValues" dxfId="344" priority="659"/>
    <cfRule type="duplicateValues" dxfId="343" priority="668"/>
  </conditionalFormatting>
  <conditionalFormatting sqref="C35">
    <cfRule type="duplicateValues" dxfId="342" priority="646"/>
    <cfRule type="duplicateValues" dxfId="341" priority="654"/>
  </conditionalFormatting>
  <conditionalFormatting sqref="C36">
    <cfRule type="duplicateValues" dxfId="340" priority="641"/>
    <cfRule type="duplicateValues" dxfId="339" priority="633"/>
  </conditionalFormatting>
  <conditionalFormatting sqref="C37">
    <cfRule type="duplicateValues" dxfId="338" priority="620"/>
    <cfRule type="duplicateValues" dxfId="337" priority="628"/>
  </conditionalFormatting>
  <conditionalFormatting sqref="C38">
    <cfRule type="duplicateValues" dxfId="336" priority="615"/>
    <cfRule type="duplicateValues" dxfId="335" priority="607"/>
  </conditionalFormatting>
  <conditionalFormatting sqref="C40">
    <cfRule type="duplicateValues" dxfId="334" priority="595"/>
    <cfRule type="duplicateValues" dxfId="333" priority="587"/>
  </conditionalFormatting>
  <conditionalFormatting sqref="C41">
    <cfRule type="duplicateValues" dxfId="332" priority="574"/>
    <cfRule type="duplicateValues" dxfId="331" priority="582"/>
  </conditionalFormatting>
  <conditionalFormatting sqref="C45">
    <cfRule type="duplicateValues" dxfId="330" priority="535"/>
    <cfRule type="duplicateValues" dxfId="329" priority="543"/>
  </conditionalFormatting>
  <conditionalFormatting sqref="C47">
    <cfRule type="duplicateValues" dxfId="328" priority="522"/>
    <cfRule type="duplicateValues" dxfId="327" priority="513"/>
  </conditionalFormatting>
  <conditionalFormatting sqref="C48">
    <cfRule type="duplicateValues" dxfId="326" priority="497"/>
    <cfRule type="duplicateValues" dxfId="325" priority="498"/>
    <cfRule type="duplicateValues" dxfId="324" priority="491"/>
    <cfRule type="duplicateValues" dxfId="323" priority="482"/>
  </conditionalFormatting>
  <conditionalFormatting sqref="C49">
    <cfRule type="duplicateValues" dxfId="322" priority="463"/>
    <cfRule type="duplicateValues" dxfId="321" priority="455"/>
    <cfRule type="duplicateValues" dxfId="320" priority="469"/>
    <cfRule type="duplicateValues" dxfId="319" priority="470"/>
  </conditionalFormatting>
  <conditionalFormatting sqref="C50">
    <cfRule type="duplicateValues" dxfId="318" priority="428"/>
    <cfRule type="duplicateValues" dxfId="317" priority="436"/>
    <cfRule type="duplicateValues" dxfId="316" priority="443"/>
    <cfRule type="duplicateValues" dxfId="315" priority="442"/>
  </conditionalFormatting>
  <conditionalFormatting sqref="C51">
    <cfRule type="duplicateValues" dxfId="314" priority="415"/>
    <cfRule type="duplicateValues" dxfId="313" priority="416"/>
  </conditionalFormatting>
  <conditionalFormatting sqref="C52">
    <cfRule type="duplicateValues" dxfId="312" priority="394"/>
    <cfRule type="duplicateValues" dxfId="311" priority="393"/>
    <cfRule type="duplicateValues" dxfId="310" priority="382"/>
    <cfRule type="duplicateValues" dxfId="309" priority="387"/>
  </conditionalFormatting>
  <conditionalFormatting sqref="C53">
    <cfRule type="duplicateValues" dxfId="308" priority="358"/>
    <cfRule type="duplicateValues" dxfId="307" priority="363"/>
    <cfRule type="duplicateValues" dxfId="306" priority="370"/>
    <cfRule type="duplicateValues" dxfId="305" priority="369"/>
  </conditionalFormatting>
  <conditionalFormatting sqref="C54">
    <cfRule type="duplicateValues" dxfId="304" priority="345"/>
    <cfRule type="duplicateValues" dxfId="303" priority="346"/>
  </conditionalFormatting>
  <conditionalFormatting sqref="C60">
    <cfRule type="duplicateValues" dxfId="302" priority="261"/>
    <cfRule type="duplicateValues" dxfId="301" priority="266"/>
    <cfRule type="duplicateValues" dxfId="300" priority="267"/>
    <cfRule type="duplicateValues" dxfId="299" priority="253"/>
  </conditionalFormatting>
  <conditionalFormatting sqref="C61">
    <cfRule type="duplicateValues" dxfId="298" priority="211"/>
    <cfRule type="duplicateValues" dxfId="297" priority="209"/>
    <cfRule type="duplicateValues" dxfId="296" priority="208"/>
    <cfRule type="duplicateValues" dxfId="295" priority="210"/>
    <cfRule type="duplicateValues" dxfId="294" priority="213"/>
    <cfRule type="duplicateValues" dxfId="293" priority="212"/>
  </conditionalFormatting>
  <conditionalFormatting sqref="C62">
    <cfRule type="duplicateValues" dxfId="292" priority="168"/>
    <cfRule type="duplicateValues" dxfId="291" priority="169"/>
    <cfRule type="duplicateValues" dxfId="290" priority="170"/>
    <cfRule type="duplicateValues" dxfId="289" priority="167"/>
  </conditionalFormatting>
  <conditionalFormatting sqref="C63">
    <cfRule type="duplicateValues" dxfId="288" priority="139"/>
    <cfRule type="duplicateValues" dxfId="287" priority="138"/>
    <cfRule type="duplicateValues" dxfId="286" priority="136"/>
    <cfRule type="duplicateValues" dxfId="285" priority="137"/>
  </conditionalFormatting>
  <conditionalFormatting sqref="C64">
    <cfRule type="duplicateValues" dxfId="284" priority="108"/>
    <cfRule type="duplicateValues" dxfId="283" priority="107"/>
    <cfRule type="duplicateValues" dxfId="282" priority="106"/>
    <cfRule type="duplicateValues" dxfId="281" priority="105"/>
  </conditionalFormatting>
  <conditionalFormatting sqref="C65">
    <cfRule type="duplicateValues" dxfId="280" priority="79"/>
    <cfRule type="duplicateValues" dxfId="279" priority="70"/>
    <cfRule type="duplicateValues" dxfId="278" priority="77"/>
    <cfRule type="duplicateValues" dxfId="277" priority="68"/>
    <cfRule type="duplicateValues" dxfId="276" priority="69"/>
    <cfRule type="duplicateValues" dxfId="275" priority="78"/>
    <cfRule type="duplicateValues" dxfId="274" priority="80"/>
  </conditionalFormatting>
  <conditionalFormatting sqref="C66">
    <cfRule type="duplicateValues" dxfId="273" priority="20"/>
    <cfRule type="duplicateValues" dxfId="272" priority="21"/>
    <cfRule type="duplicateValues" dxfId="271" priority="22"/>
    <cfRule type="duplicateValues" dxfId="270" priority="37"/>
    <cfRule type="duplicateValues" dxfId="269" priority="36"/>
    <cfRule type="duplicateValues" dxfId="268" priority="35"/>
    <cfRule type="duplicateValues" dxfId="267" priority="34"/>
  </conditionalFormatting>
  <conditionalFormatting sqref="D56">
    <cfRule type="duplicateValues" dxfId="266" priority="318"/>
    <cfRule type="duplicateValues" dxfId="265" priority="317"/>
  </conditionalFormatting>
  <conditionalFormatting sqref="D57:D58">
    <cfRule type="duplicateValues" dxfId="264" priority="301"/>
    <cfRule type="duplicateValues" dxfId="263" priority="300"/>
  </conditionalFormatting>
  <conditionalFormatting sqref="D58">
    <cfRule type="duplicateValues" dxfId="262" priority="299"/>
  </conditionalFormatting>
  <conditionalFormatting sqref="E1">
    <cfRule type="duplicateValues" dxfId="261" priority="1085"/>
    <cfRule type="duplicateValues" dxfId="260" priority="1087"/>
    <cfRule type="duplicateValues" dxfId="259" priority="1088"/>
  </conditionalFormatting>
  <conditionalFormatting sqref="E2">
    <cfRule type="duplicateValues" dxfId="258" priority="1092"/>
    <cfRule type="duplicateValues" dxfId="257" priority="1095"/>
    <cfRule type="duplicateValues" dxfId="256" priority="1094"/>
  </conditionalFormatting>
  <conditionalFormatting sqref="E3">
    <cfRule type="duplicateValues" dxfId="255" priority="1082"/>
    <cfRule type="duplicateValues" dxfId="254" priority="1073"/>
    <cfRule type="duplicateValues" dxfId="253" priority="1072"/>
    <cfRule type="duplicateValues" dxfId="252" priority="1071"/>
  </conditionalFormatting>
  <conditionalFormatting sqref="E4">
    <cfRule type="duplicateValues" dxfId="251" priority="1068"/>
    <cfRule type="duplicateValues" dxfId="250" priority="1059"/>
    <cfRule type="duplicateValues" dxfId="249" priority="1058"/>
    <cfRule type="duplicateValues" dxfId="248" priority="1057"/>
  </conditionalFormatting>
  <conditionalFormatting sqref="E5">
    <cfRule type="duplicateValues" dxfId="247" priority="1038"/>
    <cfRule type="duplicateValues" dxfId="246" priority="1054"/>
  </conditionalFormatting>
  <conditionalFormatting sqref="E6">
    <cfRule type="duplicateValues" dxfId="245" priority="1018"/>
    <cfRule type="duplicateValues" dxfId="244" priority="1019"/>
    <cfRule type="duplicateValues" dxfId="243" priority="1028"/>
    <cfRule type="duplicateValues" dxfId="242" priority="1020"/>
  </conditionalFormatting>
  <conditionalFormatting sqref="E7">
    <cfRule type="duplicateValues" dxfId="241" priority="1017"/>
    <cfRule type="duplicateValues" dxfId="240" priority="1006"/>
    <cfRule type="duplicateValues" dxfId="239" priority="1007"/>
    <cfRule type="duplicateValues" dxfId="238" priority="1008"/>
  </conditionalFormatting>
  <conditionalFormatting sqref="E8">
    <cfRule type="duplicateValues" dxfId="237" priority="994"/>
    <cfRule type="duplicateValues" dxfId="236" priority="995"/>
    <cfRule type="duplicateValues" dxfId="235" priority="1004"/>
    <cfRule type="duplicateValues" dxfId="234" priority="993"/>
  </conditionalFormatting>
  <conditionalFormatting sqref="E9">
    <cfRule type="duplicateValues" dxfId="233" priority="991"/>
    <cfRule type="duplicateValues" dxfId="232" priority="981"/>
    <cfRule type="duplicateValues" dxfId="231" priority="982"/>
    <cfRule type="duplicateValues" dxfId="230" priority="980"/>
  </conditionalFormatting>
  <conditionalFormatting sqref="E10">
    <cfRule type="duplicateValues" dxfId="229" priority="977"/>
    <cfRule type="duplicateValues" dxfId="228" priority="967"/>
    <cfRule type="duplicateValues" dxfId="227" priority="966"/>
    <cfRule type="duplicateValues" dxfId="226" priority="968"/>
  </conditionalFormatting>
  <conditionalFormatting sqref="E11">
    <cfRule type="duplicateValues" dxfId="225" priority="954"/>
    <cfRule type="duplicateValues" dxfId="224" priority="964"/>
    <cfRule type="duplicateValues" dxfId="223" priority="955"/>
    <cfRule type="duplicateValues" dxfId="222" priority="953"/>
  </conditionalFormatting>
  <conditionalFormatting sqref="E12">
    <cfRule type="duplicateValues" dxfId="221" priority="949"/>
    <cfRule type="duplicateValues" dxfId="220" priority="940"/>
  </conditionalFormatting>
  <conditionalFormatting sqref="E13">
    <cfRule type="duplicateValues" dxfId="219" priority="928"/>
    <cfRule type="duplicateValues" dxfId="218" priority="937"/>
    <cfRule type="duplicateValues" dxfId="217" priority="927"/>
    <cfRule type="duplicateValues" dxfId="216" priority="926"/>
  </conditionalFormatting>
  <conditionalFormatting sqref="E14">
    <cfRule type="duplicateValues" dxfId="215" priority="924"/>
    <cfRule type="duplicateValues" dxfId="214" priority="915"/>
    <cfRule type="duplicateValues" dxfId="213" priority="913"/>
    <cfRule type="duplicateValues" dxfId="212" priority="914"/>
  </conditionalFormatting>
  <conditionalFormatting sqref="E15">
    <cfRule type="duplicateValues" dxfId="211" priority="901"/>
    <cfRule type="duplicateValues" dxfId="210" priority="900"/>
    <cfRule type="duplicateValues" dxfId="209" priority="899"/>
    <cfRule type="duplicateValues" dxfId="208" priority="910"/>
  </conditionalFormatting>
  <conditionalFormatting sqref="E16">
    <cfRule type="duplicateValues" dxfId="207" priority="886"/>
    <cfRule type="duplicateValues" dxfId="206" priority="887"/>
    <cfRule type="duplicateValues" dxfId="205" priority="888"/>
    <cfRule type="duplicateValues" dxfId="204" priority="897"/>
  </conditionalFormatting>
  <conditionalFormatting sqref="E17">
    <cfRule type="duplicateValues" dxfId="203" priority="884"/>
    <cfRule type="duplicateValues" dxfId="202" priority="875"/>
    <cfRule type="duplicateValues" dxfId="201" priority="874"/>
    <cfRule type="duplicateValues" dxfId="200" priority="873"/>
  </conditionalFormatting>
  <conditionalFormatting sqref="E18">
    <cfRule type="duplicateValues" dxfId="199" priority="860"/>
    <cfRule type="duplicateValues" dxfId="198" priority="861"/>
    <cfRule type="duplicateValues" dxfId="197" priority="862"/>
    <cfRule type="duplicateValues" dxfId="196" priority="871"/>
  </conditionalFormatting>
  <conditionalFormatting sqref="E20">
    <cfRule type="duplicateValues" dxfId="195" priority="827"/>
    <cfRule type="duplicateValues" dxfId="194" priority="828"/>
    <cfRule type="duplicateValues" dxfId="193" priority="826"/>
    <cfRule type="duplicateValues" dxfId="192" priority="837"/>
  </conditionalFormatting>
  <conditionalFormatting sqref="E21">
    <cfRule type="duplicateValues" dxfId="191" priority="812"/>
    <cfRule type="duplicateValues" dxfId="190" priority="814"/>
    <cfRule type="duplicateValues" dxfId="189" priority="820"/>
    <cfRule type="duplicateValues" dxfId="188" priority="813"/>
  </conditionalFormatting>
  <conditionalFormatting sqref="E23">
    <cfRule type="duplicateValues" dxfId="187" priority="798"/>
    <cfRule type="duplicateValues" dxfId="186" priority="788"/>
    <cfRule type="duplicateValues" dxfId="185" priority="787"/>
    <cfRule type="duplicateValues" dxfId="184" priority="789"/>
  </conditionalFormatting>
  <conditionalFormatting sqref="E25">
    <cfRule type="duplicateValues" dxfId="183" priority="778"/>
    <cfRule type="duplicateValues" dxfId="182" priority="767"/>
    <cfRule type="duplicateValues" dxfId="181" priority="768"/>
    <cfRule type="duplicateValues" dxfId="180" priority="769"/>
  </conditionalFormatting>
  <conditionalFormatting sqref="E26">
    <cfRule type="duplicateValues" dxfId="179" priority="753"/>
    <cfRule type="duplicateValues" dxfId="178" priority="754"/>
    <cfRule type="duplicateValues" dxfId="177" priority="755"/>
    <cfRule type="duplicateValues" dxfId="176" priority="764"/>
  </conditionalFormatting>
  <conditionalFormatting sqref="E29">
    <cfRule type="duplicateValues" dxfId="175" priority="737"/>
    <cfRule type="duplicateValues" dxfId="174" priority="728"/>
    <cfRule type="duplicateValues" dxfId="173" priority="727"/>
    <cfRule type="duplicateValues" dxfId="172" priority="726"/>
  </conditionalFormatting>
  <conditionalFormatting sqref="E30">
    <cfRule type="duplicateValues" dxfId="171" priority="714"/>
    <cfRule type="duplicateValues" dxfId="170" priority="715"/>
    <cfRule type="duplicateValues" dxfId="169" priority="724"/>
    <cfRule type="duplicateValues" dxfId="168" priority="713"/>
  </conditionalFormatting>
  <conditionalFormatting sqref="E31">
    <cfRule type="duplicateValues" dxfId="167" priority="702"/>
    <cfRule type="duplicateValues" dxfId="166" priority="701"/>
    <cfRule type="duplicateValues" dxfId="165" priority="700"/>
    <cfRule type="duplicateValues" dxfId="164" priority="711"/>
  </conditionalFormatting>
  <conditionalFormatting sqref="E32">
    <cfRule type="duplicateValues" dxfId="163" priority="687"/>
    <cfRule type="duplicateValues" dxfId="162" priority="685"/>
    <cfRule type="duplicateValues" dxfId="161" priority="696"/>
    <cfRule type="duplicateValues" dxfId="160" priority="686"/>
  </conditionalFormatting>
  <conditionalFormatting sqref="E33">
    <cfRule type="duplicateValues" dxfId="159" priority="674"/>
    <cfRule type="duplicateValues" dxfId="158" priority="676"/>
    <cfRule type="duplicateValues" dxfId="157" priority="675"/>
    <cfRule type="duplicateValues" dxfId="156" priority="673"/>
  </conditionalFormatting>
  <conditionalFormatting sqref="E34">
    <cfRule type="duplicateValues" dxfId="155" priority="661"/>
    <cfRule type="duplicateValues" dxfId="154" priority="672"/>
    <cfRule type="duplicateValues" dxfId="153" priority="662"/>
    <cfRule type="duplicateValues" dxfId="152" priority="663"/>
  </conditionalFormatting>
  <conditionalFormatting sqref="E35">
    <cfRule type="duplicateValues" dxfId="151" priority="658"/>
    <cfRule type="duplicateValues" dxfId="150" priority="649"/>
    <cfRule type="duplicateValues" dxfId="149" priority="648"/>
    <cfRule type="duplicateValues" dxfId="148" priority="647"/>
  </conditionalFormatting>
  <conditionalFormatting sqref="E36">
    <cfRule type="duplicateValues" dxfId="147" priority="635"/>
    <cfRule type="duplicateValues" dxfId="146" priority="634"/>
    <cfRule type="duplicateValues" dxfId="145" priority="645"/>
    <cfRule type="duplicateValues" dxfId="144" priority="636"/>
  </conditionalFormatting>
  <conditionalFormatting sqref="E37">
    <cfRule type="duplicateValues" dxfId="143" priority="623"/>
    <cfRule type="duplicateValues" dxfId="142" priority="632"/>
    <cfRule type="duplicateValues" dxfId="141" priority="621"/>
    <cfRule type="duplicateValues" dxfId="140" priority="622"/>
  </conditionalFormatting>
  <conditionalFormatting sqref="E38">
    <cfRule type="duplicateValues" dxfId="139" priority="619"/>
    <cfRule type="duplicateValues" dxfId="138" priority="608"/>
    <cfRule type="duplicateValues" dxfId="137" priority="609"/>
    <cfRule type="duplicateValues" dxfId="136" priority="610"/>
  </conditionalFormatting>
  <conditionalFormatting sqref="E40">
    <cfRule type="duplicateValues" dxfId="135" priority="588"/>
    <cfRule type="duplicateValues" dxfId="134" priority="599"/>
    <cfRule type="duplicateValues" dxfId="133" priority="590"/>
    <cfRule type="duplicateValues" dxfId="132" priority="589"/>
  </conditionalFormatting>
  <conditionalFormatting sqref="E41">
    <cfRule type="duplicateValues" dxfId="131" priority="577"/>
    <cfRule type="duplicateValues" dxfId="130" priority="586"/>
    <cfRule type="duplicateValues" dxfId="129" priority="576"/>
    <cfRule type="duplicateValues" dxfId="128" priority="575"/>
  </conditionalFormatting>
  <conditionalFormatting sqref="E42">
    <cfRule type="duplicateValues" dxfId="127" priority="565"/>
    <cfRule type="duplicateValues" dxfId="126" priority="573"/>
    <cfRule type="duplicateValues" dxfId="125" priority="564"/>
    <cfRule type="duplicateValues" dxfId="124" priority="563"/>
  </conditionalFormatting>
  <conditionalFormatting sqref="E45">
    <cfRule type="duplicateValues" dxfId="123" priority="537"/>
    <cfRule type="duplicateValues" dxfId="122" priority="538"/>
    <cfRule type="duplicateValues" dxfId="121" priority="536"/>
    <cfRule type="duplicateValues" dxfId="120" priority="547"/>
  </conditionalFormatting>
  <conditionalFormatting sqref="E47">
    <cfRule type="duplicateValues" dxfId="119" priority="517"/>
    <cfRule type="duplicateValues" dxfId="118" priority="526"/>
    <cfRule type="duplicateValues" dxfId="117" priority="515"/>
    <cfRule type="duplicateValues" dxfId="116" priority="516"/>
  </conditionalFormatting>
  <conditionalFormatting sqref="E48">
    <cfRule type="duplicateValues" dxfId="115" priority="484"/>
    <cfRule type="duplicateValues" dxfId="114" priority="495"/>
    <cfRule type="duplicateValues" dxfId="113" priority="502"/>
    <cfRule type="duplicateValues" dxfId="112" priority="486"/>
    <cfRule type="duplicateValues" dxfId="111" priority="485"/>
    <cfRule type="duplicateValues" dxfId="110" priority="499"/>
    <cfRule type="duplicateValues" dxfId="109" priority="500"/>
    <cfRule type="duplicateValues" dxfId="108" priority="501"/>
  </conditionalFormatting>
  <conditionalFormatting sqref="E49">
    <cfRule type="duplicateValues" dxfId="107" priority="458"/>
    <cfRule type="duplicateValues" dxfId="106" priority="457"/>
    <cfRule type="duplicateValues" dxfId="105" priority="471"/>
    <cfRule type="duplicateValues" dxfId="104" priority="456"/>
    <cfRule type="duplicateValues" dxfId="103" priority="467"/>
    <cfRule type="duplicateValues" dxfId="102" priority="472"/>
    <cfRule type="duplicateValues" dxfId="101" priority="473"/>
    <cfRule type="duplicateValues" dxfId="100" priority="474"/>
  </conditionalFormatting>
  <conditionalFormatting sqref="E50">
    <cfRule type="duplicateValues" dxfId="99" priority="445"/>
    <cfRule type="duplicateValues" dxfId="98" priority="446"/>
    <cfRule type="duplicateValues" dxfId="97" priority="431"/>
    <cfRule type="duplicateValues" dxfId="96" priority="430"/>
    <cfRule type="duplicateValues" dxfId="95" priority="429"/>
    <cfRule type="duplicateValues" dxfId="94" priority="444"/>
    <cfRule type="duplicateValues" dxfId="93" priority="447"/>
    <cfRule type="duplicateValues" dxfId="92" priority="440"/>
  </conditionalFormatting>
  <conditionalFormatting sqref="E51">
    <cfRule type="duplicateValues" dxfId="91" priority="420"/>
    <cfRule type="duplicateValues" dxfId="90" priority="418"/>
    <cfRule type="duplicateValues" dxfId="89" priority="419"/>
    <cfRule type="duplicateValues" dxfId="88" priority="417"/>
  </conditionalFormatting>
  <conditionalFormatting sqref="E52">
    <cfRule type="duplicateValues" dxfId="87" priority="395"/>
    <cfRule type="duplicateValues" dxfId="86" priority="383"/>
    <cfRule type="duplicateValues" dxfId="85" priority="391"/>
    <cfRule type="duplicateValues" dxfId="84" priority="396"/>
    <cfRule type="duplicateValues" dxfId="83" priority="397"/>
    <cfRule type="duplicateValues" dxfId="82" priority="398"/>
  </conditionalFormatting>
  <conditionalFormatting sqref="E53">
    <cfRule type="duplicateValues" dxfId="81" priority="367"/>
    <cfRule type="duplicateValues" dxfId="80" priority="359"/>
    <cfRule type="duplicateValues" dxfId="79" priority="371"/>
    <cfRule type="duplicateValues" dxfId="78" priority="372"/>
    <cfRule type="duplicateValues" dxfId="77" priority="373"/>
    <cfRule type="duplicateValues" dxfId="76" priority="374"/>
  </conditionalFormatting>
  <conditionalFormatting sqref="E54">
    <cfRule type="duplicateValues" dxfId="75" priority="350"/>
    <cfRule type="duplicateValues" dxfId="74" priority="349"/>
    <cfRule type="duplicateValues" dxfId="73" priority="348"/>
    <cfRule type="duplicateValues" dxfId="72" priority="347"/>
  </conditionalFormatting>
  <conditionalFormatting sqref="E59">
    <cfRule type="duplicateValues" dxfId="71" priority="298"/>
    <cfRule type="duplicateValues" dxfId="70" priority="297"/>
    <cfRule type="duplicateValues" dxfId="69" priority="296"/>
    <cfRule type="duplicateValues" dxfId="68" priority="295"/>
  </conditionalFormatting>
  <conditionalFormatting sqref="E60">
    <cfRule type="duplicateValues" dxfId="67" priority="279"/>
    <cfRule type="duplicateValues" dxfId="66" priority="276"/>
    <cfRule type="duplicateValues" dxfId="65" priority="265"/>
    <cfRule type="duplicateValues" dxfId="64" priority="256"/>
    <cfRule type="duplicateValues" dxfId="63" priority="255"/>
    <cfRule type="duplicateValues" dxfId="62" priority="254"/>
    <cfRule type="duplicateValues" dxfId="61" priority="278"/>
    <cfRule type="duplicateValues" dxfId="60" priority="277"/>
  </conditionalFormatting>
  <conditionalFormatting sqref="E61">
    <cfRule type="duplicateValues" dxfId="59" priority="179"/>
    <cfRule type="duplicateValues" dxfId="58" priority="207"/>
    <cfRule type="duplicateValues" dxfId="57" priority="205"/>
    <cfRule type="duplicateValues" dxfId="56" priority="187"/>
    <cfRule type="duplicateValues" dxfId="55" priority="188"/>
    <cfRule type="duplicateValues" dxfId="54" priority="195"/>
    <cfRule type="duplicateValues" dxfId="53" priority="204"/>
    <cfRule type="duplicateValues" dxfId="52" priority="206"/>
    <cfRule type="duplicateValues" dxfId="51" priority="178"/>
    <cfRule type="duplicateValues" dxfId="50" priority="177"/>
  </conditionalFormatting>
  <conditionalFormatting sqref="E62">
    <cfRule type="duplicateValues" dxfId="49" priority="165"/>
    <cfRule type="duplicateValues" dxfId="48" priority="147"/>
    <cfRule type="duplicateValues" dxfId="47" priority="164"/>
    <cfRule type="duplicateValues" dxfId="46" priority="163"/>
    <cfRule type="duplicateValues" dxfId="45" priority="146"/>
    <cfRule type="duplicateValues" dxfId="44" priority="166"/>
  </conditionalFormatting>
  <conditionalFormatting sqref="E63">
    <cfRule type="duplicateValues" dxfId="43" priority="125"/>
    <cfRule type="duplicateValues" dxfId="42" priority="124"/>
    <cfRule type="duplicateValues" dxfId="41" priority="129"/>
    <cfRule type="duplicateValues" dxfId="40" priority="126"/>
    <cfRule type="duplicateValues" dxfId="39" priority="128"/>
    <cfRule type="duplicateValues" dxfId="38" priority="127"/>
  </conditionalFormatting>
  <conditionalFormatting sqref="E64">
    <cfRule type="duplicateValues" dxfId="37" priority="104"/>
    <cfRule type="duplicateValues" dxfId="36" priority="103"/>
    <cfRule type="duplicateValues" dxfId="35" priority="102"/>
    <cfRule type="duplicateValues" dxfId="34" priority="101"/>
    <cfRule type="duplicateValues" dxfId="33" priority="100"/>
    <cfRule type="duplicateValues" dxfId="32" priority="99"/>
  </conditionalFormatting>
  <conditionalFormatting sqref="E65">
    <cfRule type="duplicateValues" dxfId="31" priority="50"/>
    <cfRule type="duplicateValues" dxfId="30" priority="72"/>
    <cfRule type="duplicateValues" dxfId="29" priority="71"/>
    <cfRule type="duplicateValues" dxfId="28" priority="76"/>
    <cfRule type="duplicateValues" dxfId="27" priority="75"/>
    <cfRule type="duplicateValues" dxfId="26" priority="74"/>
    <cfRule type="duplicateValues" dxfId="25" priority="73"/>
    <cfRule type="duplicateValues" dxfId="24" priority="53"/>
    <cfRule type="duplicateValues" dxfId="23" priority="52"/>
    <cfRule type="duplicateValues" dxfId="22" priority="51"/>
  </conditionalFormatting>
  <conditionalFormatting sqref="E66">
    <cfRule type="duplicateValues" dxfId="21" priority="9"/>
    <cfRule type="duplicateValues" dxfId="20" priority="7"/>
    <cfRule type="duplicateValues" dxfId="19" priority="8"/>
    <cfRule type="duplicateValues" dxfId="18" priority="10"/>
    <cfRule type="duplicateValues" dxfId="17" priority="28"/>
    <cfRule type="duplicateValues" dxfId="16" priority="29"/>
    <cfRule type="duplicateValues" dxfId="15" priority="30"/>
    <cfRule type="duplicateValues" dxfId="14" priority="31"/>
    <cfRule type="duplicateValues" dxfId="13" priority="32"/>
    <cfRule type="duplicateValues" dxfId="12" priority="33"/>
  </conditionalFormatting>
  <conditionalFormatting sqref="F22">
    <cfRule type="duplicateValues" dxfId="11" priority="801"/>
    <cfRule type="duplicateValues" dxfId="10" priority="802"/>
    <cfRule type="duplicateValues" dxfId="9" priority="810"/>
    <cfRule type="duplicateValues" dxfId="8" priority="800"/>
  </conditionalFormatting>
  <conditionalFormatting sqref="F56">
    <cfRule type="duplicateValues" dxfId="7" priority="320"/>
    <cfRule type="duplicateValues" dxfId="6" priority="322"/>
    <cfRule type="duplicateValues" dxfId="5" priority="321"/>
    <cfRule type="duplicateValues" dxfId="4" priority="319"/>
  </conditionalFormatting>
  <conditionalFormatting sqref="F57:F58">
    <cfRule type="duplicateValues" dxfId="3" priority="304"/>
    <cfRule type="duplicateValues" dxfId="2" priority="302"/>
    <cfRule type="duplicateValues" dxfId="1" priority="303"/>
    <cfRule type="duplicateValues" dxfId="0" priority="305"/>
  </conditionalFormatting>
  <conditionalFormatting sqref="J1">
    <cfRule type="iconSet" priority="1083">
      <iconSet>
        <cfvo type="percent" val="0"/>
        <cfvo type="num" val="15"/>
        <cfvo type="num" val="30"/>
      </iconSet>
    </cfRule>
    <cfRule type="iconSet" priority="1084">
      <iconSet>
        <cfvo type="percent" val="0"/>
        <cfvo type="percent" val="15"/>
        <cfvo type="percent" val="30"/>
      </iconSet>
    </cfRule>
  </conditionalFormatting>
  <conditionalFormatting sqref="J2">
    <cfRule type="iconSet" priority="1099">
      <iconSet>
        <cfvo type="percent" val="0"/>
        <cfvo type="num" val="0" gte="0"/>
        <cfvo type="num" val="#REF!" gte="0"/>
      </iconSet>
    </cfRule>
    <cfRule type="iconSet" priority="1091">
      <iconSet>
        <cfvo type="percent" val="0"/>
        <cfvo type="percent" val="15"/>
        <cfvo type="percent" val="30"/>
      </iconSet>
    </cfRule>
    <cfRule type="iconSet" priority="1090">
      <iconSet>
        <cfvo type="percent" val="0"/>
        <cfvo type="num" val="15"/>
        <cfvo type="num" val="30"/>
      </iconSet>
    </cfRule>
  </conditionalFormatting>
  <conditionalFormatting sqref="J3">
    <cfRule type="iconSet" priority="1080">
      <iconSet>
        <cfvo type="percent" val="0"/>
        <cfvo type="percent" val="15"/>
        <cfvo type="percent" val="30"/>
      </iconSet>
    </cfRule>
    <cfRule type="iconSet" priority="1077">
      <iconSet>
        <cfvo type="percent" val="0"/>
        <cfvo type="num" val="0" gte="0"/>
        <cfvo type="num" val="#REF!" gte="0"/>
      </iconSet>
    </cfRule>
    <cfRule type="iconSet" priority="1079">
      <iconSet>
        <cfvo type="percent" val="0"/>
        <cfvo type="num" val="15"/>
        <cfvo type="num" val="30"/>
      </iconSet>
    </cfRule>
  </conditionalFormatting>
  <conditionalFormatting sqref="J4">
    <cfRule type="iconSet" priority="1063">
      <iconSet>
        <cfvo type="percent" val="0"/>
        <cfvo type="num" val="0" gte="0"/>
        <cfvo type="num" val="#REF!" gte="0"/>
      </iconSet>
    </cfRule>
    <cfRule type="iconSet" priority="1065">
      <iconSet>
        <cfvo type="percent" val="0"/>
        <cfvo type="num" val="15"/>
        <cfvo type="num" val="30"/>
      </iconSet>
    </cfRule>
    <cfRule type="iconSet" priority="1066">
      <iconSet>
        <cfvo type="percent" val="0"/>
        <cfvo type="percent" val="15"/>
        <cfvo type="percent" val="30"/>
      </iconSet>
    </cfRule>
  </conditionalFormatting>
  <conditionalFormatting sqref="J5">
    <cfRule type="iconSet" priority="1046">
      <iconSet>
        <cfvo type="percent" val="0"/>
        <cfvo type="num" val="0" gte="0"/>
        <cfvo type="num" val="#REF!" gte="0"/>
      </iconSet>
    </cfRule>
    <cfRule type="iconSet" priority="1052">
      <iconSet>
        <cfvo type="percent" val="0"/>
        <cfvo type="percent" val="15"/>
        <cfvo type="percent" val="30"/>
      </iconSet>
    </cfRule>
    <cfRule type="iconSet" priority="1051">
      <iconSet>
        <cfvo type="percent" val="0"/>
        <cfvo type="num" val="15"/>
        <cfvo type="num" val="30"/>
      </iconSet>
    </cfRule>
  </conditionalFormatting>
  <conditionalFormatting sqref="J6">
    <cfRule type="iconSet" priority="1026">
      <iconSet>
        <cfvo type="percent" val="0"/>
        <cfvo type="percent" val="15"/>
        <cfvo type="percent" val="30"/>
      </iconSet>
    </cfRule>
    <cfRule type="iconSet" priority="1025">
      <iconSet>
        <cfvo type="percent" val="0"/>
        <cfvo type="num" val="15"/>
        <cfvo type="num" val="30"/>
      </iconSet>
    </cfRule>
    <cfRule type="iconSet" priority="1024">
      <iconSet>
        <cfvo type="percent" val="0"/>
        <cfvo type="num" val="0" gte="0"/>
        <cfvo type="num" val="#REF!" gte="0"/>
      </iconSet>
    </cfRule>
  </conditionalFormatting>
  <conditionalFormatting sqref="J7">
    <cfRule type="iconSet" priority="1012">
      <iconSet>
        <cfvo type="percent" val="0"/>
        <cfvo type="num" val="0" gte="0"/>
        <cfvo type="num" val="#REF!" gte="0"/>
      </iconSet>
    </cfRule>
    <cfRule type="iconSet" priority="1015">
      <iconSet>
        <cfvo type="percent" val="0"/>
        <cfvo type="percent" val="15"/>
        <cfvo type="percent" val="30"/>
      </iconSet>
    </cfRule>
    <cfRule type="iconSet" priority="1014">
      <iconSet>
        <cfvo type="percent" val="0"/>
        <cfvo type="num" val="15"/>
        <cfvo type="num" val="30"/>
      </iconSet>
    </cfRule>
  </conditionalFormatting>
  <conditionalFormatting sqref="J8">
    <cfRule type="iconSet" priority="999">
      <iconSet>
        <cfvo type="percent" val="0"/>
        <cfvo type="num" val="0" gte="0"/>
        <cfvo type="num" val="#REF!" gte="0"/>
      </iconSet>
    </cfRule>
    <cfRule type="iconSet" priority="1002">
      <iconSet>
        <cfvo type="percent" val="0"/>
        <cfvo type="percent" val="15"/>
        <cfvo type="percent" val="30"/>
      </iconSet>
    </cfRule>
    <cfRule type="iconSet" priority="1001">
      <iconSet>
        <cfvo type="percent" val="0"/>
        <cfvo type="num" val="15"/>
        <cfvo type="num" val="30"/>
      </iconSet>
    </cfRule>
  </conditionalFormatting>
  <conditionalFormatting sqref="J9">
    <cfRule type="iconSet" priority="988">
      <iconSet>
        <cfvo type="percent" val="0"/>
        <cfvo type="num" val="15"/>
        <cfvo type="num" val="30"/>
      </iconSet>
    </cfRule>
    <cfRule type="iconSet" priority="986">
      <iconSet>
        <cfvo type="percent" val="0"/>
        <cfvo type="num" val="0" gte="0"/>
        <cfvo type="num" val="#REF!" gte="0"/>
      </iconSet>
    </cfRule>
    <cfRule type="iconSet" priority="989">
      <iconSet>
        <cfvo type="percent" val="0"/>
        <cfvo type="percent" val="15"/>
        <cfvo type="percent" val="30"/>
      </iconSet>
    </cfRule>
  </conditionalFormatting>
  <conditionalFormatting sqref="J10">
    <cfRule type="iconSet" priority="975">
      <iconSet>
        <cfvo type="percent" val="0"/>
        <cfvo type="percent" val="15"/>
        <cfvo type="percent" val="30"/>
      </iconSet>
    </cfRule>
    <cfRule type="iconSet" priority="974">
      <iconSet>
        <cfvo type="percent" val="0"/>
        <cfvo type="num" val="15"/>
        <cfvo type="num" val="30"/>
      </iconSet>
    </cfRule>
    <cfRule type="iconSet" priority="972">
      <iconSet>
        <cfvo type="percent" val="0"/>
        <cfvo type="num" val="0" gte="0"/>
        <cfvo type="num" val="#REF!" gte="0"/>
      </iconSet>
    </cfRule>
  </conditionalFormatting>
  <conditionalFormatting sqref="J11">
    <cfRule type="iconSet" priority="961">
      <iconSet>
        <cfvo type="percent" val="0"/>
        <cfvo type="num" val="15"/>
        <cfvo type="num" val="30"/>
      </iconSet>
    </cfRule>
    <cfRule type="iconSet" priority="962">
      <iconSet>
        <cfvo type="percent" val="0"/>
        <cfvo type="percent" val="15"/>
        <cfvo type="percent" val="30"/>
      </iconSet>
    </cfRule>
    <cfRule type="iconSet" priority="956">
      <iconSet>
        <cfvo type="percent" val="0"/>
        <cfvo type="num" val="0" gte="0"/>
        <cfvo type="num" val="#REF!" gte="0"/>
      </iconSet>
    </cfRule>
  </conditionalFormatting>
  <conditionalFormatting sqref="J12">
    <cfRule type="iconSet" priority="941">
      <iconSet>
        <cfvo type="percent" val="0"/>
        <cfvo type="num" val="0" gte="0"/>
        <cfvo type="num" val="#REF!" gte="0"/>
      </iconSet>
    </cfRule>
    <cfRule type="iconSet" priority="946">
      <iconSet>
        <cfvo type="percent" val="0"/>
        <cfvo type="num" val="15"/>
        <cfvo type="num" val="30"/>
      </iconSet>
    </cfRule>
    <cfRule type="iconSet" priority="947">
      <iconSet>
        <cfvo type="percent" val="0"/>
        <cfvo type="percent" val="15"/>
        <cfvo type="percent" val="30"/>
      </iconSet>
    </cfRule>
  </conditionalFormatting>
  <conditionalFormatting sqref="J13">
    <cfRule type="iconSet" priority="932">
      <iconSet>
        <cfvo type="percent" val="0"/>
        <cfvo type="num" val="0" gte="0"/>
        <cfvo type="num" val="#REF!" gte="0"/>
      </iconSet>
    </cfRule>
    <cfRule type="iconSet" priority="935">
      <iconSet>
        <cfvo type="percent" val="0"/>
        <cfvo type="percent" val="15"/>
        <cfvo type="percent" val="30"/>
      </iconSet>
    </cfRule>
    <cfRule type="iconSet" priority="934">
      <iconSet>
        <cfvo type="percent" val="0"/>
        <cfvo type="num" val="15"/>
        <cfvo type="num" val="30"/>
      </iconSet>
    </cfRule>
  </conditionalFormatting>
  <conditionalFormatting sqref="J14">
    <cfRule type="iconSet" priority="922">
      <iconSet>
        <cfvo type="percent" val="0"/>
        <cfvo type="percent" val="15"/>
        <cfvo type="percent" val="30"/>
      </iconSet>
    </cfRule>
    <cfRule type="iconSet" priority="921">
      <iconSet>
        <cfvo type="percent" val="0"/>
        <cfvo type="num" val="15"/>
        <cfvo type="num" val="30"/>
      </iconSet>
    </cfRule>
    <cfRule type="iconSet" priority="919">
      <iconSet>
        <cfvo type="percent" val="0"/>
        <cfvo type="num" val="0" gte="0"/>
        <cfvo type="num" val="#REF!" gte="0"/>
      </iconSet>
    </cfRule>
  </conditionalFormatting>
  <conditionalFormatting sqref="J15">
    <cfRule type="iconSet" priority="908">
      <iconSet>
        <cfvo type="percent" val="0"/>
        <cfvo type="percent" val="15"/>
        <cfvo type="percent" val="30"/>
      </iconSet>
    </cfRule>
    <cfRule type="iconSet" priority="905">
      <iconSet>
        <cfvo type="percent" val="0"/>
        <cfvo type="num" val="0" gte="0"/>
        <cfvo type="num" val="#REF!" gte="0"/>
      </iconSet>
    </cfRule>
    <cfRule type="iconSet" priority="907">
      <iconSet>
        <cfvo type="percent" val="0"/>
        <cfvo type="num" val="15"/>
        <cfvo type="num" val="30"/>
      </iconSet>
    </cfRule>
  </conditionalFormatting>
  <conditionalFormatting sqref="J16">
    <cfRule type="iconSet" priority="894">
      <iconSet>
        <cfvo type="percent" val="0"/>
        <cfvo type="num" val="15"/>
        <cfvo type="num" val="30"/>
      </iconSet>
    </cfRule>
    <cfRule type="iconSet" priority="895">
      <iconSet>
        <cfvo type="percent" val="0"/>
        <cfvo type="percent" val="15"/>
        <cfvo type="percent" val="30"/>
      </iconSet>
    </cfRule>
    <cfRule type="iconSet" priority="892">
      <iconSet>
        <cfvo type="percent" val="0"/>
        <cfvo type="num" val="0" gte="0"/>
        <cfvo type="num" val="#REF!" gte="0"/>
      </iconSet>
    </cfRule>
  </conditionalFormatting>
  <conditionalFormatting sqref="J17">
    <cfRule type="iconSet" priority="882">
      <iconSet>
        <cfvo type="percent" val="0"/>
        <cfvo type="percent" val="15"/>
        <cfvo type="percent" val="30"/>
      </iconSet>
    </cfRule>
    <cfRule type="iconSet" priority="879">
      <iconSet>
        <cfvo type="percent" val="0"/>
        <cfvo type="num" val="0" gte="0"/>
        <cfvo type="num" val="#REF!" gte="0"/>
      </iconSet>
    </cfRule>
    <cfRule type="iconSet" priority="881">
      <iconSet>
        <cfvo type="percent" val="0"/>
        <cfvo type="num" val="15"/>
        <cfvo type="num" val="30"/>
      </iconSet>
    </cfRule>
  </conditionalFormatting>
  <conditionalFormatting sqref="J18">
    <cfRule type="iconSet" priority="869">
      <iconSet>
        <cfvo type="percent" val="0"/>
        <cfvo type="percent" val="15"/>
        <cfvo type="percent" val="30"/>
      </iconSet>
    </cfRule>
    <cfRule type="iconSet" priority="868">
      <iconSet>
        <cfvo type="percent" val="0"/>
        <cfvo type="num" val="15"/>
        <cfvo type="num" val="30"/>
      </iconSet>
    </cfRule>
    <cfRule type="iconSet" priority="866">
      <iconSet>
        <cfvo type="percent" val="0"/>
        <cfvo type="num" val="0" gte="0"/>
        <cfvo type="num" val="#REF!" gte="0"/>
      </iconSet>
    </cfRule>
  </conditionalFormatting>
  <conditionalFormatting sqref="J19">
    <cfRule type="iconSet" priority="855">
      <iconSet>
        <cfvo type="percent" val="0"/>
        <cfvo type="num" val="0" gte="0"/>
        <cfvo type="num" val="#REF!" gte="0"/>
      </iconSet>
    </cfRule>
    <cfRule type="iconSet" priority="857">
      <iconSet>
        <cfvo type="percent" val="0"/>
        <cfvo type="percent" val="15"/>
        <cfvo type="percent" val="30"/>
      </iconSet>
    </cfRule>
    <cfRule type="iconSet" priority="856">
      <iconSet>
        <cfvo type="percent" val="0"/>
        <cfvo type="num" val="15"/>
        <cfvo type="num" val="30"/>
      </iconSet>
    </cfRule>
  </conditionalFormatting>
  <conditionalFormatting sqref="J20">
    <cfRule type="iconSet" priority="834">
      <iconSet>
        <cfvo type="percent" val="0"/>
        <cfvo type="num" val="15"/>
        <cfvo type="num" val="30"/>
      </iconSet>
    </cfRule>
    <cfRule type="iconSet" priority="835">
      <iconSet>
        <cfvo type="percent" val="0"/>
        <cfvo type="percent" val="15"/>
        <cfvo type="percent" val="30"/>
      </iconSet>
    </cfRule>
    <cfRule type="iconSet" priority="832">
      <iconSet>
        <cfvo type="percent" val="0"/>
        <cfvo type="num" val="0" gte="0"/>
        <cfvo type="num" val="#REF!" gte="0"/>
      </iconSet>
    </cfRule>
  </conditionalFormatting>
  <conditionalFormatting sqref="J21">
    <cfRule type="iconSet" priority="817">
      <iconSet>
        <cfvo type="percent" val="0"/>
        <cfvo type="num" val="15"/>
        <cfvo type="num" val="30"/>
      </iconSet>
    </cfRule>
    <cfRule type="iconSet" priority="815">
      <iconSet>
        <cfvo type="percent" val="0"/>
        <cfvo type="num" val="0" gte="0"/>
        <cfvo type="num" val="#REF!" gte="0"/>
      </iconSet>
    </cfRule>
    <cfRule type="iconSet" priority="818">
      <iconSet>
        <cfvo type="percent" val="0"/>
        <cfvo type="percent" val="15"/>
        <cfvo type="percent" val="30"/>
      </iconSet>
    </cfRule>
  </conditionalFormatting>
  <conditionalFormatting sqref="J23">
    <cfRule type="iconSet" priority="796">
      <iconSet>
        <cfvo type="percent" val="0"/>
        <cfvo type="percent" val="15"/>
        <cfvo type="percent" val="30"/>
      </iconSet>
    </cfRule>
    <cfRule type="iconSet" priority="793">
      <iconSet>
        <cfvo type="percent" val="0"/>
        <cfvo type="num" val="0" gte="0"/>
        <cfvo type="num" val="#REF!" gte="0"/>
      </iconSet>
    </cfRule>
    <cfRule type="iconSet" priority="795">
      <iconSet>
        <cfvo type="percent" val="0"/>
        <cfvo type="num" val="15"/>
        <cfvo type="num" val="30"/>
      </iconSet>
    </cfRule>
  </conditionalFormatting>
  <conditionalFormatting sqref="J24">
    <cfRule type="iconSet" priority="783">
      <iconSet>
        <cfvo type="percent" val="0"/>
        <cfvo type="num" val="0" gte="0"/>
        <cfvo type="num" val="#REF!" gte="0"/>
      </iconSet>
    </cfRule>
    <cfRule type="iconSet" priority="785">
      <iconSet>
        <cfvo type="percent" val="0"/>
        <cfvo type="percent" val="15"/>
        <cfvo type="percent" val="30"/>
      </iconSet>
    </cfRule>
    <cfRule type="iconSet" priority="784">
      <iconSet>
        <cfvo type="percent" val="0"/>
        <cfvo type="num" val="15"/>
        <cfvo type="num" val="30"/>
      </iconSet>
    </cfRule>
  </conditionalFormatting>
  <conditionalFormatting sqref="J25">
    <cfRule type="iconSet" priority="775">
      <iconSet>
        <cfvo type="percent" val="0"/>
        <cfvo type="num" val="15"/>
        <cfvo type="num" val="30"/>
      </iconSet>
    </cfRule>
    <cfRule type="iconSet" priority="773">
      <iconSet>
        <cfvo type="percent" val="0"/>
        <cfvo type="num" val="0" gte="0"/>
        <cfvo type="num" val="#REF!" gte="0"/>
      </iconSet>
    </cfRule>
    <cfRule type="iconSet" priority="776">
      <iconSet>
        <cfvo type="percent" val="0"/>
        <cfvo type="percent" val="15"/>
        <cfvo type="percent" val="30"/>
      </iconSet>
    </cfRule>
  </conditionalFormatting>
  <conditionalFormatting sqref="J26">
    <cfRule type="iconSet" priority="762">
      <iconSet>
        <cfvo type="percent" val="0"/>
        <cfvo type="percent" val="15"/>
        <cfvo type="percent" val="30"/>
      </iconSet>
    </cfRule>
    <cfRule type="iconSet" priority="761">
      <iconSet>
        <cfvo type="percent" val="0"/>
        <cfvo type="num" val="15"/>
        <cfvo type="num" val="30"/>
      </iconSet>
    </cfRule>
    <cfRule type="iconSet" priority="759">
      <iconSet>
        <cfvo type="percent" val="0"/>
        <cfvo type="num" val="0" gte="0"/>
        <cfvo type="num" val="#REF!" gte="0"/>
      </iconSet>
    </cfRule>
  </conditionalFormatting>
  <conditionalFormatting sqref="J27">
    <cfRule type="iconSet" priority="750">
      <iconSet>
        <cfvo type="percent" val="0"/>
        <cfvo type="num" val="15"/>
        <cfvo type="num" val="30"/>
      </iconSet>
    </cfRule>
    <cfRule type="iconSet" priority="749">
      <iconSet>
        <cfvo type="percent" val="0"/>
        <cfvo type="num" val="0" gte="0"/>
        <cfvo type="num" val="#REF!" gte="0"/>
      </iconSet>
    </cfRule>
    <cfRule type="iconSet" priority="751">
      <iconSet>
        <cfvo type="percent" val="0"/>
        <cfvo type="percent" val="15"/>
        <cfvo type="percent" val="30"/>
      </iconSet>
    </cfRule>
  </conditionalFormatting>
  <conditionalFormatting sqref="J28">
    <cfRule type="iconSet" priority="744">
      <iconSet>
        <cfvo type="percent" val="0"/>
        <cfvo type="percent" val="15"/>
        <cfvo type="percent" val="30"/>
      </iconSet>
    </cfRule>
    <cfRule type="iconSet" priority="743">
      <iconSet>
        <cfvo type="percent" val="0"/>
        <cfvo type="num" val="15"/>
        <cfvo type="num" val="30"/>
      </iconSet>
    </cfRule>
    <cfRule type="iconSet" priority="742">
      <iconSet>
        <cfvo type="percent" val="0"/>
        <cfvo type="num" val="0" gte="0"/>
        <cfvo type="num" val="#REF!" gte="0"/>
      </iconSet>
    </cfRule>
  </conditionalFormatting>
  <conditionalFormatting sqref="J29">
    <cfRule type="iconSet" priority="735">
      <iconSet>
        <cfvo type="percent" val="0"/>
        <cfvo type="percent" val="15"/>
        <cfvo type="percent" val="30"/>
      </iconSet>
    </cfRule>
    <cfRule type="iconSet" priority="734">
      <iconSet>
        <cfvo type="percent" val="0"/>
        <cfvo type="num" val="15"/>
        <cfvo type="num" val="30"/>
      </iconSet>
    </cfRule>
    <cfRule type="iconSet" priority="732">
      <iconSet>
        <cfvo type="percent" val="0"/>
        <cfvo type="num" val="0" gte="0"/>
        <cfvo type="num" val="#REF!" gte="0"/>
      </iconSet>
    </cfRule>
  </conditionalFormatting>
  <conditionalFormatting sqref="J30">
    <cfRule type="iconSet" priority="721">
      <iconSet>
        <cfvo type="percent" val="0"/>
        <cfvo type="num" val="15"/>
        <cfvo type="num" val="30"/>
      </iconSet>
    </cfRule>
    <cfRule type="iconSet" priority="719">
      <iconSet>
        <cfvo type="percent" val="0"/>
        <cfvo type="num" val="0" gte="0"/>
        <cfvo type="num" val="#REF!" gte="0"/>
      </iconSet>
    </cfRule>
    <cfRule type="iconSet" priority="722">
      <iconSet>
        <cfvo type="percent" val="0"/>
        <cfvo type="percent" val="15"/>
        <cfvo type="percent" val="30"/>
      </iconSet>
    </cfRule>
  </conditionalFormatting>
  <conditionalFormatting sqref="J31">
    <cfRule type="iconSet" priority="706">
      <iconSet>
        <cfvo type="percent" val="0"/>
        <cfvo type="num" val="0" gte="0"/>
        <cfvo type="num" val="#REF!" gte="0"/>
      </iconSet>
    </cfRule>
    <cfRule type="iconSet" priority="708">
      <iconSet>
        <cfvo type="percent" val="0"/>
        <cfvo type="num" val="15"/>
        <cfvo type="num" val="30"/>
      </iconSet>
    </cfRule>
    <cfRule type="iconSet" priority="709">
      <iconSet>
        <cfvo type="percent" val="0"/>
        <cfvo type="percent" val="15"/>
        <cfvo type="percent" val="30"/>
      </iconSet>
    </cfRule>
  </conditionalFormatting>
  <conditionalFormatting sqref="J32">
    <cfRule type="iconSet" priority="694">
      <iconSet>
        <cfvo type="percent" val="0"/>
        <cfvo type="percent" val="15"/>
        <cfvo type="percent" val="30"/>
      </iconSet>
    </cfRule>
    <cfRule type="iconSet" priority="691">
      <iconSet>
        <cfvo type="percent" val="0"/>
        <cfvo type="num" val="0" gte="0"/>
        <cfvo type="num" val="#REF!" gte="0"/>
      </iconSet>
    </cfRule>
    <cfRule type="iconSet" priority="693">
      <iconSet>
        <cfvo type="percent" val="0"/>
        <cfvo type="num" val="15"/>
        <cfvo type="num" val="30"/>
      </iconSet>
    </cfRule>
  </conditionalFormatting>
  <conditionalFormatting sqref="J33">
    <cfRule type="iconSet" priority="681">
      <iconSet>
        <cfvo type="percent" val="0"/>
        <cfvo type="num" val="0" gte="0"/>
        <cfvo type="num" val="#REF!" gte="0"/>
      </iconSet>
    </cfRule>
    <cfRule type="iconSet" priority="682">
      <iconSet>
        <cfvo type="percent" val="0"/>
        <cfvo type="num" val="15"/>
        <cfvo type="num" val="30"/>
      </iconSet>
    </cfRule>
    <cfRule type="iconSet" priority="683">
      <iconSet>
        <cfvo type="percent" val="0"/>
        <cfvo type="percent" val="15"/>
        <cfvo type="percent" val="30"/>
      </iconSet>
    </cfRule>
  </conditionalFormatting>
  <conditionalFormatting sqref="J34">
    <cfRule type="iconSet" priority="670">
      <iconSet>
        <cfvo type="percent" val="0"/>
        <cfvo type="percent" val="15"/>
        <cfvo type="percent" val="30"/>
      </iconSet>
    </cfRule>
    <cfRule type="iconSet" priority="669">
      <iconSet>
        <cfvo type="percent" val="0"/>
        <cfvo type="num" val="15"/>
        <cfvo type="num" val="30"/>
      </iconSet>
    </cfRule>
    <cfRule type="iconSet" priority="667">
      <iconSet>
        <cfvo type="percent" val="0"/>
        <cfvo type="num" val="0" gte="0"/>
        <cfvo type="num" val="#REF!" gte="0"/>
      </iconSet>
    </cfRule>
  </conditionalFormatting>
  <conditionalFormatting sqref="J35">
    <cfRule type="iconSet" priority="656">
      <iconSet>
        <cfvo type="percent" val="0"/>
        <cfvo type="percent" val="15"/>
        <cfvo type="percent" val="30"/>
      </iconSet>
    </cfRule>
    <cfRule type="iconSet" priority="655">
      <iconSet>
        <cfvo type="percent" val="0"/>
        <cfvo type="num" val="15"/>
        <cfvo type="num" val="30"/>
      </iconSet>
    </cfRule>
    <cfRule type="iconSet" priority="653">
      <iconSet>
        <cfvo type="percent" val="0"/>
        <cfvo type="num" val="0" gte="0"/>
        <cfvo type="num" val="#REF!" gte="0"/>
      </iconSet>
    </cfRule>
  </conditionalFormatting>
  <conditionalFormatting sqref="J36">
    <cfRule type="iconSet" priority="643">
      <iconSet>
        <cfvo type="percent" val="0"/>
        <cfvo type="percent" val="15"/>
        <cfvo type="percent" val="30"/>
      </iconSet>
    </cfRule>
    <cfRule type="iconSet" priority="640">
      <iconSet>
        <cfvo type="percent" val="0"/>
        <cfvo type="num" val="0" gte="0"/>
        <cfvo type="num" val="#REF!" gte="0"/>
      </iconSet>
    </cfRule>
    <cfRule type="iconSet" priority="642">
      <iconSet>
        <cfvo type="percent" val="0"/>
        <cfvo type="num" val="15"/>
        <cfvo type="num" val="30"/>
      </iconSet>
    </cfRule>
  </conditionalFormatting>
  <conditionalFormatting sqref="J37">
    <cfRule type="iconSet" priority="630">
      <iconSet>
        <cfvo type="percent" val="0"/>
        <cfvo type="percent" val="15"/>
        <cfvo type="percent" val="30"/>
      </iconSet>
    </cfRule>
    <cfRule type="iconSet" priority="627">
      <iconSet>
        <cfvo type="percent" val="0"/>
        <cfvo type="num" val="0" gte="0"/>
        <cfvo type="num" val="#REF!" gte="0"/>
      </iconSet>
    </cfRule>
    <cfRule type="iconSet" priority="629">
      <iconSet>
        <cfvo type="percent" val="0"/>
        <cfvo type="num" val="15"/>
        <cfvo type="num" val="30"/>
      </iconSet>
    </cfRule>
  </conditionalFormatting>
  <conditionalFormatting sqref="J38">
    <cfRule type="iconSet" priority="617">
      <iconSet>
        <cfvo type="percent" val="0"/>
        <cfvo type="percent" val="15"/>
        <cfvo type="percent" val="30"/>
      </iconSet>
    </cfRule>
    <cfRule type="iconSet" priority="616">
      <iconSet>
        <cfvo type="percent" val="0"/>
        <cfvo type="num" val="15"/>
        <cfvo type="num" val="30"/>
      </iconSet>
    </cfRule>
    <cfRule type="iconSet" priority="614">
      <iconSet>
        <cfvo type="percent" val="0"/>
        <cfvo type="num" val="0" gte="0"/>
        <cfvo type="num" val="#REF!" gte="0"/>
      </iconSet>
    </cfRule>
  </conditionalFormatting>
  <conditionalFormatting sqref="J39">
    <cfRule type="iconSet" priority="600">
      <iconSet>
        <cfvo type="percent" val="0"/>
        <cfvo type="num" val="0" gte="0"/>
        <cfvo type="num" val="#REF!" gte="0"/>
      </iconSet>
    </cfRule>
    <cfRule type="iconSet" priority="601">
      <iconSet>
        <cfvo type="percent" val="0"/>
        <cfvo type="num" val="15"/>
        <cfvo type="num" val="30"/>
      </iconSet>
    </cfRule>
    <cfRule type="iconSet" priority="602">
      <iconSet>
        <cfvo type="percent" val="0"/>
        <cfvo type="percent" val="15"/>
        <cfvo type="percent" val="30"/>
      </iconSet>
    </cfRule>
  </conditionalFormatting>
  <conditionalFormatting sqref="J40">
    <cfRule type="iconSet" priority="597">
      <iconSet>
        <cfvo type="percent" val="0"/>
        <cfvo type="percent" val="15"/>
        <cfvo type="percent" val="30"/>
      </iconSet>
    </cfRule>
    <cfRule type="iconSet" priority="594">
      <iconSet>
        <cfvo type="percent" val="0"/>
        <cfvo type="num" val="0" gte="0"/>
        <cfvo type="num" val="#REF!" gte="0"/>
      </iconSet>
    </cfRule>
    <cfRule type="iconSet" priority="596">
      <iconSet>
        <cfvo type="percent" val="0"/>
        <cfvo type="num" val="15"/>
        <cfvo type="num" val="30"/>
      </iconSet>
    </cfRule>
  </conditionalFormatting>
  <conditionalFormatting sqref="J41">
    <cfRule type="iconSet" priority="584">
      <iconSet>
        <cfvo type="percent" val="0"/>
        <cfvo type="percent" val="15"/>
        <cfvo type="percent" val="30"/>
      </iconSet>
    </cfRule>
    <cfRule type="iconSet" priority="581">
      <iconSet>
        <cfvo type="percent" val="0"/>
        <cfvo type="num" val="0" gte="0"/>
        <cfvo type="num" val="#REF!" gte="0"/>
      </iconSet>
    </cfRule>
    <cfRule type="iconSet" priority="583">
      <iconSet>
        <cfvo type="percent" val="0"/>
        <cfvo type="num" val="15"/>
        <cfvo type="num" val="30"/>
      </iconSet>
    </cfRule>
  </conditionalFormatting>
  <conditionalFormatting sqref="J42">
    <cfRule type="iconSet" priority="569">
      <iconSet>
        <cfvo type="percent" val="0"/>
        <cfvo type="num" val="0" gte="0"/>
        <cfvo type="num" val="#REF!" gte="0"/>
      </iconSet>
    </cfRule>
    <cfRule type="iconSet" priority="571">
      <iconSet>
        <cfvo type="percent" val="0"/>
        <cfvo type="percent" val="15"/>
        <cfvo type="percent" val="30"/>
      </iconSet>
    </cfRule>
    <cfRule type="iconSet" priority="570">
      <iconSet>
        <cfvo type="percent" val="0"/>
        <cfvo type="num" val="15"/>
        <cfvo type="num" val="30"/>
      </iconSet>
    </cfRule>
  </conditionalFormatting>
  <conditionalFormatting sqref="J43">
    <cfRule type="iconSet" priority="556">
      <iconSet>
        <cfvo type="percent" val="0"/>
        <cfvo type="num" val="15"/>
        <cfvo type="num" val="30"/>
      </iconSet>
    </cfRule>
    <cfRule type="iconSet" priority="555">
      <iconSet>
        <cfvo type="percent" val="0"/>
        <cfvo type="num" val="0" gte="0"/>
        <cfvo type="num" val="#REF!" gte="0"/>
      </iconSet>
    </cfRule>
    <cfRule type="iconSet" priority="557">
      <iconSet>
        <cfvo type="percent" val="0"/>
        <cfvo type="percent" val="15"/>
        <cfvo type="percent" val="30"/>
      </iconSet>
    </cfRule>
  </conditionalFormatting>
  <conditionalFormatting sqref="J44">
    <cfRule type="iconSet" priority="548">
      <iconSet>
        <cfvo type="percent" val="0"/>
        <cfvo type="num" val="0" gte="0"/>
        <cfvo type="num" val="#REF!" gte="0"/>
      </iconSet>
    </cfRule>
    <cfRule type="iconSet" priority="549">
      <iconSet>
        <cfvo type="percent" val="0"/>
        <cfvo type="num" val="15"/>
        <cfvo type="num" val="30"/>
      </iconSet>
    </cfRule>
    <cfRule type="iconSet" priority="550">
      <iconSet>
        <cfvo type="percent" val="0"/>
        <cfvo type="percent" val="15"/>
        <cfvo type="percent" val="30"/>
      </iconSet>
    </cfRule>
  </conditionalFormatting>
  <conditionalFormatting sqref="J45">
    <cfRule type="iconSet" priority="542">
      <iconSet>
        <cfvo type="percent" val="0"/>
        <cfvo type="num" val="0" gte="0"/>
        <cfvo type="num" val="#REF!" gte="0"/>
      </iconSet>
    </cfRule>
    <cfRule type="iconSet" priority="544">
      <iconSet>
        <cfvo type="percent" val="0"/>
        <cfvo type="num" val="15"/>
        <cfvo type="num" val="30"/>
      </iconSet>
    </cfRule>
    <cfRule type="iconSet" priority="545">
      <iconSet>
        <cfvo type="percent" val="0"/>
        <cfvo type="percent" val="15"/>
        <cfvo type="percent" val="30"/>
      </iconSet>
    </cfRule>
  </conditionalFormatting>
  <conditionalFormatting sqref="J46">
    <cfRule type="iconSet" priority="530">
      <iconSet>
        <cfvo type="percent" val="0"/>
        <cfvo type="percent" val="15"/>
        <cfvo type="percent" val="30"/>
      </iconSet>
    </cfRule>
    <cfRule type="iconSet" priority="529">
      <iconSet>
        <cfvo type="percent" val="0"/>
        <cfvo type="num" val="15"/>
        <cfvo type="num" val="30"/>
      </iconSet>
    </cfRule>
    <cfRule type="iconSet" priority="528">
      <iconSet>
        <cfvo type="percent" val="0"/>
        <cfvo type="num" val="0" gte="0"/>
        <cfvo type="num" val="#REF!" gte="0"/>
      </iconSet>
    </cfRule>
  </conditionalFormatting>
  <conditionalFormatting sqref="J47">
    <cfRule type="iconSet" priority="524">
      <iconSet>
        <cfvo type="percent" val="0"/>
        <cfvo type="percent" val="15"/>
        <cfvo type="percent" val="30"/>
      </iconSet>
    </cfRule>
    <cfRule type="iconSet" priority="523">
      <iconSet>
        <cfvo type="percent" val="0"/>
        <cfvo type="num" val="15"/>
        <cfvo type="num" val="30"/>
      </iconSet>
    </cfRule>
    <cfRule type="iconSet" priority="521">
      <iconSet>
        <cfvo type="percent" val="0"/>
        <cfvo type="num" val="0" gte="0"/>
        <cfvo type="num" val="#REF!" gte="0"/>
      </iconSet>
    </cfRule>
  </conditionalFormatting>
  <conditionalFormatting sqref="J48">
    <cfRule type="iconSet" priority="490">
      <iconSet>
        <cfvo type="percent" val="0"/>
        <cfvo type="num" val="0" gte="0"/>
        <cfvo type="num" val="#REF!" gte="0"/>
      </iconSet>
    </cfRule>
    <cfRule type="iconSet" priority="492">
      <iconSet>
        <cfvo type="percent" val="0"/>
        <cfvo type="num" val="15"/>
        <cfvo type="num" val="30"/>
      </iconSet>
    </cfRule>
    <cfRule type="iconSet" priority="503">
      <iconSet>
        <cfvo type="percent" val="0"/>
        <cfvo type="num" val="0" gte="0"/>
        <cfvo type="num" val="#REF!" gte="0"/>
      </iconSet>
    </cfRule>
    <cfRule type="iconSet" priority="504">
      <iconSet>
        <cfvo type="percent" val="0"/>
        <cfvo type="num" val="15"/>
        <cfvo type="num" val="30"/>
      </iconSet>
    </cfRule>
    <cfRule type="iconSet" priority="505">
      <iconSet>
        <cfvo type="percent" val="0"/>
        <cfvo type="percent" val="15"/>
        <cfvo type="percent" val="30"/>
      </iconSet>
    </cfRule>
    <cfRule type="iconSet" priority="493">
      <iconSet>
        <cfvo type="percent" val="0"/>
        <cfvo type="percent" val="15"/>
        <cfvo type="percent" val="30"/>
      </iconSet>
    </cfRule>
  </conditionalFormatting>
  <conditionalFormatting sqref="J49">
    <cfRule type="iconSet" priority="464">
      <iconSet>
        <cfvo type="percent" val="0"/>
        <cfvo type="num" val="15"/>
        <cfvo type="num" val="30"/>
      </iconSet>
    </cfRule>
    <cfRule type="iconSet" priority="476">
      <iconSet>
        <cfvo type="percent" val="0"/>
        <cfvo type="num" val="15"/>
        <cfvo type="num" val="30"/>
      </iconSet>
    </cfRule>
    <cfRule type="iconSet" priority="475">
      <iconSet>
        <cfvo type="percent" val="0"/>
        <cfvo type="num" val="0" gte="0"/>
        <cfvo type="num" val="#REF!" gte="0"/>
      </iconSet>
    </cfRule>
    <cfRule type="iconSet" priority="465">
      <iconSet>
        <cfvo type="percent" val="0"/>
        <cfvo type="percent" val="15"/>
        <cfvo type="percent" val="30"/>
      </iconSet>
    </cfRule>
    <cfRule type="iconSet" priority="477">
      <iconSet>
        <cfvo type="percent" val="0"/>
        <cfvo type="percent" val="15"/>
        <cfvo type="percent" val="30"/>
      </iconSet>
    </cfRule>
    <cfRule type="iconSet" priority="462">
      <iconSet>
        <cfvo type="percent" val="0"/>
        <cfvo type="num" val="0" gte="0"/>
        <cfvo type="num" val="#REF!" gte="0"/>
      </iconSet>
    </cfRule>
  </conditionalFormatting>
  <conditionalFormatting sqref="J50">
    <cfRule type="iconSet" priority="437">
      <iconSet>
        <cfvo type="percent" val="0"/>
        <cfvo type="num" val="15"/>
        <cfvo type="num" val="30"/>
      </iconSet>
    </cfRule>
    <cfRule type="iconSet" priority="438">
      <iconSet>
        <cfvo type="percent" val="0"/>
        <cfvo type="percent" val="15"/>
        <cfvo type="percent" val="30"/>
      </iconSet>
    </cfRule>
    <cfRule type="iconSet" priority="448">
      <iconSet>
        <cfvo type="percent" val="0"/>
        <cfvo type="num" val="0" gte="0"/>
        <cfvo type="num" val="#REF!" gte="0"/>
      </iconSet>
    </cfRule>
    <cfRule type="iconSet" priority="449">
      <iconSet>
        <cfvo type="percent" val="0"/>
        <cfvo type="num" val="15"/>
        <cfvo type="num" val="30"/>
      </iconSet>
    </cfRule>
    <cfRule type="iconSet" priority="450">
      <iconSet>
        <cfvo type="percent" val="0"/>
        <cfvo type="percent" val="15"/>
        <cfvo type="percent" val="30"/>
      </iconSet>
    </cfRule>
    <cfRule type="iconSet" priority="435">
      <iconSet>
        <cfvo type="percent" val="0"/>
        <cfvo type="num" val="0" gte="0"/>
        <cfvo type="num" val="#REF!" gte="0"/>
      </iconSet>
    </cfRule>
  </conditionalFormatting>
  <conditionalFormatting sqref="J51">
    <cfRule type="iconSet" priority="421">
      <iconSet>
        <cfvo type="percent" val="0"/>
        <cfvo type="num" val="0" gte="0"/>
        <cfvo type="num" val="#REF!" gte="0"/>
      </iconSet>
    </cfRule>
    <cfRule type="iconSet" priority="422">
      <iconSet>
        <cfvo type="percent" val="0"/>
        <cfvo type="num" val="15"/>
        <cfvo type="num" val="30"/>
      </iconSet>
    </cfRule>
    <cfRule type="iconSet" priority="423">
      <iconSet>
        <cfvo type="percent" val="0"/>
        <cfvo type="percent" val="15"/>
        <cfvo type="percent" val="30"/>
      </iconSet>
    </cfRule>
    <cfRule type="iconSet" priority="410">
      <iconSet>
        <cfvo type="percent" val="0"/>
        <cfvo type="num" val="0" gte="0"/>
        <cfvo type="num" val="#REF!" gte="0"/>
      </iconSet>
    </cfRule>
    <cfRule type="iconSet" priority="412">
      <iconSet>
        <cfvo type="percent" val="0"/>
        <cfvo type="percent" val="15"/>
        <cfvo type="percent" val="30"/>
      </iconSet>
    </cfRule>
    <cfRule type="iconSet" priority="411">
      <iconSet>
        <cfvo type="percent" val="0"/>
        <cfvo type="num" val="15"/>
        <cfvo type="num" val="30"/>
      </iconSet>
    </cfRule>
  </conditionalFormatting>
  <conditionalFormatting sqref="J52">
    <cfRule type="iconSet" priority="401">
      <iconSet>
        <cfvo type="percent" val="0"/>
        <cfvo type="percent" val="15"/>
        <cfvo type="percent" val="30"/>
      </iconSet>
    </cfRule>
    <cfRule type="iconSet" priority="400">
      <iconSet>
        <cfvo type="percent" val="0"/>
        <cfvo type="num" val="15"/>
        <cfvo type="num" val="30"/>
      </iconSet>
    </cfRule>
    <cfRule type="iconSet" priority="399">
      <iconSet>
        <cfvo type="percent" val="0"/>
        <cfvo type="num" val="0" gte="0"/>
        <cfvo type="num" val="#REF!" gte="0"/>
      </iconSet>
    </cfRule>
    <cfRule type="iconSet" priority="389">
      <iconSet>
        <cfvo type="percent" val="0"/>
        <cfvo type="percent" val="15"/>
        <cfvo type="percent" val="30"/>
      </iconSet>
    </cfRule>
    <cfRule type="iconSet" priority="388">
      <iconSet>
        <cfvo type="percent" val="0"/>
        <cfvo type="num" val="15"/>
        <cfvo type="num" val="30"/>
      </iconSet>
    </cfRule>
  </conditionalFormatting>
  <conditionalFormatting sqref="J53">
    <cfRule type="iconSet" priority="364">
      <iconSet>
        <cfvo type="percent" val="0"/>
        <cfvo type="num" val="15"/>
        <cfvo type="num" val="30"/>
      </iconSet>
    </cfRule>
    <cfRule type="iconSet" priority="365">
      <iconSet>
        <cfvo type="percent" val="0"/>
        <cfvo type="percent" val="15"/>
        <cfvo type="percent" val="30"/>
      </iconSet>
    </cfRule>
    <cfRule type="iconSet" priority="376">
      <iconSet>
        <cfvo type="percent" val="0"/>
        <cfvo type="num" val="15"/>
        <cfvo type="num" val="30"/>
      </iconSet>
    </cfRule>
    <cfRule type="iconSet" priority="377">
      <iconSet>
        <cfvo type="percent" val="0"/>
        <cfvo type="percent" val="15"/>
        <cfvo type="percent" val="30"/>
      </iconSet>
    </cfRule>
    <cfRule type="iconSet" priority="375">
      <iconSet>
        <cfvo type="percent" val="0"/>
        <cfvo type="num" val="0" gte="0"/>
        <cfvo type="num" val="#REF!" gte="0"/>
      </iconSet>
    </cfRule>
  </conditionalFormatting>
  <conditionalFormatting sqref="J54">
    <cfRule type="iconSet" priority="339">
      <iconSet>
        <cfvo type="percent" val="0"/>
        <cfvo type="percent" val="15"/>
        <cfvo type="percent" val="30"/>
      </iconSet>
    </cfRule>
    <cfRule type="iconSet" priority="353">
      <iconSet>
        <cfvo type="percent" val="0"/>
        <cfvo type="percent" val="15"/>
        <cfvo type="percent" val="30"/>
      </iconSet>
    </cfRule>
    <cfRule type="iconSet" priority="352">
      <iconSet>
        <cfvo type="percent" val="0"/>
        <cfvo type="num" val="15"/>
        <cfvo type="num" val="30"/>
      </iconSet>
    </cfRule>
    <cfRule type="iconSet" priority="351">
      <iconSet>
        <cfvo type="percent" val="0"/>
        <cfvo type="num" val="0" gte="0"/>
        <cfvo type="num" val="#REF!" gte="0"/>
      </iconSet>
    </cfRule>
    <cfRule type="iconSet" priority="337">
      <iconSet>
        <cfvo type="percent" val="0"/>
        <cfvo type="num" val="0" gte="0"/>
        <cfvo type="num" val="#REF!" gte="0"/>
      </iconSet>
    </cfRule>
    <cfRule type="iconSet" priority="338">
      <iconSet>
        <cfvo type="percent" val="0"/>
        <cfvo type="num" val="15"/>
        <cfvo type="num" val="30"/>
      </iconSet>
    </cfRule>
  </conditionalFormatting>
  <conditionalFormatting sqref="J55">
    <cfRule type="iconSet" priority="334">
      <iconSet>
        <cfvo type="percent" val="0"/>
        <cfvo type="num" val="15"/>
        <cfvo type="num" val="30"/>
      </iconSet>
    </cfRule>
    <cfRule type="iconSet" priority="335">
      <iconSet>
        <cfvo type="percent" val="0"/>
        <cfvo type="percent" val="15"/>
        <cfvo type="percent" val="30"/>
      </iconSet>
    </cfRule>
    <cfRule type="iconSet" priority="333">
      <iconSet>
        <cfvo type="percent" val="0"/>
        <cfvo type="num" val="0" gte="0"/>
        <cfvo type="num" val="#REF!" gte="0"/>
      </iconSet>
    </cfRule>
  </conditionalFormatting>
  <conditionalFormatting sqref="J59">
    <cfRule type="iconSet" priority="288">
      <iconSet>
        <cfvo type="percent" val="0"/>
        <cfvo type="num" val="0" gte="0"/>
        <cfvo type="num" val="#REF!" gte="0"/>
      </iconSet>
    </cfRule>
    <cfRule type="iconSet" priority="289">
      <iconSet>
        <cfvo type="percent" val="0"/>
        <cfvo type="num" val="15"/>
        <cfvo type="num" val="30"/>
      </iconSet>
    </cfRule>
    <cfRule type="iconSet" priority="283">
      <iconSet>
        <cfvo type="percent" val="0"/>
        <cfvo type="percent" val="15"/>
        <cfvo type="percent" val="30"/>
      </iconSet>
    </cfRule>
    <cfRule type="iconSet" priority="282">
      <iconSet>
        <cfvo type="percent" val="0"/>
        <cfvo type="num" val="15"/>
        <cfvo type="num" val="30"/>
      </iconSet>
    </cfRule>
    <cfRule type="iconSet" priority="281">
      <iconSet>
        <cfvo type="percent" val="0"/>
        <cfvo type="num" val="0" gte="0"/>
        <cfvo type="num" val="#REF!" gte="0"/>
      </iconSet>
    </cfRule>
    <cfRule type="iconSet" priority="290">
      <iconSet>
        <cfvo type="percent" val="0"/>
        <cfvo type="percent" val="15"/>
        <cfvo type="percent" val="30"/>
      </iconSet>
    </cfRule>
  </conditionalFormatting>
  <conditionalFormatting sqref="J60">
    <cfRule type="iconSet" priority="271">
      <iconSet>
        <cfvo type="percent" val="0"/>
        <cfvo type="percent" val="15"/>
        <cfvo type="percent" val="30"/>
      </iconSet>
    </cfRule>
    <cfRule type="iconSet" priority="260">
      <iconSet>
        <cfvo type="percent" val="0"/>
        <cfvo type="num" val="0" gte="0"/>
        <cfvo type="num" val="#REF!" gte="0"/>
      </iconSet>
    </cfRule>
    <cfRule type="iconSet" priority="262">
      <iconSet>
        <cfvo type="percent" val="0"/>
        <cfvo type="num" val="15"/>
        <cfvo type="num" val="30"/>
      </iconSet>
    </cfRule>
    <cfRule type="iconSet" priority="263">
      <iconSet>
        <cfvo type="percent" val="0"/>
        <cfvo type="percent" val="15"/>
        <cfvo type="percent" val="30"/>
      </iconSet>
    </cfRule>
    <cfRule type="iconSet" priority="269">
      <iconSet>
        <cfvo type="percent" val="0"/>
        <cfvo type="num" val="0" gte="0"/>
        <cfvo type="num" val="#REF!" gte="0"/>
      </iconSet>
    </cfRule>
    <cfRule type="iconSet" priority="270">
      <iconSet>
        <cfvo type="percent" val="0"/>
        <cfvo type="num" val="15"/>
        <cfvo type="num" val="30"/>
      </iconSet>
    </cfRule>
  </conditionalFormatting>
  <conditionalFormatting sqref="J61">
    <cfRule type="iconSet" priority="183">
      <iconSet>
        <cfvo type="percent" val="0"/>
        <cfvo type="num" val="0" gte="0"/>
        <cfvo type="num" val="#REF!" gte="0"/>
      </iconSet>
    </cfRule>
    <cfRule type="iconSet" priority="185">
      <iconSet>
        <cfvo type="percent" val="0"/>
        <cfvo type="percent" val="15"/>
        <cfvo type="percent" val="30"/>
      </iconSet>
    </cfRule>
    <cfRule type="iconSet" priority="193">
      <iconSet>
        <cfvo type="percent" val="0"/>
        <cfvo type="percent" val="15"/>
        <cfvo type="percent" val="30"/>
      </iconSet>
    </cfRule>
    <cfRule type="iconSet" priority="197">
      <iconSet>
        <cfvo type="percent" val="0"/>
        <cfvo type="num" val="0" gte="0"/>
        <cfvo type="num" val="#REF!" gte="0"/>
      </iconSet>
    </cfRule>
    <cfRule type="iconSet" priority="198">
      <iconSet>
        <cfvo type="percent" val="0"/>
        <cfvo type="num" val="15"/>
        <cfvo type="num" val="30"/>
      </iconSet>
    </cfRule>
    <cfRule type="iconSet" priority="199">
      <iconSet>
        <cfvo type="percent" val="0"/>
        <cfvo type="percent" val="15"/>
        <cfvo type="percent" val="30"/>
      </iconSet>
    </cfRule>
    <cfRule type="iconSet" priority="192">
      <iconSet>
        <cfvo type="percent" val="0"/>
        <cfvo type="num" val="15"/>
        <cfvo type="num" val="30"/>
      </iconSet>
    </cfRule>
    <cfRule type="iconSet" priority="184">
      <iconSet>
        <cfvo type="percent" val="0"/>
        <cfvo type="num" val="15"/>
        <cfvo type="num" val="30"/>
      </iconSet>
    </cfRule>
  </conditionalFormatting>
  <conditionalFormatting sqref="J62">
    <cfRule type="iconSet" priority="156">
      <iconSet>
        <cfvo type="percent" val="0"/>
        <cfvo type="num" val="0" gte="0"/>
        <cfvo type="num" val="#REF!" gte="0"/>
      </iconSet>
    </cfRule>
    <cfRule type="iconSet" priority="151">
      <iconSet>
        <cfvo type="percent" val="0"/>
        <cfvo type="percent" val="15"/>
        <cfvo type="percent" val="30"/>
      </iconSet>
    </cfRule>
    <cfRule type="iconSet" priority="150">
      <iconSet>
        <cfvo type="percent" val="0"/>
        <cfvo type="num" val="15"/>
        <cfvo type="num" val="30"/>
      </iconSet>
    </cfRule>
    <cfRule type="iconSet" priority="149">
      <iconSet>
        <cfvo type="percent" val="0"/>
        <cfvo type="num" val="0" gte="0"/>
        <cfvo type="num" val="#REF!" gte="0"/>
      </iconSet>
    </cfRule>
    <cfRule type="iconSet" priority="157">
      <iconSet>
        <cfvo type="percent" val="0"/>
        <cfvo type="num" val="15"/>
        <cfvo type="num" val="30"/>
      </iconSet>
    </cfRule>
    <cfRule type="iconSet" priority="172">
      <iconSet>
        <cfvo type="percent" val="0"/>
        <cfvo type="percent" val="15"/>
        <cfvo type="percent" val="30"/>
      </iconSet>
    </cfRule>
    <cfRule type="iconSet" priority="171">
      <iconSet>
        <cfvo type="percent" val="0"/>
        <cfvo type="num" val="15"/>
        <cfvo type="num" val="30"/>
      </iconSet>
    </cfRule>
    <cfRule type="iconSet" priority="158">
      <iconSet>
        <cfvo type="percent" val="0"/>
        <cfvo type="percent" val="15"/>
        <cfvo type="percent" val="30"/>
      </iconSet>
    </cfRule>
  </conditionalFormatting>
  <conditionalFormatting sqref="J63">
    <cfRule type="iconSet" priority="141">
      <iconSet>
        <cfvo type="percent" val="0"/>
        <cfvo type="percent" val="15"/>
        <cfvo type="percent" val="30"/>
      </iconSet>
    </cfRule>
    <cfRule type="iconSet" priority="140">
      <iconSet>
        <cfvo type="percent" val="0"/>
        <cfvo type="num" val="15"/>
        <cfvo type="num" val="30"/>
      </iconSet>
    </cfRule>
    <cfRule type="iconSet" priority="132">
      <iconSet>
        <cfvo type="percent" val="0"/>
        <cfvo type="percent" val="15"/>
        <cfvo type="percent" val="30"/>
      </iconSet>
    </cfRule>
    <cfRule type="iconSet" priority="131">
      <iconSet>
        <cfvo type="percent" val="0"/>
        <cfvo type="num" val="15"/>
        <cfvo type="num" val="30"/>
      </iconSet>
    </cfRule>
    <cfRule type="iconSet" priority="118">
      <iconSet>
        <cfvo type="percent" val="0"/>
        <cfvo type="num" val="15"/>
        <cfvo type="num" val="30"/>
      </iconSet>
    </cfRule>
    <cfRule type="iconSet" priority="117">
      <iconSet>
        <cfvo type="percent" val="0"/>
        <cfvo type="num" val="0" gte="0"/>
        <cfvo type="num" val="#REF!" gte="0"/>
      </iconSet>
    </cfRule>
    <cfRule type="iconSet" priority="130">
      <iconSet>
        <cfvo type="percent" val="0"/>
        <cfvo type="num" val="0" gte="0"/>
        <cfvo type="num" val="#REF!" gte="0"/>
      </iconSet>
    </cfRule>
    <cfRule type="iconSet" priority="119">
      <iconSet>
        <cfvo type="percent" val="0"/>
        <cfvo type="percent" val="15"/>
        <cfvo type="percent" val="30"/>
      </iconSet>
    </cfRule>
  </conditionalFormatting>
  <conditionalFormatting sqref="J64">
    <cfRule type="iconSet" priority="110">
      <iconSet>
        <cfvo type="percent" val="0"/>
        <cfvo type="percent" val="15"/>
        <cfvo type="percent" val="30"/>
      </iconSet>
    </cfRule>
    <cfRule type="iconSet" priority="109">
      <iconSet>
        <cfvo type="percent" val="0"/>
        <cfvo type="num" val="15"/>
        <cfvo type="num" val="30"/>
      </iconSet>
    </cfRule>
    <cfRule type="iconSet" priority="94">
      <iconSet>
        <cfvo type="percent" val="0"/>
        <cfvo type="percent" val="15"/>
        <cfvo type="percent" val="30"/>
      </iconSet>
    </cfRule>
    <cfRule type="iconSet" priority="93">
      <iconSet>
        <cfvo type="percent" val="0"/>
        <cfvo type="num" val="15"/>
        <cfvo type="num" val="30"/>
      </iconSet>
    </cfRule>
    <cfRule type="iconSet" priority="92">
      <iconSet>
        <cfvo type="percent" val="0"/>
        <cfvo type="num" val="0" gte="0"/>
        <cfvo type="num" val="#REF!" gte="0"/>
      </iconSet>
    </cfRule>
  </conditionalFormatting>
  <conditionalFormatting sqref="J65">
    <cfRule type="iconSet" priority="56">
      <iconSet>
        <cfvo type="percent" val="0"/>
        <cfvo type="num" val="0" gte="0"/>
        <cfvo type="num" val="#REF!" gte="0"/>
      </iconSet>
    </cfRule>
    <cfRule type="iconSet" priority="57">
      <iconSet>
        <cfvo type="percent" val="0"/>
        <cfvo type="num" val="15"/>
        <cfvo type="num" val="30"/>
      </iconSet>
    </cfRule>
    <cfRule type="iconSet" priority="82">
      <iconSet>
        <cfvo type="percent" val="0"/>
        <cfvo type="percent" val="15"/>
        <cfvo type="percent" val="30"/>
      </iconSet>
    </cfRule>
    <cfRule type="iconSet" priority="81">
      <iconSet>
        <cfvo type="percent" val="0"/>
        <cfvo type="num" val="15"/>
        <cfvo type="num" val="30"/>
      </iconSet>
    </cfRule>
    <cfRule type="iconSet" priority="58">
      <iconSet>
        <cfvo type="percent" val="0"/>
        <cfvo type="percent" val="15"/>
        <cfvo type="percent" val="30"/>
      </iconSet>
    </cfRule>
  </conditionalFormatting>
  <conditionalFormatting sqref="J66">
    <cfRule type="iconSet" priority="38">
      <iconSet>
        <cfvo type="percent" val="0"/>
        <cfvo type="num" val="15"/>
        <cfvo type="num" val="30"/>
      </iconSet>
    </cfRule>
    <cfRule type="iconSet" priority="13">
      <iconSet>
        <cfvo type="percent" val="0"/>
        <cfvo type="num" val="0" gte="0"/>
        <cfvo type="num" val="#REF!" gte="0"/>
      </iconSet>
    </cfRule>
    <cfRule type="iconSet" priority="15">
      <iconSet>
        <cfvo type="percent" val="0"/>
        <cfvo type="percent" val="15"/>
        <cfvo type="percent" val="30"/>
      </iconSet>
    </cfRule>
    <cfRule type="iconSet" priority="39">
      <iconSet>
        <cfvo type="percent" val="0"/>
        <cfvo type="percent" val="15"/>
        <cfvo type="percent" val="30"/>
      </iconSet>
    </cfRule>
    <cfRule type="iconSet" priority="14">
      <iconSet>
        <cfvo type="percent" val="0"/>
        <cfvo type="num" val="15"/>
        <cfvo type="num" val="30"/>
      </iconSet>
    </cfRule>
  </conditionalFormatting>
  <conditionalFormatting sqref="J47:K47">
    <cfRule type="iconSet" priority="512">
      <iconSet iconSet="3TrafficLights2">
        <cfvo type="percent" val="0"/>
        <cfvo type="num" val="10"/>
        <cfvo type="num" val="10"/>
      </iconSet>
    </cfRule>
    <cfRule type="iconSet" priority="511">
      <iconSet>
        <cfvo type="percent" val="0"/>
        <cfvo type="num" val="10"/>
        <cfvo type="num" val="10" gte="0"/>
      </iconSet>
    </cfRule>
    <cfRule type="iconSet" priority="510">
      <iconSet>
        <cfvo type="percent" val="0"/>
        <cfvo type="num" val="0"/>
        <cfvo type="num" val="10" gte="0"/>
      </iconSet>
    </cfRule>
  </conditionalFormatting>
  <conditionalFormatting sqref="J64:K64">
    <cfRule type="iconSet" priority="89">
      <iconSet iconSet="3TrafficLights2">
        <cfvo type="percent" val="0"/>
        <cfvo type="num" val="10"/>
        <cfvo type="num" val="10"/>
      </iconSet>
    </cfRule>
    <cfRule type="iconSet" priority="87">
      <iconSet>
        <cfvo type="percent" val="0"/>
        <cfvo type="num" val="0"/>
        <cfvo type="num" val="10" gte="0"/>
      </iconSet>
    </cfRule>
    <cfRule type="iconSet" priority="88">
      <iconSet>
        <cfvo type="percent" val="0"/>
        <cfvo type="num" val="10"/>
        <cfvo type="num" val="10" gte="0"/>
      </iconSet>
    </cfRule>
  </conditionalFormatting>
  <conditionalFormatting sqref="J65:K65">
    <cfRule type="iconSet" priority="45">
      <iconSet>
        <cfvo type="percent" val="0"/>
        <cfvo type="num" val="10"/>
        <cfvo type="num" val="10" gte="0"/>
      </iconSet>
    </cfRule>
    <cfRule type="iconSet" priority="48">
      <iconSet>
        <cfvo type="percent" val="0"/>
        <cfvo type="num" val="10"/>
        <cfvo type="num" val="10" gte="0"/>
      </iconSet>
    </cfRule>
    <cfRule type="iconSet" priority="46">
      <iconSet iconSet="3TrafficLights2">
        <cfvo type="percent" val="0"/>
        <cfvo type="num" val="10"/>
        <cfvo type="num" val="10"/>
      </iconSet>
    </cfRule>
    <cfRule type="iconSet" priority="47">
      <iconSet>
        <cfvo type="percent" val="0"/>
        <cfvo type="num" val="0"/>
        <cfvo type="num" val="10" gte="0"/>
      </iconSet>
    </cfRule>
    <cfRule type="iconSet" priority="49">
      <iconSet iconSet="3TrafficLights2">
        <cfvo type="percent" val="0"/>
        <cfvo type="num" val="10"/>
        <cfvo type="num" val="10"/>
      </iconSet>
    </cfRule>
    <cfRule type="iconSet" priority="44">
      <iconSet>
        <cfvo type="percent" val="0"/>
        <cfvo type="num" val="0"/>
        <cfvo type="num" val="10" gte="0"/>
      </iconSet>
    </cfRule>
  </conditionalFormatting>
  <conditionalFormatting sqref="J66:K66">
    <cfRule type="iconSet" priority="3">
      <iconSet iconSet="3TrafficLights2">
        <cfvo type="percent" val="0"/>
        <cfvo type="num" val="10"/>
        <cfvo type="num" val="10"/>
      </iconSet>
    </cfRule>
    <cfRule type="iconSet" priority="5">
      <iconSet>
        <cfvo type="percent" val="0"/>
        <cfvo type="num" val="10"/>
        <cfvo type="num" val="10" gte="0"/>
      </iconSet>
    </cfRule>
    <cfRule type="iconSet" priority="2">
      <iconSet>
        <cfvo type="percent" val="0"/>
        <cfvo type="num" val="10"/>
        <cfvo type="num" val="10" gte="0"/>
      </iconSet>
    </cfRule>
    <cfRule type="iconSet" priority="1">
      <iconSet>
        <cfvo type="percent" val="0"/>
        <cfvo type="num" val="0"/>
        <cfvo type="num" val="10" gte="0"/>
      </iconSet>
    </cfRule>
    <cfRule type="iconSet" priority="6">
      <iconSet iconSet="3TrafficLights2">
        <cfvo type="percent" val="0"/>
        <cfvo type="num" val="10"/>
        <cfvo type="num" val="10"/>
      </iconSet>
    </cfRule>
    <cfRule type="iconSet" priority="4">
      <iconSet>
        <cfvo type="percent" val="0"/>
        <cfvo type="num" val="0"/>
        <cfvo type="num" val="10" gte="0"/>
      </iconSet>
    </cfRule>
  </conditionalFormatting>
  <conditionalFormatting sqref="K2">
    <cfRule type="iconSet" priority="1096">
      <iconSet>
        <cfvo type="percent" val="0"/>
        <cfvo type="num" val="0"/>
        <cfvo type="num" val="10" gte="0"/>
      </iconSet>
    </cfRule>
    <cfRule type="iconSet" priority="1097">
      <iconSet>
        <cfvo type="percent" val="0"/>
        <cfvo type="num" val="10"/>
        <cfvo type="num" val="10" gte="0"/>
      </iconSet>
    </cfRule>
    <cfRule type="iconSet" priority="1098">
      <iconSet iconSet="3TrafficLights2">
        <cfvo type="percent" val="0"/>
        <cfvo type="num" val="10"/>
        <cfvo type="num" val="10"/>
      </iconSet>
    </cfRule>
  </conditionalFormatting>
  <conditionalFormatting sqref="K3">
    <cfRule type="iconSet" priority="1076">
      <iconSet iconSet="3TrafficLights2">
        <cfvo type="percent" val="0"/>
        <cfvo type="num" val="10"/>
        <cfvo type="num" val="10"/>
      </iconSet>
    </cfRule>
    <cfRule type="iconSet" priority="1075">
      <iconSet>
        <cfvo type="percent" val="0"/>
        <cfvo type="num" val="10"/>
        <cfvo type="num" val="10" gte="0"/>
      </iconSet>
    </cfRule>
    <cfRule type="iconSet" priority="1074">
      <iconSet>
        <cfvo type="percent" val="0"/>
        <cfvo type="num" val="0"/>
        <cfvo type="num" val="10" gte="0"/>
      </iconSet>
    </cfRule>
  </conditionalFormatting>
  <conditionalFormatting sqref="K4">
    <cfRule type="iconSet" priority="1060">
      <iconSet>
        <cfvo type="percent" val="0"/>
        <cfvo type="num" val="0"/>
        <cfvo type="num" val="10" gte="0"/>
      </iconSet>
    </cfRule>
    <cfRule type="iconSet" priority="1062">
      <iconSet iconSet="3TrafficLights2">
        <cfvo type="percent" val="0"/>
        <cfvo type="num" val="10"/>
        <cfvo type="num" val="10"/>
      </iconSet>
    </cfRule>
    <cfRule type="iconSet" priority="1061">
      <iconSet>
        <cfvo type="percent" val="0"/>
        <cfvo type="num" val="10"/>
        <cfvo type="num" val="10" gte="0"/>
      </iconSet>
    </cfRule>
  </conditionalFormatting>
  <conditionalFormatting sqref="K5">
    <cfRule type="iconSet" priority="1047">
      <iconSet>
        <cfvo type="percent" val="0"/>
        <cfvo type="num" val="0"/>
        <cfvo type="num" val="10" gte="0"/>
      </iconSet>
    </cfRule>
    <cfRule type="iconSet" priority="1048">
      <iconSet>
        <cfvo type="percent" val="0"/>
        <cfvo type="num" val="10"/>
        <cfvo type="num" val="10" gte="0"/>
      </iconSet>
    </cfRule>
    <cfRule type="iconSet" priority="1049">
      <iconSet iconSet="3TrafficLights2">
        <cfvo type="percent" val="0"/>
        <cfvo type="num" val="10"/>
        <cfvo type="num" val="10"/>
      </iconSet>
    </cfRule>
  </conditionalFormatting>
  <conditionalFormatting sqref="K6">
    <cfRule type="iconSet" priority="1023">
      <iconSet iconSet="3TrafficLights2">
        <cfvo type="percent" val="0"/>
        <cfvo type="num" val="10"/>
        <cfvo type="num" val="10"/>
      </iconSet>
    </cfRule>
    <cfRule type="iconSet" priority="1022">
      <iconSet>
        <cfvo type="percent" val="0"/>
        <cfvo type="num" val="10"/>
        <cfvo type="num" val="10" gte="0"/>
      </iconSet>
    </cfRule>
    <cfRule type="iconSet" priority="1021">
      <iconSet>
        <cfvo type="percent" val="0"/>
        <cfvo type="num" val="0"/>
        <cfvo type="num" val="10" gte="0"/>
      </iconSet>
    </cfRule>
  </conditionalFormatting>
  <conditionalFormatting sqref="K7">
    <cfRule type="iconSet" priority="1009">
      <iconSet>
        <cfvo type="percent" val="0"/>
        <cfvo type="num" val="0"/>
        <cfvo type="num" val="10" gte="0"/>
      </iconSet>
    </cfRule>
    <cfRule type="iconSet" priority="1011">
      <iconSet iconSet="3TrafficLights2">
        <cfvo type="percent" val="0"/>
        <cfvo type="num" val="10"/>
        <cfvo type="num" val="10"/>
      </iconSet>
    </cfRule>
    <cfRule type="iconSet" priority="1010">
      <iconSet>
        <cfvo type="percent" val="0"/>
        <cfvo type="num" val="10"/>
        <cfvo type="num" val="10" gte="0"/>
      </iconSet>
    </cfRule>
  </conditionalFormatting>
  <conditionalFormatting sqref="K8">
    <cfRule type="iconSet" priority="997">
      <iconSet>
        <cfvo type="percent" val="0"/>
        <cfvo type="num" val="10"/>
        <cfvo type="num" val="10" gte="0"/>
      </iconSet>
    </cfRule>
    <cfRule type="iconSet" priority="996">
      <iconSet>
        <cfvo type="percent" val="0"/>
        <cfvo type="num" val="0"/>
        <cfvo type="num" val="10" gte="0"/>
      </iconSet>
    </cfRule>
    <cfRule type="iconSet" priority="998">
      <iconSet iconSet="3TrafficLights2">
        <cfvo type="percent" val="0"/>
        <cfvo type="num" val="10"/>
        <cfvo type="num" val="10"/>
      </iconSet>
    </cfRule>
  </conditionalFormatting>
  <conditionalFormatting sqref="K9">
    <cfRule type="iconSet" priority="985">
      <iconSet iconSet="3TrafficLights2">
        <cfvo type="percent" val="0"/>
        <cfvo type="num" val="10"/>
        <cfvo type="num" val="10"/>
      </iconSet>
    </cfRule>
    <cfRule type="iconSet" priority="984">
      <iconSet>
        <cfvo type="percent" val="0"/>
        <cfvo type="num" val="10"/>
        <cfvo type="num" val="10" gte="0"/>
      </iconSet>
    </cfRule>
    <cfRule type="iconSet" priority="983">
      <iconSet>
        <cfvo type="percent" val="0"/>
        <cfvo type="num" val="0"/>
        <cfvo type="num" val="10" gte="0"/>
      </iconSet>
    </cfRule>
  </conditionalFormatting>
  <conditionalFormatting sqref="K10">
    <cfRule type="iconSet" priority="969">
      <iconSet>
        <cfvo type="percent" val="0"/>
        <cfvo type="num" val="0"/>
        <cfvo type="num" val="10" gte="0"/>
      </iconSet>
    </cfRule>
    <cfRule type="iconSet" priority="970">
      <iconSet>
        <cfvo type="percent" val="0"/>
        <cfvo type="num" val="10"/>
        <cfvo type="num" val="10" gte="0"/>
      </iconSet>
    </cfRule>
    <cfRule type="iconSet" priority="971">
      <iconSet iconSet="3TrafficLights2">
        <cfvo type="percent" val="0"/>
        <cfvo type="num" val="10"/>
        <cfvo type="num" val="10"/>
      </iconSet>
    </cfRule>
  </conditionalFormatting>
  <conditionalFormatting sqref="K11">
    <cfRule type="iconSet" priority="957">
      <iconSet>
        <cfvo type="percent" val="0"/>
        <cfvo type="num" val="0"/>
        <cfvo type="num" val="10" gte="0"/>
      </iconSet>
    </cfRule>
    <cfRule type="iconSet" priority="958">
      <iconSet>
        <cfvo type="percent" val="0"/>
        <cfvo type="num" val="10"/>
        <cfvo type="num" val="10" gte="0"/>
      </iconSet>
    </cfRule>
    <cfRule type="iconSet" priority="959">
      <iconSet iconSet="3TrafficLights2">
        <cfvo type="percent" val="0"/>
        <cfvo type="num" val="10"/>
        <cfvo type="num" val="10"/>
      </iconSet>
    </cfRule>
  </conditionalFormatting>
  <conditionalFormatting sqref="K12">
    <cfRule type="iconSet" priority="943">
      <iconSet>
        <cfvo type="percent" val="0"/>
        <cfvo type="num" val="10"/>
        <cfvo type="num" val="10" gte="0"/>
      </iconSet>
    </cfRule>
    <cfRule type="iconSet" priority="944">
      <iconSet iconSet="3TrafficLights2">
        <cfvo type="percent" val="0"/>
        <cfvo type="num" val="10"/>
        <cfvo type="num" val="10"/>
      </iconSet>
    </cfRule>
    <cfRule type="iconSet" priority="942">
      <iconSet>
        <cfvo type="percent" val="0"/>
        <cfvo type="num" val="0"/>
        <cfvo type="num" val="10" gte="0"/>
      </iconSet>
    </cfRule>
  </conditionalFormatting>
  <conditionalFormatting sqref="K13">
    <cfRule type="iconSet" priority="931">
      <iconSet iconSet="3TrafficLights2">
        <cfvo type="percent" val="0"/>
        <cfvo type="num" val="10"/>
        <cfvo type="num" val="10"/>
      </iconSet>
    </cfRule>
    <cfRule type="iconSet" priority="930">
      <iconSet>
        <cfvo type="percent" val="0"/>
        <cfvo type="num" val="10"/>
        <cfvo type="num" val="10" gte="0"/>
      </iconSet>
    </cfRule>
    <cfRule type="iconSet" priority="929">
      <iconSet>
        <cfvo type="percent" val="0"/>
        <cfvo type="num" val="0"/>
        <cfvo type="num" val="10" gte="0"/>
      </iconSet>
    </cfRule>
  </conditionalFormatting>
  <conditionalFormatting sqref="K14">
    <cfRule type="iconSet" priority="916">
      <iconSet>
        <cfvo type="percent" val="0"/>
        <cfvo type="num" val="0"/>
        <cfvo type="num" val="10" gte="0"/>
      </iconSet>
    </cfRule>
    <cfRule type="iconSet" priority="918">
      <iconSet iconSet="3TrafficLights2">
        <cfvo type="percent" val="0"/>
        <cfvo type="num" val="10"/>
        <cfvo type="num" val="10"/>
      </iconSet>
    </cfRule>
    <cfRule type="iconSet" priority="917">
      <iconSet>
        <cfvo type="percent" val="0"/>
        <cfvo type="num" val="10"/>
        <cfvo type="num" val="10" gte="0"/>
      </iconSet>
    </cfRule>
  </conditionalFormatting>
  <conditionalFormatting sqref="K15">
    <cfRule type="iconSet" priority="902">
      <iconSet>
        <cfvo type="percent" val="0"/>
        <cfvo type="num" val="0"/>
        <cfvo type="num" val="10" gte="0"/>
      </iconSet>
    </cfRule>
    <cfRule type="iconSet" priority="904">
      <iconSet iconSet="3TrafficLights2">
        <cfvo type="percent" val="0"/>
        <cfvo type="num" val="10"/>
        <cfvo type="num" val="10"/>
      </iconSet>
    </cfRule>
    <cfRule type="iconSet" priority="903">
      <iconSet>
        <cfvo type="percent" val="0"/>
        <cfvo type="num" val="10"/>
        <cfvo type="num" val="10" gte="0"/>
      </iconSet>
    </cfRule>
  </conditionalFormatting>
  <conditionalFormatting sqref="K16">
    <cfRule type="iconSet" priority="890">
      <iconSet>
        <cfvo type="percent" val="0"/>
        <cfvo type="num" val="10"/>
        <cfvo type="num" val="10" gte="0"/>
      </iconSet>
    </cfRule>
    <cfRule type="iconSet" priority="889">
      <iconSet>
        <cfvo type="percent" val="0"/>
        <cfvo type="num" val="0"/>
        <cfvo type="num" val="10" gte="0"/>
      </iconSet>
    </cfRule>
    <cfRule type="iconSet" priority="891">
      <iconSet iconSet="3TrafficLights2">
        <cfvo type="percent" val="0"/>
        <cfvo type="num" val="10"/>
        <cfvo type="num" val="10"/>
      </iconSet>
    </cfRule>
  </conditionalFormatting>
  <conditionalFormatting sqref="K17">
    <cfRule type="iconSet" priority="876">
      <iconSet>
        <cfvo type="percent" val="0"/>
        <cfvo type="num" val="0"/>
        <cfvo type="num" val="10" gte="0"/>
      </iconSet>
    </cfRule>
    <cfRule type="iconSet" priority="878">
      <iconSet iconSet="3TrafficLights2">
        <cfvo type="percent" val="0"/>
        <cfvo type="num" val="10"/>
        <cfvo type="num" val="10"/>
      </iconSet>
    </cfRule>
    <cfRule type="iconSet" priority="877">
      <iconSet>
        <cfvo type="percent" val="0"/>
        <cfvo type="num" val="10"/>
        <cfvo type="num" val="10" gte="0"/>
      </iconSet>
    </cfRule>
  </conditionalFormatting>
  <conditionalFormatting sqref="K18">
    <cfRule type="iconSet" priority="864">
      <iconSet>
        <cfvo type="percent" val="0"/>
        <cfvo type="num" val="10"/>
        <cfvo type="num" val="10" gte="0"/>
      </iconSet>
    </cfRule>
    <cfRule type="iconSet" priority="863">
      <iconSet>
        <cfvo type="percent" val="0"/>
        <cfvo type="num" val="0"/>
        <cfvo type="num" val="10" gte="0"/>
      </iconSet>
    </cfRule>
    <cfRule type="iconSet" priority="865">
      <iconSet iconSet="3TrafficLights2">
        <cfvo type="percent" val="0"/>
        <cfvo type="num" val="10"/>
        <cfvo type="num" val="10"/>
      </iconSet>
    </cfRule>
  </conditionalFormatting>
  <conditionalFormatting sqref="K19">
    <cfRule type="iconSet" priority="854">
      <iconSet iconSet="3TrafficLights2">
        <cfvo type="percent" val="0"/>
        <cfvo type="num" val="10"/>
        <cfvo type="num" val="10"/>
      </iconSet>
    </cfRule>
    <cfRule type="iconSet" priority="853">
      <iconSet>
        <cfvo type="percent" val="0"/>
        <cfvo type="num" val="10"/>
        <cfvo type="num" val="10" gte="0"/>
      </iconSet>
    </cfRule>
    <cfRule type="iconSet" priority="852">
      <iconSet>
        <cfvo type="percent" val="0"/>
        <cfvo type="num" val="0"/>
        <cfvo type="num" val="10" gte="0"/>
      </iconSet>
    </cfRule>
  </conditionalFormatting>
  <conditionalFormatting sqref="K20">
    <cfRule type="iconSet" priority="829">
      <iconSet>
        <cfvo type="percent" val="0"/>
        <cfvo type="num" val="0"/>
        <cfvo type="num" val="10" gte="0"/>
      </iconSet>
    </cfRule>
    <cfRule type="iconSet" priority="830">
      <iconSet>
        <cfvo type="percent" val="0"/>
        <cfvo type="num" val="10"/>
        <cfvo type="num" val="10" gte="0"/>
      </iconSet>
    </cfRule>
    <cfRule type="iconSet" priority="831">
      <iconSet iconSet="3TrafficLights2">
        <cfvo type="percent" val="0"/>
        <cfvo type="num" val="10"/>
        <cfvo type="num" val="10"/>
      </iconSet>
    </cfRule>
  </conditionalFormatting>
  <conditionalFormatting sqref="K21">
    <cfRule type="iconSet" priority="823">
      <iconSet iconSet="3TrafficLights2">
        <cfvo type="percent" val="0"/>
        <cfvo type="num" val="10"/>
        <cfvo type="num" val="10"/>
      </iconSet>
    </cfRule>
    <cfRule type="iconSet" priority="821">
      <iconSet>
        <cfvo type="percent" val="0"/>
        <cfvo type="num" val="0"/>
        <cfvo type="num" val="10" gte="0"/>
      </iconSet>
    </cfRule>
    <cfRule type="iconSet" priority="822">
      <iconSet>
        <cfvo type="percent" val="0"/>
        <cfvo type="num" val="10"/>
        <cfvo type="num" val="10" gte="0"/>
      </iconSet>
    </cfRule>
  </conditionalFormatting>
  <conditionalFormatting sqref="K22">
    <cfRule type="iconSet" priority="806">
      <iconSet>
        <cfvo type="percent" val="0"/>
        <cfvo type="num" val="0" gte="0"/>
        <cfvo type="num" val="#REF!" gte="0"/>
      </iconSet>
    </cfRule>
    <cfRule type="iconSet" priority="807">
      <iconSet>
        <cfvo type="percent" val="0"/>
        <cfvo type="num" val="15"/>
        <cfvo type="num" val="30"/>
      </iconSet>
    </cfRule>
    <cfRule type="iconSet" priority="808">
      <iconSet>
        <cfvo type="percent" val="0"/>
        <cfvo type="percent" val="15"/>
        <cfvo type="percent" val="30"/>
      </iconSet>
    </cfRule>
  </conditionalFormatting>
  <conditionalFormatting sqref="K23">
    <cfRule type="iconSet" priority="792">
      <iconSet iconSet="3TrafficLights2">
        <cfvo type="percent" val="0"/>
        <cfvo type="num" val="10"/>
        <cfvo type="num" val="10"/>
      </iconSet>
    </cfRule>
    <cfRule type="iconSet" priority="791">
      <iconSet>
        <cfvo type="percent" val="0"/>
        <cfvo type="num" val="10"/>
        <cfvo type="num" val="10" gte="0"/>
      </iconSet>
    </cfRule>
    <cfRule type="iconSet" priority="790">
      <iconSet>
        <cfvo type="percent" val="0"/>
        <cfvo type="num" val="0"/>
        <cfvo type="num" val="10" gte="0"/>
      </iconSet>
    </cfRule>
  </conditionalFormatting>
  <conditionalFormatting sqref="K24">
    <cfRule type="iconSet" priority="781">
      <iconSet>
        <cfvo type="percent" val="0"/>
        <cfvo type="num" val="10"/>
        <cfvo type="num" val="10" gte="0"/>
      </iconSet>
    </cfRule>
    <cfRule type="iconSet" priority="782">
      <iconSet iconSet="3TrafficLights2">
        <cfvo type="percent" val="0"/>
        <cfvo type="num" val="10"/>
        <cfvo type="num" val="10"/>
      </iconSet>
    </cfRule>
    <cfRule type="iconSet" priority="780">
      <iconSet>
        <cfvo type="percent" val="0"/>
        <cfvo type="num" val="0"/>
        <cfvo type="num" val="10" gte="0"/>
      </iconSet>
    </cfRule>
  </conditionalFormatting>
  <conditionalFormatting sqref="K25">
    <cfRule type="iconSet" priority="772">
      <iconSet iconSet="3TrafficLights2">
        <cfvo type="percent" val="0"/>
        <cfvo type="num" val="10"/>
        <cfvo type="num" val="10"/>
      </iconSet>
    </cfRule>
    <cfRule type="iconSet" priority="771">
      <iconSet>
        <cfvo type="percent" val="0"/>
        <cfvo type="num" val="10"/>
        <cfvo type="num" val="10" gte="0"/>
      </iconSet>
    </cfRule>
    <cfRule type="iconSet" priority="770">
      <iconSet>
        <cfvo type="percent" val="0"/>
        <cfvo type="num" val="0"/>
        <cfvo type="num" val="10" gte="0"/>
      </iconSet>
    </cfRule>
  </conditionalFormatting>
  <conditionalFormatting sqref="K26">
    <cfRule type="iconSet" priority="756">
      <iconSet>
        <cfvo type="percent" val="0"/>
        <cfvo type="num" val="0"/>
        <cfvo type="num" val="10" gte="0"/>
      </iconSet>
    </cfRule>
    <cfRule type="iconSet" priority="757">
      <iconSet>
        <cfvo type="percent" val="0"/>
        <cfvo type="num" val="10"/>
        <cfvo type="num" val="10" gte="0"/>
      </iconSet>
    </cfRule>
    <cfRule type="iconSet" priority="758">
      <iconSet iconSet="3TrafficLights2">
        <cfvo type="percent" val="0"/>
        <cfvo type="num" val="10"/>
        <cfvo type="num" val="10"/>
      </iconSet>
    </cfRule>
  </conditionalFormatting>
  <conditionalFormatting sqref="K27">
    <cfRule type="iconSet" priority="748">
      <iconSet iconSet="3TrafficLights2">
        <cfvo type="percent" val="0"/>
        <cfvo type="num" val="10"/>
        <cfvo type="num" val="10"/>
      </iconSet>
    </cfRule>
    <cfRule type="iconSet" priority="747">
      <iconSet>
        <cfvo type="percent" val="0"/>
        <cfvo type="num" val="10"/>
        <cfvo type="num" val="10" gte="0"/>
      </iconSet>
    </cfRule>
    <cfRule type="iconSet" priority="746">
      <iconSet>
        <cfvo type="percent" val="0"/>
        <cfvo type="num" val="0"/>
        <cfvo type="num" val="10" gte="0"/>
      </iconSet>
    </cfRule>
  </conditionalFormatting>
  <conditionalFormatting sqref="K28">
    <cfRule type="iconSet" priority="741">
      <iconSet iconSet="3TrafficLights2">
        <cfvo type="percent" val="0"/>
        <cfvo type="num" val="10"/>
        <cfvo type="num" val="10"/>
      </iconSet>
    </cfRule>
    <cfRule type="iconSet" priority="739">
      <iconSet>
        <cfvo type="percent" val="0"/>
        <cfvo type="num" val="0"/>
        <cfvo type="num" val="10" gte="0"/>
      </iconSet>
    </cfRule>
    <cfRule type="iconSet" priority="740">
      <iconSet>
        <cfvo type="percent" val="0"/>
        <cfvo type="num" val="10"/>
        <cfvo type="num" val="10" gte="0"/>
      </iconSet>
    </cfRule>
  </conditionalFormatting>
  <conditionalFormatting sqref="K29">
    <cfRule type="iconSet" priority="729">
      <iconSet>
        <cfvo type="percent" val="0"/>
        <cfvo type="num" val="0"/>
        <cfvo type="num" val="10" gte="0"/>
      </iconSet>
    </cfRule>
    <cfRule type="iconSet" priority="731">
      <iconSet iconSet="3TrafficLights2">
        <cfvo type="percent" val="0"/>
        <cfvo type="num" val="10"/>
        <cfvo type="num" val="10"/>
      </iconSet>
    </cfRule>
    <cfRule type="iconSet" priority="730">
      <iconSet>
        <cfvo type="percent" val="0"/>
        <cfvo type="num" val="10"/>
        <cfvo type="num" val="10" gte="0"/>
      </iconSet>
    </cfRule>
  </conditionalFormatting>
  <conditionalFormatting sqref="K30">
    <cfRule type="iconSet" priority="717">
      <iconSet>
        <cfvo type="percent" val="0"/>
        <cfvo type="num" val="10"/>
        <cfvo type="num" val="10" gte="0"/>
      </iconSet>
    </cfRule>
    <cfRule type="iconSet" priority="718">
      <iconSet iconSet="3TrafficLights2">
        <cfvo type="percent" val="0"/>
        <cfvo type="num" val="10"/>
        <cfvo type="num" val="10"/>
      </iconSet>
    </cfRule>
    <cfRule type="iconSet" priority="716">
      <iconSet>
        <cfvo type="percent" val="0"/>
        <cfvo type="num" val="0"/>
        <cfvo type="num" val="10" gte="0"/>
      </iconSet>
    </cfRule>
  </conditionalFormatting>
  <conditionalFormatting sqref="K31">
    <cfRule type="iconSet" priority="703">
      <iconSet>
        <cfvo type="percent" val="0"/>
        <cfvo type="num" val="0"/>
        <cfvo type="num" val="10" gte="0"/>
      </iconSet>
    </cfRule>
    <cfRule type="iconSet" priority="705">
      <iconSet iconSet="3TrafficLights2">
        <cfvo type="percent" val="0"/>
        <cfvo type="num" val="10"/>
        <cfvo type="num" val="10"/>
      </iconSet>
    </cfRule>
    <cfRule type="iconSet" priority="704">
      <iconSet>
        <cfvo type="percent" val="0"/>
        <cfvo type="num" val="10"/>
        <cfvo type="num" val="10" gte="0"/>
      </iconSet>
    </cfRule>
  </conditionalFormatting>
  <conditionalFormatting sqref="K32">
    <cfRule type="iconSet" priority="690">
      <iconSet iconSet="3TrafficLights2">
        <cfvo type="percent" val="0"/>
        <cfvo type="num" val="10"/>
        <cfvo type="num" val="10"/>
      </iconSet>
    </cfRule>
    <cfRule type="iconSet" priority="688">
      <iconSet>
        <cfvo type="percent" val="0"/>
        <cfvo type="num" val="0"/>
        <cfvo type="num" val="10" gte="0"/>
      </iconSet>
    </cfRule>
    <cfRule type="iconSet" priority="689">
      <iconSet>
        <cfvo type="percent" val="0"/>
        <cfvo type="num" val="10"/>
        <cfvo type="num" val="10" gte="0"/>
      </iconSet>
    </cfRule>
  </conditionalFormatting>
  <conditionalFormatting sqref="K33">
    <cfRule type="iconSet" priority="679">
      <iconSet>
        <cfvo type="percent" val="0"/>
        <cfvo type="num" val="10"/>
        <cfvo type="num" val="10" gte="0"/>
      </iconSet>
    </cfRule>
    <cfRule type="iconSet" priority="678">
      <iconSet>
        <cfvo type="percent" val="0"/>
        <cfvo type="num" val="0"/>
        <cfvo type="num" val="10" gte="0"/>
      </iconSet>
    </cfRule>
    <cfRule type="iconSet" priority="680">
      <iconSet iconSet="3TrafficLights2">
        <cfvo type="percent" val="0"/>
        <cfvo type="num" val="10"/>
        <cfvo type="num" val="10"/>
      </iconSet>
    </cfRule>
  </conditionalFormatting>
  <conditionalFormatting sqref="K34">
    <cfRule type="iconSet" priority="664">
      <iconSet>
        <cfvo type="percent" val="0"/>
        <cfvo type="num" val="0"/>
        <cfvo type="num" val="10" gte="0"/>
      </iconSet>
    </cfRule>
    <cfRule type="iconSet" priority="665">
      <iconSet>
        <cfvo type="percent" val="0"/>
        <cfvo type="num" val="10"/>
        <cfvo type="num" val="10" gte="0"/>
      </iconSet>
    </cfRule>
    <cfRule type="iconSet" priority="666">
      <iconSet iconSet="3TrafficLights2">
        <cfvo type="percent" val="0"/>
        <cfvo type="num" val="10"/>
        <cfvo type="num" val="10"/>
      </iconSet>
    </cfRule>
  </conditionalFormatting>
  <conditionalFormatting sqref="K35">
    <cfRule type="iconSet" priority="651">
      <iconSet>
        <cfvo type="percent" val="0"/>
        <cfvo type="num" val="10"/>
        <cfvo type="num" val="10" gte="0"/>
      </iconSet>
    </cfRule>
    <cfRule type="iconSet" priority="652">
      <iconSet iconSet="3TrafficLights2">
        <cfvo type="percent" val="0"/>
        <cfvo type="num" val="10"/>
        <cfvo type="num" val="10"/>
      </iconSet>
    </cfRule>
    <cfRule type="iconSet" priority="650">
      <iconSet>
        <cfvo type="percent" val="0"/>
        <cfvo type="num" val="0"/>
        <cfvo type="num" val="10" gte="0"/>
      </iconSet>
    </cfRule>
  </conditionalFormatting>
  <conditionalFormatting sqref="K36">
    <cfRule type="iconSet" priority="639">
      <iconSet iconSet="3TrafficLights2">
        <cfvo type="percent" val="0"/>
        <cfvo type="num" val="10"/>
        <cfvo type="num" val="10"/>
      </iconSet>
    </cfRule>
    <cfRule type="iconSet" priority="638">
      <iconSet>
        <cfvo type="percent" val="0"/>
        <cfvo type="num" val="10"/>
        <cfvo type="num" val="10" gte="0"/>
      </iconSet>
    </cfRule>
    <cfRule type="iconSet" priority="637">
      <iconSet>
        <cfvo type="percent" val="0"/>
        <cfvo type="num" val="0"/>
        <cfvo type="num" val="10" gte="0"/>
      </iconSet>
    </cfRule>
  </conditionalFormatting>
  <conditionalFormatting sqref="K37">
    <cfRule type="iconSet" priority="624">
      <iconSet>
        <cfvo type="percent" val="0"/>
        <cfvo type="num" val="0"/>
        <cfvo type="num" val="10" gte="0"/>
      </iconSet>
    </cfRule>
    <cfRule type="iconSet" priority="625">
      <iconSet>
        <cfvo type="percent" val="0"/>
        <cfvo type="num" val="10"/>
        <cfvo type="num" val="10" gte="0"/>
      </iconSet>
    </cfRule>
    <cfRule type="iconSet" priority="626">
      <iconSet iconSet="3TrafficLights2">
        <cfvo type="percent" val="0"/>
        <cfvo type="num" val="10"/>
        <cfvo type="num" val="10"/>
      </iconSet>
    </cfRule>
  </conditionalFormatting>
  <conditionalFormatting sqref="K38">
    <cfRule type="iconSet" priority="612">
      <iconSet>
        <cfvo type="percent" val="0"/>
        <cfvo type="num" val="10"/>
        <cfvo type="num" val="10" gte="0"/>
      </iconSet>
    </cfRule>
    <cfRule type="iconSet" priority="611">
      <iconSet>
        <cfvo type="percent" val="0"/>
        <cfvo type="num" val="0"/>
        <cfvo type="num" val="10" gte="0"/>
      </iconSet>
    </cfRule>
    <cfRule type="iconSet" priority="613">
      <iconSet iconSet="3TrafficLights2">
        <cfvo type="percent" val="0"/>
        <cfvo type="num" val="10"/>
        <cfvo type="num" val="10"/>
      </iconSet>
    </cfRule>
  </conditionalFormatting>
  <conditionalFormatting sqref="K39">
    <cfRule type="iconSet" priority="604">
      <iconSet>
        <cfvo type="percent" val="0"/>
        <cfvo type="num" val="10"/>
        <cfvo type="num" val="10" gte="0"/>
      </iconSet>
    </cfRule>
    <cfRule type="iconSet" priority="603">
      <iconSet>
        <cfvo type="percent" val="0"/>
        <cfvo type="num" val="0"/>
        <cfvo type="num" val="10" gte="0"/>
      </iconSet>
    </cfRule>
    <cfRule type="iconSet" priority="605">
      <iconSet iconSet="3TrafficLights2">
        <cfvo type="percent" val="0"/>
        <cfvo type="num" val="10"/>
        <cfvo type="num" val="10"/>
      </iconSet>
    </cfRule>
  </conditionalFormatting>
  <conditionalFormatting sqref="K40">
    <cfRule type="iconSet" priority="593">
      <iconSet iconSet="3TrafficLights2">
        <cfvo type="percent" val="0"/>
        <cfvo type="num" val="10"/>
        <cfvo type="num" val="10"/>
      </iconSet>
    </cfRule>
    <cfRule type="iconSet" priority="592">
      <iconSet>
        <cfvo type="percent" val="0"/>
        <cfvo type="num" val="10"/>
        <cfvo type="num" val="10" gte="0"/>
      </iconSet>
    </cfRule>
    <cfRule type="iconSet" priority="591">
      <iconSet>
        <cfvo type="percent" val="0"/>
        <cfvo type="num" val="0"/>
        <cfvo type="num" val="10" gte="0"/>
      </iconSet>
    </cfRule>
  </conditionalFormatting>
  <conditionalFormatting sqref="K41">
    <cfRule type="iconSet" priority="578">
      <iconSet>
        <cfvo type="percent" val="0"/>
        <cfvo type="num" val="0"/>
        <cfvo type="num" val="10" gte="0"/>
      </iconSet>
    </cfRule>
    <cfRule type="iconSet" priority="579">
      <iconSet>
        <cfvo type="percent" val="0"/>
        <cfvo type="num" val="10"/>
        <cfvo type="num" val="10" gte="0"/>
      </iconSet>
    </cfRule>
    <cfRule type="iconSet" priority="580">
      <iconSet iconSet="3TrafficLights2">
        <cfvo type="percent" val="0"/>
        <cfvo type="num" val="10"/>
        <cfvo type="num" val="10"/>
      </iconSet>
    </cfRule>
  </conditionalFormatting>
  <conditionalFormatting sqref="K42">
    <cfRule type="iconSet" priority="566">
      <iconSet>
        <cfvo type="percent" val="0"/>
        <cfvo type="num" val="0"/>
        <cfvo type="num" val="10" gte="0"/>
      </iconSet>
    </cfRule>
    <cfRule type="iconSet" priority="567">
      <iconSet>
        <cfvo type="percent" val="0"/>
        <cfvo type="num" val="10"/>
        <cfvo type="num" val="10" gte="0"/>
      </iconSet>
    </cfRule>
    <cfRule type="iconSet" priority="568">
      <iconSet iconSet="3TrafficLights2">
        <cfvo type="percent" val="0"/>
        <cfvo type="num" val="10"/>
        <cfvo type="num" val="10"/>
      </iconSet>
    </cfRule>
  </conditionalFormatting>
  <conditionalFormatting sqref="K43">
    <cfRule type="iconSet" priority="558">
      <iconSet>
        <cfvo type="percent" val="0"/>
        <cfvo type="num" val="0"/>
        <cfvo type="num" val="10" gte="0"/>
      </iconSet>
    </cfRule>
    <cfRule type="iconSet" priority="560">
      <iconSet iconSet="3TrafficLights2">
        <cfvo type="percent" val="0"/>
        <cfvo type="num" val="10"/>
        <cfvo type="num" val="10"/>
      </iconSet>
    </cfRule>
    <cfRule type="iconSet" priority="559">
      <iconSet>
        <cfvo type="percent" val="0"/>
        <cfvo type="num" val="10"/>
        <cfvo type="num" val="10" gte="0"/>
      </iconSet>
    </cfRule>
  </conditionalFormatting>
  <conditionalFormatting sqref="K44">
    <cfRule type="iconSet" priority="553">
      <iconSet iconSet="3TrafficLights2">
        <cfvo type="percent" val="0"/>
        <cfvo type="num" val="10"/>
        <cfvo type="num" val="10"/>
      </iconSet>
    </cfRule>
    <cfRule type="iconSet" priority="552">
      <iconSet>
        <cfvo type="percent" val="0"/>
        <cfvo type="num" val="10"/>
        <cfvo type="num" val="10" gte="0"/>
      </iconSet>
    </cfRule>
    <cfRule type="iconSet" priority="551">
      <iconSet>
        <cfvo type="percent" val="0"/>
        <cfvo type="num" val="0"/>
        <cfvo type="num" val="10" gte="0"/>
      </iconSet>
    </cfRule>
  </conditionalFormatting>
  <conditionalFormatting sqref="K45">
    <cfRule type="iconSet" priority="541">
      <iconSet iconSet="3TrafficLights2">
        <cfvo type="percent" val="0"/>
        <cfvo type="num" val="10"/>
        <cfvo type="num" val="10"/>
      </iconSet>
    </cfRule>
    <cfRule type="iconSet" priority="539">
      <iconSet>
        <cfvo type="percent" val="0"/>
        <cfvo type="num" val="0"/>
        <cfvo type="num" val="10" gte="0"/>
      </iconSet>
    </cfRule>
    <cfRule type="iconSet" priority="540">
      <iconSet>
        <cfvo type="percent" val="0"/>
        <cfvo type="num" val="10"/>
        <cfvo type="num" val="10" gte="0"/>
      </iconSet>
    </cfRule>
  </conditionalFormatting>
  <conditionalFormatting sqref="K46">
    <cfRule type="iconSet" priority="531">
      <iconSet>
        <cfvo type="percent" val="0"/>
        <cfvo type="num" val="0"/>
        <cfvo type="num" val="10" gte="0"/>
      </iconSet>
    </cfRule>
    <cfRule type="iconSet" priority="533">
      <iconSet iconSet="3TrafficLights2">
        <cfvo type="percent" val="0"/>
        <cfvo type="num" val="10"/>
        <cfvo type="num" val="10"/>
      </iconSet>
    </cfRule>
    <cfRule type="iconSet" priority="532">
      <iconSet>
        <cfvo type="percent" val="0"/>
        <cfvo type="num" val="10"/>
        <cfvo type="num" val="10" gte="0"/>
      </iconSet>
    </cfRule>
  </conditionalFormatting>
  <conditionalFormatting sqref="K47">
    <cfRule type="iconSet" priority="518">
      <iconSet>
        <cfvo type="percent" val="0"/>
        <cfvo type="num" val="0"/>
        <cfvo type="num" val="10" gte="0"/>
      </iconSet>
    </cfRule>
    <cfRule type="iconSet" priority="520">
      <iconSet iconSet="3TrafficLights2">
        <cfvo type="percent" val="0"/>
        <cfvo type="num" val="10"/>
        <cfvo type="num" val="10"/>
      </iconSet>
    </cfRule>
    <cfRule type="iconSet" priority="519">
      <iconSet>
        <cfvo type="percent" val="0"/>
        <cfvo type="num" val="10"/>
        <cfvo type="num" val="10" gte="0"/>
      </iconSet>
    </cfRule>
  </conditionalFormatting>
  <conditionalFormatting sqref="K48">
    <cfRule type="iconSet" priority="506">
      <iconSet>
        <cfvo type="percent" val="0"/>
        <cfvo type="num" val="0"/>
        <cfvo type="num" val="10" gte="0"/>
      </iconSet>
    </cfRule>
    <cfRule type="iconSet" priority="507">
      <iconSet>
        <cfvo type="percent" val="0"/>
        <cfvo type="num" val="10"/>
        <cfvo type="num" val="10" gte="0"/>
      </iconSet>
    </cfRule>
    <cfRule type="iconSet" priority="489">
      <iconSet iconSet="3TrafficLights2">
        <cfvo type="percent" val="0"/>
        <cfvo type="num" val="10"/>
        <cfvo type="num" val="10"/>
      </iconSet>
    </cfRule>
    <cfRule type="iconSet" priority="488">
      <iconSet>
        <cfvo type="percent" val="0"/>
        <cfvo type="num" val="10"/>
        <cfvo type="num" val="10" gte="0"/>
      </iconSet>
    </cfRule>
    <cfRule type="iconSet" priority="508">
      <iconSet iconSet="3TrafficLights2">
        <cfvo type="percent" val="0"/>
        <cfvo type="num" val="10"/>
        <cfvo type="num" val="10"/>
      </iconSet>
    </cfRule>
    <cfRule type="iconSet" priority="487">
      <iconSet>
        <cfvo type="percent" val="0"/>
        <cfvo type="num" val="0"/>
        <cfvo type="num" val="10" gte="0"/>
      </iconSet>
    </cfRule>
  </conditionalFormatting>
  <conditionalFormatting sqref="K49">
    <cfRule type="iconSet" priority="478">
      <iconSet>
        <cfvo type="percent" val="0"/>
        <cfvo type="num" val="0"/>
        <cfvo type="num" val="10" gte="0"/>
      </iconSet>
    </cfRule>
    <cfRule type="iconSet" priority="479">
      <iconSet>
        <cfvo type="percent" val="0"/>
        <cfvo type="num" val="10"/>
        <cfvo type="num" val="10" gte="0"/>
      </iconSet>
    </cfRule>
    <cfRule type="iconSet" priority="480">
      <iconSet iconSet="3TrafficLights2">
        <cfvo type="percent" val="0"/>
        <cfvo type="num" val="10"/>
        <cfvo type="num" val="10"/>
      </iconSet>
    </cfRule>
    <cfRule type="iconSet" priority="461">
      <iconSet iconSet="3TrafficLights2">
        <cfvo type="percent" val="0"/>
        <cfvo type="num" val="10"/>
        <cfvo type="num" val="10"/>
      </iconSet>
    </cfRule>
    <cfRule type="iconSet" priority="460">
      <iconSet>
        <cfvo type="percent" val="0"/>
        <cfvo type="num" val="10"/>
        <cfvo type="num" val="10" gte="0"/>
      </iconSet>
    </cfRule>
    <cfRule type="iconSet" priority="459">
      <iconSet>
        <cfvo type="percent" val="0"/>
        <cfvo type="num" val="0"/>
        <cfvo type="num" val="10" gte="0"/>
      </iconSet>
    </cfRule>
  </conditionalFormatting>
  <conditionalFormatting sqref="K50">
    <cfRule type="iconSet" priority="452">
      <iconSet>
        <cfvo type="percent" val="0"/>
        <cfvo type="num" val="10"/>
        <cfvo type="num" val="10" gte="0"/>
      </iconSet>
    </cfRule>
    <cfRule type="iconSet" priority="453">
      <iconSet iconSet="3TrafficLights2">
        <cfvo type="percent" val="0"/>
        <cfvo type="num" val="10"/>
        <cfvo type="num" val="10"/>
      </iconSet>
    </cfRule>
    <cfRule type="iconSet" priority="433">
      <iconSet>
        <cfvo type="percent" val="0"/>
        <cfvo type="num" val="10"/>
        <cfvo type="num" val="10" gte="0"/>
      </iconSet>
    </cfRule>
    <cfRule type="iconSet" priority="451">
      <iconSet>
        <cfvo type="percent" val="0"/>
        <cfvo type="num" val="0"/>
        <cfvo type="num" val="10" gte="0"/>
      </iconSet>
    </cfRule>
    <cfRule type="iconSet" priority="434">
      <iconSet iconSet="3TrafficLights2">
        <cfvo type="percent" val="0"/>
        <cfvo type="num" val="10"/>
        <cfvo type="num" val="10"/>
      </iconSet>
    </cfRule>
    <cfRule type="iconSet" priority="432">
      <iconSet>
        <cfvo type="percent" val="0"/>
        <cfvo type="num" val="0"/>
        <cfvo type="num" val="10" gte="0"/>
      </iconSet>
    </cfRule>
  </conditionalFormatting>
  <conditionalFormatting sqref="K51">
    <cfRule type="iconSet" priority="407">
      <iconSet>
        <cfvo type="percent" val="0"/>
        <cfvo type="num" val="0"/>
        <cfvo type="num" val="10" gte="0"/>
      </iconSet>
    </cfRule>
    <cfRule type="iconSet" priority="426">
      <iconSet iconSet="3TrafficLights2">
        <cfvo type="percent" val="0"/>
        <cfvo type="num" val="10"/>
        <cfvo type="num" val="10"/>
      </iconSet>
    </cfRule>
    <cfRule type="iconSet" priority="408">
      <iconSet>
        <cfvo type="percent" val="0"/>
        <cfvo type="num" val="10"/>
        <cfvo type="num" val="10" gte="0"/>
      </iconSet>
    </cfRule>
    <cfRule type="iconSet" priority="409">
      <iconSet iconSet="3TrafficLights2">
        <cfvo type="percent" val="0"/>
        <cfvo type="num" val="10"/>
        <cfvo type="num" val="10"/>
      </iconSet>
    </cfRule>
    <cfRule type="iconSet" priority="425">
      <iconSet>
        <cfvo type="percent" val="0"/>
        <cfvo type="num" val="10"/>
        <cfvo type="num" val="10" gte="0"/>
      </iconSet>
    </cfRule>
    <cfRule type="iconSet" priority="424">
      <iconSet>
        <cfvo type="percent" val="0"/>
        <cfvo type="num" val="0"/>
        <cfvo type="num" val="10" gte="0"/>
      </iconSet>
    </cfRule>
  </conditionalFormatting>
  <conditionalFormatting sqref="K52">
    <cfRule type="iconSet" priority="386">
      <iconSet iconSet="3TrafficLights2">
        <cfvo type="percent" val="0"/>
        <cfvo type="num" val="10"/>
        <cfvo type="num" val="10"/>
      </iconSet>
    </cfRule>
    <cfRule type="iconSet" priority="384">
      <iconSet>
        <cfvo type="percent" val="0"/>
        <cfvo type="num" val="0"/>
        <cfvo type="num" val="10" gte="0"/>
      </iconSet>
    </cfRule>
    <cfRule type="iconSet" priority="404">
      <iconSet iconSet="3TrafficLights2">
        <cfvo type="percent" val="0"/>
        <cfvo type="num" val="10"/>
        <cfvo type="num" val="10"/>
      </iconSet>
    </cfRule>
    <cfRule type="iconSet" priority="402">
      <iconSet>
        <cfvo type="percent" val="0"/>
        <cfvo type="num" val="0"/>
        <cfvo type="num" val="10" gte="0"/>
      </iconSet>
    </cfRule>
    <cfRule type="iconSet" priority="403">
      <iconSet>
        <cfvo type="percent" val="0"/>
        <cfvo type="num" val="10"/>
        <cfvo type="num" val="10" gte="0"/>
      </iconSet>
    </cfRule>
    <cfRule type="iconSet" priority="385">
      <iconSet>
        <cfvo type="percent" val="0"/>
        <cfvo type="num" val="10"/>
        <cfvo type="num" val="10" gte="0"/>
      </iconSet>
    </cfRule>
  </conditionalFormatting>
  <conditionalFormatting sqref="K53">
    <cfRule type="iconSet" priority="361">
      <iconSet>
        <cfvo type="percent" val="0"/>
        <cfvo type="num" val="10"/>
        <cfvo type="num" val="10" gte="0"/>
      </iconSet>
    </cfRule>
    <cfRule type="iconSet" priority="362">
      <iconSet iconSet="3TrafficLights2">
        <cfvo type="percent" val="0"/>
        <cfvo type="num" val="10"/>
        <cfvo type="num" val="10"/>
      </iconSet>
    </cfRule>
    <cfRule type="iconSet" priority="378">
      <iconSet>
        <cfvo type="percent" val="0"/>
        <cfvo type="num" val="0"/>
        <cfvo type="num" val="10" gte="0"/>
      </iconSet>
    </cfRule>
    <cfRule type="iconSet" priority="379">
      <iconSet>
        <cfvo type="percent" val="0"/>
        <cfvo type="num" val="10"/>
        <cfvo type="num" val="10" gte="0"/>
      </iconSet>
    </cfRule>
    <cfRule type="iconSet" priority="380">
      <iconSet iconSet="3TrafficLights2">
        <cfvo type="percent" val="0"/>
        <cfvo type="num" val="10"/>
        <cfvo type="num" val="10"/>
      </iconSet>
    </cfRule>
    <cfRule type="iconSet" priority="360">
      <iconSet>
        <cfvo type="percent" val="0"/>
        <cfvo type="num" val="0"/>
        <cfvo type="num" val="10" gte="0"/>
      </iconSet>
    </cfRule>
  </conditionalFormatting>
  <conditionalFormatting sqref="K54">
    <cfRule type="iconSet" priority="354">
      <iconSet>
        <cfvo type="percent" val="0"/>
        <cfvo type="num" val="0"/>
        <cfvo type="num" val="10" gte="0"/>
      </iconSet>
    </cfRule>
    <cfRule type="iconSet" priority="356">
      <iconSet iconSet="3TrafficLights2">
        <cfvo type="percent" val="0"/>
        <cfvo type="num" val="10"/>
        <cfvo type="num" val="10"/>
      </iconSet>
    </cfRule>
    <cfRule type="iconSet" priority="355">
      <iconSet>
        <cfvo type="percent" val="0"/>
        <cfvo type="num" val="10"/>
        <cfvo type="num" val="10" gte="0"/>
      </iconSet>
    </cfRule>
    <cfRule type="iconSet" priority="341">
      <iconSet>
        <cfvo type="percent" val="0"/>
        <cfvo type="num" val="10"/>
        <cfvo type="num" val="10" gte="0"/>
      </iconSet>
    </cfRule>
    <cfRule type="iconSet" priority="340">
      <iconSet>
        <cfvo type="percent" val="0"/>
        <cfvo type="num" val="0"/>
        <cfvo type="num" val="10" gte="0"/>
      </iconSet>
    </cfRule>
    <cfRule type="iconSet" priority="342">
      <iconSet iconSet="3TrafficLights2">
        <cfvo type="percent" val="0"/>
        <cfvo type="num" val="10"/>
        <cfvo type="num" val="10"/>
      </iconSet>
    </cfRule>
  </conditionalFormatting>
  <conditionalFormatting sqref="K55">
    <cfRule type="iconSet" priority="330">
      <iconSet>
        <cfvo type="percent" val="0"/>
        <cfvo type="num" val="0"/>
        <cfvo type="num" val="10" gte="0"/>
      </iconSet>
    </cfRule>
    <cfRule type="iconSet" priority="332">
      <iconSet iconSet="3TrafficLights2">
        <cfvo type="percent" val="0"/>
        <cfvo type="num" val="10"/>
        <cfvo type="num" val="10"/>
      </iconSet>
    </cfRule>
    <cfRule type="iconSet" priority="331">
      <iconSet>
        <cfvo type="percent" val="0"/>
        <cfvo type="num" val="10"/>
        <cfvo type="num" val="10" gte="0"/>
      </iconSet>
    </cfRule>
  </conditionalFormatting>
  <conditionalFormatting sqref="K56">
    <cfRule type="iconSet" priority="310">
      <iconSet>
        <cfvo type="percent" val="0"/>
        <cfvo type="num" val="15"/>
        <cfvo type="num" val="30"/>
      </iconSet>
    </cfRule>
    <cfRule type="iconSet" priority="311">
      <iconSet>
        <cfvo type="percent" val="0"/>
        <cfvo type="percent" val="15"/>
        <cfvo type="percent" val="30"/>
      </iconSet>
    </cfRule>
    <cfRule type="iconSet" priority="309">
      <iconSet>
        <cfvo type="percent" val="0"/>
        <cfvo type="num" val="0" gte="0"/>
        <cfvo type="num" val="#REF!" gte="0"/>
      </iconSet>
    </cfRule>
  </conditionalFormatting>
  <conditionalFormatting sqref="K56:K58">
    <cfRule type="iconSet" priority="324">
      <iconSet>
        <cfvo type="percent" val="0"/>
        <cfvo type="num" val="15"/>
        <cfvo type="num" val="30"/>
      </iconSet>
    </cfRule>
    <cfRule type="iconSet" priority="325">
      <iconSet>
        <cfvo type="percent" val="0"/>
        <cfvo type="percent" val="15"/>
        <cfvo type="percent" val="30"/>
      </iconSet>
    </cfRule>
    <cfRule type="iconSet" priority="323">
      <iconSet>
        <cfvo type="percent" val="0"/>
        <cfvo type="num" val="0" gte="0"/>
        <cfvo type="num" val="#REF!" gte="0"/>
      </iconSet>
    </cfRule>
  </conditionalFormatting>
  <conditionalFormatting sqref="K59">
    <cfRule type="iconSet" priority="292">
      <iconSet>
        <cfvo type="percent" val="0"/>
        <cfvo type="num" val="10"/>
        <cfvo type="num" val="10" gte="0"/>
      </iconSet>
    </cfRule>
    <cfRule type="iconSet" priority="293">
      <iconSet iconSet="3TrafficLights2">
        <cfvo type="percent" val="0"/>
        <cfvo type="num" val="10"/>
        <cfvo type="num" val="10"/>
      </iconSet>
    </cfRule>
    <cfRule type="iconSet" priority="284">
      <iconSet>
        <cfvo type="percent" val="0"/>
        <cfvo type="num" val="0"/>
        <cfvo type="num" val="10" gte="0"/>
      </iconSet>
    </cfRule>
    <cfRule type="iconSet" priority="286">
      <iconSet iconSet="3TrafficLights2">
        <cfvo type="percent" val="0"/>
        <cfvo type="num" val="10"/>
        <cfvo type="num" val="10"/>
      </iconSet>
    </cfRule>
    <cfRule type="iconSet" priority="285">
      <iconSet>
        <cfvo type="percent" val="0"/>
        <cfvo type="num" val="10"/>
        <cfvo type="num" val="10" gte="0"/>
      </iconSet>
    </cfRule>
    <cfRule type="iconSet" priority="291">
      <iconSet>
        <cfvo type="percent" val="0"/>
        <cfvo type="num" val="0"/>
        <cfvo type="num" val="10" gte="0"/>
      </iconSet>
    </cfRule>
  </conditionalFormatting>
  <conditionalFormatting sqref="K60">
    <cfRule type="iconSet" priority="259">
      <iconSet iconSet="3TrafficLights2">
        <cfvo type="percent" val="0"/>
        <cfvo type="num" val="10"/>
        <cfvo type="num" val="10"/>
      </iconSet>
    </cfRule>
    <cfRule type="iconSet" priority="258">
      <iconSet>
        <cfvo type="percent" val="0"/>
        <cfvo type="num" val="10"/>
        <cfvo type="num" val="10" gte="0"/>
      </iconSet>
    </cfRule>
    <cfRule type="iconSet" priority="257">
      <iconSet>
        <cfvo type="percent" val="0"/>
        <cfvo type="num" val="0"/>
        <cfvo type="num" val="10" gte="0"/>
      </iconSet>
    </cfRule>
    <cfRule type="iconSet" priority="274">
      <iconSet iconSet="3TrafficLights2">
        <cfvo type="percent" val="0"/>
        <cfvo type="num" val="10"/>
        <cfvo type="num" val="10"/>
      </iconSet>
    </cfRule>
    <cfRule type="iconSet" priority="273">
      <iconSet>
        <cfvo type="percent" val="0"/>
        <cfvo type="num" val="10"/>
        <cfvo type="num" val="10" gte="0"/>
      </iconSet>
    </cfRule>
    <cfRule type="iconSet" priority="272">
      <iconSet>
        <cfvo type="percent" val="0"/>
        <cfvo type="num" val="0"/>
        <cfvo type="num" val="10" gte="0"/>
      </iconSet>
    </cfRule>
  </conditionalFormatting>
  <conditionalFormatting sqref="K61">
    <cfRule type="iconSet" priority="190">
      <iconSet>
        <cfvo type="percent" val="0"/>
        <cfvo type="num" val="10"/>
        <cfvo type="num" val="10" gte="0"/>
      </iconSet>
    </cfRule>
    <cfRule type="iconSet" priority="191">
      <iconSet iconSet="3TrafficLights2">
        <cfvo type="percent" val="0"/>
        <cfvo type="num" val="10"/>
        <cfvo type="num" val="10"/>
      </iconSet>
    </cfRule>
    <cfRule type="iconSet" priority="201">
      <iconSet>
        <cfvo type="percent" val="0"/>
        <cfvo type="num" val="10"/>
        <cfvo type="num" val="10" gte="0"/>
      </iconSet>
    </cfRule>
    <cfRule type="iconSet" priority="189">
      <iconSet>
        <cfvo type="percent" val="0"/>
        <cfvo type="num" val="0"/>
        <cfvo type="num" val="10" gte="0"/>
      </iconSet>
    </cfRule>
    <cfRule type="iconSet" priority="182">
      <iconSet iconSet="3TrafficLights2">
        <cfvo type="percent" val="0"/>
        <cfvo type="num" val="10"/>
        <cfvo type="num" val="10"/>
      </iconSet>
    </cfRule>
    <cfRule type="iconSet" priority="181">
      <iconSet>
        <cfvo type="percent" val="0"/>
        <cfvo type="num" val="10"/>
        <cfvo type="num" val="10" gte="0"/>
      </iconSet>
    </cfRule>
    <cfRule type="iconSet" priority="180">
      <iconSet>
        <cfvo type="percent" val="0"/>
        <cfvo type="num" val="0"/>
        <cfvo type="num" val="10" gte="0"/>
      </iconSet>
    </cfRule>
    <cfRule type="iconSet" priority="200">
      <iconSet>
        <cfvo type="percent" val="0"/>
        <cfvo type="num" val="0"/>
        <cfvo type="num" val="10" gte="0"/>
      </iconSet>
    </cfRule>
    <cfRule type="iconSet" priority="202">
      <iconSet iconSet="3TrafficLights2">
        <cfvo type="percent" val="0"/>
        <cfvo type="num" val="10"/>
        <cfvo type="num" val="10"/>
      </iconSet>
    </cfRule>
  </conditionalFormatting>
  <conditionalFormatting sqref="K62">
    <cfRule type="iconSet" priority="153">
      <iconSet>
        <cfvo type="percent" val="0"/>
        <cfvo type="num" val="10"/>
        <cfvo type="num" val="10" gte="0"/>
      </iconSet>
    </cfRule>
    <cfRule type="iconSet" priority="154">
      <iconSet iconSet="3TrafficLights2">
        <cfvo type="percent" val="0"/>
        <cfvo type="num" val="10"/>
        <cfvo type="num" val="10"/>
      </iconSet>
    </cfRule>
    <cfRule type="iconSet" priority="159">
      <iconSet>
        <cfvo type="percent" val="0"/>
        <cfvo type="num" val="0"/>
        <cfvo type="num" val="10" gte="0"/>
      </iconSet>
    </cfRule>
    <cfRule type="iconSet" priority="160">
      <iconSet>
        <cfvo type="percent" val="0"/>
        <cfvo type="num" val="10"/>
        <cfvo type="num" val="10" gte="0"/>
      </iconSet>
    </cfRule>
    <cfRule type="iconSet" priority="152">
      <iconSet>
        <cfvo type="percent" val="0"/>
        <cfvo type="num" val="0"/>
        <cfvo type="num" val="10" gte="0"/>
      </iconSet>
    </cfRule>
    <cfRule type="iconSet" priority="173">
      <iconSet>
        <cfvo type="percent" val="0"/>
        <cfvo type="num" val="0"/>
        <cfvo type="num" val="10" gte="0"/>
      </iconSet>
    </cfRule>
    <cfRule type="iconSet" priority="175">
      <iconSet iconSet="3TrafficLights2">
        <cfvo type="percent" val="0"/>
        <cfvo type="num" val="10"/>
        <cfvo type="num" val="10"/>
      </iconSet>
    </cfRule>
    <cfRule type="iconSet" priority="161">
      <iconSet iconSet="3TrafficLights2">
        <cfvo type="percent" val="0"/>
        <cfvo type="num" val="10"/>
        <cfvo type="num" val="10"/>
      </iconSet>
    </cfRule>
    <cfRule type="iconSet" priority="174">
      <iconSet>
        <cfvo type="percent" val="0"/>
        <cfvo type="num" val="10"/>
        <cfvo type="num" val="10" gte="0"/>
      </iconSet>
    </cfRule>
  </conditionalFormatting>
  <conditionalFormatting sqref="K63">
    <cfRule type="iconSet" priority="121">
      <iconSet>
        <cfvo type="percent" val="0"/>
        <cfvo type="num" val="10"/>
        <cfvo type="num" val="10" gte="0"/>
      </iconSet>
    </cfRule>
    <cfRule type="iconSet" priority="142">
      <iconSet>
        <cfvo type="percent" val="0"/>
        <cfvo type="num" val="0"/>
        <cfvo type="num" val="10" gte="0"/>
      </iconSet>
    </cfRule>
    <cfRule type="iconSet" priority="143">
      <iconSet>
        <cfvo type="percent" val="0"/>
        <cfvo type="num" val="10"/>
        <cfvo type="num" val="10" gte="0"/>
      </iconSet>
    </cfRule>
    <cfRule type="iconSet" priority="144">
      <iconSet iconSet="3TrafficLights2">
        <cfvo type="percent" val="0"/>
        <cfvo type="num" val="10"/>
        <cfvo type="num" val="10"/>
      </iconSet>
    </cfRule>
    <cfRule type="iconSet" priority="120">
      <iconSet>
        <cfvo type="percent" val="0"/>
        <cfvo type="num" val="0"/>
        <cfvo type="num" val="10" gte="0"/>
      </iconSet>
    </cfRule>
    <cfRule type="iconSet" priority="122">
      <iconSet iconSet="3TrafficLights2">
        <cfvo type="percent" val="0"/>
        <cfvo type="num" val="10"/>
        <cfvo type="num" val="10"/>
      </iconSet>
    </cfRule>
    <cfRule type="iconSet" priority="133">
      <iconSet>
        <cfvo type="percent" val="0"/>
        <cfvo type="num" val="0"/>
        <cfvo type="num" val="10" gte="0"/>
      </iconSet>
    </cfRule>
    <cfRule type="iconSet" priority="134">
      <iconSet>
        <cfvo type="percent" val="0"/>
        <cfvo type="num" val="10"/>
        <cfvo type="num" val="10" gte="0"/>
      </iconSet>
    </cfRule>
    <cfRule type="iconSet" priority="135">
      <iconSet iconSet="3TrafficLights2">
        <cfvo type="percent" val="0"/>
        <cfvo type="num" val="10"/>
        <cfvo type="num" val="10"/>
      </iconSet>
    </cfRule>
  </conditionalFormatting>
  <conditionalFormatting sqref="K64">
    <cfRule type="iconSet" priority="95">
      <iconSet>
        <cfvo type="percent" val="0"/>
        <cfvo type="num" val="0"/>
        <cfvo type="num" val="10" gte="0"/>
      </iconSet>
    </cfRule>
    <cfRule type="iconSet" priority="96">
      <iconSet>
        <cfvo type="percent" val="0"/>
        <cfvo type="num" val="10"/>
        <cfvo type="num" val="10" gte="0"/>
      </iconSet>
    </cfRule>
    <cfRule type="iconSet" priority="97">
      <iconSet iconSet="3TrafficLights2">
        <cfvo type="percent" val="0"/>
        <cfvo type="num" val="10"/>
        <cfvo type="num" val="10"/>
      </iconSet>
    </cfRule>
    <cfRule type="iconSet" priority="111">
      <iconSet>
        <cfvo type="percent" val="0"/>
        <cfvo type="num" val="0"/>
        <cfvo type="num" val="10" gte="0"/>
      </iconSet>
    </cfRule>
    <cfRule type="iconSet" priority="113">
      <iconSet iconSet="3TrafficLights2">
        <cfvo type="percent" val="0"/>
        <cfvo type="num" val="10"/>
        <cfvo type="num" val="10"/>
      </iconSet>
    </cfRule>
    <cfRule type="iconSet" priority="112">
      <iconSet>
        <cfvo type="percent" val="0"/>
        <cfvo type="num" val="10"/>
        <cfvo type="num" val="10" gte="0"/>
      </iconSet>
    </cfRule>
  </conditionalFormatting>
  <conditionalFormatting sqref="K65">
    <cfRule type="iconSet" priority="84">
      <iconSet>
        <cfvo type="percent" val="0"/>
        <cfvo type="num" val="10"/>
        <cfvo type="num" val="10" gte="0"/>
      </iconSet>
    </cfRule>
    <cfRule type="iconSet" priority="61">
      <iconSet iconSet="3TrafficLights2">
        <cfvo type="percent" val="0"/>
        <cfvo type="num" val="10"/>
        <cfvo type="num" val="10"/>
      </iconSet>
    </cfRule>
    <cfRule type="iconSet" priority="59">
      <iconSet>
        <cfvo type="percent" val="0"/>
        <cfvo type="num" val="0"/>
        <cfvo type="num" val="10" gte="0"/>
      </iconSet>
    </cfRule>
    <cfRule type="iconSet" priority="83">
      <iconSet>
        <cfvo type="percent" val="0"/>
        <cfvo type="num" val="0"/>
        <cfvo type="num" val="10" gte="0"/>
      </iconSet>
    </cfRule>
    <cfRule type="iconSet" priority="85">
      <iconSet iconSet="3TrafficLights2">
        <cfvo type="percent" val="0"/>
        <cfvo type="num" val="10"/>
        <cfvo type="num" val="10"/>
      </iconSet>
    </cfRule>
    <cfRule type="iconSet" priority="60">
      <iconSet>
        <cfvo type="percent" val="0"/>
        <cfvo type="num" val="10"/>
        <cfvo type="num" val="10" gte="0"/>
      </iconSet>
    </cfRule>
  </conditionalFormatting>
  <conditionalFormatting sqref="K66">
    <cfRule type="iconSet" priority="16">
      <iconSet>
        <cfvo type="percent" val="0"/>
        <cfvo type="num" val="0"/>
        <cfvo type="num" val="10" gte="0"/>
      </iconSet>
    </cfRule>
    <cfRule type="iconSet" priority="17">
      <iconSet>
        <cfvo type="percent" val="0"/>
        <cfvo type="num" val="10"/>
        <cfvo type="num" val="10" gte="0"/>
      </iconSet>
    </cfRule>
    <cfRule type="iconSet" priority="18">
      <iconSet iconSet="3TrafficLights2">
        <cfvo type="percent" val="0"/>
        <cfvo type="num" val="10"/>
        <cfvo type="num" val="10"/>
      </iconSet>
    </cfRule>
    <cfRule type="iconSet" priority="41">
      <iconSet>
        <cfvo type="percent" val="0"/>
        <cfvo type="num" val="10"/>
        <cfvo type="num" val="10" gte="0"/>
      </iconSet>
    </cfRule>
    <cfRule type="iconSet" priority="42">
      <iconSet iconSet="3TrafficLights2">
        <cfvo type="percent" val="0"/>
        <cfvo type="num" val="10"/>
        <cfvo type="num" val="10"/>
      </iconSet>
    </cfRule>
    <cfRule type="iconSet" priority="40">
      <iconSet>
        <cfvo type="percent" val="0"/>
        <cfvo type="num" val="0"/>
        <cfvo type="num" val="10" gte="0"/>
      </iconSet>
    </cfRule>
  </conditionalFormatting>
  <conditionalFormatting sqref="K57:L58">
    <cfRule type="iconSet" priority="306">
      <iconSet>
        <cfvo type="percent" val="0"/>
        <cfvo type="num" val="0"/>
        <cfvo type="num" val="10" gte="0"/>
      </iconSet>
    </cfRule>
    <cfRule type="iconSet" priority="308">
      <iconSet iconSet="3TrafficLights2">
        <cfvo type="percent" val="0"/>
        <cfvo type="num" val="10"/>
        <cfvo type="num" val="10"/>
      </iconSet>
    </cfRule>
    <cfRule type="iconSet" priority="307">
      <iconSet>
        <cfvo type="percent" val="0"/>
        <cfvo type="num" val="10"/>
        <cfvo type="num" val="10" gte="0"/>
      </iconSet>
    </cfRule>
  </conditionalFormatting>
  <conditionalFormatting sqref="L22">
    <cfRule type="iconSet" priority="805">
      <iconSet iconSet="3TrafficLights2">
        <cfvo type="percent" val="0"/>
        <cfvo type="num" val="10"/>
        <cfvo type="num" val="10"/>
      </iconSet>
    </cfRule>
    <cfRule type="iconSet" priority="803">
      <iconSet>
        <cfvo type="percent" val="0"/>
        <cfvo type="num" val="0"/>
        <cfvo type="num" val="10" gte="0"/>
      </iconSet>
    </cfRule>
    <cfRule type="iconSet" priority="804">
      <iconSet>
        <cfvo type="percent" val="0"/>
        <cfvo type="num" val="10"/>
        <cfvo type="num" val="10" gte="0"/>
      </iconSet>
    </cfRule>
  </conditionalFormatting>
  <conditionalFormatting sqref="L56">
    <cfRule type="iconSet" priority="312">
      <iconSet>
        <cfvo type="percent" val="0"/>
        <cfvo type="num" val="0"/>
        <cfvo type="num" val="10" gte="0"/>
      </iconSet>
    </cfRule>
    <cfRule type="iconSet" priority="313">
      <iconSet>
        <cfvo type="percent" val="0"/>
        <cfvo type="num" val="10"/>
        <cfvo type="num" val="10" gte="0"/>
      </iconSet>
    </cfRule>
    <cfRule type="iconSet" priority="314">
      <iconSet iconSet="3TrafficLights2">
        <cfvo type="percent" val="0"/>
        <cfvo type="num" val="10"/>
        <cfvo type="num" val="10"/>
      </iconSet>
    </cfRule>
  </conditionalFormatting>
  <conditionalFormatting sqref="L56:L58">
    <cfRule type="iconSet" priority="326">
      <iconSet>
        <cfvo type="percent" val="0"/>
        <cfvo type="num" val="0"/>
        <cfvo type="num" val="10" gte="0"/>
      </iconSet>
    </cfRule>
    <cfRule type="iconSet" priority="327">
      <iconSet>
        <cfvo type="percent" val="0"/>
        <cfvo type="num" val="10"/>
        <cfvo type="num" val="10" gte="0"/>
      </iconSet>
    </cfRule>
    <cfRule type="iconSet" priority="328">
      <iconSet iconSet="3TrafficLights2">
        <cfvo type="percent" val="0"/>
        <cfvo type="num" val="10"/>
        <cfvo type="num" val="10"/>
      </iconSet>
    </cfRule>
  </conditionalFormatting>
  <conditionalFormatting sqref="M2">
    <cfRule type="iconSet" priority="1100">
      <iconSet>
        <cfvo type="percent" val="0"/>
        <cfvo type="num" val="15"/>
        <cfvo type="num" val="30"/>
      </iconSet>
    </cfRule>
  </conditionalFormatting>
  <conditionalFormatting sqref="M3">
    <cfRule type="iconSet" priority="1081">
      <iconSet>
        <cfvo type="percent" val="0"/>
        <cfvo type="num" val="15"/>
        <cfvo type="num" val="30"/>
      </iconSet>
    </cfRule>
  </conditionalFormatting>
  <conditionalFormatting sqref="M4">
    <cfRule type="iconSet" priority="1067">
      <iconSet>
        <cfvo type="percent" val="0"/>
        <cfvo type="num" val="15"/>
        <cfvo type="num" val="30"/>
      </iconSet>
    </cfRule>
  </conditionalFormatting>
  <conditionalFormatting sqref="M5">
    <cfRule type="iconSet" priority="1053">
      <iconSet>
        <cfvo type="percent" val="0"/>
        <cfvo type="num" val="15"/>
        <cfvo type="num" val="30"/>
      </iconSet>
    </cfRule>
  </conditionalFormatting>
  <conditionalFormatting sqref="M6">
    <cfRule type="iconSet" priority="1027">
      <iconSet>
        <cfvo type="percent" val="0"/>
        <cfvo type="num" val="15"/>
        <cfvo type="num" val="30"/>
      </iconSet>
    </cfRule>
  </conditionalFormatting>
  <conditionalFormatting sqref="M7">
    <cfRule type="iconSet" priority="1016">
      <iconSet>
        <cfvo type="percent" val="0"/>
        <cfvo type="num" val="15"/>
        <cfvo type="num" val="30"/>
      </iconSet>
    </cfRule>
  </conditionalFormatting>
  <conditionalFormatting sqref="M8">
    <cfRule type="iconSet" priority="1003">
      <iconSet>
        <cfvo type="percent" val="0"/>
        <cfvo type="num" val="15"/>
        <cfvo type="num" val="30"/>
      </iconSet>
    </cfRule>
  </conditionalFormatting>
  <conditionalFormatting sqref="M9">
    <cfRule type="iconSet" priority="990">
      <iconSet>
        <cfvo type="percent" val="0"/>
        <cfvo type="num" val="15"/>
        <cfvo type="num" val="30"/>
      </iconSet>
    </cfRule>
  </conditionalFormatting>
  <conditionalFormatting sqref="M10">
    <cfRule type="iconSet" priority="976">
      <iconSet>
        <cfvo type="percent" val="0"/>
        <cfvo type="num" val="15"/>
        <cfvo type="num" val="30"/>
      </iconSet>
    </cfRule>
  </conditionalFormatting>
  <conditionalFormatting sqref="M11">
    <cfRule type="iconSet" priority="963">
      <iconSet>
        <cfvo type="percent" val="0"/>
        <cfvo type="num" val="15"/>
        <cfvo type="num" val="30"/>
      </iconSet>
    </cfRule>
  </conditionalFormatting>
  <conditionalFormatting sqref="M12">
    <cfRule type="iconSet" priority="948">
      <iconSet>
        <cfvo type="percent" val="0"/>
        <cfvo type="num" val="15"/>
        <cfvo type="num" val="30"/>
      </iconSet>
    </cfRule>
  </conditionalFormatting>
  <conditionalFormatting sqref="M13">
    <cfRule type="iconSet" priority="936">
      <iconSet>
        <cfvo type="percent" val="0"/>
        <cfvo type="num" val="15"/>
        <cfvo type="num" val="30"/>
      </iconSet>
    </cfRule>
  </conditionalFormatting>
  <conditionalFormatting sqref="M14">
    <cfRule type="iconSet" priority="923">
      <iconSet>
        <cfvo type="percent" val="0"/>
        <cfvo type="num" val="15"/>
        <cfvo type="num" val="30"/>
      </iconSet>
    </cfRule>
  </conditionalFormatting>
  <conditionalFormatting sqref="M15">
    <cfRule type="iconSet" priority="909">
      <iconSet>
        <cfvo type="percent" val="0"/>
        <cfvo type="num" val="15"/>
        <cfvo type="num" val="30"/>
      </iconSet>
    </cfRule>
  </conditionalFormatting>
  <conditionalFormatting sqref="M16">
    <cfRule type="iconSet" priority="896">
      <iconSet>
        <cfvo type="percent" val="0"/>
        <cfvo type="num" val="15"/>
        <cfvo type="num" val="30"/>
      </iconSet>
    </cfRule>
  </conditionalFormatting>
  <conditionalFormatting sqref="M17">
    <cfRule type="iconSet" priority="883">
      <iconSet>
        <cfvo type="percent" val="0"/>
        <cfvo type="num" val="15"/>
        <cfvo type="num" val="30"/>
      </iconSet>
    </cfRule>
  </conditionalFormatting>
  <conditionalFormatting sqref="M18">
    <cfRule type="iconSet" priority="870">
      <iconSet>
        <cfvo type="percent" val="0"/>
        <cfvo type="num" val="15"/>
        <cfvo type="num" val="30"/>
      </iconSet>
    </cfRule>
  </conditionalFormatting>
  <conditionalFormatting sqref="M19">
    <cfRule type="iconSet" priority="851">
      <iconSet>
        <cfvo type="percent" val="0"/>
        <cfvo type="num" val="15"/>
        <cfvo type="num" val="30"/>
      </iconSet>
    </cfRule>
  </conditionalFormatting>
  <conditionalFormatting sqref="M20">
    <cfRule type="iconSet" priority="836">
      <iconSet>
        <cfvo type="percent" val="0"/>
        <cfvo type="num" val="15"/>
        <cfvo type="num" val="30"/>
      </iconSet>
    </cfRule>
  </conditionalFormatting>
  <conditionalFormatting sqref="M21">
    <cfRule type="iconSet" priority="819">
      <iconSet>
        <cfvo type="percent" val="0"/>
        <cfvo type="num" val="15"/>
        <cfvo type="num" val="30"/>
      </iconSet>
    </cfRule>
  </conditionalFormatting>
  <conditionalFormatting sqref="M23">
    <cfRule type="iconSet" priority="797">
      <iconSet>
        <cfvo type="percent" val="0"/>
        <cfvo type="num" val="15"/>
        <cfvo type="num" val="30"/>
      </iconSet>
    </cfRule>
  </conditionalFormatting>
  <conditionalFormatting sqref="M24">
    <cfRule type="iconSet" priority="779">
      <iconSet>
        <cfvo type="percent" val="0"/>
        <cfvo type="num" val="15"/>
        <cfvo type="num" val="30"/>
      </iconSet>
    </cfRule>
  </conditionalFormatting>
  <conditionalFormatting sqref="M25">
    <cfRule type="iconSet" priority="777">
      <iconSet>
        <cfvo type="percent" val="0"/>
        <cfvo type="num" val="15"/>
        <cfvo type="num" val="30"/>
      </iconSet>
    </cfRule>
  </conditionalFormatting>
  <conditionalFormatting sqref="M26">
    <cfRule type="iconSet" priority="763">
      <iconSet>
        <cfvo type="percent" val="0"/>
        <cfvo type="num" val="15"/>
        <cfvo type="num" val="30"/>
      </iconSet>
    </cfRule>
  </conditionalFormatting>
  <conditionalFormatting sqref="M27">
    <cfRule type="iconSet" priority="745">
      <iconSet>
        <cfvo type="percent" val="0"/>
        <cfvo type="num" val="15"/>
        <cfvo type="num" val="30"/>
      </iconSet>
    </cfRule>
  </conditionalFormatting>
  <conditionalFormatting sqref="M28">
    <cfRule type="iconSet" priority="738">
      <iconSet>
        <cfvo type="percent" val="0"/>
        <cfvo type="num" val="15"/>
        <cfvo type="num" val="30"/>
      </iconSet>
    </cfRule>
  </conditionalFormatting>
  <conditionalFormatting sqref="M29">
    <cfRule type="iconSet" priority="736">
      <iconSet>
        <cfvo type="percent" val="0"/>
        <cfvo type="num" val="15"/>
        <cfvo type="num" val="30"/>
      </iconSet>
    </cfRule>
  </conditionalFormatting>
  <conditionalFormatting sqref="M30">
    <cfRule type="iconSet" priority="723">
      <iconSet>
        <cfvo type="percent" val="0"/>
        <cfvo type="num" val="15"/>
        <cfvo type="num" val="30"/>
      </iconSet>
    </cfRule>
  </conditionalFormatting>
  <conditionalFormatting sqref="M31">
    <cfRule type="iconSet" priority="710">
      <iconSet>
        <cfvo type="percent" val="0"/>
        <cfvo type="num" val="15"/>
        <cfvo type="num" val="30"/>
      </iconSet>
    </cfRule>
  </conditionalFormatting>
  <conditionalFormatting sqref="M32">
    <cfRule type="iconSet" priority="695">
      <iconSet>
        <cfvo type="percent" val="0"/>
        <cfvo type="num" val="15"/>
        <cfvo type="num" val="30"/>
      </iconSet>
    </cfRule>
  </conditionalFormatting>
  <conditionalFormatting sqref="M33">
    <cfRule type="iconSet" priority="677">
      <iconSet>
        <cfvo type="percent" val="0"/>
        <cfvo type="num" val="15"/>
        <cfvo type="num" val="30"/>
      </iconSet>
    </cfRule>
  </conditionalFormatting>
  <conditionalFormatting sqref="M34">
    <cfRule type="iconSet" priority="671">
      <iconSet>
        <cfvo type="percent" val="0"/>
        <cfvo type="num" val="15"/>
        <cfvo type="num" val="30"/>
      </iconSet>
    </cfRule>
  </conditionalFormatting>
  <conditionalFormatting sqref="M35">
    <cfRule type="iconSet" priority="657">
      <iconSet>
        <cfvo type="percent" val="0"/>
        <cfvo type="num" val="15"/>
        <cfvo type="num" val="30"/>
      </iconSet>
    </cfRule>
  </conditionalFormatting>
  <conditionalFormatting sqref="M36">
    <cfRule type="iconSet" priority="644">
      <iconSet>
        <cfvo type="percent" val="0"/>
        <cfvo type="num" val="15"/>
        <cfvo type="num" val="30"/>
      </iconSet>
    </cfRule>
  </conditionalFormatting>
  <conditionalFormatting sqref="M37">
    <cfRule type="iconSet" priority="631">
      <iconSet>
        <cfvo type="percent" val="0"/>
        <cfvo type="num" val="15"/>
        <cfvo type="num" val="30"/>
      </iconSet>
    </cfRule>
  </conditionalFormatting>
  <conditionalFormatting sqref="M38">
    <cfRule type="iconSet" priority="618">
      <iconSet>
        <cfvo type="percent" val="0"/>
        <cfvo type="num" val="15"/>
        <cfvo type="num" val="30"/>
      </iconSet>
    </cfRule>
  </conditionalFormatting>
  <conditionalFormatting sqref="M39">
    <cfRule type="iconSet" priority="606">
      <iconSet>
        <cfvo type="percent" val="0"/>
        <cfvo type="num" val="15"/>
        <cfvo type="num" val="30"/>
      </iconSet>
    </cfRule>
  </conditionalFormatting>
  <conditionalFormatting sqref="M40">
    <cfRule type="iconSet" priority="598">
      <iconSet>
        <cfvo type="percent" val="0"/>
        <cfvo type="num" val="15"/>
        <cfvo type="num" val="30"/>
      </iconSet>
    </cfRule>
  </conditionalFormatting>
  <conditionalFormatting sqref="M41">
    <cfRule type="iconSet" priority="585">
      <iconSet>
        <cfvo type="percent" val="0"/>
        <cfvo type="num" val="15"/>
        <cfvo type="num" val="30"/>
      </iconSet>
    </cfRule>
  </conditionalFormatting>
  <conditionalFormatting sqref="M42">
    <cfRule type="iconSet" priority="572">
      <iconSet>
        <cfvo type="percent" val="0"/>
        <cfvo type="num" val="15"/>
        <cfvo type="num" val="30"/>
      </iconSet>
    </cfRule>
  </conditionalFormatting>
  <conditionalFormatting sqref="M43">
    <cfRule type="iconSet" priority="561">
      <iconSet>
        <cfvo type="percent" val="0"/>
        <cfvo type="num" val="15"/>
        <cfvo type="num" val="30"/>
      </iconSet>
    </cfRule>
  </conditionalFormatting>
  <conditionalFormatting sqref="M44">
    <cfRule type="iconSet" priority="554">
      <iconSet>
        <cfvo type="percent" val="0"/>
        <cfvo type="num" val="15"/>
        <cfvo type="num" val="30"/>
      </iconSet>
    </cfRule>
  </conditionalFormatting>
  <conditionalFormatting sqref="M45">
    <cfRule type="iconSet" priority="546">
      <iconSet>
        <cfvo type="percent" val="0"/>
        <cfvo type="num" val="15"/>
        <cfvo type="num" val="30"/>
      </iconSet>
    </cfRule>
  </conditionalFormatting>
  <conditionalFormatting sqref="M46">
    <cfRule type="iconSet" priority="534">
      <iconSet>
        <cfvo type="percent" val="0"/>
        <cfvo type="num" val="15"/>
        <cfvo type="num" val="30"/>
      </iconSet>
    </cfRule>
  </conditionalFormatting>
  <conditionalFormatting sqref="M47">
    <cfRule type="iconSet" priority="525">
      <iconSet>
        <cfvo type="percent" val="0"/>
        <cfvo type="num" val="15"/>
        <cfvo type="num" val="30"/>
      </iconSet>
    </cfRule>
    <cfRule type="iconSet" priority="527">
      <iconSet>
        <cfvo type="percent" val="0"/>
        <cfvo type="num" val="15"/>
        <cfvo type="num" val="30"/>
      </iconSet>
    </cfRule>
  </conditionalFormatting>
  <conditionalFormatting sqref="M48">
    <cfRule type="iconSet" priority="509">
      <iconSet>
        <cfvo type="percent" val="0"/>
        <cfvo type="num" val="15"/>
        <cfvo type="num" val="30"/>
      </iconSet>
    </cfRule>
    <cfRule type="iconSet" priority="494">
      <iconSet>
        <cfvo type="percent" val="0"/>
        <cfvo type="num" val="15"/>
        <cfvo type="num" val="30"/>
      </iconSet>
    </cfRule>
  </conditionalFormatting>
  <conditionalFormatting sqref="M49">
    <cfRule type="iconSet" priority="466">
      <iconSet>
        <cfvo type="percent" val="0"/>
        <cfvo type="num" val="15"/>
        <cfvo type="num" val="30"/>
      </iconSet>
    </cfRule>
    <cfRule type="iconSet" priority="481">
      <iconSet>
        <cfvo type="percent" val="0"/>
        <cfvo type="num" val="15"/>
        <cfvo type="num" val="30"/>
      </iconSet>
    </cfRule>
  </conditionalFormatting>
  <conditionalFormatting sqref="M50">
    <cfRule type="iconSet" priority="439">
      <iconSet>
        <cfvo type="percent" val="0"/>
        <cfvo type="num" val="15"/>
        <cfvo type="num" val="30"/>
      </iconSet>
    </cfRule>
    <cfRule type="iconSet" priority="454">
      <iconSet>
        <cfvo type="percent" val="0"/>
        <cfvo type="num" val="15"/>
        <cfvo type="num" val="30"/>
      </iconSet>
    </cfRule>
  </conditionalFormatting>
  <conditionalFormatting sqref="M51">
    <cfRule type="iconSet" priority="427">
      <iconSet>
        <cfvo type="percent" val="0"/>
        <cfvo type="num" val="15"/>
        <cfvo type="num" val="30"/>
      </iconSet>
    </cfRule>
    <cfRule type="iconSet" priority="413">
      <iconSet>
        <cfvo type="percent" val="0"/>
        <cfvo type="num" val="15"/>
        <cfvo type="num" val="30"/>
      </iconSet>
    </cfRule>
  </conditionalFormatting>
  <conditionalFormatting sqref="M52">
    <cfRule type="iconSet" priority="405">
      <iconSet>
        <cfvo type="percent" val="0"/>
        <cfvo type="num" val="15"/>
        <cfvo type="num" val="30"/>
      </iconSet>
    </cfRule>
    <cfRule type="iconSet" priority="390">
      <iconSet>
        <cfvo type="percent" val="0"/>
        <cfvo type="num" val="15"/>
        <cfvo type="num" val="30"/>
      </iconSet>
    </cfRule>
  </conditionalFormatting>
  <conditionalFormatting sqref="M53">
    <cfRule type="iconSet" priority="366">
      <iconSet>
        <cfvo type="percent" val="0"/>
        <cfvo type="num" val="15"/>
        <cfvo type="num" val="30"/>
      </iconSet>
    </cfRule>
    <cfRule type="iconSet" priority="381">
      <iconSet>
        <cfvo type="percent" val="0"/>
        <cfvo type="num" val="15"/>
        <cfvo type="num" val="30"/>
      </iconSet>
    </cfRule>
  </conditionalFormatting>
  <conditionalFormatting sqref="M54">
    <cfRule type="iconSet" priority="357">
      <iconSet>
        <cfvo type="percent" val="0"/>
        <cfvo type="num" val="15"/>
        <cfvo type="num" val="30"/>
      </iconSet>
    </cfRule>
    <cfRule type="iconSet" priority="344">
      <iconSet>
        <cfvo type="percent" val="0"/>
        <cfvo type="num" val="15"/>
        <cfvo type="num" val="30"/>
      </iconSet>
    </cfRule>
  </conditionalFormatting>
  <conditionalFormatting sqref="M55">
    <cfRule type="iconSet" priority="336">
      <iconSet>
        <cfvo type="percent" val="0"/>
        <cfvo type="num" val="15"/>
        <cfvo type="num" val="30"/>
      </iconSet>
    </cfRule>
  </conditionalFormatting>
  <conditionalFormatting sqref="M59">
    <cfRule type="iconSet" priority="294">
      <iconSet>
        <cfvo type="percent" val="0"/>
        <cfvo type="num" val="15"/>
        <cfvo type="num" val="30"/>
      </iconSet>
    </cfRule>
    <cfRule type="iconSet" priority="287">
      <iconSet>
        <cfvo type="percent" val="0"/>
        <cfvo type="num" val="15"/>
        <cfvo type="num" val="30"/>
      </iconSet>
    </cfRule>
  </conditionalFormatting>
  <conditionalFormatting sqref="M60">
    <cfRule type="iconSet" priority="264">
      <iconSet>
        <cfvo type="percent" val="0"/>
        <cfvo type="num" val="15"/>
        <cfvo type="num" val="30"/>
      </iconSet>
    </cfRule>
    <cfRule type="iconSet" priority="275">
      <iconSet>
        <cfvo type="percent" val="0"/>
        <cfvo type="num" val="15"/>
        <cfvo type="num" val="30"/>
      </iconSet>
    </cfRule>
  </conditionalFormatting>
  <conditionalFormatting sqref="M61">
    <cfRule type="iconSet" priority="194">
      <iconSet>
        <cfvo type="percent" val="0"/>
        <cfvo type="num" val="15"/>
        <cfvo type="num" val="30"/>
      </iconSet>
    </cfRule>
    <cfRule type="iconSet" priority="186">
      <iconSet>
        <cfvo type="percent" val="0"/>
        <cfvo type="num" val="15"/>
        <cfvo type="num" val="30"/>
      </iconSet>
    </cfRule>
    <cfRule type="iconSet" priority="203">
      <iconSet>
        <cfvo type="percent" val="0"/>
        <cfvo type="num" val="15"/>
        <cfvo type="num" val="30"/>
      </iconSet>
    </cfRule>
  </conditionalFormatting>
  <conditionalFormatting sqref="M62">
    <cfRule type="iconSet" priority="162">
      <iconSet>
        <cfvo type="percent" val="0"/>
        <cfvo type="num" val="15"/>
        <cfvo type="num" val="30"/>
      </iconSet>
    </cfRule>
    <cfRule type="iconSet" priority="176">
      <iconSet>
        <cfvo type="percent" val="0"/>
        <cfvo type="num" val="15"/>
        <cfvo type="num" val="30"/>
      </iconSet>
    </cfRule>
    <cfRule type="iconSet" priority="155">
      <iconSet>
        <cfvo type="percent" val="0"/>
        <cfvo type="num" val="15"/>
        <cfvo type="num" val="30"/>
      </iconSet>
    </cfRule>
  </conditionalFormatting>
  <conditionalFormatting sqref="M63">
    <cfRule type="iconSet" priority="123">
      <iconSet>
        <cfvo type="percent" val="0"/>
        <cfvo type="num" val="15"/>
        <cfvo type="num" val="30"/>
      </iconSet>
    </cfRule>
    <cfRule type="iconSet" priority="116">
      <iconSet>
        <cfvo type="percent" val="0"/>
        <cfvo type="num" val="15"/>
        <cfvo type="num" val="30"/>
      </iconSet>
    </cfRule>
    <cfRule type="iconSet" priority="145">
      <iconSet>
        <cfvo type="percent" val="0"/>
        <cfvo type="num" val="15"/>
        <cfvo type="num" val="30"/>
      </iconSet>
    </cfRule>
  </conditionalFormatting>
  <conditionalFormatting sqref="M64">
    <cfRule type="iconSet" priority="91">
      <iconSet>
        <cfvo type="percent" val="0"/>
        <cfvo type="num" val="15"/>
        <cfvo type="num" val="30"/>
      </iconSet>
    </cfRule>
    <cfRule type="iconSet" priority="98">
      <iconSet>
        <cfvo type="percent" val="0"/>
        <cfvo type="num" val="15"/>
        <cfvo type="num" val="30"/>
      </iconSet>
    </cfRule>
    <cfRule type="iconSet" priority="114">
      <iconSet>
        <cfvo type="percent" val="0"/>
        <cfvo type="num" val="15"/>
        <cfvo type="num" val="30"/>
      </iconSet>
    </cfRule>
  </conditionalFormatting>
  <conditionalFormatting sqref="M65">
    <cfRule type="iconSet" priority="55">
      <iconSet>
        <cfvo type="percent" val="0"/>
        <cfvo type="num" val="15"/>
        <cfvo type="num" val="30"/>
      </iconSet>
    </cfRule>
    <cfRule type="iconSet" priority="62">
      <iconSet>
        <cfvo type="percent" val="0"/>
        <cfvo type="num" val="15"/>
        <cfvo type="num" val="30"/>
      </iconSet>
    </cfRule>
    <cfRule type="iconSet" priority="86">
      <iconSet>
        <cfvo type="percent" val="0"/>
        <cfvo type="num" val="15"/>
        <cfvo type="num" val="30"/>
      </iconSet>
    </cfRule>
  </conditionalFormatting>
  <conditionalFormatting sqref="M66">
    <cfRule type="iconSet" priority="12">
      <iconSet>
        <cfvo type="percent" val="0"/>
        <cfvo type="num" val="15"/>
        <cfvo type="num" val="30"/>
      </iconSet>
    </cfRule>
    <cfRule type="iconSet" priority="19">
      <iconSet>
        <cfvo type="percent" val="0"/>
        <cfvo type="num" val="15"/>
        <cfvo type="num" val="30"/>
      </iconSet>
    </cfRule>
    <cfRule type="iconSet" priority="43">
      <iconSet>
        <cfvo type="percent" val="0"/>
        <cfvo type="num" val="15"/>
        <cfvo type="num" val="30"/>
      </iconSet>
    </cfRule>
  </conditionalFormatting>
  <conditionalFormatting sqref="N22">
    <cfRule type="iconSet" priority="809">
      <iconSet>
        <cfvo type="percent" val="0"/>
        <cfvo type="num" val="15"/>
        <cfvo type="num" val="30"/>
      </iconSet>
    </cfRule>
  </conditionalFormatting>
  <conditionalFormatting sqref="N56:N58">
    <cfRule type="iconSet" priority="329">
      <iconSet>
        <cfvo type="percent" val="0"/>
        <cfvo type="num" val="15"/>
        <cfvo type="num" val="30"/>
      </iconSet>
    </cfRule>
    <cfRule type="iconSet" priority="316">
      <iconSet>
        <cfvo type="percent" val="0"/>
        <cfvo type="num" val="15"/>
        <cfvo type="num" val="30"/>
      </iconSet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24"/>
  <sheetViews>
    <sheetView showGridLines="0" workbookViewId="0">
      <selection activeCell="F22" sqref="F22"/>
    </sheetView>
  </sheetViews>
  <sheetFormatPr baseColWidth="10" defaultColWidth="11" defaultRowHeight="12.75"/>
  <cols>
    <col min="1" max="1" width="38.42578125" customWidth="1"/>
    <col min="2" max="6" width="10.140625" customWidth="1"/>
    <col min="7" max="7" width="13.140625" customWidth="1"/>
    <col min="8" max="12" width="10.140625" customWidth="1"/>
    <col min="13" max="13" width="13.140625" customWidth="1"/>
  </cols>
  <sheetData>
    <row r="1" spans="1:7">
      <c r="A1" t="s">
        <v>7</v>
      </c>
      <c r="B1" t="s">
        <v>8</v>
      </c>
    </row>
    <row r="3" spans="1:7">
      <c r="A3" t="s">
        <v>1</v>
      </c>
      <c r="B3" t="s">
        <v>9</v>
      </c>
    </row>
    <row r="4" spans="1:7">
      <c r="A4" t="s">
        <v>0</v>
      </c>
      <c r="B4" s="159">
        <v>45454</v>
      </c>
      <c r="C4" s="159">
        <v>45455</v>
      </c>
      <c r="D4" s="159">
        <v>45456</v>
      </c>
      <c r="E4" s="159">
        <v>45457</v>
      </c>
      <c r="F4" s="159">
        <v>45458</v>
      </c>
      <c r="G4" t="s">
        <v>6</v>
      </c>
    </row>
    <row r="5" spans="1:7">
      <c r="A5" s="140" t="s">
        <v>10</v>
      </c>
      <c r="B5" s="89">
        <v>1</v>
      </c>
      <c r="C5" s="89">
        <v>1</v>
      </c>
      <c r="D5" s="89">
        <v>3</v>
      </c>
      <c r="E5" s="89">
        <v>2</v>
      </c>
      <c r="F5" s="89">
        <v>1</v>
      </c>
      <c r="G5" s="89">
        <v>8</v>
      </c>
    </row>
    <row r="6" spans="1:7">
      <c r="A6" s="140" t="s">
        <v>11</v>
      </c>
      <c r="B6" s="89">
        <v>5</v>
      </c>
      <c r="C6" s="89">
        <v>3</v>
      </c>
      <c r="D6" s="89">
        <v>3</v>
      </c>
      <c r="E6" s="89">
        <v>5</v>
      </c>
      <c r="F6" s="89">
        <v>1</v>
      </c>
      <c r="G6" s="89">
        <v>17</v>
      </c>
    </row>
    <row r="7" spans="1:7">
      <c r="A7" s="140" t="s">
        <v>12</v>
      </c>
      <c r="B7" s="89">
        <v>3</v>
      </c>
      <c r="C7" s="89">
        <v>1</v>
      </c>
      <c r="D7" s="89">
        <v>3</v>
      </c>
      <c r="E7" s="89">
        <v>2</v>
      </c>
      <c r="F7" s="89"/>
      <c r="G7" s="89">
        <v>9</v>
      </c>
    </row>
    <row r="8" spans="1:7">
      <c r="A8" s="140" t="s">
        <v>13</v>
      </c>
      <c r="B8" s="89">
        <v>6</v>
      </c>
      <c r="C8" s="89">
        <v>6</v>
      </c>
      <c r="D8" s="89">
        <v>4</v>
      </c>
      <c r="E8" s="89">
        <v>6</v>
      </c>
      <c r="F8" s="89">
        <v>6</v>
      </c>
      <c r="G8" s="89">
        <v>28</v>
      </c>
    </row>
    <row r="9" spans="1:7">
      <c r="A9" s="140" t="s">
        <v>14</v>
      </c>
      <c r="B9" s="89">
        <v>5</v>
      </c>
      <c r="C9" s="89">
        <v>5</v>
      </c>
      <c r="D9" s="89">
        <v>4</v>
      </c>
      <c r="E9" s="89">
        <v>3</v>
      </c>
      <c r="F9" s="89">
        <v>2</v>
      </c>
      <c r="G9" s="89">
        <v>19</v>
      </c>
    </row>
    <row r="10" spans="1:7">
      <c r="A10" s="140" t="s">
        <v>15</v>
      </c>
      <c r="B10" s="89">
        <v>7</v>
      </c>
      <c r="C10" s="89">
        <v>7</v>
      </c>
      <c r="D10" s="89">
        <v>5</v>
      </c>
      <c r="E10" s="89">
        <v>5</v>
      </c>
      <c r="F10" s="89">
        <v>4</v>
      </c>
      <c r="G10" s="89">
        <v>28</v>
      </c>
    </row>
    <row r="11" spans="1:7">
      <c r="A11" s="140" t="s">
        <v>16</v>
      </c>
      <c r="B11" s="89">
        <v>5</v>
      </c>
      <c r="C11" s="89"/>
      <c r="D11" s="89">
        <v>7</v>
      </c>
      <c r="E11" s="89">
        <v>4</v>
      </c>
      <c r="F11" s="89">
        <v>3</v>
      </c>
      <c r="G11" s="89">
        <v>19</v>
      </c>
    </row>
    <row r="12" spans="1:7">
      <c r="A12" s="140" t="s">
        <v>6</v>
      </c>
      <c r="B12" s="89">
        <v>32</v>
      </c>
      <c r="C12" s="89">
        <v>23</v>
      </c>
      <c r="D12" s="89">
        <v>29</v>
      </c>
      <c r="E12" s="89">
        <v>27</v>
      </c>
      <c r="F12" s="89">
        <v>17</v>
      </c>
      <c r="G12" s="89">
        <v>128</v>
      </c>
    </row>
    <row r="17" spans="1:4">
      <c r="A17" s="160" t="s">
        <v>17</v>
      </c>
      <c r="B17" s="160" t="s">
        <v>18</v>
      </c>
      <c r="C17" s="160" t="s">
        <v>3</v>
      </c>
      <c r="D17" s="160" t="s">
        <v>5</v>
      </c>
    </row>
    <row r="18" spans="1:4">
      <c r="A18" t="s">
        <v>10</v>
      </c>
      <c r="B18" s="89">
        <v>10</v>
      </c>
      <c r="C18" s="161">
        <v>1</v>
      </c>
      <c r="D18" s="162">
        <f>C18/B18</f>
        <v>0.1</v>
      </c>
    </row>
    <row r="19" spans="1:4">
      <c r="A19" t="s">
        <v>11</v>
      </c>
      <c r="B19" s="89">
        <v>11</v>
      </c>
      <c r="C19" s="161">
        <v>1</v>
      </c>
      <c r="D19" s="162">
        <f t="shared" ref="D19:D24" si="0">C19/B19</f>
        <v>9.0909090909090912E-2</v>
      </c>
    </row>
    <row r="20" spans="1:4">
      <c r="A20" t="s">
        <v>12</v>
      </c>
      <c r="B20" s="89">
        <v>10</v>
      </c>
      <c r="C20" s="161"/>
      <c r="D20" s="162">
        <f t="shared" si="0"/>
        <v>0</v>
      </c>
    </row>
    <row r="21" spans="1:4">
      <c r="A21" t="s">
        <v>13</v>
      </c>
      <c r="B21" s="89">
        <v>12</v>
      </c>
      <c r="C21" s="161">
        <v>6</v>
      </c>
      <c r="D21" s="162">
        <f t="shared" si="0"/>
        <v>0.5</v>
      </c>
    </row>
    <row r="22" spans="1:4">
      <c r="A22" t="s">
        <v>14</v>
      </c>
      <c r="B22" s="89">
        <v>9</v>
      </c>
      <c r="C22" s="161">
        <v>2</v>
      </c>
      <c r="D22" s="162">
        <f t="shared" si="0"/>
        <v>0.22222222222222221</v>
      </c>
    </row>
    <row r="23" spans="1:4">
      <c r="A23" t="s">
        <v>15</v>
      </c>
      <c r="B23" s="89">
        <v>10</v>
      </c>
      <c r="C23" s="161">
        <v>4</v>
      </c>
      <c r="D23" s="162">
        <f t="shared" si="0"/>
        <v>0.4</v>
      </c>
    </row>
    <row r="24" spans="1:4">
      <c r="A24" t="s">
        <v>16</v>
      </c>
      <c r="B24" s="89">
        <v>11</v>
      </c>
      <c r="C24" s="161">
        <v>3</v>
      </c>
      <c r="D24" s="162">
        <f t="shared" si="0"/>
        <v>0.27272727272727271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outlinePr summaryBelow="0" summaryRight="0"/>
  </sheetPr>
  <dimension ref="A1:AH677"/>
  <sheetViews>
    <sheetView workbookViewId="0">
      <pane ySplit="1" topLeftCell="A658" activePane="bottomLeft" state="frozen"/>
      <selection pane="bottomLeft" activeCell="AL366" sqref="AL366"/>
    </sheetView>
  </sheetViews>
  <sheetFormatPr baseColWidth="10" defaultColWidth="12.5703125" defaultRowHeight="15.75" customHeight="1"/>
  <cols>
    <col min="2" max="2" width="18.85546875" customWidth="1"/>
    <col min="3" max="3" width="26.28515625" customWidth="1"/>
    <col min="4" max="5" width="18.85546875" customWidth="1"/>
    <col min="6" max="6" width="39" customWidth="1"/>
    <col min="7" max="40" width="18.85546875" customWidth="1"/>
  </cols>
  <sheetData>
    <row r="1" spans="1:34" ht="12.75">
      <c r="A1" s="154" t="s">
        <v>7</v>
      </c>
      <c r="B1" s="154" t="s">
        <v>19</v>
      </c>
      <c r="C1" s="154" t="s">
        <v>20</v>
      </c>
      <c r="D1" s="155" t="s">
        <v>21</v>
      </c>
      <c r="E1" s="154" t="s">
        <v>22</v>
      </c>
      <c r="F1" s="154" t="s">
        <v>23</v>
      </c>
      <c r="G1" s="154" t="s">
        <v>24</v>
      </c>
      <c r="H1" s="154" t="s">
        <v>25</v>
      </c>
      <c r="I1" s="154" t="s">
        <v>26</v>
      </c>
      <c r="J1" s="154" t="s">
        <v>27</v>
      </c>
      <c r="K1" s="154" t="s">
        <v>28</v>
      </c>
      <c r="L1" s="154" t="s">
        <v>29</v>
      </c>
      <c r="M1" s="154" t="s">
        <v>30</v>
      </c>
      <c r="N1" s="154" t="s">
        <v>31</v>
      </c>
      <c r="O1" s="154" t="s">
        <v>32</v>
      </c>
      <c r="P1" s="154" t="s">
        <v>33</v>
      </c>
      <c r="Q1" s="154" t="s">
        <v>34</v>
      </c>
      <c r="R1" s="154" t="s">
        <v>35</v>
      </c>
      <c r="S1" s="154" t="s">
        <v>36</v>
      </c>
      <c r="T1" s="154" t="s">
        <v>37</v>
      </c>
      <c r="U1" s="154" t="s">
        <v>38</v>
      </c>
      <c r="V1" s="154" t="s">
        <v>39</v>
      </c>
      <c r="W1" s="154" t="s">
        <v>40</v>
      </c>
      <c r="X1" s="154" t="s">
        <v>41</v>
      </c>
      <c r="Y1" s="154" t="s">
        <v>42</v>
      </c>
      <c r="Z1" s="154" t="s">
        <v>43</v>
      </c>
      <c r="AA1" s="154" t="s">
        <v>44</v>
      </c>
      <c r="AB1" s="154" t="s">
        <v>45</v>
      </c>
      <c r="AC1" s="154" t="s">
        <v>46</v>
      </c>
      <c r="AD1" s="154" t="s">
        <v>47</v>
      </c>
      <c r="AE1" s="154" t="s">
        <v>48</v>
      </c>
      <c r="AF1" s="154" t="s">
        <v>49</v>
      </c>
      <c r="AG1" s="154" t="s">
        <v>50</v>
      </c>
      <c r="AH1" s="154" t="s">
        <v>51</v>
      </c>
    </row>
    <row r="2" spans="1:34" ht="12.75">
      <c r="A2" t="str">
        <f>TEXT(D2,"MMMM")</f>
        <v>mayo</v>
      </c>
      <c r="B2" s="156">
        <v>45434.199210300903</v>
      </c>
      <c r="C2" s="2" t="s">
        <v>52</v>
      </c>
      <c r="D2" s="157">
        <v>45434</v>
      </c>
      <c r="E2" s="2">
        <v>1103713769</v>
      </c>
      <c r="F2" s="2" t="s">
        <v>53</v>
      </c>
      <c r="G2" s="2" t="s">
        <v>54</v>
      </c>
      <c r="H2" s="2" t="s">
        <v>55</v>
      </c>
      <c r="I2" s="2" t="s">
        <v>56</v>
      </c>
      <c r="J2" s="2">
        <v>2016</v>
      </c>
      <c r="K2" s="2" t="s">
        <v>57</v>
      </c>
      <c r="L2" s="2" t="s">
        <v>58</v>
      </c>
      <c r="M2" s="157">
        <v>48245</v>
      </c>
      <c r="N2" s="157">
        <v>45566</v>
      </c>
      <c r="O2" s="157">
        <v>45566</v>
      </c>
      <c r="P2" s="2">
        <v>82800</v>
      </c>
      <c r="Q2" s="2" t="s">
        <v>59</v>
      </c>
      <c r="R2" s="2" t="s">
        <v>54</v>
      </c>
      <c r="S2" s="2" t="s">
        <v>13</v>
      </c>
      <c r="T2" s="2" t="s">
        <v>59</v>
      </c>
      <c r="U2" s="2" t="s">
        <v>59</v>
      </c>
      <c r="V2" s="2" t="s">
        <v>59</v>
      </c>
      <c r="W2" s="2" t="s">
        <v>59</v>
      </c>
      <c r="X2" s="2" t="s">
        <v>59</v>
      </c>
      <c r="Y2" s="2" t="s">
        <v>59</v>
      </c>
      <c r="Z2" s="2" t="s">
        <v>59</v>
      </c>
      <c r="AA2" s="2" t="s">
        <v>59</v>
      </c>
      <c r="AB2" s="2" t="s">
        <v>59</v>
      </c>
      <c r="AC2" s="2" t="s">
        <v>59</v>
      </c>
      <c r="AD2" s="2" t="s">
        <v>59</v>
      </c>
      <c r="AE2" s="2" t="s">
        <v>60</v>
      </c>
      <c r="AF2" s="2" t="s">
        <v>60</v>
      </c>
      <c r="AG2" s="2" t="s">
        <v>60</v>
      </c>
      <c r="AH2" s="2" t="s">
        <v>60</v>
      </c>
    </row>
    <row r="3" spans="1:34" ht="12.75">
      <c r="A3" t="str">
        <f t="shared" ref="A3:A66" si="0">TEXT(D3,"MMMM")</f>
        <v>mayo</v>
      </c>
      <c r="B3" s="156">
        <v>45434.234745937501</v>
      </c>
      <c r="C3" s="2" t="s">
        <v>61</v>
      </c>
      <c r="D3" s="157">
        <v>45434</v>
      </c>
      <c r="E3" s="2">
        <v>12634949</v>
      </c>
      <c r="F3" s="2" t="s">
        <v>62</v>
      </c>
      <c r="G3" s="2" t="s">
        <v>54</v>
      </c>
      <c r="H3" s="2" t="s">
        <v>55</v>
      </c>
      <c r="I3" s="2" t="s">
        <v>63</v>
      </c>
      <c r="J3" s="2">
        <v>2019</v>
      </c>
      <c r="K3" s="2" t="s">
        <v>57</v>
      </c>
      <c r="L3" s="2" t="s">
        <v>64</v>
      </c>
      <c r="M3" s="157">
        <v>47052</v>
      </c>
      <c r="N3" s="157">
        <v>45776</v>
      </c>
      <c r="O3" s="157">
        <v>45473</v>
      </c>
      <c r="P3" s="2">
        <v>122100</v>
      </c>
      <c r="Q3" s="2" t="s">
        <v>59</v>
      </c>
      <c r="R3" s="2" t="s">
        <v>54</v>
      </c>
      <c r="S3" s="2" t="s">
        <v>14</v>
      </c>
      <c r="T3" s="2" t="s">
        <v>59</v>
      </c>
      <c r="U3" s="2" t="s">
        <v>59</v>
      </c>
      <c r="V3" s="2" t="s">
        <v>59</v>
      </c>
      <c r="W3" s="2" t="s">
        <v>59</v>
      </c>
      <c r="X3" s="2" t="s">
        <v>59</v>
      </c>
      <c r="Y3" s="2" t="s">
        <v>59</v>
      </c>
      <c r="Z3" s="2" t="s">
        <v>59</v>
      </c>
      <c r="AA3" s="2" t="s">
        <v>59</v>
      </c>
      <c r="AB3" s="2" t="s">
        <v>59</v>
      </c>
      <c r="AC3" s="2" t="s">
        <v>59</v>
      </c>
      <c r="AD3" s="2" t="s">
        <v>59</v>
      </c>
      <c r="AE3" s="2" t="s">
        <v>59</v>
      </c>
      <c r="AF3" s="2" t="s">
        <v>59</v>
      </c>
      <c r="AG3" s="2" t="s">
        <v>59</v>
      </c>
      <c r="AH3" s="2" t="s">
        <v>59</v>
      </c>
    </row>
    <row r="4" spans="1:34" ht="12.75">
      <c r="A4" t="str">
        <f t="shared" si="0"/>
        <v>mayo</v>
      </c>
      <c r="B4" s="156">
        <v>45434.242614988398</v>
      </c>
      <c r="C4" s="2" t="s">
        <v>65</v>
      </c>
      <c r="D4" s="157">
        <v>45434</v>
      </c>
      <c r="E4" s="2">
        <v>1033692973</v>
      </c>
      <c r="F4" s="2" t="s">
        <v>66</v>
      </c>
      <c r="G4" s="2" t="s">
        <v>54</v>
      </c>
      <c r="H4" s="2" t="s">
        <v>55</v>
      </c>
      <c r="I4" s="2" t="s">
        <v>67</v>
      </c>
      <c r="J4" s="2" t="s">
        <v>68</v>
      </c>
      <c r="K4" s="2" t="s">
        <v>69</v>
      </c>
      <c r="L4" s="2" t="s">
        <v>64</v>
      </c>
      <c r="M4" s="157">
        <v>45443</v>
      </c>
      <c r="N4" s="157">
        <v>45443</v>
      </c>
      <c r="O4" s="157">
        <v>45443</v>
      </c>
      <c r="P4" s="2">
        <v>2646</v>
      </c>
      <c r="Q4" s="2" t="s">
        <v>59</v>
      </c>
      <c r="R4" s="2" t="s">
        <v>54</v>
      </c>
      <c r="S4" s="2" t="s">
        <v>16</v>
      </c>
      <c r="T4" s="2" t="s">
        <v>59</v>
      </c>
      <c r="U4" s="2" t="s">
        <v>59</v>
      </c>
      <c r="V4" s="2" t="s">
        <v>59</v>
      </c>
      <c r="W4" s="2" t="s">
        <v>59</v>
      </c>
      <c r="X4" s="2" t="s">
        <v>59</v>
      </c>
      <c r="Y4" s="2" t="s">
        <v>59</v>
      </c>
      <c r="Z4" s="2" t="s">
        <v>59</v>
      </c>
      <c r="AA4" s="2" t="s">
        <v>59</v>
      </c>
      <c r="AB4" s="2" t="s">
        <v>59</v>
      </c>
      <c r="AC4" s="2" t="s">
        <v>59</v>
      </c>
      <c r="AD4" s="2" t="s">
        <v>59</v>
      </c>
      <c r="AE4" s="2" t="s">
        <v>59</v>
      </c>
      <c r="AF4" s="2" t="s">
        <v>59</v>
      </c>
      <c r="AG4" s="2" t="s">
        <v>59</v>
      </c>
      <c r="AH4" s="2" t="s">
        <v>59</v>
      </c>
    </row>
    <row r="5" spans="1:34" ht="12.75">
      <c r="A5" t="str">
        <f t="shared" si="0"/>
        <v>mayo</v>
      </c>
      <c r="B5" s="156">
        <v>45434.243012824103</v>
      </c>
      <c r="C5" s="2" t="s">
        <v>70</v>
      </c>
      <c r="D5" s="157">
        <v>45434</v>
      </c>
      <c r="E5" s="2">
        <v>1022359872</v>
      </c>
      <c r="F5" s="2" t="s">
        <v>71</v>
      </c>
      <c r="G5" s="2" t="s">
        <v>54</v>
      </c>
      <c r="H5" s="2" t="s">
        <v>55</v>
      </c>
      <c r="I5" s="2" t="s">
        <v>72</v>
      </c>
      <c r="J5" s="2">
        <v>2017</v>
      </c>
      <c r="K5" s="2" t="s">
        <v>57</v>
      </c>
      <c r="L5" s="2" t="s">
        <v>64</v>
      </c>
      <c r="M5" s="157">
        <v>46425</v>
      </c>
      <c r="N5" s="157">
        <v>45767</v>
      </c>
      <c r="O5" s="157">
        <v>45450</v>
      </c>
      <c r="P5" s="2">
        <v>92400</v>
      </c>
      <c r="Q5" s="2" t="s">
        <v>59</v>
      </c>
      <c r="R5" s="2" t="s">
        <v>54</v>
      </c>
      <c r="S5" s="2" t="s">
        <v>11</v>
      </c>
      <c r="T5" s="2" t="s">
        <v>59</v>
      </c>
      <c r="U5" s="2" t="s">
        <v>59</v>
      </c>
      <c r="V5" s="2" t="s">
        <v>59</v>
      </c>
      <c r="W5" s="2" t="s">
        <v>59</v>
      </c>
      <c r="X5" s="2" t="s">
        <v>59</v>
      </c>
      <c r="Y5" s="2" t="s">
        <v>59</v>
      </c>
      <c r="Z5" s="2" t="s">
        <v>59</v>
      </c>
      <c r="AA5" s="2" t="s">
        <v>59</v>
      </c>
      <c r="AB5" s="2" t="s">
        <v>59</v>
      </c>
      <c r="AC5" s="2" t="s">
        <v>59</v>
      </c>
      <c r="AD5" s="2" t="s">
        <v>59</v>
      </c>
      <c r="AE5" s="2" t="s">
        <v>59</v>
      </c>
      <c r="AF5" s="2" t="s">
        <v>59</v>
      </c>
      <c r="AG5" s="2" t="s">
        <v>59</v>
      </c>
      <c r="AH5" s="2" t="s">
        <v>59</v>
      </c>
    </row>
    <row r="6" spans="1:34" ht="12.75">
      <c r="A6" t="str">
        <f t="shared" si="0"/>
        <v>mayo</v>
      </c>
      <c r="B6" s="156">
        <v>45434.244276539299</v>
      </c>
      <c r="C6" s="2" t="s">
        <v>73</v>
      </c>
      <c r="D6" s="157">
        <v>45434</v>
      </c>
      <c r="E6" s="2">
        <v>1019131472</v>
      </c>
      <c r="F6" s="2" t="s">
        <v>74</v>
      </c>
      <c r="G6" s="2" t="s">
        <v>54</v>
      </c>
      <c r="H6" s="2" t="s">
        <v>55</v>
      </c>
      <c r="I6" s="2" t="s">
        <v>75</v>
      </c>
      <c r="J6" s="2">
        <v>2018</v>
      </c>
      <c r="K6" s="2" t="s">
        <v>57</v>
      </c>
      <c r="L6" s="2" t="s">
        <v>64</v>
      </c>
      <c r="M6" s="157">
        <v>48110</v>
      </c>
      <c r="N6" s="157">
        <v>45715</v>
      </c>
      <c r="O6" s="157">
        <v>45715</v>
      </c>
      <c r="P6" s="2">
        <v>66000</v>
      </c>
      <c r="Q6" s="2" t="s">
        <v>59</v>
      </c>
      <c r="R6" s="2" t="s">
        <v>54</v>
      </c>
      <c r="S6" s="2" t="s">
        <v>16</v>
      </c>
      <c r="T6" s="2" t="s">
        <v>59</v>
      </c>
      <c r="U6" s="2" t="s">
        <v>59</v>
      </c>
      <c r="V6" s="2" t="s">
        <v>59</v>
      </c>
      <c r="W6" s="2" t="s">
        <v>59</v>
      </c>
      <c r="X6" s="2" t="s">
        <v>59</v>
      </c>
      <c r="Y6" s="2" t="s">
        <v>59</v>
      </c>
      <c r="Z6" s="2" t="s">
        <v>59</v>
      </c>
      <c r="AA6" s="2" t="s">
        <v>59</v>
      </c>
      <c r="AB6" s="2" t="s">
        <v>59</v>
      </c>
      <c r="AC6" s="2" t="s">
        <v>59</v>
      </c>
      <c r="AD6" s="2" t="s">
        <v>59</v>
      </c>
      <c r="AE6" s="2" t="s">
        <v>59</v>
      </c>
      <c r="AF6" s="2" t="s">
        <v>59</v>
      </c>
      <c r="AG6" s="2" t="s">
        <v>59</v>
      </c>
      <c r="AH6" s="2" t="s">
        <v>59</v>
      </c>
    </row>
    <row r="7" spans="1:34" ht="12.75">
      <c r="A7" t="str">
        <f t="shared" si="0"/>
        <v>mayo</v>
      </c>
      <c r="B7" s="156">
        <v>45434.2452367593</v>
      </c>
      <c r="C7" s="2" t="s">
        <v>76</v>
      </c>
      <c r="D7" s="157">
        <v>45434</v>
      </c>
      <c r="E7" s="2">
        <v>1033758324</v>
      </c>
      <c r="F7" s="2" t="s">
        <v>77</v>
      </c>
      <c r="G7" s="2" t="s">
        <v>54</v>
      </c>
      <c r="H7" s="2" t="s">
        <v>55</v>
      </c>
      <c r="I7" s="2" t="s">
        <v>78</v>
      </c>
      <c r="J7" s="2">
        <v>2022</v>
      </c>
      <c r="K7" s="2" t="s">
        <v>57</v>
      </c>
      <c r="L7" s="2" t="s">
        <v>79</v>
      </c>
      <c r="M7" s="157">
        <v>45805</v>
      </c>
      <c r="N7" s="157">
        <v>45486</v>
      </c>
      <c r="O7" s="157">
        <v>45490</v>
      </c>
      <c r="P7" s="2">
        <v>45900</v>
      </c>
      <c r="Q7" s="2" t="s">
        <v>59</v>
      </c>
      <c r="R7" s="2" t="s">
        <v>54</v>
      </c>
      <c r="S7" s="2" t="s">
        <v>11</v>
      </c>
      <c r="T7" s="2" t="s">
        <v>59</v>
      </c>
      <c r="U7" s="2" t="s">
        <v>59</v>
      </c>
      <c r="V7" s="2" t="s">
        <v>59</v>
      </c>
      <c r="W7" s="2" t="s">
        <v>59</v>
      </c>
      <c r="X7" s="2" t="s">
        <v>59</v>
      </c>
      <c r="Y7" s="2" t="s">
        <v>59</v>
      </c>
      <c r="Z7" s="2" t="s">
        <v>59</v>
      </c>
      <c r="AA7" s="2" t="s">
        <v>59</v>
      </c>
      <c r="AB7" s="2" t="s">
        <v>59</v>
      </c>
      <c r="AC7" s="2" t="s">
        <v>59</v>
      </c>
      <c r="AD7" s="2" t="s">
        <v>59</v>
      </c>
      <c r="AE7" s="2" t="s">
        <v>59</v>
      </c>
      <c r="AF7" s="2" t="s">
        <v>59</v>
      </c>
      <c r="AG7" s="2" t="s">
        <v>59</v>
      </c>
      <c r="AH7" s="2" t="s">
        <v>59</v>
      </c>
    </row>
    <row r="8" spans="1:34" ht="12.75">
      <c r="A8" t="str">
        <f t="shared" si="0"/>
        <v>mayo</v>
      </c>
      <c r="B8" s="156">
        <v>45434.248523946801</v>
      </c>
      <c r="C8" s="2" t="s">
        <v>80</v>
      </c>
      <c r="D8" s="157">
        <v>45434</v>
      </c>
      <c r="E8" s="2">
        <v>1051287107</v>
      </c>
      <c r="F8" s="2" t="s">
        <v>81</v>
      </c>
      <c r="G8" s="2" t="s">
        <v>54</v>
      </c>
      <c r="H8" s="2" t="s">
        <v>55</v>
      </c>
      <c r="I8" s="2" t="s">
        <v>82</v>
      </c>
      <c r="J8" s="2">
        <v>2017</v>
      </c>
      <c r="K8" s="2" t="s">
        <v>57</v>
      </c>
      <c r="L8" s="2" t="s">
        <v>64</v>
      </c>
      <c r="M8" s="157">
        <v>48344</v>
      </c>
      <c r="N8" s="157">
        <v>45687</v>
      </c>
      <c r="O8" s="157">
        <v>45686</v>
      </c>
      <c r="P8" s="2">
        <v>56923</v>
      </c>
      <c r="Q8" s="2" t="s">
        <v>59</v>
      </c>
      <c r="R8" s="2" t="s">
        <v>54</v>
      </c>
      <c r="S8" s="2" t="s">
        <v>16</v>
      </c>
      <c r="T8" s="2" t="s">
        <v>59</v>
      </c>
      <c r="U8" s="2" t="s">
        <v>59</v>
      </c>
      <c r="V8" s="2" t="s">
        <v>59</v>
      </c>
      <c r="W8" s="2" t="s">
        <v>59</v>
      </c>
      <c r="X8" s="2" t="s">
        <v>59</v>
      </c>
      <c r="Y8" s="2" t="s">
        <v>59</v>
      </c>
      <c r="Z8" s="2" t="s">
        <v>59</v>
      </c>
      <c r="AA8" s="2" t="s">
        <v>59</v>
      </c>
      <c r="AB8" s="2" t="s">
        <v>59</v>
      </c>
      <c r="AC8" s="2" t="s">
        <v>59</v>
      </c>
      <c r="AD8" s="2" t="s">
        <v>59</v>
      </c>
      <c r="AE8" s="2" t="s">
        <v>59</v>
      </c>
      <c r="AF8" s="2" t="s">
        <v>59</v>
      </c>
      <c r="AG8" s="2" t="s">
        <v>59</v>
      </c>
      <c r="AH8" s="2" t="s">
        <v>59</v>
      </c>
    </row>
    <row r="9" spans="1:34" ht="12.75">
      <c r="A9" t="str">
        <f t="shared" si="0"/>
        <v>mayo</v>
      </c>
      <c r="B9" s="156">
        <v>45434.2493996759</v>
      </c>
      <c r="C9" s="2" t="s">
        <v>83</v>
      </c>
      <c r="D9" s="157">
        <v>45434</v>
      </c>
      <c r="E9" s="2">
        <v>1143833247</v>
      </c>
      <c r="F9" s="2" t="s">
        <v>84</v>
      </c>
      <c r="G9" s="2" t="s">
        <v>54</v>
      </c>
      <c r="H9" s="2" t="s">
        <v>55</v>
      </c>
      <c r="I9" s="2" t="s">
        <v>85</v>
      </c>
      <c r="J9" s="2">
        <v>2021</v>
      </c>
      <c r="K9" s="2" t="s">
        <v>86</v>
      </c>
      <c r="L9" s="2" t="s">
        <v>64</v>
      </c>
      <c r="M9" s="157">
        <v>49183</v>
      </c>
      <c r="N9" s="157">
        <v>45763</v>
      </c>
      <c r="O9" s="157">
        <v>45762</v>
      </c>
      <c r="P9" s="2">
        <v>58000</v>
      </c>
      <c r="Q9" s="2" t="s">
        <v>59</v>
      </c>
      <c r="R9" s="2" t="s">
        <v>54</v>
      </c>
      <c r="S9" s="2" t="s">
        <v>14</v>
      </c>
      <c r="T9" s="2" t="s">
        <v>59</v>
      </c>
      <c r="U9" s="2" t="s">
        <v>59</v>
      </c>
      <c r="V9" s="2" t="s">
        <v>59</v>
      </c>
      <c r="W9" s="2" t="s">
        <v>59</v>
      </c>
      <c r="X9" s="2" t="s">
        <v>59</v>
      </c>
      <c r="Y9" s="2" t="s">
        <v>59</v>
      </c>
      <c r="Z9" s="2" t="s">
        <v>59</v>
      </c>
      <c r="AA9" s="2" t="s">
        <v>59</v>
      </c>
      <c r="AB9" s="2" t="s">
        <v>59</v>
      </c>
      <c r="AC9" s="2" t="s">
        <v>59</v>
      </c>
      <c r="AD9" s="2" t="s">
        <v>59</v>
      </c>
      <c r="AE9" s="2" t="s">
        <v>87</v>
      </c>
      <c r="AF9" s="2" t="s">
        <v>60</v>
      </c>
      <c r="AG9" s="2" t="s">
        <v>60</v>
      </c>
      <c r="AH9" s="2" t="s">
        <v>59</v>
      </c>
    </row>
    <row r="10" spans="1:34" ht="12.75">
      <c r="A10" t="str">
        <f t="shared" si="0"/>
        <v>mayo</v>
      </c>
      <c r="B10" s="156">
        <v>45434.251158333303</v>
      </c>
      <c r="C10" s="2" t="s">
        <v>88</v>
      </c>
      <c r="D10" s="157">
        <v>45434</v>
      </c>
      <c r="E10" s="2">
        <v>1016073769</v>
      </c>
      <c r="F10" s="2" t="s">
        <v>89</v>
      </c>
      <c r="G10" s="2" t="s">
        <v>54</v>
      </c>
      <c r="H10" s="2" t="s">
        <v>55</v>
      </c>
      <c r="I10" s="2" t="s">
        <v>90</v>
      </c>
      <c r="J10" s="2">
        <v>2022</v>
      </c>
      <c r="K10" s="2" t="s">
        <v>57</v>
      </c>
      <c r="L10" s="2" t="s">
        <v>64</v>
      </c>
      <c r="M10" s="157">
        <v>48991</v>
      </c>
      <c r="N10" s="157">
        <v>45731</v>
      </c>
      <c r="O10" s="157">
        <v>45731</v>
      </c>
      <c r="P10" s="2">
        <v>22500</v>
      </c>
      <c r="Q10" s="2" t="s">
        <v>59</v>
      </c>
      <c r="R10" s="2" t="s">
        <v>54</v>
      </c>
      <c r="S10" s="2" t="s">
        <v>12</v>
      </c>
      <c r="T10" s="2" t="s">
        <v>59</v>
      </c>
      <c r="U10" s="2" t="s">
        <v>59</v>
      </c>
      <c r="V10" s="2" t="s">
        <v>59</v>
      </c>
      <c r="W10" s="2" t="s">
        <v>59</v>
      </c>
      <c r="X10" s="2" t="s">
        <v>59</v>
      </c>
      <c r="Y10" s="2" t="s">
        <v>59</v>
      </c>
      <c r="Z10" s="2" t="s">
        <v>59</v>
      </c>
      <c r="AA10" s="2" t="s">
        <v>59</v>
      </c>
      <c r="AB10" s="2" t="s">
        <v>59</v>
      </c>
      <c r="AC10" s="2" t="s">
        <v>59</v>
      </c>
      <c r="AD10" s="2" t="s">
        <v>59</v>
      </c>
      <c r="AE10" s="2" t="s">
        <v>60</v>
      </c>
      <c r="AF10" s="2" t="s">
        <v>59</v>
      </c>
      <c r="AG10" s="2" t="s">
        <v>59</v>
      </c>
      <c r="AH10" s="2" t="s">
        <v>59</v>
      </c>
    </row>
    <row r="11" spans="1:34" ht="12.75">
      <c r="A11" t="str">
        <f t="shared" si="0"/>
        <v>mayo</v>
      </c>
      <c r="B11" s="156">
        <v>45434.253503414402</v>
      </c>
      <c r="C11" s="2" t="s">
        <v>91</v>
      </c>
      <c r="D11" s="157">
        <v>45434</v>
      </c>
      <c r="E11" s="2">
        <v>79763158</v>
      </c>
      <c r="F11" s="2" t="s">
        <v>92</v>
      </c>
      <c r="G11" s="2" t="s">
        <v>54</v>
      </c>
      <c r="H11" s="2" t="s">
        <v>55</v>
      </c>
      <c r="I11" s="2" t="s">
        <v>93</v>
      </c>
      <c r="J11" s="2">
        <v>2017</v>
      </c>
      <c r="K11" s="2" t="s">
        <v>94</v>
      </c>
      <c r="L11" s="2" t="s">
        <v>64</v>
      </c>
      <c r="M11" s="157">
        <v>48779</v>
      </c>
      <c r="N11" s="157">
        <v>45704</v>
      </c>
      <c r="O11" s="157">
        <v>45704</v>
      </c>
      <c r="P11" s="2">
        <v>1474784</v>
      </c>
      <c r="Q11" s="2" t="s">
        <v>59</v>
      </c>
      <c r="R11" s="2" t="s">
        <v>54</v>
      </c>
      <c r="S11" s="2" t="s">
        <v>11</v>
      </c>
      <c r="T11" s="2" t="s">
        <v>59</v>
      </c>
      <c r="U11" s="2" t="s">
        <v>59</v>
      </c>
      <c r="V11" s="2" t="s">
        <v>59</v>
      </c>
      <c r="W11" s="2" t="s">
        <v>59</v>
      </c>
      <c r="X11" s="2" t="s">
        <v>59</v>
      </c>
      <c r="Y11" s="2" t="s">
        <v>59</v>
      </c>
      <c r="Z11" s="2" t="s">
        <v>59</v>
      </c>
      <c r="AA11" s="2" t="s">
        <v>59</v>
      </c>
      <c r="AB11" s="2" t="s">
        <v>59</v>
      </c>
      <c r="AC11" s="2" t="s">
        <v>59</v>
      </c>
      <c r="AD11" s="2" t="s">
        <v>59</v>
      </c>
      <c r="AE11" s="2" t="s">
        <v>60</v>
      </c>
      <c r="AF11" s="2" t="s">
        <v>60</v>
      </c>
      <c r="AG11" s="2" t="s">
        <v>60</v>
      </c>
      <c r="AH11" s="2" t="s">
        <v>59</v>
      </c>
    </row>
    <row r="12" spans="1:34" ht="12.75">
      <c r="A12" t="str">
        <f t="shared" si="0"/>
        <v>mayo</v>
      </c>
      <c r="B12" s="156">
        <v>45434.254983564802</v>
      </c>
      <c r="C12" s="2" t="s">
        <v>95</v>
      </c>
      <c r="D12" s="157">
        <v>45434</v>
      </c>
      <c r="E12" s="2">
        <v>1033764826</v>
      </c>
      <c r="F12" s="2" t="s">
        <v>96</v>
      </c>
      <c r="G12" s="2" t="s">
        <v>54</v>
      </c>
      <c r="H12" s="2" t="s">
        <v>55</v>
      </c>
      <c r="I12" s="2" t="s">
        <v>97</v>
      </c>
      <c r="J12" s="2">
        <v>2017</v>
      </c>
      <c r="K12" s="2" t="s">
        <v>98</v>
      </c>
      <c r="L12" s="2" t="s">
        <v>64</v>
      </c>
      <c r="M12" s="157">
        <v>47285</v>
      </c>
      <c r="N12" s="157">
        <v>45458</v>
      </c>
      <c r="O12" s="157">
        <v>45458</v>
      </c>
      <c r="P12" s="2">
        <v>129000</v>
      </c>
      <c r="Q12" s="2" t="s">
        <v>59</v>
      </c>
      <c r="R12" s="2" t="s">
        <v>54</v>
      </c>
      <c r="S12" s="2" t="s">
        <v>15</v>
      </c>
      <c r="T12" s="2" t="s">
        <v>59</v>
      </c>
      <c r="U12" s="2" t="s">
        <v>59</v>
      </c>
      <c r="V12" s="2" t="s">
        <v>59</v>
      </c>
      <c r="W12" s="2" t="s">
        <v>59</v>
      </c>
      <c r="X12" s="2" t="s">
        <v>59</v>
      </c>
      <c r="Y12" s="2" t="s">
        <v>59</v>
      </c>
      <c r="Z12" s="2" t="s">
        <v>59</v>
      </c>
      <c r="AA12" s="2" t="s">
        <v>59</v>
      </c>
      <c r="AB12" s="2" t="s">
        <v>59</v>
      </c>
      <c r="AC12" s="2" t="s">
        <v>59</v>
      </c>
      <c r="AD12" s="2" t="s">
        <v>59</v>
      </c>
      <c r="AE12" s="2" t="s">
        <v>60</v>
      </c>
      <c r="AF12" s="2" t="s">
        <v>60</v>
      </c>
      <c r="AG12" s="2" t="s">
        <v>60</v>
      </c>
      <c r="AH12" s="2" t="s">
        <v>87</v>
      </c>
    </row>
    <row r="13" spans="1:34" ht="12.75">
      <c r="A13" t="str">
        <f t="shared" si="0"/>
        <v>mayo</v>
      </c>
      <c r="B13" s="156">
        <v>45434.262194189803</v>
      </c>
      <c r="C13" s="2" t="s">
        <v>99</v>
      </c>
      <c r="D13" s="157">
        <v>45434</v>
      </c>
      <c r="E13" s="2">
        <v>76009268</v>
      </c>
      <c r="F13" s="2" t="s">
        <v>100</v>
      </c>
      <c r="G13" s="2" t="s">
        <v>54</v>
      </c>
      <c r="H13" s="2" t="s">
        <v>55</v>
      </c>
      <c r="I13" s="2" t="s">
        <v>101</v>
      </c>
      <c r="J13" s="2">
        <v>2021</v>
      </c>
      <c r="K13" s="2" t="s">
        <v>86</v>
      </c>
      <c r="L13" s="2" t="s">
        <v>64</v>
      </c>
      <c r="M13" s="157">
        <v>46268</v>
      </c>
      <c r="N13" s="157">
        <v>45724</v>
      </c>
      <c r="O13" s="157">
        <v>45724</v>
      </c>
      <c r="P13" s="2" t="s">
        <v>102</v>
      </c>
      <c r="Q13" s="2" t="s">
        <v>59</v>
      </c>
      <c r="R13" s="2" t="s">
        <v>54</v>
      </c>
      <c r="S13" s="2" t="s">
        <v>15</v>
      </c>
      <c r="T13" s="2" t="s">
        <v>59</v>
      </c>
      <c r="U13" s="2" t="s">
        <v>59</v>
      </c>
      <c r="V13" s="2" t="s">
        <v>59</v>
      </c>
      <c r="W13" s="2" t="s">
        <v>59</v>
      </c>
      <c r="X13" s="2" t="s">
        <v>59</v>
      </c>
      <c r="Y13" s="2" t="s">
        <v>59</v>
      </c>
      <c r="Z13" s="2" t="s">
        <v>59</v>
      </c>
      <c r="AA13" s="2" t="s">
        <v>59</v>
      </c>
      <c r="AB13" s="2" t="s">
        <v>59</v>
      </c>
      <c r="AC13" s="2" t="s">
        <v>59</v>
      </c>
      <c r="AD13" s="2" t="s">
        <v>59</v>
      </c>
      <c r="AE13" s="2" t="s">
        <v>59</v>
      </c>
      <c r="AF13" s="2" t="s">
        <v>59</v>
      </c>
      <c r="AG13" s="2" t="s">
        <v>59</v>
      </c>
      <c r="AH13" s="2" t="s">
        <v>59</v>
      </c>
    </row>
    <row r="14" spans="1:34" ht="12.75">
      <c r="A14" t="str">
        <f t="shared" si="0"/>
        <v>mayo</v>
      </c>
      <c r="B14" s="156">
        <v>45434.263078194403</v>
      </c>
      <c r="C14" s="2" t="s">
        <v>103</v>
      </c>
      <c r="D14" s="157">
        <v>45434</v>
      </c>
      <c r="E14" s="2">
        <v>1007611824</v>
      </c>
      <c r="F14" s="2" t="s">
        <v>104</v>
      </c>
      <c r="G14" s="2" t="s">
        <v>54</v>
      </c>
      <c r="H14" s="2" t="s">
        <v>55</v>
      </c>
      <c r="I14" s="2" t="s">
        <v>105</v>
      </c>
      <c r="J14" s="2">
        <v>2022</v>
      </c>
      <c r="K14" s="2" t="s">
        <v>57</v>
      </c>
      <c r="L14" s="2" t="s">
        <v>64</v>
      </c>
      <c r="M14" s="157">
        <v>47260</v>
      </c>
      <c r="N14" s="157">
        <v>45442</v>
      </c>
      <c r="O14" s="157">
        <v>45434</v>
      </c>
      <c r="P14" s="2">
        <v>51.4</v>
      </c>
      <c r="Q14" s="2" t="s">
        <v>59</v>
      </c>
      <c r="R14" s="2" t="s">
        <v>54</v>
      </c>
      <c r="S14" s="2" t="s">
        <v>13</v>
      </c>
      <c r="T14" s="2" t="s">
        <v>59</v>
      </c>
      <c r="U14" s="2" t="s">
        <v>59</v>
      </c>
      <c r="V14" s="2" t="s">
        <v>59</v>
      </c>
      <c r="W14" s="2" t="s">
        <v>59</v>
      </c>
      <c r="X14" s="2" t="s">
        <v>59</v>
      </c>
      <c r="Y14" s="2" t="s">
        <v>59</v>
      </c>
      <c r="Z14" s="2" t="s">
        <v>59</v>
      </c>
      <c r="AA14" s="2" t="s">
        <v>59</v>
      </c>
      <c r="AB14" s="2" t="s">
        <v>59</v>
      </c>
      <c r="AC14" s="2" t="s">
        <v>59</v>
      </c>
      <c r="AD14" s="2" t="s">
        <v>59</v>
      </c>
      <c r="AE14" s="2" t="s">
        <v>60</v>
      </c>
      <c r="AF14" s="2" t="s">
        <v>60</v>
      </c>
      <c r="AG14" s="2" t="s">
        <v>60</v>
      </c>
      <c r="AH14" s="2" t="s">
        <v>60</v>
      </c>
    </row>
    <row r="15" spans="1:34" ht="12.75">
      <c r="A15" t="str">
        <f t="shared" si="0"/>
        <v>mayo</v>
      </c>
      <c r="B15" s="156">
        <v>45434.263312199102</v>
      </c>
      <c r="C15" s="2" t="s">
        <v>106</v>
      </c>
      <c r="D15" s="157">
        <v>45434</v>
      </c>
      <c r="E15" s="2">
        <v>19591545</v>
      </c>
      <c r="F15" s="2" t="s">
        <v>107</v>
      </c>
      <c r="G15" s="2" t="s">
        <v>54</v>
      </c>
      <c r="H15" s="2" t="s">
        <v>55</v>
      </c>
      <c r="I15" s="2" t="s">
        <v>108</v>
      </c>
      <c r="J15" s="2">
        <v>2017</v>
      </c>
      <c r="K15" s="2" t="s">
        <v>94</v>
      </c>
      <c r="L15" s="2" t="s">
        <v>79</v>
      </c>
      <c r="M15" s="157">
        <v>48590</v>
      </c>
      <c r="N15" s="157">
        <v>45612</v>
      </c>
      <c r="O15" s="157">
        <v>45612</v>
      </c>
      <c r="P15" s="2">
        <v>92000</v>
      </c>
      <c r="Q15" s="2" t="s">
        <v>59</v>
      </c>
      <c r="R15" s="2" t="s">
        <v>54</v>
      </c>
      <c r="S15" s="2" t="s">
        <v>14</v>
      </c>
      <c r="T15" s="2" t="s">
        <v>59</v>
      </c>
      <c r="U15" s="2" t="s">
        <v>59</v>
      </c>
      <c r="V15" s="2" t="s">
        <v>59</v>
      </c>
      <c r="W15" s="2" t="s">
        <v>59</v>
      </c>
      <c r="X15" s="2" t="s">
        <v>59</v>
      </c>
      <c r="Y15" s="2" t="s">
        <v>59</v>
      </c>
      <c r="Z15" s="2" t="s">
        <v>59</v>
      </c>
      <c r="AA15" s="2" t="s">
        <v>59</v>
      </c>
      <c r="AB15" s="2" t="s">
        <v>59</v>
      </c>
      <c r="AC15" s="2" t="s">
        <v>59</v>
      </c>
      <c r="AD15" s="2" t="s">
        <v>59</v>
      </c>
      <c r="AE15" s="2" t="s">
        <v>60</v>
      </c>
      <c r="AF15" s="2" t="s">
        <v>60</v>
      </c>
      <c r="AG15" s="2" t="s">
        <v>60</v>
      </c>
      <c r="AH15" s="2" t="s">
        <v>60</v>
      </c>
    </row>
    <row r="16" spans="1:34" ht="12.75">
      <c r="A16" t="str">
        <f t="shared" si="0"/>
        <v>mayo</v>
      </c>
      <c r="B16" s="156">
        <v>45434.264309849503</v>
      </c>
      <c r="C16" s="2" t="s">
        <v>109</v>
      </c>
      <c r="D16" s="157">
        <v>45434</v>
      </c>
      <c r="E16" s="2">
        <v>1016095374</v>
      </c>
      <c r="F16" s="2" t="s">
        <v>110</v>
      </c>
      <c r="G16" s="2" t="s">
        <v>54</v>
      </c>
      <c r="H16" s="2" t="s">
        <v>55</v>
      </c>
      <c r="I16" s="2" t="s">
        <v>111</v>
      </c>
      <c r="J16" s="2">
        <v>2022</v>
      </c>
      <c r="K16" s="2" t="s">
        <v>112</v>
      </c>
      <c r="L16" s="2" t="s">
        <v>79</v>
      </c>
      <c r="M16" s="157">
        <v>47474</v>
      </c>
      <c r="N16" s="157">
        <v>45479</v>
      </c>
      <c r="O16" s="157">
        <v>45479</v>
      </c>
      <c r="P16" s="2">
        <v>49600</v>
      </c>
      <c r="Q16" s="2" t="s">
        <v>59</v>
      </c>
      <c r="R16" s="2" t="s">
        <v>54</v>
      </c>
      <c r="S16" s="2" t="s">
        <v>13</v>
      </c>
      <c r="T16" s="2" t="s">
        <v>59</v>
      </c>
      <c r="U16" s="2" t="s">
        <v>59</v>
      </c>
      <c r="V16" s="2" t="s">
        <v>59</v>
      </c>
      <c r="W16" s="2" t="s">
        <v>59</v>
      </c>
      <c r="X16" s="2" t="s">
        <v>59</v>
      </c>
      <c r="Y16" s="2" t="s">
        <v>59</v>
      </c>
      <c r="Z16" s="2" t="s">
        <v>59</v>
      </c>
      <c r="AA16" s="2" t="s">
        <v>59</v>
      </c>
      <c r="AB16" s="2" t="s">
        <v>59</v>
      </c>
      <c r="AC16" s="2" t="s">
        <v>59</v>
      </c>
      <c r="AD16" s="2" t="s">
        <v>59</v>
      </c>
      <c r="AE16" s="2" t="s">
        <v>60</v>
      </c>
      <c r="AF16" s="2" t="s">
        <v>60</v>
      </c>
      <c r="AG16" s="2" t="s">
        <v>60</v>
      </c>
      <c r="AH16" s="2" t="s">
        <v>59</v>
      </c>
    </row>
    <row r="17" spans="1:34" ht="12.75">
      <c r="A17" t="str">
        <f t="shared" si="0"/>
        <v>mayo</v>
      </c>
      <c r="B17" s="156">
        <v>45434.265398240699</v>
      </c>
      <c r="C17" s="2" t="s">
        <v>113</v>
      </c>
      <c r="D17" s="157">
        <v>45434</v>
      </c>
      <c r="E17" s="2">
        <v>1015449877</v>
      </c>
      <c r="F17" s="2" t="s">
        <v>114</v>
      </c>
      <c r="G17" s="2" t="s">
        <v>54</v>
      </c>
      <c r="H17" s="2" t="s">
        <v>55</v>
      </c>
      <c r="I17" s="2" t="s">
        <v>115</v>
      </c>
      <c r="J17" s="2">
        <v>2019</v>
      </c>
      <c r="K17" s="2" t="s">
        <v>69</v>
      </c>
      <c r="L17" s="2" t="s">
        <v>64</v>
      </c>
      <c r="M17" s="157">
        <v>47876</v>
      </c>
      <c r="N17" s="157">
        <v>45711</v>
      </c>
      <c r="O17" s="157">
        <v>45675</v>
      </c>
      <c r="P17" s="2">
        <v>29000</v>
      </c>
      <c r="Q17" s="2" t="s">
        <v>59</v>
      </c>
      <c r="R17" s="2" t="s">
        <v>54</v>
      </c>
      <c r="S17" s="2" t="s">
        <v>11</v>
      </c>
      <c r="T17" s="2" t="s">
        <v>59</v>
      </c>
      <c r="U17" s="2" t="s">
        <v>59</v>
      </c>
      <c r="V17" s="2" t="s">
        <v>59</v>
      </c>
      <c r="W17" s="2" t="s">
        <v>59</v>
      </c>
      <c r="X17" s="2" t="s">
        <v>59</v>
      </c>
      <c r="Y17" s="2" t="s">
        <v>59</v>
      </c>
      <c r="Z17" s="2" t="s">
        <v>59</v>
      </c>
      <c r="AA17" s="2" t="s">
        <v>59</v>
      </c>
      <c r="AB17" s="2" t="s">
        <v>59</v>
      </c>
      <c r="AC17" s="2" t="s">
        <v>59</v>
      </c>
      <c r="AD17" s="2" t="s">
        <v>59</v>
      </c>
      <c r="AE17" s="2" t="s">
        <v>59</v>
      </c>
      <c r="AF17" s="2" t="s">
        <v>59</v>
      </c>
      <c r="AG17" s="2" t="s">
        <v>59</v>
      </c>
      <c r="AH17" s="2" t="s">
        <v>59</v>
      </c>
    </row>
    <row r="18" spans="1:34" ht="12.75">
      <c r="A18" t="str">
        <f t="shared" si="0"/>
        <v>mayo</v>
      </c>
      <c r="B18" s="156">
        <v>45434.265478171299</v>
      </c>
      <c r="C18" s="2" t="s">
        <v>116</v>
      </c>
      <c r="D18" s="157">
        <v>45434</v>
      </c>
      <c r="E18" s="2">
        <v>1015408904</v>
      </c>
      <c r="F18" s="2" t="s">
        <v>117</v>
      </c>
      <c r="G18" s="2" t="s">
        <v>54</v>
      </c>
      <c r="H18" s="2" t="s">
        <v>55</v>
      </c>
      <c r="I18" s="2" t="s">
        <v>118</v>
      </c>
      <c r="J18" s="2">
        <v>2018</v>
      </c>
      <c r="K18" s="2" t="s">
        <v>57</v>
      </c>
      <c r="L18" s="2" t="s">
        <v>64</v>
      </c>
      <c r="M18" s="157">
        <v>45434</v>
      </c>
      <c r="N18" s="157">
        <v>45434</v>
      </c>
      <c r="O18" s="157">
        <v>45434</v>
      </c>
      <c r="P18" s="2">
        <v>1037774</v>
      </c>
      <c r="Q18" s="2" t="s">
        <v>59</v>
      </c>
      <c r="R18" s="2" t="s">
        <v>54</v>
      </c>
      <c r="S18" s="2" t="s">
        <v>16</v>
      </c>
      <c r="T18" s="2" t="s">
        <v>59</v>
      </c>
      <c r="U18" s="2" t="s">
        <v>59</v>
      </c>
      <c r="V18" s="2" t="s">
        <v>59</v>
      </c>
      <c r="W18" s="2" t="s">
        <v>59</v>
      </c>
      <c r="X18" s="2" t="s">
        <v>59</v>
      </c>
      <c r="Y18" s="2" t="s">
        <v>59</v>
      </c>
      <c r="Z18" s="2" t="s">
        <v>59</v>
      </c>
      <c r="AA18" s="2" t="s">
        <v>59</v>
      </c>
      <c r="AB18" s="2" t="s">
        <v>59</v>
      </c>
      <c r="AC18" s="2" t="s">
        <v>59</v>
      </c>
      <c r="AD18" s="2" t="s">
        <v>59</v>
      </c>
      <c r="AE18" s="2" t="s">
        <v>59</v>
      </c>
      <c r="AF18" s="2" t="s">
        <v>59</v>
      </c>
      <c r="AG18" s="2" t="s">
        <v>59</v>
      </c>
      <c r="AH18" s="2" t="s">
        <v>59</v>
      </c>
    </row>
    <row r="19" spans="1:34" ht="12.75">
      <c r="A19" t="str">
        <f t="shared" si="0"/>
        <v>mayo</v>
      </c>
      <c r="B19" s="156">
        <v>45434.265723946803</v>
      </c>
      <c r="C19" s="2" t="s">
        <v>119</v>
      </c>
      <c r="D19" s="157">
        <v>45434</v>
      </c>
      <c r="E19" s="2">
        <v>1020750732</v>
      </c>
      <c r="F19" s="2" t="s">
        <v>120</v>
      </c>
      <c r="G19" s="2" t="s">
        <v>54</v>
      </c>
      <c r="H19" s="2" t="s">
        <v>55</v>
      </c>
      <c r="I19" s="2" t="s">
        <v>121</v>
      </c>
      <c r="J19" s="2">
        <v>2023</v>
      </c>
      <c r="K19" s="2" t="s">
        <v>57</v>
      </c>
      <c r="L19" s="2" t="s">
        <v>79</v>
      </c>
      <c r="M19" s="157">
        <v>45434</v>
      </c>
      <c r="N19" s="157">
        <v>45434</v>
      </c>
      <c r="O19" s="157">
        <v>45434</v>
      </c>
      <c r="P19" s="2">
        <v>41052</v>
      </c>
      <c r="Q19" s="2" t="s">
        <v>59</v>
      </c>
      <c r="R19" s="2" t="s">
        <v>54</v>
      </c>
      <c r="S19" s="2" t="s">
        <v>13</v>
      </c>
      <c r="T19" s="2" t="s">
        <v>59</v>
      </c>
      <c r="U19" s="2" t="s">
        <v>59</v>
      </c>
      <c r="V19" s="2" t="s">
        <v>59</v>
      </c>
      <c r="W19" s="2" t="s">
        <v>59</v>
      </c>
      <c r="X19" s="2" t="s">
        <v>59</v>
      </c>
      <c r="Y19" s="2" t="s">
        <v>59</v>
      </c>
      <c r="Z19" s="2" t="s">
        <v>59</v>
      </c>
      <c r="AA19" s="2" t="s">
        <v>59</v>
      </c>
      <c r="AB19" s="2" t="s">
        <v>59</v>
      </c>
      <c r="AC19" s="2" t="s">
        <v>59</v>
      </c>
      <c r="AD19" s="2" t="s">
        <v>59</v>
      </c>
      <c r="AE19" s="2" t="s">
        <v>60</v>
      </c>
      <c r="AF19" s="2" t="s">
        <v>60</v>
      </c>
      <c r="AG19" s="2" t="s">
        <v>60</v>
      </c>
      <c r="AH19" s="2" t="s">
        <v>60</v>
      </c>
    </row>
    <row r="20" spans="1:34" ht="12.75">
      <c r="A20" t="str">
        <f t="shared" si="0"/>
        <v>mayo</v>
      </c>
      <c r="B20" s="156">
        <v>45434.266275844901</v>
      </c>
      <c r="C20" s="2" t="s">
        <v>122</v>
      </c>
      <c r="D20" s="157">
        <v>45434</v>
      </c>
      <c r="E20" s="2">
        <v>1026292931</v>
      </c>
      <c r="F20" s="2" t="s">
        <v>123</v>
      </c>
      <c r="G20" s="2" t="s">
        <v>54</v>
      </c>
      <c r="H20" s="2" t="s">
        <v>55</v>
      </c>
      <c r="I20" s="2" t="s">
        <v>124</v>
      </c>
      <c r="J20" s="2">
        <v>2022</v>
      </c>
      <c r="K20" s="2" t="s">
        <v>57</v>
      </c>
      <c r="L20" s="2" t="s">
        <v>64</v>
      </c>
      <c r="M20" s="157">
        <v>46164</v>
      </c>
      <c r="N20" s="157">
        <v>45703</v>
      </c>
      <c r="O20" s="157">
        <v>45703</v>
      </c>
      <c r="P20" s="2">
        <v>34400</v>
      </c>
      <c r="Q20" s="2" t="s">
        <v>59</v>
      </c>
      <c r="R20" s="2" t="s">
        <v>54</v>
      </c>
      <c r="S20" s="2" t="s">
        <v>15</v>
      </c>
      <c r="T20" s="2" t="s">
        <v>59</v>
      </c>
      <c r="U20" s="2" t="s">
        <v>59</v>
      </c>
      <c r="V20" s="2" t="s">
        <v>59</v>
      </c>
      <c r="W20" s="2" t="s">
        <v>59</v>
      </c>
      <c r="X20" s="2" t="s">
        <v>59</v>
      </c>
      <c r="Y20" s="2" t="s">
        <v>59</v>
      </c>
      <c r="Z20" s="2" t="s">
        <v>59</v>
      </c>
      <c r="AA20" s="2" t="s">
        <v>59</v>
      </c>
      <c r="AB20" s="2" t="s">
        <v>59</v>
      </c>
      <c r="AC20" s="2" t="s">
        <v>59</v>
      </c>
      <c r="AD20" s="2" t="s">
        <v>59</v>
      </c>
      <c r="AE20" s="2" t="s">
        <v>60</v>
      </c>
      <c r="AF20" s="2" t="s">
        <v>60</v>
      </c>
      <c r="AG20" s="2" t="s">
        <v>60</v>
      </c>
      <c r="AH20" s="2" t="s">
        <v>60</v>
      </c>
    </row>
    <row r="21" spans="1:34" ht="12.75">
      <c r="A21" t="str">
        <f t="shared" si="0"/>
        <v>mayo</v>
      </c>
      <c r="B21" s="156">
        <v>45434.266618588001</v>
      </c>
      <c r="C21" s="2" t="s">
        <v>125</v>
      </c>
      <c r="D21" s="157">
        <v>45434</v>
      </c>
      <c r="E21" s="2">
        <v>1116205069</v>
      </c>
      <c r="F21" s="2" t="s">
        <v>126</v>
      </c>
      <c r="G21" s="2" t="s">
        <v>54</v>
      </c>
      <c r="H21" s="2" t="s">
        <v>55</v>
      </c>
      <c r="I21" s="2" t="s">
        <v>127</v>
      </c>
      <c r="J21" s="2">
        <v>2023</v>
      </c>
      <c r="K21" s="2" t="s">
        <v>69</v>
      </c>
      <c r="L21" s="2" t="s">
        <v>64</v>
      </c>
      <c r="M21" s="157">
        <v>48232</v>
      </c>
      <c r="N21" s="157">
        <v>45682</v>
      </c>
      <c r="O21" s="157">
        <v>45687</v>
      </c>
      <c r="P21" s="2">
        <v>45000</v>
      </c>
      <c r="Q21" s="2" t="s">
        <v>59</v>
      </c>
      <c r="R21" s="2" t="s">
        <v>54</v>
      </c>
      <c r="S21" s="2" t="s">
        <v>16</v>
      </c>
      <c r="T21" s="2" t="s">
        <v>59</v>
      </c>
      <c r="U21" s="2" t="s">
        <v>59</v>
      </c>
      <c r="V21" s="2" t="s">
        <v>59</v>
      </c>
      <c r="W21" s="2" t="s">
        <v>59</v>
      </c>
      <c r="X21" s="2" t="s">
        <v>59</v>
      </c>
      <c r="Y21" s="2" t="s">
        <v>59</v>
      </c>
      <c r="Z21" s="2" t="s">
        <v>59</v>
      </c>
      <c r="AA21" s="2" t="s">
        <v>59</v>
      </c>
      <c r="AB21" s="2" t="s">
        <v>59</v>
      </c>
      <c r="AC21" s="2" t="s">
        <v>59</v>
      </c>
      <c r="AD21" s="2" t="s">
        <v>59</v>
      </c>
      <c r="AE21" s="2" t="s">
        <v>59</v>
      </c>
      <c r="AF21" s="2" t="s">
        <v>59</v>
      </c>
      <c r="AG21" s="2" t="s">
        <v>59</v>
      </c>
      <c r="AH21" s="2" t="s">
        <v>59</v>
      </c>
    </row>
    <row r="22" spans="1:34" ht="12.75">
      <c r="A22" t="str">
        <f t="shared" si="0"/>
        <v>mayo</v>
      </c>
      <c r="B22" s="156">
        <v>45434.267340243103</v>
      </c>
      <c r="C22" s="2" t="s">
        <v>128</v>
      </c>
      <c r="D22" s="157">
        <v>45434</v>
      </c>
      <c r="E22" s="2">
        <v>1032474386</v>
      </c>
      <c r="F22" s="2" t="s">
        <v>129</v>
      </c>
      <c r="G22" s="2" t="s">
        <v>54</v>
      </c>
      <c r="H22" s="2" t="s">
        <v>55</v>
      </c>
      <c r="I22" s="2" t="s">
        <v>130</v>
      </c>
      <c r="J22" s="2">
        <v>2017</v>
      </c>
      <c r="K22" s="2" t="s">
        <v>57</v>
      </c>
      <c r="L22" s="2" t="s">
        <v>64</v>
      </c>
      <c r="M22" s="157">
        <v>46529</v>
      </c>
      <c r="N22" s="157">
        <v>45657</v>
      </c>
      <c r="O22" s="157">
        <v>45657</v>
      </c>
      <c r="P22" s="2">
        <v>683562</v>
      </c>
      <c r="Q22" s="2" t="s">
        <v>59</v>
      </c>
      <c r="R22" s="2" t="s">
        <v>54</v>
      </c>
      <c r="S22" s="2" t="s">
        <v>11</v>
      </c>
      <c r="T22" s="2" t="s">
        <v>59</v>
      </c>
      <c r="U22" s="2" t="s">
        <v>59</v>
      </c>
      <c r="V22" s="2" t="s">
        <v>59</v>
      </c>
      <c r="W22" s="2" t="s">
        <v>59</v>
      </c>
      <c r="X22" s="2" t="s">
        <v>59</v>
      </c>
      <c r="Y22" s="2" t="s">
        <v>59</v>
      </c>
      <c r="Z22" s="2" t="s">
        <v>59</v>
      </c>
      <c r="AA22" s="2" t="s">
        <v>59</v>
      </c>
      <c r="AB22" s="2" t="s">
        <v>59</v>
      </c>
      <c r="AC22" s="2" t="s">
        <v>59</v>
      </c>
      <c r="AD22" s="2" t="s">
        <v>59</v>
      </c>
      <c r="AE22" s="2" t="s">
        <v>59</v>
      </c>
      <c r="AF22" s="2" t="s">
        <v>60</v>
      </c>
      <c r="AG22" s="2" t="s">
        <v>60</v>
      </c>
      <c r="AH22" s="2" t="s">
        <v>59</v>
      </c>
    </row>
    <row r="23" spans="1:34" ht="12.75">
      <c r="A23" t="str">
        <f t="shared" si="0"/>
        <v>mayo</v>
      </c>
      <c r="B23" s="156">
        <v>45434.267829363402</v>
      </c>
      <c r="C23" s="2" t="s">
        <v>131</v>
      </c>
      <c r="D23" s="157">
        <v>45434</v>
      </c>
      <c r="E23" s="2">
        <v>1030567009</v>
      </c>
      <c r="F23" s="2" t="s">
        <v>132</v>
      </c>
      <c r="G23" s="2" t="s">
        <v>54</v>
      </c>
      <c r="H23" s="2" t="s">
        <v>55</v>
      </c>
      <c r="I23" s="2" t="s">
        <v>133</v>
      </c>
      <c r="J23" s="2">
        <v>2015</v>
      </c>
      <c r="K23" s="2" t="s">
        <v>57</v>
      </c>
      <c r="L23" s="2" t="s">
        <v>79</v>
      </c>
      <c r="M23" s="157">
        <v>45833</v>
      </c>
      <c r="N23" s="157">
        <v>45734</v>
      </c>
      <c r="O23" s="157">
        <v>45741</v>
      </c>
      <c r="P23" s="2">
        <v>1193736</v>
      </c>
      <c r="Q23" s="2" t="s">
        <v>59</v>
      </c>
      <c r="R23" s="2" t="s">
        <v>54</v>
      </c>
      <c r="S23" s="2" t="s">
        <v>13</v>
      </c>
      <c r="T23" s="2" t="s">
        <v>59</v>
      </c>
      <c r="U23" s="2" t="s">
        <v>59</v>
      </c>
      <c r="V23" s="2" t="s">
        <v>59</v>
      </c>
      <c r="W23" s="2" t="s">
        <v>59</v>
      </c>
      <c r="X23" s="2" t="s">
        <v>59</v>
      </c>
      <c r="Y23" s="2" t="s">
        <v>59</v>
      </c>
      <c r="Z23" s="2" t="s">
        <v>59</v>
      </c>
      <c r="AA23" s="2" t="s">
        <v>59</v>
      </c>
      <c r="AB23" s="2" t="s">
        <v>59</v>
      </c>
      <c r="AC23" s="2" t="s">
        <v>59</v>
      </c>
      <c r="AD23" s="2" t="s">
        <v>59</v>
      </c>
      <c r="AE23" s="2" t="s">
        <v>60</v>
      </c>
      <c r="AF23" s="2" t="s">
        <v>60</v>
      </c>
      <c r="AG23" s="2" t="s">
        <v>60</v>
      </c>
      <c r="AH23" s="2" t="s">
        <v>60</v>
      </c>
    </row>
    <row r="24" spans="1:34" ht="12.75">
      <c r="A24" t="str">
        <f t="shared" si="0"/>
        <v>mayo</v>
      </c>
      <c r="B24" s="156">
        <v>45434.268360891198</v>
      </c>
      <c r="C24" s="2" t="s">
        <v>134</v>
      </c>
      <c r="D24" s="157">
        <v>45434</v>
      </c>
      <c r="E24" s="2">
        <v>1003479597</v>
      </c>
      <c r="F24" s="2" t="s">
        <v>135</v>
      </c>
      <c r="G24" s="2" t="s">
        <v>54</v>
      </c>
      <c r="H24" s="2" t="s">
        <v>55</v>
      </c>
      <c r="I24" s="2" t="s">
        <v>136</v>
      </c>
      <c r="J24" s="2">
        <v>2023</v>
      </c>
      <c r="K24" s="2" t="s">
        <v>86</v>
      </c>
      <c r="L24" s="2" t="s">
        <v>64</v>
      </c>
      <c r="M24" s="157">
        <v>47099</v>
      </c>
      <c r="N24" s="157">
        <v>45459</v>
      </c>
      <c r="O24" s="157">
        <v>45093</v>
      </c>
      <c r="P24" s="2">
        <v>341467</v>
      </c>
      <c r="Q24" s="2" t="s">
        <v>59</v>
      </c>
      <c r="R24" s="2" t="s">
        <v>54</v>
      </c>
      <c r="S24" s="2" t="s">
        <v>13</v>
      </c>
      <c r="T24" s="2" t="s">
        <v>59</v>
      </c>
      <c r="U24" s="2" t="s">
        <v>59</v>
      </c>
      <c r="V24" s="2" t="s">
        <v>59</v>
      </c>
      <c r="W24" s="2" t="s">
        <v>59</v>
      </c>
      <c r="X24" s="2" t="s">
        <v>59</v>
      </c>
      <c r="Y24" s="2" t="s">
        <v>59</v>
      </c>
      <c r="Z24" s="2" t="s">
        <v>59</v>
      </c>
      <c r="AA24" s="2" t="s">
        <v>59</v>
      </c>
      <c r="AB24" s="2" t="s">
        <v>59</v>
      </c>
      <c r="AC24" s="2" t="s">
        <v>59</v>
      </c>
      <c r="AD24" s="2" t="s">
        <v>59</v>
      </c>
      <c r="AE24" s="2" t="s">
        <v>60</v>
      </c>
      <c r="AF24" s="2" t="s">
        <v>60</v>
      </c>
      <c r="AG24" s="2" t="s">
        <v>60</v>
      </c>
      <c r="AH24" s="2" t="s">
        <v>60</v>
      </c>
    </row>
    <row r="25" spans="1:34" ht="12.75">
      <c r="A25" t="str">
        <f t="shared" si="0"/>
        <v>mayo</v>
      </c>
      <c r="B25" s="156">
        <v>45434.269257534703</v>
      </c>
      <c r="C25" s="2" t="s">
        <v>137</v>
      </c>
      <c r="D25" s="157">
        <v>45434</v>
      </c>
      <c r="E25" s="2">
        <v>1019112308</v>
      </c>
      <c r="F25" s="2" t="s">
        <v>138</v>
      </c>
      <c r="G25" s="2" t="s">
        <v>54</v>
      </c>
      <c r="H25" s="2" t="s">
        <v>55</v>
      </c>
      <c r="I25" s="2" t="s">
        <v>139</v>
      </c>
      <c r="J25" s="2">
        <v>2019</v>
      </c>
      <c r="K25" s="2" t="s">
        <v>57</v>
      </c>
      <c r="L25" s="2" t="s">
        <v>64</v>
      </c>
      <c r="M25" s="157">
        <v>46448</v>
      </c>
      <c r="N25" s="157">
        <v>45494</v>
      </c>
      <c r="O25" s="157">
        <v>45507</v>
      </c>
      <c r="P25" s="2">
        <v>75000</v>
      </c>
      <c r="Q25" s="2" t="s">
        <v>59</v>
      </c>
      <c r="R25" s="2" t="s">
        <v>54</v>
      </c>
      <c r="S25" s="2" t="s">
        <v>13</v>
      </c>
      <c r="T25" s="2" t="s">
        <v>59</v>
      </c>
      <c r="U25" s="2" t="s">
        <v>59</v>
      </c>
      <c r="V25" s="2" t="s">
        <v>59</v>
      </c>
      <c r="W25" s="2" t="s">
        <v>59</v>
      </c>
      <c r="X25" s="2" t="s">
        <v>59</v>
      </c>
      <c r="Y25" s="2" t="s">
        <v>59</v>
      </c>
      <c r="Z25" s="2" t="s">
        <v>59</v>
      </c>
      <c r="AA25" s="2" t="s">
        <v>59</v>
      </c>
      <c r="AB25" s="2" t="s">
        <v>59</v>
      </c>
      <c r="AC25" s="2" t="s">
        <v>59</v>
      </c>
      <c r="AD25" s="2" t="s">
        <v>59</v>
      </c>
      <c r="AE25" s="2" t="s">
        <v>59</v>
      </c>
      <c r="AF25" s="2" t="s">
        <v>60</v>
      </c>
      <c r="AG25" s="2" t="s">
        <v>59</v>
      </c>
      <c r="AH25" s="2" t="s">
        <v>59</v>
      </c>
    </row>
    <row r="26" spans="1:34" ht="12.75">
      <c r="A26" t="str">
        <f t="shared" si="0"/>
        <v>mayo</v>
      </c>
      <c r="B26" s="156">
        <v>45434.269425034698</v>
      </c>
      <c r="C26" s="2" t="s">
        <v>140</v>
      </c>
      <c r="D26" s="157">
        <v>45434</v>
      </c>
      <c r="E26" s="2">
        <v>1075274895</v>
      </c>
      <c r="F26" s="2" t="s">
        <v>141</v>
      </c>
      <c r="G26" s="2" t="s">
        <v>54</v>
      </c>
      <c r="H26" s="2" t="s">
        <v>55</v>
      </c>
      <c r="I26" s="2" t="s">
        <v>142</v>
      </c>
      <c r="J26" s="2">
        <v>2017</v>
      </c>
      <c r="K26" s="2" t="s">
        <v>57</v>
      </c>
      <c r="L26" s="2" t="s">
        <v>64</v>
      </c>
      <c r="M26" s="157">
        <v>45443</v>
      </c>
      <c r="N26" s="157">
        <v>45443</v>
      </c>
      <c r="O26" s="157">
        <v>45442</v>
      </c>
      <c r="P26" s="2">
        <v>64333</v>
      </c>
      <c r="Q26" s="2" t="s">
        <v>59</v>
      </c>
      <c r="R26" s="2" t="s">
        <v>54</v>
      </c>
      <c r="S26" s="2" t="s">
        <v>13</v>
      </c>
      <c r="T26" s="2" t="s">
        <v>59</v>
      </c>
      <c r="U26" s="2" t="s">
        <v>59</v>
      </c>
      <c r="V26" s="2" t="s">
        <v>59</v>
      </c>
      <c r="W26" s="2" t="s">
        <v>59</v>
      </c>
      <c r="X26" s="2" t="s">
        <v>59</v>
      </c>
      <c r="Y26" s="2" t="s">
        <v>59</v>
      </c>
      <c r="Z26" s="2" t="s">
        <v>59</v>
      </c>
      <c r="AA26" s="2" t="s">
        <v>59</v>
      </c>
      <c r="AB26" s="2" t="s">
        <v>59</v>
      </c>
      <c r="AC26" s="2" t="s">
        <v>59</v>
      </c>
      <c r="AD26" s="2" t="s">
        <v>59</v>
      </c>
      <c r="AE26" s="2" t="s">
        <v>60</v>
      </c>
      <c r="AF26" s="2" t="s">
        <v>60</v>
      </c>
      <c r="AG26" s="2" t="s">
        <v>60</v>
      </c>
      <c r="AH26" s="2" t="s">
        <v>60</v>
      </c>
    </row>
    <row r="27" spans="1:34" ht="12.75">
      <c r="A27" t="str">
        <f t="shared" si="0"/>
        <v>mayo</v>
      </c>
      <c r="B27" s="156">
        <v>45434.2706150347</v>
      </c>
      <c r="C27" s="2" t="s">
        <v>143</v>
      </c>
      <c r="D27" s="157">
        <v>45434</v>
      </c>
      <c r="E27" s="2">
        <v>1015455917</v>
      </c>
      <c r="F27" s="2" t="s">
        <v>144</v>
      </c>
      <c r="G27" s="2" t="s">
        <v>54</v>
      </c>
      <c r="H27" s="2" t="s">
        <v>55</v>
      </c>
      <c r="I27" s="2" t="s">
        <v>145</v>
      </c>
      <c r="J27" s="2">
        <v>2016</v>
      </c>
      <c r="K27" s="2" t="s">
        <v>69</v>
      </c>
      <c r="L27" s="2" t="s">
        <v>64</v>
      </c>
      <c r="M27" s="157">
        <v>46097</v>
      </c>
      <c r="N27" s="157">
        <v>45732</v>
      </c>
      <c r="O27" s="157">
        <v>45748</v>
      </c>
      <c r="P27" s="2">
        <v>99.998999999999995</v>
      </c>
      <c r="Q27" s="2" t="s">
        <v>59</v>
      </c>
      <c r="R27" s="2" t="s">
        <v>54</v>
      </c>
      <c r="S27" s="2" t="s">
        <v>16</v>
      </c>
      <c r="T27" s="2" t="s">
        <v>59</v>
      </c>
      <c r="U27" s="2" t="s">
        <v>59</v>
      </c>
      <c r="V27" s="2" t="s">
        <v>59</v>
      </c>
      <c r="W27" s="2" t="s">
        <v>59</v>
      </c>
      <c r="X27" s="2" t="s">
        <v>59</v>
      </c>
      <c r="Y27" s="2" t="s">
        <v>59</v>
      </c>
      <c r="Z27" s="2" t="s">
        <v>59</v>
      </c>
      <c r="AA27" s="2" t="s">
        <v>59</v>
      </c>
      <c r="AB27" s="2" t="s">
        <v>59</v>
      </c>
      <c r="AC27" s="2" t="s">
        <v>59</v>
      </c>
      <c r="AD27" s="2" t="s">
        <v>59</v>
      </c>
      <c r="AE27" s="2" t="s">
        <v>60</v>
      </c>
      <c r="AF27" s="2" t="s">
        <v>60</v>
      </c>
      <c r="AG27" s="2" t="s">
        <v>60</v>
      </c>
      <c r="AH27" s="2" t="s">
        <v>59</v>
      </c>
    </row>
    <row r="28" spans="1:34" ht="12.75">
      <c r="A28" t="str">
        <f t="shared" si="0"/>
        <v>mayo</v>
      </c>
      <c r="B28" s="156">
        <v>45434.271066724497</v>
      </c>
      <c r="C28" s="2" t="s">
        <v>146</v>
      </c>
      <c r="D28" s="158">
        <v>45434</v>
      </c>
      <c r="E28" s="2">
        <v>79815202</v>
      </c>
      <c r="F28" s="2" t="s">
        <v>147</v>
      </c>
      <c r="G28" s="2" t="s">
        <v>54</v>
      </c>
      <c r="H28" s="2" t="s">
        <v>55</v>
      </c>
      <c r="I28" s="2" t="s">
        <v>148</v>
      </c>
      <c r="J28" s="2">
        <v>2016</v>
      </c>
      <c r="K28" s="2" t="s">
        <v>57</v>
      </c>
      <c r="L28" s="2" t="s">
        <v>64</v>
      </c>
      <c r="M28" s="157" t="s">
        <v>149</v>
      </c>
      <c r="N28" s="157" t="s">
        <v>150</v>
      </c>
      <c r="O28" s="157" t="s">
        <v>151</v>
      </c>
      <c r="P28" s="2">
        <v>59600</v>
      </c>
      <c r="Q28" s="2" t="s">
        <v>59</v>
      </c>
      <c r="R28" s="2" t="s">
        <v>54</v>
      </c>
      <c r="S28" s="2" t="s">
        <v>13</v>
      </c>
      <c r="T28" s="2" t="s">
        <v>59</v>
      </c>
      <c r="U28" s="2" t="s">
        <v>59</v>
      </c>
      <c r="V28" s="2" t="s">
        <v>59</v>
      </c>
      <c r="W28" s="2" t="s">
        <v>59</v>
      </c>
      <c r="X28" s="2" t="s">
        <v>59</v>
      </c>
      <c r="Y28" s="2" t="s">
        <v>59</v>
      </c>
      <c r="Z28" s="2" t="s">
        <v>59</v>
      </c>
      <c r="AA28" s="2" t="s">
        <v>59</v>
      </c>
      <c r="AB28" s="2" t="s">
        <v>59</v>
      </c>
      <c r="AC28" s="2" t="s">
        <v>59</v>
      </c>
      <c r="AD28" s="2" t="s">
        <v>59</v>
      </c>
      <c r="AE28" s="2" t="s">
        <v>59</v>
      </c>
      <c r="AF28" s="2" t="s">
        <v>59</v>
      </c>
      <c r="AG28" s="2" t="s">
        <v>59</v>
      </c>
      <c r="AH28" s="2" t="s">
        <v>59</v>
      </c>
    </row>
    <row r="29" spans="1:34" ht="12.75">
      <c r="A29" t="str">
        <f t="shared" si="0"/>
        <v>mayo</v>
      </c>
      <c r="B29" s="156">
        <v>45434.271432893504</v>
      </c>
      <c r="C29" s="2" t="s">
        <v>152</v>
      </c>
      <c r="D29" s="157">
        <v>45434</v>
      </c>
      <c r="E29" s="2">
        <v>84455827</v>
      </c>
      <c r="F29" s="2" t="s">
        <v>153</v>
      </c>
      <c r="G29" s="2" t="s">
        <v>54</v>
      </c>
      <c r="H29" s="2" t="s">
        <v>55</v>
      </c>
      <c r="I29" s="2" t="s">
        <v>154</v>
      </c>
      <c r="J29" s="2">
        <v>2016</v>
      </c>
      <c r="K29" s="2" t="s">
        <v>57</v>
      </c>
      <c r="L29" s="2" t="s">
        <v>64</v>
      </c>
      <c r="M29" s="157">
        <v>48988</v>
      </c>
      <c r="N29" s="157">
        <v>45698</v>
      </c>
      <c r="O29" s="157">
        <v>45698</v>
      </c>
      <c r="P29" s="2">
        <v>54824</v>
      </c>
      <c r="Q29" s="2" t="s">
        <v>59</v>
      </c>
      <c r="R29" s="2" t="s">
        <v>54</v>
      </c>
      <c r="S29" s="2" t="s">
        <v>16</v>
      </c>
      <c r="T29" s="2" t="s">
        <v>59</v>
      </c>
      <c r="U29" s="2" t="s">
        <v>59</v>
      </c>
      <c r="V29" s="2" t="s">
        <v>59</v>
      </c>
      <c r="W29" s="2" t="s">
        <v>59</v>
      </c>
      <c r="X29" s="2" t="s">
        <v>59</v>
      </c>
      <c r="Y29" s="2" t="s">
        <v>59</v>
      </c>
      <c r="Z29" s="2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 t="s">
        <v>59</v>
      </c>
      <c r="AG29" s="2" t="s">
        <v>59</v>
      </c>
      <c r="AH29" s="2" t="s">
        <v>59</v>
      </c>
    </row>
    <row r="30" spans="1:34" ht="12.75">
      <c r="A30" t="str">
        <f t="shared" si="0"/>
        <v>mayo</v>
      </c>
      <c r="B30" s="156">
        <v>45434.271965300897</v>
      </c>
      <c r="C30" s="2" t="s">
        <v>155</v>
      </c>
      <c r="D30" s="157">
        <v>45434</v>
      </c>
      <c r="E30" s="2">
        <v>1014226725</v>
      </c>
      <c r="F30" s="2" t="s">
        <v>156</v>
      </c>
      <c r="G30" s="2" t="s">
        <v>54</v>
      </c>
      <c r="H30" s="2" t="s">
        <v>55</v>
      </c>
      <c r="I30" s="2" t="s">
        <v>157</v>
      </c>
      <c r="J30" s="2">
        <v>2023</v>
      </c>
      <c r="K30" s="2" t="s">
        <v>94</v>
      </c>
      <c r="L30" s="2" t="s">
        <v>64</v>
      </c>
      <c r="M30" s="157">
        <v>46052</v>
      </c>
      <c r="N30" s="157">
        <v>45675</v>
      </c>
      <c r="O30" s="157">
        <v>45675</v>
      </c>
      <c r="P30" s="2">
        <v>16350</v>
      </c>
      <c r="Q30" s="2" t="s">
        <v>59</v>
      </c>
      <c r="R30" s="2" t="s">
        <v>54</v>
      </c>
      <c r="S30" s="2" t="s">
        <v>15</v>
      </c>
      <c r="T30" s="2" t="s">
        <v>59</v>
      </c>
      <c r="U30" s="2" t="s">
        <v>59</v>
      </c>
      <c r="V30" s="2" t="s">
        <v>59</v>
      </c>
      <c r="W30" s="2" t="s">
        <v>59</v>
      </c>
      <c r="X30" s="2" t="s">
        <v>59</v>
      </c>
      <c r="Y30" s="2" t="s">
        <v>59</v>
      </c>
      <c r="Z30" s="2" t="s">
        <v>59</v>
      </c>
      <c r="AA30" s="2" t="s">
        <v>59</v>
      </c>
      <c r="AB30" s="2" t="s">
        <v>59</v>
      </c>
      <c r="AC30" s="2" t="s">
        <v>59</v>
      </c>
      <c r="AD30" s="2" t="s">
        <v>59</v>
      </c>
      <c r="AE30" s="2" t="s">
        <v>59</v>
      </c>
      <c r="AF30" s="2" t="s">
        <v>60</v>
      </c>
      <c r="AG30" s="2" t="s">
        <v>60</v>
      </c>
      <c r="AH30" s="2" t="s">
        <v>59</v>
      </c>
    </row>
    <row r="31" spans="1:34" ht="12.75">
      <c r="A31" t="str">
        <f t="shared" si="0"/>
        <v>mayo</v>
      </c>
      <c r="B31" s="156">
        <v>45434.273505555597</v>
      </c>
      <c r="C31" s="2" t="s">
        <v>158</v>
      </c>
      <c r="D31" s="157">
        <v>45434</v>
      </c>
      <c r="E31" s="2">
        <v>1130264248</v>
      </c>
      <c r="F31" s="2" t="s">
        <v>159</v>
      </c>
      <c r="G31" s="2" t="s">
        <v>54</v>
      </c>
      <c r="H31" s="2" t="s">
        <v>55</v>
      </c>
      <c r="I31" s="2" t="s">
        <v>160</v>
      </c>
      <c r="J31" s="2">
        <v>2020</v>
      </c>
      <c r="K31" s="2" t="s">
        <v>57</v>
      </c>
      <c r="L31" s="2" t="s">
        <v>79</v>
      </c>
      <c r="M31" s="157">
        <v>45492</v>
      </c>
      <c r="N31" s="157">
        <v>45463</v>
      </c>
      <c r="O31" s="157">
        <v>45434</v>
      </c>
      <c r="P31" s="2">
        <v>47790</v>
      </c>
      <c r="Q31" s="2" t="s">
        <v>59</v>
      </c>
      <c r="R31" s="2" t="s">
        <v>54</v>
      </c>
      <c r="S31" s="2" t="s">
        <v>12</v>
      </c>
      <c r="T31" s="2" t="s">
        <v>59</v>
      </c>
      <c r="U31" s="2" t="s">
        <v>59</v>
      </c>
      <c r="V31" s="2" t="s">
        <v>59</v>
      </c>
      <c r="W31" s="2" t="s">
        <v>59</v>
      </c>
      <c r="X31" s="2" t="s">
        <v>59</v>
      </c>
      <c r="Y31" s="2" t="s">
        <v>59</v>
      </c>
      <c r="Z31" s="2" t="s">
        <v>59</v>
      </c>
      <c r="AA31" s="2" t="s">
        <v>59</v>
      </c>
      <c r="AB31" s="2" t="s">
        <v>59</v>
      </c>
      <c r="AC31" s="2" t="s">
        <v>59</v>
      </c>
      <c r="AD31" s="2" t="s">
        <v>59</v>
      </c>
      <c r="AE31" s="2" t="s">
        <v>59</v>
      </c>
      <c r="AF31" s="2" t="s">
        <v>59</v>
      </c>
      <c r="AG31" s="2" t="s">
        <v>59</v>
      </c>
      <c r="AH31" s="2" t="s">
        <v>59</v>
      </c>
    </row>
    <row r="32" spans="1:34" ht="12.75">
      <c r="A32" t="str">
        <f t="shared" si="0"/>
        <v>mayo</v>
      </c>
      <c r="B32" s="156">
        <v>45434.274271955997</v>
      </c>
      <c r="C32" s="2" t="s">
        <v>161</v>
      </c>
      <c r="D32" s="157">
        <v>45434</v>
      </c>
      <c r="E32" s="2">
        <v>1022412286</v>
      </c>
      <c r="F32" s="2" t="s">
        <v>162</v>
      </c>
      <c r="G32" s="2" t="s">
        <v>54</v>
      </c>
      <c r="H32" s="2" t="s">
        <v>55</v>
      </c>
      <c r="I32" s="2" t="s">
        <v>163</v>
      </c>
      <c r="J32" s="2">
        <v>2023</v>
      </c>
      <c r="K32" s="2" t="s">
        <v>57</v>
      </c>
      <c r="L32" s="2" t="s">
        <v>79</v>
      </c>
      <c r="M32" s="157">
        <v>45834</v>
      </c>
      <c r="N32" s="157">
        <v>45711</v>
      </c>
      <c r="O32" s="157">
        <v>46076</v>
      </c>
      <c r="P32" s="2">
        <v>3500</v>
      </c>
      <c r="Q32" s="2" t="s">
        <v>59</v>
      </c>
      <c r="R32" s="2" t="s">
        <v>54</v>
      </c>
      <c r="S32" s="2" t="s">
        <v>15</v>
      </c>
      <c r="T32" s="2" t="s">
        <v>59</v>
      </c>
      <c r="U32" s="2" t="s">
        <v>59</v>
      </c>
      <c r="V32" s="2" t="s">
        <v>59</v>
      </c>
      <c r="W32" s="2" t="s">
        <v>59</v>
      </c>
      <c r="X32" s="2" t="s">
        <v>59</v>
      </c>
      <c r="Y32" s="2" t="s">
        <v>59</v>
      </c>
      <c r="Z32" s="2" t="s">
        <v>59</v>
      </c>
      <c r="AA32" s="2" t="s">
        <v>59</v>
      </c>
      <c r="AB32" s="2" t="s">
        <v>59</v>
      </c>
      <c r="AC32" s="2" t="s">
        <v>59</v>
      </c>
      <c r="AD32" s="2" t="s">
        <v>59</v>
      </c>
      <c r="AE32" s="2" t="s">
        <v>60</v>
      </c>
      <c r="AF32" s="2" t="s">
        <v>60</v>
      </c>
      <c r="AG32" s="2" t="s">
        <v>60</v>
      </c>
      <c r="AH32" s="2" t="s">
        <v>59</v>
      </c>
    </row>
    <row r="33" spans="1:34" ht="12.75">
      <c r="A33" t="str">
        <f t="shared" si="0"/>
        <v>mayo</v>
      </c>
      <c r="B33" s="156">
        <v>45434.2753187731</v>
      </c>
      <c r="C33" s="2" t="s">
        <v>164</v>
      </c>
      <c r="D33" s="157">
        <v>45434</v>
      </c>
      <c r="E33" s="2">
        <v>1073716700</v>
      </c>
      <c r="F33" s="2" t="s">
        <v>165</v>
      </c>
      <c r="G33" s="2" t="s">
        <v>54</v>
      </c>
      <c r="H33" s="2" t="s">
        <v>55</v>
      </c>
      <c r="I33" s="2" t="s">
        <v>166</v>
      </c>
      <c r="J33" s="2">
        <v>2023</v>
      </c>
      <c r="K33" s="2" t="s">
        <v>69</v>
      </c>
      <c r="L33" s="2" t="s">
        <v>64</v>
      </c>
      <c r="M33" s="157">
        <v>45434</v>
      </c>
      <c r="N33" s="157">
        <v>45434</v>
      </c>
      <c r="O33" s="157">
        <v>45434</v>
      </c>
      <c r="P33" s="2">
        <v>28000</v>
      </c>
      <c r="Q33" s="2" t="s">
        <v>59</v>
      </c>
      <c r="R33" s="2" t="s">
        <v>54</v>
      </c>
      <c r="S33" s="2" t="s">
        <v>13</v>
      </c>
      <c r="T33" s="2" t="s">
        <v>59</v>
      </c>
      <c r="U33" s="2" t="s">
        <v>59</v>
      </c>
      <c r="V33" s="2" t="s">
        <v>59</v>
      </c>
      <c r="W33" s="2" t="s">
        <v>59</v>
      </c>
      <c r="X33" s="2" t="s">
        <v>59</v>
      </c>
      <c r="Y33" s="2" t="s">
        <v>59</v>
      </c>
      <c r="Z33" s="2" t="s">
        <v>59</v>
      </c>
      <c r="AA33" s="2" t="s">
        <v>59</v>
      </c>
      <c r="AB33" s="2" t="s">
        <v>59</v>
      </c>
      <c r="AC33" s="2" t="s">
        <v>59</v>
      </c>
      <c r="AD33" s="2" t="s">
        <v>59</v>
      </c>
      <c r="AE33" s="2" t="s">
        <v>59</v>
      </c>
      <c r="AF33" s="2" t="s">
        <v>60</v>
      </c>
      <c r="AG33" s="2" t="s">
        <v>60</v>
      </c>
      <c r="AH33" s="2" t="s">
        <v>59</v>
      </c>
    </row>
    <row r="34" spans="1:34" ht="12.75">
      <c r="A34" t="str">
        <f t="shared" si="0"/>
        <v>mayo</v>
      </c>
      <c r="B34" s="156">
        <v>45434.292607002302</v>
      </c>
      <c r="C34" s="2" t="s">
        <v>167</v>
      </c>
      <c r="D34" s="157">
        <v>45434</v>
      </c>
      <c r="E34" s="2">
        <v>1023026702</v>
      </c>
      <c r="F34" s="2" t="s">
        <v>168</v>
      </c>
      <c r="G34" s="2" t="s">
        <v>54</v>
      </c>
      <c r="H34" s="2" t="s">
        <v>55</v>
      </c>
      <c r="I34" s="2" t="s">
        <v>169</v>
      </c>
      <c r="J34" s="2">
        <v>2023</v>
      </c>
      <c r="K34" s="2" t="s">
        <v>57</v>
      </c>
      <c r="L34" s="2" t="s">
        <v>64</v>
      </c>
      <c r="M34" s="157">
        <v>47289</v>
      </c>
      <c r="N34" s="157">
        <v>45463</v>
      </c>
      <c r="O34" s="157">
        <v>45463</v>
      </c>
      <c r="P34" s="2">
        <v>8182823</v>
      </c>
      <c r="Q34" s="2" t="s">
        <v>59</v>
      </c>
      <c r="R34" s="2" t="s">
        <v>54</v>
      </c>
      <c r="S34" s="2" t="s">
        <v>15</v>
      </c>
      <c r="T34" s="2" t="s">
        <v>59</v>
      </c>
      <c r="U34" s="2" t="s">
        <v>59</v>
      </c>
      <c r="V34" s="2" t="s">
        <v>59</v>
      </c>
      <c r="W34" s="2" t="s">
        <v>59</v>
      </c>
      <c r="X34" s="2" t="s">
        <v>59</v>
      </c>
      <c r="Y34" s="2" t="s">
        <v>59</v>
      </c>
      <c r="Z34" s="2" t="s">
        <v>59</v>
      </c>
      <c r="AA34" s="2" t="s">
        <v>59</v>
      </c>
      <c r="AB34" s="2" t="s">
        <v>59</v>
      </c>
      <c r="AC34" s="2" t="s">
        <v>59</v>
      </c>
      <c r="AD34" s="2" t="s">
        <v>59</v>
      </c>
      <c r="AE34" s="2" t="s">
        <v>59</v>
      </c>
      <c r="AF34" s="2" t="s">
        <v>59</v>
      </c>
      <c r="AG34" s="2" t="s">
        <v>59</v>
      </c>
      <c r="AH34" s="2" t="s">
        <v>59</v>
      </c>
    </row>
    <row r="35" spans="1:34" ht="12.75">
      <c r="A35" t="str">
        <f t="shared" si="0"/>
        <v>mayo</v>
      </c>
      <c r="B35" s="156">
        <v>45434.2940316319</v>
      </c>
      <c r="C35" s="2" t="s">
        <v>170</v>
      </c>
      <c r="D35" s="157">
        <v>45434</v>
      </c>
      <c r="E35" s="2">
        <v>1002455544</v>
      </c>
      <c r="F35" s="2" t="s">
        <v>171</v>
      </c>
      <c r="G35" s="2" t="s">
        <v>54</v>
      </c>
      <c r="H35" s="2" t="s">
        <v>55</v>
      </c>
      <c r="I35" s="2" t="s">
        <v>172</v>
      </c>
      <c r="J35" s="2">
        <v>2022</v>
      </c>
      <c r="K35" s="2" t="s">
        <v>57</v>
      </c>
      <c r="L35" s="2" t="s">
        <v>79</v>
      </c>
      <c r="M35" s="157">
        <v>45434</v>
      </c>
      <c r="N35" s="157">
        <v>45434</v>
      </c>
      <c r="O35" s="157">
        <v>45434</v>
      </c>
      <c r="P35" s="2">
        <v>43500</v>
      </c>
      <c r="Q35" s="2" t="s">
        <v>59</v>
      </c>
      <c r="R35" s="2" t="s">
        <v>54</v>
      </c>
      <c r="S35" s="2" t="s">
        <v>10</v>
      </c>
      <c r="T35" s="2" t="s">
        <v>59</v>
      </c>
      <c r="U35" s="2" t="s">
        <v>59</v>
      </c>
      <c r="V35" s="2" t="s">
        <v>59</v>
      </c>
      <c r="W35" s="2" t="s">
        <v>59</v>
      </c>
      <c r="X35" s="2" t="s">
        <v>59</v>
      </c>
      <c r="Y35" s="2" t="s">
        <v>59</v>
      </c>
      <c r="Z35" s="2" t="s">
        <v>59</v>
      </c>
      <c r="AA35" s="2" t="s">
        <v>59</v>
      </c>
      <c r="AB35" s="2" t="s">
        <v>59</v>
      </c>
      <c r="AC35" s="2" t="s">
        <v>59</v>
      </c>
      <c r="AD35" s="2" t="s">
        <v>59</v>
      </c>
      <c r="AE35" s="2" t="s">
        <v>59</v>
      </c>
      <c r="AF35" s="2" t="s">
        <v>59</v>
      </c>
      <c r="AG35" s="2" t="s">
        <v>59</v>
      </c>
      <c r="AH35" s="2" t="s">
        <v>59</v>
      </c>
    </row>
    <row r="36" spans="1:34" ht="12.75">
      <c r="A36" t="str">
        <f t="shared" si="0"/>
        <v>mayo</v>
      </c>
      <c r="B36" s="156">
        <v>45434.303219467598</v>
      </c>
      <c r="C36" s="2" t="s">
        <v>173</v>
      </c>
      <c r="D36" s="157">
        <v>45434</v>
      </c>
      <c r="E36" s="2">
        <v>1020809768</v>
      </c>
      <c r="F36" s="2" t="s">
        <v>174</v>
      </c>
      <c r="G36" s="2" t="s">
        <v>54</v>
      </c>
      <c r="H36" s="2" t="s">
        <v>55</v>
      </c>
      <c r="I36" s="2" t="s">
        <v>175</v>
      </c>
      <c r="J36" s="2">
        <v>2022</v>
      </c>
      <c r="K36" s="2" t="s">
        <v>57</v>
      </c>
      <c r="L36" s="2" t="s">
        <v>64</v>
      </c>
      <c r="M36" s="157">
        <v>48278</v>
      </c>
      <c r="N36" s="157">
        <v>45647</v>
      </c>
      <c r="O36" s="157">
        <v>45666</v>
      </c>
      <c r="P36" s="2">
        <v>14216</v>
      </c>
      <c r="Q36" s="2" t="s">
        <v>59</v>
      </c>
      <c r="R36" s="2" t="s">
        <v>54</v>
      </c>
      <c r="S36" s="2" t="s">
        <v>10</v>
      </c>
      <c r="T36" s="2" t="s">
        <v>59</v>
      </c>
      <c r="U36" s="2" t="s">
        <v>59</v>
      </c>
      <c r="V36" s="2" t="s">
        <v>59</v>
      </c>
      <c r="W36" s="2" t="s">
        <v>59</v>
      </c>
      <c r="X36" s="2" t="s">
        <v>59</v>
      </c>
      <c r="Y36" s="2" t="s">
        <v>59</v>
      </c>
      <c r="Z36" s="2" t="s">
        <v>59</v>
      </c>
      <c r="AA36" s="2" t="s">
        <v>59</v>
      </c>
      <c r="AB36" s="2" t="s">
        <v>59</v>
      </c>
      <c r="AC36" s="2" t="s">
        <v>59</v>
      </c>
      <c r="AD36" s="2" t="s">
        <v>59</v>
      </c>
      <c r="AE36" s="2" t="s">
        <v>60</v>
      </c>
      <c r="AF36" s="2" t="s">
        <v>60</v>
      </c>
      <c r="AG36" s="2" t="s">
        <v>60</v>
      </c>
      <c r="AH36" s="2" t="s">
        <v>59</v>
      </c>
    </row>
    <row r="37" spans="1:34" ht="12.75">
      <c r="A37" t="str">
        <f t="shared" si="0"/>
        <v>mayo</v>
      </c>
      <c r="B37" s="156">
        <v>45434.309026041701</v>
      </c>
      <c r="C37" s="2" t="s">
        <v>176</v>
      </c>
      <c r="D37" s="157">
        <v>45434</v>
      </c>
      <c r="E37" s="2">
        <v>1067725686</v>
      </c>
      <c r="F37" s="2" t="s">
        <v>177</v>
      </c>
      <c r="G37" s="2" t="s">
        <v>54</v>
      </c>
      <c r="H37" s="2" t="s">
        <v>55</v>
      </c>
      <c r="I37" s="2" t="s">
        <v>178</v>
      </c>
      <c r="J37" s="2">
        <v>2016</v>
      </c>
      <c r="K37" s="2" t="s">
        <v>57</v>
      </c>
      <c r="L37" s="2" t="s">
        <v>64</v>
      </c>
      <c r="M37" s="157">
        <v>45434</v>
      </c>
      <c r="N37" s="157">
        <v>45434</v>
      </c>
      <c r="O37" s="157">
        <v>45434</v>
      </c>
      <c r="P37" s="2">
        <v>168631</v>
      </c>
      <c r="Q37" s="2" t="s">
        <v>59</v>
      </c>
      <c r="R37" s="2" t="s">
        <v>54</v>
      </c>
      <c r="S37" s="2" t="s">
        <v>14</v>
      </c>
      <c r="T37" s="2" t="s">
        <v>59</v>
      </c>
      <c r="U37" s="2" t="s">
        <v>59</v>
      </c>
      <c r="V37" s="2" t="s">
        <v>59</v>
      </c>
      <c r="W37" s="2" t="s">
        <v>59</v>
      </c>
      <c r="X37" s="2" t="s">
        <v>59</v>
      </c>
      <c r="Y37" s="2" t="s">
        <v>59</v>
      </c>
      <c r="Z37" s="2" t="s">
        <v>59</v>
      </c>
      <c r="AA37" s="2" t="s">
        <v>59</v>
      </c>
      <c r="AB37" s="2" t="s">
        <v>59</v>
      </c>
      <c r="AC37" s="2" t="s">
        <v>59</v>
      </c>
      <c r="AD37" s="2" t="s">
        <v>59</v>
      </c>
      <c r="AE37" s="2" t="s">
        <v>59</v>
      </c>
      <c r="AF37" s="2" t="s">
        <v>59</v>
      </c>
      <c r="AG37" s="2" t="s">
        <v>59</v>
      </c>
      <c r="AH37" s="2" t="s">
        <v>59</v>
      </c>
    </row>
    <row r="38" spans="1:34" ht="12.75">
      <c r="A38" t="str">
        <f t="shared" si="0"/>
        <v>mayo</v>
      </c>
      <c r="B38" s="156">
        <v>45434.393662453702</v>
      </c>
      <c r="C38" s="2" t="s">
        <v>179</v>
      </c>
      <c r="D38" s="157">
        <v>45434</v>
      </c>
      <c r="E38" s="2">
        <v>80543481</v>
      </c>
      <c r="F38" s="2" t="s">
        <v>180</v>
      </c>
      <c r="G38" s="2" t="s">
        <v>54</v>
      </c>
      <c r="H38" s="2" t="s">
        <v>55</v>
      </c>
      <c r="I38" s="2" t="s">
        <v>181</v>
      </c>
      <c r="J38" s="2">
        <v>2019</v>
      </c>
      <c r="K38" s="2" t="s">
        <v>57</v>
      </c>
      <c r="L38" s="2" t="s">
        <v>64</v>
      </c>
      <c r="M38" s="157">
        <v>48379</v>
      </c>
      <c r="N38" s="157">
        <v>45632</v>
      </c>
      <c r="O38" s="157">
        <v>45621</v>
      </c>
      <c r="P38" s="2">
        <v>40544</v>
      </c>
      <c r="Q38" s="2" t="s">
        <v>59</v>
      </c>
      <c r="R38" s="2" t="s">
        <v>54</v>
      </c>
      <c r="S38" s="2" t="s">
        <v>12</v>
      </c>
      <c r="T38" s="2" t="s">
        <v>59</v>
      </c>
      <c r="U38" s="2" t="s">
        <v>59</v>
      </c>
      <c r="V38" s="2" t="s">
        <v>59</v>
      </c>
      <c r="W38" s="2" t="s">
        <v>59</v>
      </c>
      <c r="X38" s="2" t="s">
        <v>59</v>
      </c>
      <c r="Y38" s="2" t="s">
        <v>59</v>
      </c>
      <c r="Z38" s="2" t="s">
        <v>59</v>
      </c>
      <c r="AA38" s="2" t="s">
        <v>59</v>
      </c>
      <c r="AB38" s="2" t="s">
        <v>59</v>
      </c>
      <c r="AC38" s="2" t="s">
        <v>59</v>
      </c>
      <c r="AD38" s="2" t="s">
        <v>59</v>
      </c>
      <c r="AE38" s="2" t="s">
        <v>59</v>
      </c>
      <c r="AF38" s="2" t="s">
        <v>60</v>
      </c>
      <c r="AG38" s="2" t="s">
        <v>60</v>
      </c>
      <c r="AH38" s="2" t="s">
        <v>59</v>
      </c>
    </row>
    <row r="39" spans="1:34" ht="12.75">
      <c r="A39" t="str">
        <f t="shared" si="0"/>
        <v>mayo</v>
      </c>
      <c r="B39" s="156">
        <v>45434.413039606501</v>
      </c>
      <c r="C39" s="2" t="s">
        <v>182</v>
      </c>
      <c r="D39" s="157">
        <v>45434</v>
      </c>
      <c r="E39" s="2">
        <v>1023883922</v>
      </c>
      <c r="F39" s="2" t="s">
        <v>183</v>
      </c>
      <c r="G39" s="2" t="s">
        <v>54</v>
      </c>
      <c r="H39" s="2" t="s">
        <v>55</v>
      </c>
      <c r="I39" s="2" t="s">
        <v>184</v>
      </c>
      <c r="J39" s="2">
        <v>2018</v>
      </c>
      <c r="K39" s="2" t="s">
        <v>57</v>
      </c>
      <c r="L39" s="2" t="s">
        <v>64</v>
      </c>
      <c r="M39" s="157">
        <v>48356</v>
      </c>
      <c r="N39" s="157">
        <v>45646</v>
      </c>
      <c r="O39" s="157">
        <v>45638</v>
      </c>
      <c r="P39" s="2">
        <v>93500</v>
      </c>
      <c r="Q39" s="2" t="s">
        <v>59</v>
      </c>
      <c r="R39" s="2" t="s">
        <v>54</v>
      </c>
      <c r="S39" s="2" t="s">
        <v>10</v>
      </c>
      <c r="T39" s="2" t="s">
        <v>59</v>
      </c>
      <c r="U39" s="2" t="s">
        <v>59</v>
      </c>
      <c r="V39" s="2" t="s">
        <v>59</v>
      </c>
      <c r="W39" s="2" t="s">
        <v>59</v>
      </c>
      <c r="X39" s="2" t="s">
        <v>59</v>
      </c>
      <c r="Y39" s="2" t="s">
        <v>59</v>
      </c>
      <c r="Z39" s="2" t="s">
        <v>59</v>
      </c>
      <c r="AA39" s="2" t="s">
        <v>59</v>
      </c>
      <c r="AB39" s="2" t="s">
        <v>59</v>
      </c>
      <c r="AC39" s="2" t="s">
        <v>59</v>
      </c>
      <c r="AD39" s="2" t="s">
        <v>59</v>
      </c>
      <c r="AE39" s="2" t="s">
        <v>59</v>
      </c>
      <c r="AF39" s="2" t="s">
        <v>59</v>
      </c>
      <c r="AG39" s="2" t="s">
        <v>59</v>
      </c>
      <c r="AH39" s="2" t="s">
        <v>59</v>
      </c>
    </row>
    <row r="40" spans="1:34" ht="12.75">
      <c r="A40" t="str">
        <f t="shared" si="0"/>
        <v>mayo</v>
      </c>
      <c r="B40" s="156">
        <v>45434.4456846065</v>
      </c>
      <c r="C40" s="2" t="s">
        <v>185</v>
      </c>
      <c r="D40" s="157">
        <v>45434</v>
      </c>
      <c r="E40" s="2">
        <v>80010372</v>
      </c>
      <c r="F40" s="2" t="s">
        <v>186</v>
      </c>
      <c r="G40" s="2" t="s">
        <v>54</v>
      </c>
      <c r="H40" s="2" t="s">
        <v>187</v>
      </c>
      <c r="I40" s="2" t="s">
        <v>188</v>
      </c>
      <c r="J40" s="2">
        <v>2015</v>
      </c>
      <c r="K40" s="2" t="s">
        <v>57</v>
      </c>
      <c r="L40" s="2" t="s">
        <v>189</v>
      </c>
      <c r="M40" s="157">
        <v>46434</v>
      </c>
      <c r="N40" s="157">
        <v>45574</v>
      </c>
      <c r="O40" s="157">
        <v>45574</v>
      </c>
      <c r="P40" s="2">
        <v>99211</v>
      </c>
      <c r="Q40" s="2" t="s">
        <v>59</v>
      </c>
      <c r="R40" s="2" t="s">
        <v>54</v>
      </c>
      <c r="S40" s="2" t="s">
        <v>12</v>
      </c>
      <c r="T40" s="2" t="s">
        <v>59</v>
      </c>
      <c r="U40" s="2" t="s">
        <v>59</v>
      </c>
      <c r="V40" s="2" t="s">
        <v>59</v>
      </c>
      <c r="W40" s="2" t="s">
        <v>59</v>
      </c>
      <c r="X40" s="2" t="s">
        <v>59</v>
      </c>
      <c r="Y40" s="2" t="s">
        <v>87</v>
      </c>
      <c r="Z40" s="2" t="s">
        <v>59</v>
      </c>
      <c r="AA40" s="2" t="s">
        <v>59</v>
      </c>
      <c r="AB40" s="2" t="s">
        <v>59</v>
      </c>
      <c r="AC40" s="2" t="s">
        <v>59</v>
      </c>
      <c r="AD40" s="2" t="s">
        <v>59</v>
      </c>
      <c r="AE40" s="2" t="s">
        <v>59</v>
      </c>
      <c r="AF40" s="2" t="s">
        <v>60</v>
      </c>
      <c r="AG40" s="2" t="s">
        <v>60</v>
      </c>
      <c r="AH40" s="2" t="s">
        <v>60</v>
      </c>
    </row>
    <row r="41" spans="1:34" ht="12.75">
      <c r="A41" t="str">
        <f t="shared" si="0"/>
        <v>mayo</v>
      </c>
      <c r="B41" s="156">
        <v>45434.471886099498</v>
      </c>
      <c r="C41" s="2" t="s">
        <v>190</v>
      </c>
      <c r="D41" s="157">
        <v>45434</v>
      </c>
      <c r="E41" s="2">
        <v>1010211652</v>
      </c>
      <c r="F41" s="2" t="s">
        <v>191</v>
      </c>
      <c r="G41" s="2" t="s">
        <v>54</v>
      </c>
      <c r="H41" s="2" t="s">
        <v>55</v>
      </c>
      <c r="I41" s="2" t="s">
        <v>192</v>
      </c>
      <c r="J41" s="2">
        <v>2017</v>
      </c>
      <c r="K41" s="2" t="s">
        <v>69</v>
      </c>
      <c r="L41" s="2" t="s">
        <v>79</v>
      </c>
      <c r="M41" s="157">
        <v>46285</v>
      </c>
      <c r="N41" s="157">
        <v>45708</v>
      </c>
      <c r="O41" s="157">
        <v>45524</v>
      </c>
      <c r="P41" s="2" t="s">
        <v>193</v>
      </c>
      <c r="Q41" s="2" t="s">
        <v>59</v>
      </c>
      <c r="R41" s="2" t="s">
        <v>54</v>
      </c>
      <c r="S41" s="2" t="s">
        <v>11</v>
      </c>
      <c r="T41" s="2" t="s">
        <v>59</v>
      </c>
      <c r="U41" s="2" t="s">
        <v>59</v>
      </c>
      <c r="V41" s="2" t="s">
        <v>59</v>
      </c>
      <c r="W41" s="2" t="s">
        <v>59</v>
      </c>
      <c r="X41" s="2" t="s">
        <v>59</v>
      </c>
      <c r="Y41" s="2" t="s">
        <v>59</v>
      </c>
      <c r="Z41" s="2" t="s">
        <v>59</v>
      </c>
      <c r="AA41" s="2" t="s">
        <v>59</v>
      </c>
      <c r="AB41" s="2" t="s">
        <v>59</v>
      </c>
      <c r="AC41" s="2" t="s">
        <v>59</v>
      </c>
      <c r="AD41" s="2" t="s">
        <v>59</v>
      </c>
      <c r="AE41" s="2" t="s">
        <v>59</v>
      </c>
      <c r="AF41" s="2" t="s">
        <v>60</v>
      </c>
      <c r="AG41" s="2" t="s">
        <v>60</v>
      </c>
      <c r="AH41" s="2" t="s">
        <v>59</v>
      </c>
    </row>
    <row r="42" spans="1:34" ht="12.75">
      <c r="A42" t="str">
        <f t="shared" si="0"/>
        <v>mayo</v>
      </c>
      <c r="B42" s="156">
        <v>45434.536134745402</v>
      </c>
      <c r="C42" s="2" t="s">
        <v>194</v>
      </c>
      <c r="D42" s="157">
        <v>45434</v>
      </c>
      <c r="E42" s="2">
        <v>1032402333</v>
      </c>
      <c r="F42" s="2" t="s">
        <v>195</v>
      </c>
      <c r="G42" s="2" t="s">
        <v>54</v>
      </c>
      <c r="H42" s="2" t="s">
        <v>55</v>
      </c>
      <c r="I42" s="2" t="s">
        <v>196</v>
      </c>
      <c r="J42" s="2">
        <v>2024</v>
      </c>
      <c r="K42" s="2" t="s">
        <v>57</v>
      </c>
      <c r="L42" s="2" t="s">
        <v>64</v>
      </c>
      <c r="M42" s="157">
        <v>48681</v>
      </c>
      <c r="N42" s="157">
        <v>45762</v>
      </c>
      <c r="O42" s="157">
        <v>45397</v>
      </c>
      <c r="P42" s="2">
        <v>1607</v>
      </c>
      <c r="Q42" s="2" t="s">
        <v>59</v>
      </c>
      <c r="R42" s="2" t="s">
        <v>54</v>
      </c>
      <c r="S42" s="2" t="s">
        <v>10</v>
      </c>
      <c r="T42" s="2" t="s">
        <v>59</v>
      </c>
      <c r="U42" s="2" t="s">
        <v>59</v>
      </c>
      <c r="V42" s="2" t="s">
        <v>59</v>
      </c>
      <c r="W42" s="2" t="s">
        <v>59</v>
      </c>
      <c r="X42" s="2" t="s">
        <v>59</v>
      </c>
      <c r="Y42" s="2" t="s">
        <v>59</v>
      </c>
      <c r="Z42" s="2" t="s">
        <v>59</v>
      </c>
      <c r="AA42" s="2" t="s">
        <v>59</v>
      </c>
      <c r="AB42" s="2" t="s">
        <v>59</v>
      </c>
      <c r="AC42" s="2" t="s">
        <v>59</v>
      </c>
      <c r="AD42" s="2" t="s">
        <v>59</v>
      </c>
      <c r="AE42" s="2" t="s">
        <v>60</v>
      </c>
      <c r="AF42" s="2" t="s">
        <v>59</v>
      </c>
      <c r="AG42" s="2" t="s">
        <v>59</v>
      </c>
      <c r="AH42" s="2" t="s">
        <v>59</v>
      </c>
    </row>
    <row r="43" spans="1:34" ht="12.75">
      <c r="A43" t="str">
        <f t="shared" si="0"/>
        <v>mayo</v>
      </c>
      <c r="B43" s="156">
        <v>45434.689543055603</v>
      </c>
      <c r="C43" s="2" t="s">
        <v>197</v>
      </c>
      <c r="D43" s="157">
        <v>45434</v>
      </c>
      <c r="E43" s="2">
        <v>1014216655</v>
      </c>
      <c r="F43" s="2" t="s">
        <v>198</v>
      </c>
      <c r="G43" s="2" t="s">
        <v>54</v>
      </c>
      <c r="H43" s="2" t="s">
        <v>187</v>
      </c>
      <c r="I43" s="2" t="s">
        <v>199</v>
      </c>
      <c r="J43" s="2">
        <v>2002</v>
      </c>
      <c r="K43" s="2" t="s">
        <v>200</v>
      </c>
      <c r="L43" s="2" t="s">
        <v>58</v>
      </c>
      <c r="M43" s="157">
        <v>45434</v>
      </c>
      <c r="N43" s="157">
        <v>45434</v>
      </c>
      <c r="O43" s="157">
        <v>45434</v>
      </c>
      <c r="P43" s="2">
        <v>384266</v>
      </c>
      <c r="Q43" s="2" t="s">
        <v>59</v>
      </c>
      <c r="R43" s="2" t="s">
        <v>201</v>
      </c>
      <c r="S43" s="2" t="s">
        <v>12</v>
      </c>
      <c r="T43" s="2" t="s">
        <v>59</v>
      </c>
      <c r="U43" s="2" t="s">
        <v>59</v>
      </c>
      <c r="V43" s="2" t="s">
        <v>59</v>
      </c>
      <c r="W43" s="2" t="s">
        <v>59</v>
      </c>
      <c r="X43" s="2" t="s">
        <v>59</v>
      </c>
      <c r="Y43" s="2" t="s">
        <v>59</v>
      </c>
      <c r="Z43" s="2" t="s">
        <v>59</v>
      </c>
      <c r="AA43" s="2" t="s">
        <v>59</v>
      </c>
      <c r="AB43" s="2" t="s">
        <v>59</v>
      </c>
      <c r="AC43" s="2" t="s">
        <v>59</v>
      </c>
      <c r="AD43" s="2" t="s">
        <v>59</v>
      </c>
      <c r="AE43" s="2" t="s">
        <v>59</v>
      </c>
      <c r="AF43" s="2" t="s">
        <v>60</v>
      </c>
      <c r="AG43" s="2" t="s">
        <v>60</v>
      </c>
      <c r="AH43" s="2" t="s">
        <v>60</v>
      </c>
    </row>
    <row r="44" spans="1:34" ht="12.75">
      <c r="A44" t="str">
        <f t="shared" si="0"/>
        <v>mayo</v>
      </c>
      <c r="B44" s="156">
        <v>45434.730029652797</v>
      </c>
      <c r="C44" s="2" t="s">
        <v>202</v>
      </c>
      <c r="D44" s="157">
        <v>45434</v>
      </c>
      <c r="E44" s="2">
        <v>1143120475</v>
      </c>
      <c r="F44" s="2" t="s">
        <v>203</v>
      </c>
      <c r="G44" s="2" t="s">
        <v>54</v>
      </c>
      <c r="H44" s="2" t="s">
        <v>55</v>
      </c>
      <c r="I44" s="2" t="s">
        <v>204</v>
      </c>
      <c r="J44" s="2">
        <v>2022</v>
      </c>
      <c r="K44" s="2" t="s">
        <v>205</v>
      </c>
      <c r="L44" s="2" t="s">
        <v>64</v>
      </c>
      <c r="M44" s="157">
        <v>49038</v>
      </c>
      <c r="N44" s="157">
        <v>45628</v>
      </c>
      <c r="O44" s="157">
        <v>45628</v>
      </c>
      <c r="P44" s="2">
        <v>33000</v>
      </c>
      <c r="Q44" s="2" t="s">
        <v>59</v>
      </c>
      <c r="R44" s="2" t="s">
        <v>54</v>
      </c>
      <c r="S44" s="2" t="s">
        <v>13</v>
      </c>
      <c r="T44" s="2" t="s">
        <v>59</v>
      </c>
      <c r="U44" s="2" t="s">
        <v>59</v>
      </c>
      <c r="V44" s="2" t="s">
        <v>59</v>
      </c>
      <c r="W44" s="2" t="s">
        <v>59</v>
      </c>
      <c r="X44" s="2" t="s">
        <v>59</v>
      </c>
      <c r="Y44" s="2" t="s">
        <v>59</v>
      </c>
      <c r="Z44" s="2" t="s">
        <v>59</v>
      </c>
      <c r="AA44" s="2" t="s">
        <v>59</v>
      </c>
      <c r="AB44" s="2" t="s">
        <v>59</v>
      </c>
      <c r="AC44" s="2" t="s">
        <v>59</v>
      </c>
      <c r="AD44" s="2" t="s">
        <v>59</v>
      </c>
      <c r="AE44" s="2" t="s">
        <v>59</v>
      </c>
      <c r="AF44" s="2" t="s">
        <v>59</v>
      </c>
      <c r="AG44" s="2" t="s">
        <v>59</v>
      </c>
      <c r="AH44" s="2" t="s">
        <v>59</v>
      </c>
    </row>
    <row r="45" spans="1:34" ht="12.75">
      <c r="A45" t="str">
        <f t="shared" si="0"/>
        <v>mayo</v>
      </c>
      <c r="B45" s="156">
        <v>45435.196890717598</v>
      </c>
      <c r="C45" s="2" t="s">
        <v>125</v>
      </c>
      <c r="D45" s="157">
        <v>45435</v>
      </c>
      <c r="E45" s="2">
        <v>1116205069</v>
      </c>
      <c r="F45" s="2" t="s">
        <v>206</v>
      </c>
      <c r="G45" s="2" t="s">
        <v>54</v>
      </c>
      <c r="H45" s="2" t="s">
        <v>55</v>
      </c>
      <c r="I45" s="2" t="s">
        <v>207</v>
      </c>
      <c r="J45" s="2">
        <v>2023</v>
      </c>
      <c r="K45" s="2" t="s">
        <v>69</v>
      </c>
      <c r="L45" s="2" t="s">
        <v>64</v>
      </c>
      <c r="M45" s="157">
        <v>48232</v>
      </c>
      <c r="N45" s="157">
        <v>45682</v>
      </c>
      <c r="O45" s="157">
        <v>45687</v>
      </c>
      <c r="P45" s="2">
        <v>44699</v>
      </c>
      <c r="Q45" s="2" t="s">
        <v>59</v>
      </c>
      <c r="R45" s="2" t="s">
        <v>54</v>
      </c>
      <c r="S45" s="2" t="s">
        <v>16</v>
      </c>
      <c r="T45" s="2" t="s">
        <v>59</v>
      </c>
      <c r="U45" s="2" t="s">
        <v>59</v>
      </c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2" t="s">
        <v>59</v>
      </c>
      <c r="AD45" s="2" t="s">
        <v>59</v>
      </c>
      <c r="AE45" s="2" t="s">
        <v>59</v>
      </c>
      <c r="AF45" s="2" t="s">
        <v>59</v>
      </c>
      <c r="AG45" s="2" t="s">
        <v>59</v>
      </c>
      <c r="AH45" s="2" t="s">
        <v>59</v>
      </c>
    </row>
    <row r="46" spans="1:34" ht="12.75">
      <c r="A46" t="str">
        <f t="shared" si="0"/>
        <v>mayo</v>
      </c>
      <c r="B46" s="156">
        <v>45435.209479456003</v>
      </c>
      <c r="C46" s="2" t="s">
        <v>52</v>
      </c>
      <c r="D46" s="157">
        <v>45435</v>
      </c>
      <c r="E46" s="2">
        <v>1103713769</v>
      </c>
      <c r="F46" s="2" t="s">
        <v>53</v>
      </c>
      <c r="G46" s="2" t="s">
        <v>54</v>
      </c>
      <c r="H46" s="2" t="s">
        <v>55</v>
      </c>
      <c r="I46" s="2" t="s">
        <v>56</v>
      </c>
      <c r="J46" s="2">
        <v>2016</v>
      </c>
      <c r="K46" s="2" t="s">
        <v>57</v>
      </c>
      <c r="L46" s="2" t="s">
        <v>58</v>
      </c>
      <c r="M46" s="157">
        <v>48245</v>
      </c>
      <c r="N46" s="157">
        <v>45566</v>
      </c>
      <c r="O46" s="157">
        <v>45566</v>
      </c>
      <c r="P46" s="2">
        <v>82800</v>
      </c>
      <c r="Q46" s="2" t="s">
        <v>59</v>
      </c>
      <c r="R46" s="2" t="s">
        <v>54</v>
      </c>
      <c r="S46" s="2" t="s">
        <v>13</v>
      </c>
      <c r="T46" s="2" t="s">
        <v>59</v>
      </c>
      <c r="U46" s="2" t="s">
        <v>59</v>
      </c>
      <c r="V46" s="2" t="s">
        <v>59</v>
      </c>
      <c r="W46" s="2" t="s">
        <v>59</v>
      </c>
      <c r="X46" s="2" t="s">
        <v>59</v>
      </c>
      <c r="Y46" s="2" t="s">
        <v>59</v>
      </c>
      <c r="Z46" s="2" t="s">
        <v>59</v>
      </c>
      <c r="AA46" s="2" t="s">
        <v>59</v>
      </c>
      <c r="AB46" s="2" t="s">
        <v>59</v>
      </c>
      <c r="AC46" s="2" t="s">
        <v>59</v>
      </c>
      <c r="AD46" s="2" t="s">
        <v>59</v>
      </c>
      <c r="AE46" s="2" t="s">
        <v>60</v>
      </c>
      <c r="AF46" s="2" t="s">
        <v>60</v>
      </c>
      <c r="AG46" s="2" t="s">
        <v>60</v>
      </c>
      <c r="AH46" s="2" t="s">
        <v>60</v>
      </c>
    </row>
    <row r="47" spans="1:34" ht="12.75">
      <c r="A47" t="str">
        <f t="shared" si="0"/>
        <v>mayo</v>
      </c>
      <c r="B47" s="156">
        <v>45435.238165254603</v>
      </c>
      <c r="C47" s="2" t="s">
        <v>65</v>
      </c>
      <c r="D47" s="157">
        <v>45435</v>
      </c>
      <c r="E47" s="2">
        <v>1033692973</v>
      </c>
      <c r="F47" s="2" t="s">
        <v>66</v>
      </c>
      <c r="G47" s="2" t="s">
        <v>54</v>
      </c>
      <c r="H47" s="2" t="s">
        <v>55</v>
      </c>
      <c r="I47" s="2" t="s">
        <v>67</v>
      </c>
      <c r="J47" s="2">
        <v>2024</v>
      </c>
      <c r="K47" s="2" t="s">
        <v>57</v>
      </c>
      <c r="L47" s="2" t="s">
        <v>64</v>
      </c>
      <c r="M47" s="157">
        <v>46896</v>
      </c>
      <c r="N47" s="157">
        <v>46896</v>
      </c>
      <c r="O47" s="157">
        <v>46896</v>
      </c>
      <c r="P47" s="2">
        <v>193837</v>
      </c>
      <c r="Q47" s="2" t="s">
        <v>59</v>
      </c>
      <c r="R47" s="2" t="s">
        <v>54</v>
      </c>
      <c r="S47" s="2" t="s">
        <v>16</v>
      </c>
      <c r="T47" s="2" t="s">
        <v>59</v>
      </c>
      <c r="U47" s="2" t="s">
        <v>59</v>
      </c>
      <c r="V47" s="2" t="s">
        <v>59</v>
      </c>
      <c r="W47" s="2" t="s">
        <v>59</v>
      </c>
      <c r="X47" s="2" t="s">
        <v>59</v>
      </c>
      <c r="Y47" s="2" t="s">
        <v>59</v>
      </c>
      <c r="Z47" s="2" t="s">
        <v>59</v>
      </c>
      <c r="AA47" s="2" t="s">
        <v>59</v>
      </c>
      <c r="AB47" s="2" t="s">
        <v>59</v>
      </c>
      <c r="AC47" s="2" t="s">
        <v>59</v>
      </c>
      <c r="AD47" s="2" t="s">
        <v>59</v>
      </c>
      <c r="AE47" s="2" t="s">
        <v>59</v>
      </c>
      <c r="AF47" s="2" t="s">
        <v>59</v>
      </c>
      <c r="AG47" s="2" t="s">
        <v>59</v>
      </c>
      <c r="AH47" s="2" t="s">
        <v>59</v>
      </c>
    </row>
    <row r="48" spans="1:34" ht="12.75">
      <c r="A48" t="str">
        <f t="shared" si="0"/>
        <v>mayo</v>
      </c>
      <c r="B48" s="156">
        <v>45435.242364502301</v>
      </c>
      <c r="C48" s="2" t="s">
        <v>70</v>
      </c>
      <c r="D48" s="157">
        <v>45435</v>
      </c>
      <c r="E48" s="2">
        <v>1022359872</v>
      </c>
      <c r="F48" s="2" t="s">
        <v>71</v>
      </c>
      <c r="G48" s="2" t="s">
        <v>54</v>
      </c>
      <c r="H48" s="2" t="s">
        <v>55</v>
      </c>
      <c r="I48" s="2" t="s">
        <v>72</v>
      </c>
      <c r="J48" s="2">
        <v>2017</v>
      </c>
      <c r="K48" s="2" t="s">
        <v>57</v>
      </c>
      <c r="L48" s="2" t="s">
        <v>64</v>
      </c>
      <c r="M48" s="157">
        <v>46425</v>
      </c>
      <c r="N48" s="157">
        <v>45767</v>
      </c>
      <c r="O48" s="157">
        <v>45450</v>
      </c>
      <c r="P48" s="2">
        <v>92500</v>
      </c>
      <c r="Q48" s="2" t="s">
        <v>59</v>
      </c>
      <c r="R48" s="2" t="s">
        <v>54</v>
      </c>
      <c r="S48" s="2" t="s">
        <v>11</v>
      </c>
      <c r="T48" s="2" t="s">
        <v>59</v>
      </c>
      <c r="U48" s="2" t="s">
        <v>59</v>
      </c>
      <c r="V48" s="2" t="s">
        <v>59</v>
      </c>
      <c r="W48" s="2" t="s">
        <v>59</v>
      </c>
      <c r="X48" s="2" t="s">
        <v>59</v>
      </c>
      <c r="Y48" s="2" t="s">
        <v>59</v>
      </c>
      <c r="Z48" s="2" t="s">
        <v>59</v>
      </c>
      <c r="AA48" s="2" t="s">
        <v>59</v>
      </c>
      <c r="AB48" s="2" t="s">
        <v>59</v>
      </c>
      <c r="AC48" s="2" t="s">
        <v>59</v>
      </c>
      <c r="AD48" s="2" t="s">
        <v>59</v>
      </c>
      <c r="AE48" s="2" t="s">
        <v>59</v>
      </c>
      <c r="AF48" s="2" t="s">
        <v>60</v>
      </c>
      <c r="AG48" s="2" t="s">
        <v>60</v>
      </c>
      <c r="AH48" s="2" t="s">
        <v>59</v>
      </c>
    </row>
    <row r="49" spans="1:34" ht="12.75">
      <c r="A49" t="str">
        <f t="shared" si="0"/>
        <v>mayo</v>
      </c>
      <c r="B49" s="156">
        <v>45435.244482546303</v>
      </c>
      <c r="C49" s="2" t="s">
        <v>76</v>
      </c>
      <c r="D49" s="157">
        <v>45435</v>
      </c>
      <c r="E49" s="2">
        <v>1033758324</v>
      </c>
      <c r="F49" s="2" t="s">
        <v>208</v>
      </c>
      <c r="G49" s="2" t="s">
        <v>54</v>
      </c>
      <c r="H49" s="2" t="s">
        <v>55</v>
      </c>
      <c r="I49" s="2">
        <v>41800</v>
      </c>
      <c r="J49" s="2">
        <v>2022</v>
      </c>
      <c r="K49" s="2" t="s">
        <v>57</v>
      </c>
      <c r="L49" s="2" t="s">
        <v>64</v>
      </c>
      <c r="M49" s="157">
        <v>45805</v>
      </c>
      <c r="N49" s="157">
        <v>45486</v>
      </c>
      <c r="O49" s="157">
        <v>45490</v>
      </c>
      <c r="P49" s="2">
        <v>41000</v>
      </c>
      <c r="Q49" s="2" t="s">
        <v>59</v>
      </c>
      <c r="R49" s="2" t="s">
        <v>54</v>
      </c>
      <c r="S49" s="2" t="s">
        <v>11</v>
      </c>
      <c r="T49" s="2" t="s">
        <v>59</v>
      </c>
      <c r="U49" s="2" t="s">
        <v>59</v>
      </c>
      <c r="V49" s="2" t="s">
        <v>59</v>
      </c>
      <c r="W49" s="2" t="s">
        <v>59</v>
      </c>
      <c r="X49" s="2" t="s">
        <v>59</v>
      </c>
      <c r="Y49" s="2" t="s">
        <v>59</v>
      </c>
      <c r="Z49" s="2" t="s">
        <v>59</v>
      </c>
      <c r="AA49" s="2" t="s">
        <v>59</v>
      </c>
      <c r="AB49" s="2" t="s">
        <v>59</v>
      </c>
      <c r="AC49" s="2" t="s">
        <v>59</v>
      </c>
      <c r="AD49" s="2" t="s">
        <v>59</v>
      </c>
      <c r="AE49" s="2" t="s">
        <v>59</v>
      </c>
      <c r="AF49" s="2" t="s">
        <v>59</v>
      </c>
      <c r="AG49" s="2" t="s">
        <v>59</v>
      </c>
      <c r="AH49" s="2" t="s">
        <v>59</v>
      </c>
    </row>
    <row r="50" spans="1:34" ht="12.75">
      <c r="A50" t="str">
        <f t="shared" si="0"/>
        <v>mayo</v>
      </c>
      <c r="B50" s="156">
        <v>45435.249868946798</v>
      </c>
      <c r="C50" s="2" t="s">
        <v>80</v>
      </c>
      <c r="D50" s="157">
        <v>45435</v>
      </c>
      <c r="E50" s="2">
        <v>1051287107</v>
      </c>
      <c r="F50" s="2" t="s">
        <v>81</v>
      </c>
      <c r="G50" s="2" t="s">
        <v>54</v>
      </c>
      <c r="H50" s="2" t="s">
        <v>55</v>
      </c>
      <c r="I50" s="2" t="s">
        <v>82</v>
      </c>
      <c r="J50" s="2">
        <v>2017</v>
      </c>
      <c r="K50" s="2" t="s">
        <v>57</v>
      </c>
      <c r="L50" s="2" t="s">
        <v>64</v>
      </c>
      <c r="M50" s="157">
        <v>48225</v>
      </c>
      <c r="N50" s="157">
        <v>45687</v>
      </c>
      <c r="O50" s="157">
        <v>45686</v>
      </c>
      <c r="P50" s="2">
        <v>76349</v>
      </c>
      <c r="Q50" s="2" t="s">
        <v>59</v>
      </c>
      <c r="R50" s="2" t="s">
        <v>54</v>
      </c>
      <c r="S50" s="2" t="s">
        <v>16</v>
      </c>
      <c r="T50" s="2" t="s">
        <v>59</v>
      </c>
      <c r="U50" s="2" t="s">
        <v>59</v>
      </c>
      <c r="V50" s="2" t="s">
        <v>59</v>
      </c>
      <c r="W50" s="2" t="s">
        <v>59</v>
      </c>
      <c r="X50" s="2" t="s">
        <v>59</v>
      </c>
      <c r="Y50" s="2" t="s">
        <v>59</v>
      </c>
      <c r="Z50" s="2" t="s">
        <v>59</v>
      </c>
      <c r="AA50" s="2" t="s">
        <v>59</v>
      </c>
      <c r="AB50" s="2" t="s">
        <v>59</v>
      </c>
      <c r="AC50" s="2" t="s">
        <v>59</v>
      </c>
      <c r="AD50" s="2" t="s">
        <v>59</v>
      </c>
      <c r="AE50" s="2" t="s">
        <v>59</v>
      </c>
      <c r="AF50" s="2" t="s">
        <v>59</v>
      </c>
      <c r="AG50" s="2" t="s">
        <v>59</v>
      </c>
      <c r="AH50" s="2" t="s">
        <v>59</v>
      </c>
    </row>
    <row r="51" spans="1:34" ht="12.75">
      <c r="A51" t="str">
        <f t="shared" si="0"/>
        <v>mayo</v>
      </c>
      <c r="B51" s="156">
        <v>45435.250699074102</v>
      </c>
      <c r="C51" s="2" t="s">
        <v>88</v>
      </c>
      <c r="D51" s="157">
        <v>45435</v>
      </c>
      <c r="E51" s="2">
        <v>1016073769</v>
      </c>
      <c r="F51" s="2" t="s">
        <v>89</v>
      </c>
      <c r="G51" s="2" t="s">
        <v>54</v>
      </c>
      <c r="H51" s="2" t="s">
        <v>55</v>
      </c>
      <c r="I51" s="2" t="s">
        <v>90</v>
      </c>
      <c r="J51" s="2">
        <v>2022</v>
      </c>
      <c r="K51" s="2" t="s">
        <v>57</v>
      </c>
      <c r="L51" s="2" t="s">
        <v>64</v>
      </c>
      <c r="M51" s="157">
        <v>48991</v>
      </c>
      <c r="N51" s="157">
        <v>45731</v>
      </c>
      <c r="O51" s="157">
        <v>45731</v>
      </c>
      <c r="P51" s="2">
        <v>22700</v>
      </c>
      <c r="Q51" s="2" t="s">
        <v>59</v>
      </c>
      <c r="R51" s="2" t="s">
        <v>54</v>
      </c>
      <c r="S51" s="2" t="s">
        <v>12</v>
      </c>
      <c r="T51" s="2" t="s">
        <v>59</v>
      </c>
      <c r="U51" s="2" t="s">
        <v>59</v>
      </c>
      <c r="V51" s="2" t="s">
        <v>59</v>
      </c>
      <c r="W51" s="2" t="s">
        <v>59</v>
      </c>
      <c r="X51" s="2" t="s">
        <v>59</v>
      </c>
      <c r="Y51" s="2" t="s">
        <v>59</v>
      </c>
      <c r="Z51" s="2" t="s">
        <v>59</v>
      </c>
      <c r="AA51" s="2" t="s">
        <v>59</v>
      </c>
      <c r="AB51" s="2" t="s">
        <v>59</v>
      </c>
      <c r="AC51" s="2" t="s">
        <v>59</v>
      </c>
      <c r="AD51" s="2" t="s">
        <v>59</v>
      </c>
      <c r="AE51" s="2" t="s">
        <v>59</v>
      </c>
      <c r="AF51" s="2" t="s">
        <v>59</v>
      </c>
      <c r="AG51" s="2" t="s">
        <v>59</v>
      </c>
      <c r="AH51" s="2" t="s">
        <v>59</v>
      </c>
    </row>
    <row r="52" spans="1:34" ht="12.75">
      <c r="A52" t="str">
        <f t="shared" si="0"/>
        <v>mayo</v>
      </c>
      <c r="B52" s="156">
        <v>45435.251289594897</v>
      </c>
      <c r="C52" s="2" t="s">
        <v>209</v>
      </c>
      <c r="D52" s="157">
        <v>45435</v>
      </c>
      <c r="E52" s="2">
        <v>1072073644</v>
      </c>
      <c r="F52" s="2" t="s">
        <v>210</v>
      </c>
      <c r="G52" s="2" t="s">
        <v>54</v>
      </c>
      <c r="H52" s="2" t="s">
        <v>55</v>
      </c>
      <c r="I52" s="2" t="s">
        <v>211</v>
      </c>
      <c r="J52" s="2">
        <v>2019</v>
      </c>
      <c r="K52" s="2" t="s">
        <v>112</v>
      </c>
      <c r="L52" s="2" t="s">
        <v>64</v>
      </c>
      <c r="M52" s="157">
        <v>45435</v>
      </c>
      <c r="N52" s="157">
        <v>45435</v>
      </c>
      <c r="O52" s="157">
        <v>45435</v>
      </c>
      <c r="P52" s="2">
        <v>72000</v>
      </c>
      <c r="Q52" s="2" t="s">
        <v>59</v>
      </c>
      <c r="R52" s="2" t="s">
        <v>54</v>
      </c>
      <c r="S52" s="2" t="s">
        <v>12</v>
      </c>
      <c r="T52" s="2" t="s">
        <v>59</v>
      </c>
      <c r="U52" s="2" t="s">
        <v>59</v>
      </c>
      <c r="V52" s="2" t="s">
        <v>59</v>
      </c>
      <c r="W52" s="2" t="s">
        <v>59</v>
      </c>
      <c r="X52" s="2" t="s">
        <v>59</v>
      </c>
      <c r="Y52" s="2" t="s">
        <v>59</v>
      </c>
      <c r="Z52" s="2" t="s">
        <v>59</v>
      </c>
      <c r="AA52" s="2" t="s">
        <v>59</v>
      </c>
      <c r="AB52" s="2" t="s">
        <v>59</v>
      </c>
      <c r="AC52" s="2" t="s">
        <v>59</v>
      </c>
      <c r="AD52" s="2" t="s">
        <v>59</v>
      </c>
      <c r="AE52" s="2" t="s">
        <v>60</v>
      </c>
      <c r="AF52" s="2" t="s">
        <v>59</v>
      </c>
      <c r="AG52" s="2" t="s">
        <v>59</v>
      </c>
      <c r="AH52" s="2" t="s">
        <v>59</v>
      </c>
    </row>
    <row r="53" spans="1:34" ht="12.75">
      <c r="A53" t="str">
        <f t="shared" si="0"/>
        <v>mayo</v>
      </c>
      <c r="B53" s="156">
        <v>45435.256538125002</v>
      </c>
      <c r="C53" s="2" t="s">
        <v>131</v>
      </c>
      <c r="D53" s="157">
        <v>45435</v>
      </c>
      <c r="E53" s="2">
        <v>1030567009</v>
      </c>
      <c r="F53" s="2" t="s">
        <v>132</v>
      </c>
      <c r="G53" s="2" t="s">
        <v>54</v>
      </c>
      <c r="H53" s="2" t="s">
        <v>55</v>
      </c>
      <c r="I53" s="2" t="s">
        <v>133</v>
      </c>
      <c r="J53" s="2">
        <v>2015</v>
      </c>
      <c r="K53" s="2" t="s">
        <v>57</v>
      </c>
      <c r="L53" s="2" t="s">
        <v>79</v>
      </c>
      <c r="M53" s="157">
        <v>45833</v>
      </c>
      <c r="N53" s="157">
        <v>45734</v>
      </c>
      <c r="O53" s="157">
        <v>45734</v>
      </c>
      <c r="P53" s="2">
        <v>1193635</v>
      </c>
      <c r="Q53" s="2" t="s">
        <v>59</v>
      </c>
      <c r="R53" s="2" t="s">
        <v>54</v>
      </c>
      <c r="S53" s="2" t="s">
        <v>13</v>
      </c>
      <c r="T53" s="2" t="s">
        <v>59</v>
      </c>
      <c r="U53" s="2" t="s">
        <v>59</v>
      </c>
      <c r="V53" s="2" t="s">
        <v>59</v>
      </c>
      <c r="W53" s="2" t="s">
        <v>59</v>
      </c>
      <c r="X53" s="2" t="s">
        <v>59</v>
      </c>
      <c r="Y53" s="2" t="s">
        <v>59</v>
      </c>
      <c r="Z53" s="2" t="s">
        <v>59</v>
      </c>
      <c r="AA53" s="2" t="s">
        <v>59</v>
      </c>
      <c r="AB53" s="2" t="s">
        <v>59</v>
      </c>
      <c r="AC53" s="2" t="s">
        <v>59</v>
      </c>
      <c r="AD53" s="2" t="s">
        <v>59</v>
      </c>
      <c r="AE53" s="2" t="s">
        <v>60</v>
      </c>
      <c r="AF53" s="2" t="s">
        <v>60</v>
      </c>
      <c r="AG53" s="2" t="s">
        <v>60</v>
      </c>
      <c r="AH53" s="2" t="s">
        <v>60</v>
      </c>
    </row>
    <row r="54" spans="1:34" ht="12.75">
      <c r="A54" t="str">
        <f t="shared" si="0"/>
        <v>mayo</v>
      </c>
      <c r="B54" s="156">
        <v>45435.260263854201</v>
      </c>
      <c r="C54" s="2" t="s">
        <v>103</v>
      </c>
      <c r="D54" s="157">
        <v>45435</v>
      </c>
      <c r="E54" s="2">
        <v>1007611824</v>
      </c>
      <c r="F54" s="2" t="s">
        <v>104</v>
      </c>
      <c r="G54" s="2" t="s">
        <v>54</v>
      </c>
      <c r="H54" s="2" t="s">
        <v>55</v>
      </c>
      <c r="I54" s="2" t="s">
        <v>105</v>
      </c>
      <c r="J54" s="2">
        <v>2022</v>
      </c>
      <c r="K54" s="2" t="s">
        <v>57</v>
      </c>
      <c r="L54" s="2" t="s">
        <v>64</v>
      </c>
      <c r="M54" s="157">
        <v>47261</v>
      </c>
      <c r="N54" s="157">
        <v>45448</v>
      </c>
      <c r="O54" s="157">
        <v>45442</v>
      </c>
      <c r="P54" s="2">
        <v>51.2</v>
      </c>
      <c r="Q54" s="2" t="s">
        <v>59</v>
      </c>
      <c r="R54" s="2" t="s">
        <v>54</v>
      </c>
      <c r="S54" s="2" t="s">
        <v>13</v>
      </c>
      <c r="T54" s="2" t="s">
        <v>59</v>
      </c>
      <c r="U54" s="2" t="s">
        <v>59</v>
      </c>
      <c r="V54" s="2" t="s">
        <v>59</v>
      </c>
      <c r="W54" s="2" t="s">
        <v>59</v>
      </c>
      <c r="X54" s="2" t="s">
        <v>59</v>
      </c>
      <c r="Y54" s="2" t="s">
        <v>59</v>
      </c>
      <c r="Z54" s="2" t="s">
        <v>59</v>
      </c>
      <c r="AA54" s="2" t="s">
        <v>59</v>
      </c>
      <c r="AB54" s="2" t="s">
        <v>59</v>
      </c>
      <c r="AC54" s="2" t="s">
        <v>59</v>
      </c>
      <c r="AD54" s="2" t="s">
        <v>59</v>
      </c>
      <c r="AE54" s="2" t="s">
        <v>60</v>
      </c>
      <c r="AF54" s="2" t="s">
        <v>60</v>
      </c>
      <c r="AG54" s="2" t="s">
        <v>60</v>
      </c>
      <c r="AH54" s="2" t="s">
        <v>60</v>
      </c>
    </row>
    <row r="55" spans="1:34" ht="12.75">
      <c r="A55" t="str">
        <f t="shared" si="0"/>
        <v>mayo</v>
      </c>
      <c r="B55" s="156">
        <v>45435.260358402797</v>
      </c>
      <c r="C55" s="2" t="s">
        <v>119</v>
      </c>
      <c r="D55" s="157">
        <v>45435</v>
      </c>
      <c r="E55" s="2">
        <v>1020750732</v>
      </c>
      <c r="F55" s="2" t="s">
        <v>120</v>
      </c>
      <c r="G55" s="2" t="s">
        <v>54</v>
      </c>
      <c r="H55" s="2" t="s">
        <v>55</v>
      </c>
      <c r="I55" s="2" t="s">
        <v>212</v>
      </c>
      <c r="J55" s="2">
        <v>2023</v>
      </c>
      <c r="K55" s="2" t="s">
        <v>57</v>
      </c>
      <c r="L55" s="2" t="s">
        <v>79</v>
      </c>
      <c r="M55" s="157">
        <v>45435</v>
      </c>
      <c r="N55" s="157">
        <v>45435</v>
      </c>
      <c r="O55" s="157">
        <v>45435</v>
      </c>
      <c r="P55" s="2">
        <v>41102</v>
      </c>
      <c r="Q55" s="2" t="s">
        <v>59</v>
      </c>
      <c r="R55" s="2" t="s">
        <v>54</v>
      </c>
      <c r="S55" s="2" t="s">
        <v>13</v>
      </c>
      <c r="T55" s="2" t="s">
        <v>59</v>
      </c>
      <c r="U55" s="2" t="s">
        <v>59</v>
      </c>
      <c r="V55" s="2" t="s">
        <v>59</v>
      </c>
      <c r="W55" s="2" t="s">
        <v>59</v>
      </c>
      <c r="X55" s="2" t="s">
        <v>59</v>
      </c>
      <c r="Y55" s="2" t="s">
        <v>59</v>
      </c>
      <c r="Z55" s="2" t="s">
        <v>59</v>
      </c>
      <c r="AA55" s="2" t="s">
        <v>59</v>
      </c>
      <c r="AB55" s="2" t="s">
        <v>59</v>
      </c>
      <c r="AC55" s="2" t="s">
        <v>59</v>
      </c>
      <c r="AD55" s="2" t="s">
        <v>59</v>
      </c>
      <c r="AE55" s="2" t="s">
        <v>60</v>
      </c>
      <c r="AF55" s="2" t="s">
        <v>60</v>
      </c>
      <c r="AG55" s="2" t="s">
        <v>60</v>
      </c>
      <c r="AH55" s="2" t="s">
        <v>60</v>
      </c>
    </row>
    <row r="56" spans="1:34" ht="12.75">
      <c r="A56" t="str">
        <f t="shared" si="0"/>
        <v>mayo</v>
      </c>
      <c r="B56" s="156">
        <v>45435.260772164402</v>
      </c>
      <c r="C56" s="2" t="s">
        <v>155</v>
      </c>
      <c r="D56" s="157">
        <v>45435</v>
      </c>
      <c r="E56" s="2">
        <v>1014226725</v>
      </c>
      <c r="F56" s="2" t="s">
        <v>156</v>
      </c>
      <c r="G56" s="2" t="s">
        <v>54</v>
      </c>
      <c r="H56" s="2" t="s">
        <v>55</v>
      </c>
      <c r="I56" s="2" t="s">
        <v>157</v>
      </c>
      <c r="J56" s="2">
        <v>2023</v>
      </c>
      <c r="K56" s="2" t="s">
        <v>94</v>
      </c>
      <c r="L56" s="2" t="s">
        <v>64</v>
      </c>
      <c r="M56" s="157">
        <v>46052</v>
      </c>
      <c r="N56" s="157">
        <v>45675</v>
      </c>
      <c r="O56" s="157">
        <v>45675</v>
      </c>
      <c r="P56" s="2">
        <v>16404</v>
      </c>
      <c r="Q56" s="2" t="s">
        <v>59</v>
      </c>
      <c r="R56" s="2" t="s">
        <v>54</v>
      </c>
      <c r="S56" s="2" t="s">
        <v>15</v>
      </c>
      <c r="T56" s="2" t="s">
        <v>59</v>
      </c>
      <c r="U56" s="2" t="s">
        <v>59</v>
      </c>
      <c r="V56" s="2" t="s">
        <v>59</v>
      </c>
      <c r="W56" s="2" t="s">
        <v>59</v>
      </c>
      <c r="X56" s="2" t="s">
        <v>59</v>
      </c>
      <c r="Y56" s="2" t="s">
        <v>59</v>
      </c>
      <c r="Z56" s="2" t="s">
        <v>59</v>
      </c>
      <c r="AA56" s="2" t="s">
        <v>59</v>
      </c>
      <c r="AB56" s="2" t="s">
        <v>59</v>
      </c>
      <c r="AC56" s="2" t="s">
        <v>59</v>
      </c>
      <c r="AD56" s="2" t="s">
        <v>59</v>
      </c>
      <c r="AE56" s="2" t="s">
        <v>59</v>
      </c>
      <c r="AF56" s="2" t="s">
        <v>60</v>
      </c>
      <c r="AG56" s="2" t="s">
        <v>60</v>
      </c>
      <c r="AH56" s="2" t="s">
        <v>59</v>
      </c>
    </row>
    <row r="57" spans="1:34" ht="12.75">
      <c r="A57" t="str">
        <f t="shared" si="0"/>
        <v>mayo</v>
      </c>
      <c r="B57" s="156">
        <v>45435.260922291702</v>
      </c>
      <c r="C57" s="2" t="s">
        <v>137</v>
      </c>
      <c r="D57" s="157">
        <v>45435</v>
      </c>
      <c r="E57" s="2">
        <v>1019112308</v>
      </c>
      <c r="F57" s="2" t="s">
        <v>138</v>
      </c>
      <c r="G57" s="2" t="s">
        <v>54</v>
      </c>
      <c r="H57" s="2" t="s">
        <v>55</v>
      </c>
      <c r="I57" s="2" t="s">
        <v>139</v>
      </c>
      <c r="J57" s="2">
        <v>2019</v>
      </c>
      <c r="K57" s="2" t="s">
        <v>57</v>
      </c>
      <c r="L57" s="2" t="s">
        <v>64</v>
      </c>
      <c r="M57" s="157">
        <v>46448</v>
      </c>
      <c r="N57" s="157">
        <v>45494</v>
      </c>
      <c r="O57" s="157">
        <v>45507</v>
      </c>
      <c r="P57" s="2">
        <v>75000</v>
      </c>
      <c r="Q57" s="2" t="s">
        <v>59</v>
      </c>
      <c r="R57" s="2" t="s">
        <v>54</v>
      </c>
      <c r="S57" s="2" t="s">
        <v>13</v>
      </c>
      <c r="T57" s="2" t="s">
        <v>59</v>
      </c>
      <c r="U57" s="2" t="s">
        <v>59</v>
      </c>
      <c r="V57" s="2" t="s">
        <v>59</v>
      </c>
      <c r="W57" s="2" t="s">
        <v>59</v>
      </c>
      <c r="X57" s="2" t="s">
        <v>59</v>
      </c>
      <c r="Y57" s="2" t="s">
        <v>59</v>
      </c>
      <c r="Z57" s="2" t="s">
        <v>59</v>
      </c>
      <c r="AA57" s="2" t="s">
        <v>59</v>
      </c>
      <c r="AB57" s="2" t="s">
        <v>59</v>
      </c>
      <c r="AC57" s="2" t="s">
        <v>59</v>
      </c>
      <c r="AD57" s="2" t="s">
        <v>59</v>
      </c>
      <c r="AE57" s="2" t="s">
        <v>59</v>
      </c>
      <c r="AF57" s="2" t="s">
        <v>59</v>
      </c>
      <c r="AG57" s="2" t="s">
        <v>59</v>
      </c>
      <c r="AH57" s="2" t="s">
        <v>59</v>
      </c>
    </row>
    <row r="58" spans="1:34" ht="12.75">
      <c r="A58" t="str">
        <f t="shared" si="0"/>
        <v>mayo</v>
      </c>
      <c r="B58" s="156">
        <v>45435.261479294</v>
      </c>
      <c r="C58" s="2" t="s">
        <v>143</v>
      </c>
      <c r="D58" s="157">
        <v>45435</v>
      </c>
      <c r="E58" s="2">
        <v>1015455917</v>
      </c>
      <c r="F58" s="2" t="s">
        <v>144</v>
      </c>
      <c r="G58" s="2" t="s">
        <v>54</v>
      </c>
      <c r="H58" s="2" t="s">
        <v>55</v>
      </c>
      <c r="I58" s="2" t="s">
        <v>213</v>
      </c>
      <c r="J58" s="2">
        <v>2016</v>
      </c>
      <c r="K58" s="2" t="s">
        <v>69</v>
      </c>
      <c r="L58" s="2" t="s">
        <v>64</v>
      </c>
      <c r="M58" s="157">
        <v>46097</v>
      </c>
      <c r="N58" s="157">
        <v>45732</v>
      </c>
      <c r="O58" s="157">
        <v>45748</v>
      </c>
      <c r="P58" s="2">
        <v>99.998999999999995</v>
      </c>
      <c r="Q58" s="2" t="s">
        <v>59</v>
      </c>
      <c r="R58" s="2" t="s">
        <v>54</v>
      </c>
      <c r="S58" s="2" t="s">
        <v>16</v>
      </c>
      <c r="T58" s="2" t="s">
        <v>59</v>
      </c>
      <c r="U58" s="2" t="s">
        <v>59</v>
      </c>
      <c r="V58" s="2" t="s">
        <v>59</v>
      </c>
      <c r="W58" s="2" t="s">
        <v>59</v>
      </c>
      <c r="X58" s="2" t="s">
        <v>59</v>
      </c>
      <c r="Y58" s="2" t="s">
        <v>59</v>
      </c>
      <c r="Z58" s="2" t="s">
        <v>59</v>
      </c>
      <c r="AA58" s="2" t="s">
        <v>59</v>
      </c>
      <c r="AB58" s="2" t="s">
        <v>59</v>
      </c>
      <c r="AC58" s="2" t="s">
        <v>59</v>
      </c>
      <c r="AD58" s="2" t="s">
        <v>59</v>
      </c>
      <c r="AE58" s="2" t="s">
        <v>60</v>
      </c>
      <c r="AF58" s="2" t="s">
        <v>60</v>
      </c>
      <c r="AG58" s="2" t="s">
        <v>60</v>
      </c>
      <c r="AH58" s="2" t="s">
        <v>59</v>
      </c>
    </row>
    <row r="59" spans="1:34" ht="12.75">
      <c r="A59" t="str">
        <f t="shared" si="0"/>
        <v>mayo</v>
      </c>
      <c r="B59" s="156">
        <v>45435.2615709491</v>
      </c>
      <c r="C59" s="2" t="s">
        <v>99</v>
      </c>
      <c r="D59" s="157">
        <v>45435</v>
      </c>
      <c r="E59" s="2">
        <v>76009268</v>
      </c>
      <c r="F59" s="2" t="s">
        <v>100</v>
      </c>
      <c r="G59" s="2" t="s">
        <v>54</v>
      </c>
      <c r="H59" s="2" t="s">
        <v>55</v>
      </c>
      <c r="I59" s="2" t="s">
        <v>101</v>
      </c>
      <c r="J59" s="2">
        <v>2021</v>
      </c>
      <c r="K59" s="2" t="s">
        <v>86</v>
      </c>
      <c r="L59" s="2" t="s">
        <v>64</v>
      </c>
      <c r="M59" s="157">
        <v>46268</v>
      </c>
      <c r="N59" s="157">
        <v>45724</v>
      </c>
      <c r="O59" s="157">
        <v>45724</v>
      </c>
      <c r="P59" s="2" t="s">
        <v>102</v>
      </c>
      <c r="Q59" s="2" t="s">
        <v>59</v>
      </c>
      <c r="R59" s="2" t="s">
        <v>54</v>
      </c>
      <c r="S59" s="2" t="s">
        <v>15</v>
      </c>
      <c r="T59" s="2" t="s">
        <v>59</v>
      </c>
      <c r="U59" s="2" t="s">
        <v>59</v>
      </c>
      <c r="V59" s="2" t="s">
        <v>59</v>
      </c>
      <c r="W59" s="2" t="s">
        <v>59</v>
      </c>
      <c r="X59" s="2" t="s">
        <v>59</v>
      </c>
      <c r="Y59" s="2" t="s">
        <v>59</v>
      </c>
      <c r="Z59" s="2" t="s">
        <v>59</v>
      </c>
      <c r="AA59" s="2" t="s">
        <v>59</v>
      </c>
      <c r="AB59" s="2" t="s">
        <v>59</v>
      </c>
      <c r="AC59" s="2" t="s">
        <v>59</v>
      </c>
      <c r="AD59" s="2" t="s">
        <v>59</v>
      </c>
      <c r="AE59" s="2" t="s">
        <v>59</v>
      </c>
      <c r="AF59" s="2" t="s">
        <v>59</v>
      </c>
      <c r="AG59" s="2" t="s">
        <v>59</v>
      </c>
      <c r="AH59" s="2" t="s">
        <v>59</v>
      </c>
    </row>
    <row r="60" spans="1:34" ht="12.75">
      <c r="A60" t="str">
        <f t="shared" si="0"/>
        <v>mayo</v>
      </c>
      <c r="B60" s="156">
        <v>45435.262178437501</v>
      </c>
      <c r="C60" s="2" t="s">
        <v>214</v>
      </c>
      <c r="D60" s="157">
        <v>45435</v>
      </c>
      <c r="E60" s="2">
        <v>1027520390</v>
      </c>
      <c r="F60" s="2" t="s">
        <v>215</v>
      </c>
      <c r="G60" s="2" t="s">
        <v>54</v>
      </c>
      <c r="H60" s="2" t="s">
        <v>55</v>
      </c>
      <c r="I60" s="2" t="s">
        <v>216</v>
      </c>
      <c r="J60" s="2">
        <v>2023</v>
      </c>
      <c r="K60" s="2" t="s">
        <v>57</v>
      </c>
      <c r="L60" s="2" t="s">
        <v>64</v>
      </c>
      <c r="M60" s="157">
        <v>48477</v>
      </c>
      <c r="N60" s="157">
        <v>45555</v>
      </c>
      <c r="O60" s="157">
        <v>45555</v>
      </c>
      <c r="P60" s="2">
        <v>26800</v>
      </c>
      <c r="Q60" s="2" t="s">
        <v>59</v>
      </c>
      <c r="R60" s="2" t="s">
        <v>54</v>
      </c>
      <c r="S60" s="2" t="s">
        <v>15</v>
      </c>
      <c r="T60" s="2" t="s">
        <v>59</v>
      </c>
      <c r="U60" s="2" t="s">
        <v>59</v>
      </c>
      <c r="V60" s="2" t="s">
        <v>59</v>
      </c>
      <c r="W60" s="2" t="s">
        <v>59</v>
      </c>
      <c r="X60" s="2" t="s">
        <v>59</v>
      </c>
      <c r="Y60" s="2" t="s">
        <v>59</v>
      </c>
      <c r="Z60" s="2" t="s">
        <v>59</v>
      </c>
      <c r="AA60" s="2" t="s">
        <v>59</v>
      </c>
      <c r="AB60" s="2" t="s">
        <v>59</v>
      </c>
      <c r="AC60" s="2" t="s">
        <v>59</v>
      </c>
      <c r="AD60" s="2" t="s">
        <v>59</v>
      </c>
      <c r="AE60" s="2" t="s">
        <v>60</v>
      </c>
      <c r="AF60" s="2" t="s">
        <v>60</v>
      </c>
      <c r="AG60" s="2" t="s">
        <v>60</v>
      </c>
      <c r="AH60" s="2" t="s">
        <v>60</v>
      </c>
    </row>
    <row r="61" spans="1:34" ht="12.75">
      <c r="A61" t="str">
        <f t="shared" si="0"/>
        <v>mayo</v>
      </c>
      <c r="B61" s="156">
        <v>45435.263404826401</v>
      </c>
      <c r="C61" s="2" t="s">
        <v>217</v>
      </c>
      <c r="D61" s="157">
        <v>45435</v>
      </c>
      <c r="E61" s="2">
        <v>1085176966</v>
      </c>
      <c r="F61" s="2" t="s">
        <v>218</v>
      </c>
      <c r="G61" s="2" t="s">
        <v>54</v>
      </c>
      <c r="H61" s="2" t="s">
        <v>55</v>
      </c>
      <c r="I61" s="2" t="s">
        <v>219</v>
      </c>
      <c r="J61" s="2">
        <v>2020</v>
      </c>
      <c r="K61" s="2" t="s">
        <v>57</v>
      </c>
      <c r="L61" s="2" t="s">
        <v>64</v>
      </c>
      <c r="M61" s="157">
        <v>47511</v>
      </c>
      <c r="N61" s="157">
        <v>45685</v>
      </c>
      <c r="O61" s="157">
        <v>45685</v>
      </c>
      <c r="P61" s="2">
        <v>54320</v>
      </c>
      <c r="Q61" s="2" t="s">
        <v>59</v>
      </c>
      <c r="R61" s="2" t="s">
        <v>54</v>
      </c>
      <c r="S61" s="2" t="s">
        <v>16</v>
      </c>
      <c r="T61" s="2" t="s">
        <v>59</v>
      </c>
      <c r="U61" s="2" t="s">
        <v>59</v>
      </c>
      <c r="V61" s="2" t="s">
        <v>59</v>
      </c>
      <c r="W61" s="2" t="s">
        <v>59</v>
      </c>
      <c r="X61" s="2" t="s">
        <v>59</v>
      </c>
      <c r="Y61" s="2" t="s">
        <v>59</v>
      </c>
      <c r="Z61" s="2" t="s">
        <v>59</v>
      </c>
      <c r="AA61" s="2" t="s">
        <v>59</v>
      </c>
      <c r="AB61" s="2" t="s">
        <v>59</v>
      </c>
      <c r="AC61" s="2" t="s">
        <v>59</v>
      </c>
      <c r="AD61" s="2" t="s">
        <v>59</v>
      </c>
      <c r="AE61" s="2" t="s">
        <v>60</v>
      </c>
      <c r="AF61" s="2" t="s">
        <v>60</v>
      </c>
      <c r="AG61" s="2" t="s">
        <v>60</v>
      </c>
      <c r="AH61" s="2" t="s">
        <v>87</v>
      </c>
    </row>
    <row r="62" spans="1:34" ht="12.75">
      <c r="A62" t="str">
        <f t="shared" si="0"/>
        <v>mayo</v>
      </c>
      <c r="B62" s="156">
        <v>45435.264317187502</v>
      </c>
      <c r="C62" s="2" t="s">
        <v>167</v>
      </c>
      <c r="D62" s="157">
        <v>45435</v>
      </c>
      <c r="E62" s="2">
        <v>1023026702</v>
      </c>
      <c r="F62" s="2" t="s">
        <v>168</v>
      </c>
      <c r="G62" s="2" t="s">
        <v>54</v>
      </c>
      <c r="H62" s="2" t="s">
        <v>55</v>
      </c>
      <c r="I62" s="2" t="s">
        <v>169</v>
      </c>
      <c r="J62" s="2">
        <v>2023</v>
      </c>
      <c r="K62" s="2" t="s">
        <v>57</v>
      </c>
      <c r="L62" s="2" t="s">
        <v>64</v>
      </c>
      <c r="M62" s="157">
        <v>47289</v>
      </c>
      <c r="N62" s="157">
        <v>45463</v>
      </c>
      <c r="O62" s="157">
        <v>45463</v>
      </c>
      <c r="P62" s="2">
        <v>19293838</v>
      </c>
      <c r="Q62" s="2" t="s">
        <v>59</v>
      </c>
      <c r="R62" s="2" t="s">
        <v>54</v>
      </c>
      <c r="S62" s="2" t="s">
        <v>15</v>
      </c>
      <c r="T62" s="2" t="s">
        <v>59</v>
      </c>
      <c r="U62" s="2" t="s">
        <v>59</v>
      </c>
      <c r="V62" s="2" t="s">
        <v>59</v>
      </c>
      <c r="W62" s="2" t="s">
        <v>59</v>
      </c>
      <c r="X62" s="2" t="s">
        <v>59</v>
      </c>
      <c r="Y62" s="2" t="s">
        <v>59</v>
      </c>
      <c r="Z62" s="2" t="s">
        <v>59</v>
      </c>
      <c r="AA62" s="2" t="s">
        <v>59</v>
      </c>
      <c r="AB62" s="2" t="s">
        <v>59</v>
      </c>
      <c r="AC62" s="2" t="s">
        <v>87</v>
      </c>
      <c r="AD62" s="2" t="s">
        <v>59</v>
      </c>
      <c r="AE62" s="2" t="s">
        <v>59</v>
      </c>
      <c r="AF62" s="2" t="s">
        <v>59</v>
      </c>
      <c r="AG62" s="2" t="s">
        <v>59</v>
      </c>
      <c r="AH62" s="2" t="s">
        <v>59</v>
      </c>
    </row>
    <row r="63" spans="1:34" ht="12.75">
      <c r="A63" t="str">
        <f t="shared" si="0"/>
        <v>mayo</v>
      </c>
      <c r="B63" s="156">
        <v>45435.264416874998</v>
      </c>
      <c r="C63" s="2" t="s">
        <v>220</v>
      </c>
      <c r="D63" s="157">
        <v>45435</v>
      </c>
      <c r="E63" s="2">
        <v>1002407047</v>
      </c>
      <c r="F63" s="2" t="s">
        <v>221</v>
      </c>
      <c r="G63" s="2" t="s">
        <v>54</v>
      </c>
      <c r="H63" s="2" t="s">
        <v>55</v>
      </c>
      <c r="I63" s="2" t="s">
        <v>222</v>
      </c>
      <c r="J63" s="2">
        <v>2022</v>
      </c>
      <c r="K63" s="2" t="s">
        <v>94</v>
      </c>
      <c r="L63" s="2" t="s">
        <v>64</v>
      </c>
      <c r="M63" s="157">
        <v>48063</v>
      </c>
      <c r="N63" s="157">
        <v>45677</v>
      </c>
      <c r="O63" s="157">
        <v>45669</v>
      </c>
      <c r="P63" s="2">
        <v>50000</v>
      </c>
      <c r="Q63" s="2" t="s">
        <v>59</v>
      </c>
      <c r="R63" s="2" t="s">
        <v>54</v>
      </c>
      <c r="S63" s="2" t="s">
        <v>15</v>
      </c>
      <c r="T63" s="2" t="s">
        <v>59</v>
      </c>
      <c r="U63" s="2" t="s">
        <v>59</v>
      </c>
      <c r="V63" s="2" t="s">
        <v>59</v>
      </c>
      <c r="W63" s="2" t="s">
        <v>59</v>
      </c>
      <c r="X63" s="2" t="s">
        <v>59</v>
      </c>
      <c r="Y63" s="2" t="s">
        <v>59</v>
      </c>
      <c r="Z63" s="2" t="s">
        <v>59</v>
      </c>
      <c r="AA63" s="2" t="s">
        <v>59</v>
      </c>
      <c r="AB63" s="2" t="s">
        <v>59</v>
      </c>
      <c r="AC63" s="2" t="s">
        <v>59</v>
      </c>
      <c r="AD63" s="2" t="s">
        <v>59</v>
      </c>
      <c r="AE63" s="2" t="s">
        <v>59</v>
      </c>
      <c r="AF63" s="2" t="s">
        <v>60</v>
      </c>
      <c r="AG63" s="2" t="s">
        <v>60</v>
      </c>
      <c r="AH63" s="2" t="s">
        <v>59</v>
      </c>
    </row>
    <row r="64" spans="1:34" ht="12.75">
      <c r="A64" t="str">
        <f t="shared" si="0"/>
        <v>mayo</v>
      </c>
      <c r="B64" s="156">
        <v>45435.264577199101</v>
      </c>
      <c r="C64" s="2" t="s">
        <v>73</v>
      </c>
      <c r="D64" s="157">
        <v>45435</v>
      </c>
      <c r="E64" s="2">
        <v>1019131472</v>
      </c>
      <c r="F64" s="2" t="s">
        <v>223</v>
      </c>
      <c r="G64" s="2" t="s">
        <v>54</v>
      </c>
      <c r="H64" s="2" t="s">
        <v>55</v>
      </c>
      <c r="I64" s="2" t="s">
        <v>75</v>
      </c>
      <c r="J64" s="2">
        <v>2018</v>
      </c>
      <c r="K64" s="2" t="s">
        <v>57</v>
      </c>
      <c r="L64" s="2" t="s">
        <v>64</v>
      </c>
      <c r="M64" s="157">
        <v>48110</v>
      </c>
      <c r="N64" s="157">
        <v>45715</v>
      </c>
      <c r="O64" s="157">
        <v>45715</v>
      </c>
      <c r="P64" s="2">
        <v>67000</v>
      </c>
      <c r="Q64" s="2" t="s">
        <v>59</v>
      </c>
      <c r="R64" s="2" t="s">
        <v>54</v>
      </c>
      <c r="S64" s="2" t="s">
        <v>16</v>
      </c>
      <c r="T64" s="2" t="s">
        <v>59</v>
      </c>
      <c r="U64" s="2" t="s">
        <v>59</v>
      </c>
      <c r="V64" s="2" t="s">
        <v>59</v>
      </c>
      <c r="W64" s="2" t="s">
        <v>59</v>
      </c>
      <c r="X64" s="2" t="s">
        <v>59</v>
      </c>
      <c r="Y64" s="2" t="s">
        <v>59</v>
      </c>
      <c r="Z64" s="2" t="s">
        <v>59</v>
      </c>
      <c r="AA64" s="2" t="s">
        <v>59</v>
      </c>
      <c r="AB64" s="2" t="s">
        <v>59</v>
      </c>
      <c r="AC64" s="2" t="s">
        <v>59</v>
      </c>
      <c r="AD64" s="2" t="s">
        <v>59</v>
      </c>
      <c r="AE64" s="2" t="s">
        <v>59</v>
      </c>
      <c r="AF64" s="2" t="s">
        <v>59</v>
      </c>
      <c r="AG64" s="2" t="s">
        <v>59</v>
      </c>
      <c r="AH64" s="2" t="s">
        <v>59</v>
      </c>
    </row>
    <row r="65" spans="1:34" ht="12.75">
      <c r="A65" t="str">
        <f t="shared" si="0"/>
        <v>mayo</v>
      </c>
      <c r="B65" s="156">
        <v>45435.264702881897</v>
      </c>
      <c r="C65" s="2" t="s">
        <v>170</v>
      </c>
      <c r="D65" s="157">
        <v>45435</v>
      </c>
      <c r="E65" s="2">
        <v>1002455544</v>
      </c>
      <c r="F65" s="2" t="s">
        <v>171</v>
      </c>
      <c r="G65" s="2" t="s">
        <v>54</v>
      </c>
      <c r="H65" s="2" t="s">
        <v>55</v>
      </c>
      <c r="I65" s="2" t="s">
        <v>172</v>
      </c>
      <c r="J65" s="2">
        <v>2022</v>
      </c>
      <c r="K65" s="2" t="s">
        <v>57</v>
      </c>
      <c r="L65" s="2" t="s">
        <v>64</v>
      </c>
      <c r="M65" s="157">
        <v>45435</v>
      </c>
      <c r="N65" s="157">
        <v>45435</v>
      </c>
      <c r="O65" s="157">
        <v>45435</v>
      </c>
      <c r="P65" s="2">
        <v>44000</v>
      </c>
      <c r="Q65" s="2" t="s">
        <v>59</v>
      </c>
      <c r="R65" s="2" t="s">
        <v>54</v>
      </c>
      <c r="S65" s="2" t="s">
        <v>10</v>
      </c>
      <c r="T65" s="2" t="s">
        <v>59</v>
      </c>
      <c r="U65" s="2" t="s">
        <v>59</v>
      </c>
      <c r="V65" s="2" t="s">
        <v>59</v>
      </c>
      <c r="W65" s="2" t="s">
        <v>59</v>
      </c>
      <c r="X65" s="2" t="s">
        <v>59</v>
      </c>
      <c r="Y65" s="2" t="s">
        <v>59</v>
      </c>
      <c r="Z65" s="2" t="s">
        <v>59</v>
      </c>
      <c r="AA65" s="2" t="s">
        <v>59</v>
      </c>
      <c r="AB65" s="2" t="s">
        <v>59</v>
      </c>
      <c r="AC65" s="2" t="s">
        <v>59</v>
      </c>
      <c r="AD65" s="2" t="s">
        <v>59</v>
      </c>
      <c r="AE65" s="2" t="s">
        <v>59</v>
      </c>
      <c r="AF65" s="2" t="s">
        <v>59</v>
      </c>
      <c r="AG65" s="2" t="s">
        <v>59</v>
      </c>
      <c r="AH65" s="2" t="s">
        <v>59</v>
      </c>
    </row>
    <row r="66" spans="1:34" ht="12.75">
      <c r="A66" t="str">
        <f t="shared" si="0"/>
        <v>mayo</v>
      </c>
      <c r="B66" s="156">
        <v>45435.264732997697</v>
      </c>
      <c r="C66" s="2" t="s">
        <v>152</v>
      </c>
      <c r="D66" s="157">
        <v>45435</v>
      </c>
      <c r="E66" s="2">
        <v>84455727</v>
      </c>
      <c r="F66" s="2" t="s">
        <v>153</v>
      </c>
      <c r="G66" s="2" t="s">
        <v>54</v>
      </c>
      <c r="H66" s="2" t="s">
        <v>55</v>
      </c>
      <c r="I66" s="2" t="s">
        <v>154</v>
      </c>
      <c r="J66" s="2">
        <v>2016</v>
      </c>
      <c r="K66" s="2" t="s">
        <v>57</v>
      </c>
      <c r="L66" s="2" t="s">
        <v>79</v>
      </c>
      <c r="M66" s="157">
        <v>48988</v>
      </c>
      <c r="N66" s="157">
        <v>45700</v>
      </c>
      <c r="O66" s="157">
        <v>45700</v>
      </c>
      <c r="P66" s="2">
        <v>54924</v>
      </c>
      <c r="Q66" s="2" t="s">
        <v>59</v>
      </c>
      <c r="R66" s="2" t="s">
        <v>54</v>
      </c>
      <c r="S66" s="2" t="s">
        <v>16</v>
      </c>
      <c r="T66" s="2" t="s">
        <v>59</v>
      </c>
      <c r="U66" s="2" t="s">
        <v>59</v>
      </c>
      <c r="V66" s="2" t="s">
        <v>59</v>
      </c>
      <c r="W66" s="2" t="s">
        <v>59</v>
      </c>
      <c r="X66" s="2" t="s">
        <v>59</v>
      </c>
      <c r="Y66" s="2" t="s">
        <v>59</v>
      </c>
      <c r="Z66" s="2" t="s">
        <v>59</v>
      </c>
      <c r="AA66" s="2" t="s">
        <v>59</v>
      </c>
      <c r="AB66" s="2" t="s">
        <v>59</v>
      </c>
      <c r="AC66" s="2" t="s">
        <v>59</v>
      </c>
      <c r="AD66" s="2" t="s">
        <v>59</v>
      </c>
      <c r="AE66" s="2" t="s">
        <v>59</v>
      </c>
      <c r="AF66" s="2" t="s">
        <v>59</v>
      </c>
      <c r="AG66" s="2" t="s">
        <v>59</v>
      </c>
      <c r="AH66" s="2" t="s">
        <v>59</v>
      </c>
    </row>
    <row r="67" spans="1:34" ht="12.75">
      <c r="A67" t="str">
        <f t="shared" ref="A67:A130" si="1">TEXT(D67,"MMMM")</f>
        <v>mayo</v>
      </c>
      <c r="B67" s="156">
        <v>45435.265078159697</v>
      </c>
      <c r="C67" s="2" t="s">
        <v>224</v>
      </c>
      <c r="D67" s="157">
        <v>45435</v>
      </c>
      <c r="E67" s="2">
        <v>1026584484</v>
      </c>
      <c r="F67" s="2" t="s">
        <v>225</v>
      </c>
      <c r="G67" s="2" t="s">
        <v>54</v>
      </c>
      <c r="H67" s="2" t="s">
        <v>55</v>
      </c>
      <c r="I67" s="2" t="s">
        <v>226</v>
      </c>
      <c r="J67" s="2">
        <v>20116</v>
      </c>
      <c r="K67" s="2" t="s">
        <v>57</v>
      </c>
      <c r="L67" s="2" t="s">
        <v>64</v>
      </c>
      <c r="M67" s="157">
        <v>45468</v>
      </c>
      <c r="N67" s="157">
        <v>45613</v>
      </c>
      <c r="O67" s="157">
        <v>45614</v>
      </c>
      <c r="P67" s="2">
        <v>146000</v>
      </c>
      <c r="Q67" s="2" t="s">
        <v>59</v>
      </c>
      <c r="R67" s="2" t="s">
        <v>54</v>
      </c>
      <c r="S67" s="2" t="s">
        <v>11</v>
      </c>
      <c r="T67" s="2" t="s">
        <v>59</v>
      </c>
      <c r="U67" s="2" t="s">
        <v>59</v>
      </c>
      <c r="V67" s="2" t="s">
        <v>59</v>
      </c>
      <c r="W67" s="2" t="s">
        <v>59</v>
      </c>
      <c r="X67" s="2" t="s">
        <v>59</v>
      </c>
      <c r="Y67" s="2" t="s">
        <v>59</v>
      </c>
      <c r="Z67" s="2" t="s">
        <v>59</v>
      </c>
      <c r="AA67" s="2" t="s">
        <v>59</v>
      </c>
      <c r="AB67" s="2" t="s">
        <v>59</v>
      </c>
      <c r="AC67" s="2" t="s">
        <v>59</v>
      </c>
      <c r="AD67" s="2" t="s">
        <v>59</v>
      </c>
      <c r="AE67" s="2" t="s">
        <v>60</v>
      </c>
      <c r="AF67" s="2" t="s">
        <v>60</v>
      </c>
      <c r="AG67" s="2" t="s">
        <v>60</v>
      </c>
      <c r="AH67" s="2" t="s">
        <v>59</v>
      </c>
    </row>
    <row r="68" spans="1:34" ht="12.75">
      <c r="A68" t="str">
        <f t="shared" si="1"/>
        <v>mayo</v>
      </c>
      <c r="B68" s="156">
        <v>45435.265593935197</v>
      </c>
      <c r="C68" s="2" t="s">
        <v>122</v>
      </c>
      <c r="D68" s="157">
        <v>45435</v>
      </c>
      <c r="E68" s="2">
        <v>1026292931</v>
      </c>
      <c r="F68" s="2" t="s">
        <v>123</v>
      </c>
      <c r="G68" s="2" t="s">
        <v>54</v>
      </c>
      <c r="H68" s="2" t="s">
        <v>55</v>
      </c>
      <c r="I68" s="2" t="s">
        <v>124</v>
      </c>
      <c r="J68" s="2">
        <v>2022</v>
      </c>
      <c r="K68" s="2" t="s">
        <v>57</v>
      </c>
      <c r="L68" s="2" t="s">
        <v>64</v>
      </c>
      <c r="M68" s="157">
        <v>46165</v>
      </c>
      <c r="N68" s="157">
        <v>45703</v>
      </c>
      <c r="O68" s="157">
        <v>45703</v>
      </c>
      <c r="P68" s="2">
        <v>34712</v>
      </c>
      <c r="Q68" s="2" t="s">
        <v>59</v>
      </c>
      <c r="R68" s="2" t="s">
        <v>54</v>
      </c>
      <c r="S68" s="2" t="s">
        <v>15</v>
      </c>
      <c r="T68" s="2" t="s">
        <v>59</v>
      </c>
      <c r="U68" s="2" t="s">
        <v>59</v>
      </c>
      <c r="V68" s="2" t="s">
        <v>59</v>
      </c>
      <c r="W68" s="2" t="s">
        <v>59</v>
      </c>
      <c r="X68" s="2" t="s">
        <v>59</v>
      </c>
      <c r="Y68" s="2" t="s">
        <v>59</v>
      </c>
      <c r="Z68" s="2" t="s">
        <v>59</v>
      </c>
      <c r="AA68" s="2" t="s">
        <v>59</v>
      </c>
      <c r="AB68" s="2" t="s">
        <v>59</v>
      </c>
      <c r="AC68" s="2" t="s">
        <v>59</v>
      </c>
      <c r="AD68" s="2" t="s">
        <v>59</v>
      </c>
      <c r="AE68" s="2" t="s">
        <v>60</v>
      </c>
      <c r="AF68" s="2" t="s">
        <v>60</v>
      </c>
      <c r="AG68" s="2" t="s">
        <v>60</v>
      </c>
      <c r="AH68" s="2" t="s">
        <v>60</v>
      </c>
    </row>
    <row r="69" spans="1:34" ht="12.75">
      <c r="A69" t="str">
        <f t="shared" si="1"/>
        <v>mayo</v>
      </c>
      <c r="B69" s="156">
        <v>45435.2656206713</v>
      </c>
      <c r="C69" s="2" t="s">
        <v>113</v>
      </c>
      <c r="D69" s="157">
        <v>45435</v>
      </c>
      <c r="E69" s="2">
        <v>1015449877</v>
      </c>
      <c r="F69" s="2" t="s">
        <v>114</v>
      </c>
      <c r="G69" s="2" t="s">
        <v>54</v>
      </c>
      <c r="H69" s="2" t="s">
        <v>55</v>
      </c>
      <c r="I69" s="2" t="s">
        <v>115</v>
      </c>
      <c r="J69" s="2">
        <v>2019</v>
      </c>
      <c r="K69" s="2" t="s">
        <v>69</v>
      </c>
      <c r="L69" s="2" t="s">
        <v>64</v>
      </c>
      <c r="M69" s="157">
        <v>47876</v>
      </c>
      <c r="N69" s="157">
        <v>45711</v>
      </c>
      <c r="O69" s="157">
        <v>45675</v>
      </c>
      <c r="P69" s="2">
        <v>29000</v>
      </c>
      <c r="Q69" s="2" t="s">
        <v>59</v>
      </c>
      <c r="R69" s="2" t="s">
        <v>54</v>
      </c>
      <c r="S69" s="2" t="s">
        <v>11</v>
      </c>
      <c r="T69" s="2" t="s">
        <v>59</v>
      </c>
      <c r="U69" s="2" t="s">
        <v>59</v>
      </c>
      <c r="V69" s="2" t="s">
        <v>59</v>
      </c>
      <c r="W69" s="2" t="s">
        <v>59</v>
      </c>
      <c r="X69" s="2" t="s">
        <v>59</v>
      </c>
      <c r="Y69" s="2" t="s">
        <v>59</v>
      </c>
      <c r="Z69" s="2" t="s">
        <v>59</v>
      </c>
      <c r="AA69" s="2" t="s">
        <v>59</v>
      </c>
      <c r="AB69" s="2" t="s">
        <v>59</v>
      </c>
      <c r="AC69" s="2" t="s">
        <v>59</v>
      </c>
      <c r="AD69" s="2" t="s">
        <v>59</v>
      </c>
      <c r="AE69" s="2" t="s">
        <v>59</v>
      </c>
      <c r="AF69" s="2" t="s">
        <v>59</v>
      </c>
      <c r="AG69" s="2" t="s">
        <v>59</v>
      </c>
      <c r="AH69" s="2" t="s">
        <v>59</v>
      </c>
    </row>
    <row r="70" spans="1:34" ht="12.75">
      <c r="A70" t="str">
        <f t="shared" si="1"/>
        <v>mayo</v>
      </c>
      <c r="B70" s="156">
        <v>45435.265707268503</v>
      </c>
      <c r="C70" s="2" t="s">
        <v>116</v>
      </c>
      <c r="D70" s="157">
        <v>45435</v>
      </c>
      <c r="E70" s="2">
        <v>1015408904</v>
      </c>
      <c r="F70" s="2" t="s">
        <v>117</v>
      </c>
      <c r="G70" s="2" t="s">
        <v>54</v>
      </c>
      <c r="H70" s="2" t="s">
        <v>55</v>
      </c>
      <c r="I70" s="2" t="s">
        <v>227</v>
      </c>
      <c r="J70" s="2">
        <v>2018</v>
      </c>
      <c r="K70" s="2" t="s">
        <v>57</v>
      </c>
      <c r="L70" s="2" t="s">
        <v>64</v>
      </c>
      <c r="M70" s="157">
        <v>45435</v>
      </c>
      <c r="N70" s="157">
        <v>45435</v>
      </c>
      <c r="O70" s="157">
        <v>45435</v>
      </c>
      <c r="P70" s="2">
        <v>1590777</v>
      </c>
      <c r="Q70" s="2" t="s">
        <v>59</v>
      </c>
      <c r="R70" s="2" t="s">
        <v>54</v>
      </c>
      <c r="S70" s="2" t="s">
        <v>16</v>
      </c>
      <c r="T70" s="2" t="s">
        <v>59</v>
      </c>
      <c r="U70" s="2" t="s">
        <v>59</v>
      </c>
      <c r="V70" s="2" t="s">
        <v>59</v>
      </c>
      <c r="W70" s="2" t="s">
        <v>59</v>
      </c>
      <c r="X70" s="2" t="s">
        <v>59</v>
      </c>
      <c r="Y70" s="2" t="s">
        <v>59</v>
      </c>
      <c r="Z70" s="2" t="s">
        <v>59</v>
      </c>
      <c r="AA70" s="2" t="s">
        <v>59</v>
      </c>
      <c r="AB70" s="2" t="s">
        <v>59</v>
      </c>
      <c r="AC70" s="2" t="s">
        <v>59</v>
      </c>
      <c r="AD70" s="2" t="s">
        <v>59</v>
      </c>
      <c r="AE70" s="2" t="s">
        <v>59</v>
      </c>
      <c r="AF70" s="2" t="s">
        <v>59</v>
      </c>
      <c r="AG70" s="2" t="s">
        <v>59</v>
      </c>
      <c r="AH70" s="2" t="s">
        <v>59</v>
      </c>
    </row>
    <row r="71" spans="1:34" ht="12.75">
      <c r="A71" t="str">
        <f t="shared" si="1"/>
        <v>mayo</v>
      </c>
      <c r="B71" s="156">
        <v>45435.2680422454</v>
      </c>
      <c r="C71" s="2" t="s">
        <v>158</v>
      </c>
      <c r="D71" s="157">
        <v>45435</v>
      </c>
      <c r="E71" s="2">
        <v>1130264248</v>
      </c>
      <c r="F71" s="2" t="s">
        <v>159</v>
      </c>
      <c r="G71" s="2" t="s">
        <v>54</v>
      </c>
      <c r="H71" s="2" t="s">
        <v>55</v>
      </c>
      <c r="I71" s="2" t="s">
        <v>160</v>
      </c>
      <c r="J71" s="2">
        <v>2020</v>
      </c>
      <c r="K71" s="2" t="s">
        <v>57</v>
      </c>
      <c r="L71" s="2" t="s">
        <v>79</v>
      </c>
      <c r="M71" s="157">
        <v>45435</v>
      </c>
      <c r="N71" s="157">
        <v>45435</v>
      </c>
      <c r="O71" s="157">
        <v>45435</v>
      </c>
      <c r="P71" s="2">
        <v>48000</v>
      </c>
      <c r="Q71" s="2" t="s">
        <v>59</v>
      </c>
      <c r="R71" s="2" t="s">
        <v>54</v>
      </c>
      <c r="S71" s="2" t="s">
        <v>14</v>
      </c>
      <c r="T71" s="2" t="s">
        <v>59</v>
      </c>
      <c r="U71" s="2" t="s">
        <v>59</v>
      </c>
      <c r="V71" s="2" t="s">
        <v>59</v>
      </c>
      <c r="W71" s="2" t="s">
        <v>59</v>
      </c>
      <c r="X71" s="2" t="s">
        <v>59</v>
      </c>
      <c r="Y71" s="2" t="s">
        <v>59</v>
      </c>
      <c r="Z71" s="2" t="s">
        <v>59</v>
      </c>
      <c r="AA71" s="2" t="s">
        <v>59</v>
      </c>
      <c r="AB71" s="2" t="s">
        <v>59</v>
      </c>
      <c r="AC71" s="2" t="s">
        <v>59</v>
      </c>
      <c r="AD71" s="2" t="s">
        <v>59</v>
      </c>
      <c r="AE71" s="2" t="s">
        <v>59</v>
      </c>
      <c r="AF71" s="2" t="s">
        <v>59</v>
      </c>
      <c r="AG71" s="2" t="s">
        <v>59</v>
      </c>
      <c r="AH71" s="2" t="s">
        <v>59</v>
      </c>
    </row>
    <row r="72" spans="1:34" ht="12.75">
      <c r="A72" t="str">
        <f t="shared" si="1"/>
        <v>mayo</v>
      </c>
      <c r="B72" s="156">
        <v>45435.268051863401</v>
      </c>
      <c r="C72" s="2" t="s">
        <v>161</v>
      </c>
      <c r="D72" s="157">
        <v>45435</v>
      </c>
      <c r="E72" s="2">
        <v>1022412286</v>
      </c>
      <c r="F72" s="2" t="s">
        <v>228</v>
      </c>
      <c r="G72" s="2" t="s">
        <v>54</v>
      </c>
      <c r="H72" s="2" t="s">
        <v>55</v>
      </c>
      <c r="I72" s="2" t="s">
        <v>163</v>
      </c>
      <c r="J72" s="2">
        <v>2023</v>
      </c>
      <c r="K72" s="2" t="s">
        <v>57</v>
      </c>
      <c r="L72" s="2" t="s">
        <v>79</v>
      </c>
      <c r="M72" s="157">
        <v>45832</v>
      </c>
      <c r="N72" s="157">
        <v>45708</v>
      </c>
      <c r="O72" s="157">
        <v>46073</v>
      </c>
      <c r="P72" s="2">
        <v>3300</v>
      </c>
      <c r="Q72" s="2" t="s">
        <v>59</v>
      </c>
      <c r="R72" s="2" t="s">
        <v>54</v>
      </c>
      <c r="S72" s="2" t="s">
        <v>15</v>
      </c>
      <c r="T72" s="2" t="s">
        <v>59</v>
      </c>
      <c r="U72" s="2" t="s">
        <v>59</v>
      </c>
      <c r="V72" s="2" t="s">
        <v>59</v>
      </c>
      <c r="W72" s="2" t="s">
        <v>59</v>
      </c>
      <c r="X72" s="2" t="s">
        <v>59</v>
      </c>
      <c r="Y72" s="2" t="s">
        <v>59</v>
      </c>
      <c r="Z72" s="2" t="s">
        <v>59</v>
      </c>
      <c r="AA72" s="2" t="s">
        <v>59</v>
      </c>
      <c r="AB72" s="2" t="s">
        <v>59</v>
      </c>
      <c r="AC72" s="2" t="s">
        <v>59</v>
      </c>
      <c r="AD72" s="2" t="s">
        <v>59</v>
      </c>
      <c r="AE72" s="2" t="s">
        <v>60</v>
      </c>
      <c r="AF72" s="2" t="s">
        <v>60</v>
      </c>
      <c r="AG72" s="2" t="s">
        <v>60</v>
      </c>
      <c r="AH72" s="2" t="s">
        <v>60</v>
      </c>
    </row>
    <row r="73" spans="1:34" ht="12.75">
      <c r="A73" t="str">
        <f t="shared" si="1"/>
        <v>mayo</v>
      </c>
      <c r="B73" s="156">
        <v>45435.274408402802</v>
      </c>
      <c r="C73" s="2" t="s">
        <v>128</v>
      </c>
      <c r="D73" s="157">
        <v>45435</v>
      </c>
      <c r="E73" s="2">
        <v>1032474386</v>
      </c>
      <c r="F73" s="2" t="s">
        <v>229</v>
      </c>
      <c r="G73" s="2" t="s">
        <v>54</v>
      </c>
      <c r="H73" s="2" t="s">
        <v>55</v>
      </c>
      <c r="I73" s="2" t="s">
        <v>130</v>
      </c>
      <c r="J73" s="2">
        <v>2017</v>
      </c>
      <c r="K73" s="2" t="s">
        <v>57</v>
      </c>
      <c r="L73" s="2" t="s">
        <v>64</v>
      </c>
      <c r="M73" s="157">
        <v>46530</v>
      </c>
      <c r="N73" s="157">
        <v>45657</v>
      </c>
      <c r="O73" s="157">
        <v>45657</v>
      </c>
      <c r="P73" s="2">
        <v>464379</v>
      </c>
      <c r="Q73" s="2" t="s">
        <v>59</v>
      </c>
      <c r="R73" s="2" t="s">
        <v>54</v>
      </c>
      <c r="S73" s="2" t="s">
        <v>11</v>
      </c>
      <c r="T73" s="2" t="s">
        <v>59</v>
      </c>
      <c r="U73" s="2" t="s">
        <v>59</v>
      </c>
      <c r="V73" s="2" t="s">
        <v>59</v>
      </c>
      <c r="W73" s="2" t="s">
        <v>59</v>
      </c>
      <c r="X73" s="2" t="s">
        <v>59</v>
      </c>
      <c r="Y73" s="2" t="s">
        <v>59</v>
      </c>
      <c r="Z73" s="2" t="s">
        <v>59</v>
      </c>
      <c r="AA73" s="2" t="s">
        <v>59</v>
      </c>
      <c r="AB73" s="2" t="s">
        <v>59</v>
      </c>
      <c r="AC73" s="2" t="s">
        <v>59</v>
      </c>
      <c r="AD73" s="2" t="s">
        <v>59</v>
      </c>
      <c r="AE73" s="2" t="s">
        <v>59</v>
      </c>
      <c r="AF73" s="2" t="s">
        <v>60</v>
      </c>
      <c r="AG73" s="2" t="s">
        <v>60</v>
      </c>
      <c r="AH73" s="2" t="s">
        <v>59</v>
      </c>
    </row>
    <row r="74" spans="1:34" ht="12.75">
      <c r="A74" t="str">
        <f t="shared" si="1"/>
        <v>mayo</v>
      </c>
      <c r="B74" s="156">
        <v>45435.2808620949</v>
      </c>
      <c r="C74" s="2" t="s">
        <v>230</v>
      </c>
      <c r="D74" s="157">
        <v>45435</v>
      </c>
      <c r="E74" s="2">
        <v>1020773297</v>
      </c>
      <c r="F74" s="2" t="s">
        <v>231</v>
      </c>
      <c r="G74" s="2" t="s">
        <v>54</v>
      </c>
      <c r="H74" s="2" t="s">
        <v>55</v>
      </c>
      <c r="I74" s="2" t="s">
        <v>232</v>
      </c>
      <c r="J74" s="2">
        <v>2024</v>
      </c>
      <c r="K74" s="2" t="s">
        <v>94</v>
      </c>
      <c r="L74" s="2" t="s">
        <v>64</v>
      </c>
      <c r="M74" s="157">
        <v>47308</v>
      </c>
      <c r="N74" s="157">
        <v>45591</v>
      </c>
      <c r="O74" s="157">
        <v>45956</v>
      </c>
      <c r="P74" s="2">
        <v>8555</v>
      </c>
      <c r="Q74" s="2" t="s">
        <v>59</v>
      </c>
      <c r="R74" s="2" t="s">
        <v>54</v>
      </c>
      <c r="S74" s="2" t="s">
        <v>13</v>
      </c>
      <c r="T74" s="2" t="s">
        <v>59</v>
      </c>
      <c r="U74" s="2" t="s">
        <v>59</v>
      </c>
      <c r="V74" s="2" t="s">
        <v>59</v>
      </c>
      <c r="W74" s="2" t="s">
        <v>59</v>
      </c>
      <c r="X74" s="2" t="s">
        <v>59</v>
      </c>
      <c r="Y74" s="2" t="s">
        <v>59</v>
      </c>
      <c r="Z74" s="2" t="s">
        <v>59</v>
      </c>
      <c r="AA74" s="2" t="s">
        <v>59</v>
      </c>
      <c r="AB74" s="2" t="s">
        <v>59</v>
      </c>
      <c r="AC74" s="2" t="s">
        <v>59</v>
      </c>
      <c r="AD74" s="2" t="s">
        <v>59</v>
      </c>
      <c r="AE74" s="2" t="s">
        <v>60</v>
      </c>
      <c r="AF74" s="2" t="s">
        <v>60</v>
      </c>
      <c r="AG74" s="2" t="s">
        <v>60</v>
      </c>
      <c r="AH74" s="2" t="s">
        <v>60</v>
      </c>
    </row>
    <row r="75" spans="1:34" ht="12.75">
      <c r="A75" t="str">
        <f t="shared" si="1"/>
        <v>mayo</v>
      </c>
      <c r="B75" s="156">
        <v>45435.285354583299</v>
      </c>
      <c r="C75" s="2" t="s">
        <v>233</v>
      </c>
      <c r="D75" s="157">
        <v>45435</v>
      </c>
      <c r="E75" s="2">
        <v>1070964489</v>
      </c>
      <c r="F75" s="2" t="s">
        <v>234</v>
      </c>
      <c r="G75" s="2" t="s">
        <v>54</v>
      </c>
      <c r="H75" s="2" t="s">
        <v>187</v>
      </c>
      <c r="I75" s="2" t="s">
        <v>235</v>
      </c>
      <c r="J75" s="2">
        <v>2021</v>
      </c>
      <c r="K75" s="2" t="s">
        <v>200</v>
      </c>
      <c r="L75" s="2" t="s">
        <v>58</v>
      </c>
      <c r="M75" s="157">
        <v>46059</v>
      </c>
      <c r="N75" s="157">
        <v>45545</v>
      </c>
      <c r="O75" s="157">
        <v>45552</v>
      </c>
      <c r="P75" s="2">
        <v>78900</v>
      </c>
      <c r="Q75" s="2" t="s">
        <v>59</v>
      </c>
      <c r="R75" s="2" t="s">
        <v>201</v>
      </c>
      <c r="S75" s="2" t="s">
        <v>16</v>
      </c>
      <c r="T75" s="2" t="s">
        <v>59</v>
      </c>
      <c r="U75" s="2" t="s">
        <v>59</v>
      </c>
      <c r="V75" s="2" t="s">
        <v>87</v>
      </c>
      <c r="W75" s="2" t="s">
        <v>59</v>
      </c>
      <c r="X75" s="2" t="s">
        <v>59</v>
      </c>
      <c r="Y75" s="2" t="s">
        <v>59</v>
      </c>
      <c r="Z75" s="2" t="s">
        <v>59</v>
      </c>
      <c r="AA75" s="2" t="s">
        <v>59</v>
      </c>
      <c r="AB75" s="2" t="s">
        <v>59</v>
      </c>
      <c r="AC75" s="2" t="s">
        <v>59</v>
      </c>
      <c r="AD75" s="2" t="s">
        <v>59</v>
      </c>
      <c r="AE75" s="2" t="s">
        <v>59</v>
      </c>
      <c r="AF75" s="2" t="s">
        <v>60</v>
      </c>
      <c r="AG75" s="2" t="s">
        <v>60</v>
      </c>
      <c r="AH75" s="2" t="s">
        <v>60</v>
      </c>
    </row>
    <row r="76" spans="1:34" ht="12.75">
      <c r="A76" t="str">
        <f t="shared" si="1"/>
        <v>mayo</v>
      </c>
      <c r="B76" s="156">
        <v>45435.298375705999</v>
      </c>
      <c r="C76" s="2" t="s">
        <v>182</v>
      </c>
      <c r="D76" s="157">
        <v>45435</v>
      </c>
      <c r="E76" s="2">
        <v>1023883922</v>
      </c>
      <c r="F76" s="2" t="s">
        <v>236</v>
      </c>
      <c r="G76" s="2" t="s">
        <v>54</v>
      </c>
      <c r="H76" s="2" t="s">
        <v>55</v>
      </c>
      <c r="I76" s="2" t="s">
        <v>184</v>
      </c>
      <c r="J76" s="2">
        <v>2018</v>
      </c>
      <c r="K76" s="2" t="s">
        <v>57</v>
      </c>
      <c r="L76" s="2" t="s">
        <v>64</v>
      </c>
      <c r="M76" s="157">
        <v>48357</v>
      </c>
      <c r="N76" s="157">
        <v>45646</v>
      </c>
      <c r="O76" s="157">
        <v>45639</v>
      </c>
      <c r="P76" s="2">
        <v>93400</v>
      </c>
      <c r="Q76" s="2" t="s">
        <v>59</v>
      </c>
      <c r="R76" s="2" t="s">
        <v>54</v>
      </c>
      <c r="S76" s="2" t="s">
        <v>10</v>
      </c>
      <c r="T76" s="2" t="s">
        <v>59</v>
      </c>
      <c r="U76" s="2" t="s">
        <v>59</v>
      </c>
      <c r="V76" s="2" t="s">
        <v>59</v>
      </c>
      <c r="W76" s="2" t="s">
        <v>59</v>
      </c>
      <c r="X76" s="2" t="s">
        <v>59</v>
      </c>
      <c r="Y76" s="2" t="s">
        <v>59</v>
      </c>
      <c r="Z76" s="2" t="s">
        <v>59</v>
      </c>
      <c r="AA76" s="2" t="s">
        <v>59</v>
      </c>
      <c r="AB76" s="2" t="s">
        <v>59</v>
      </c>
      <c r="AC76" s="2" t="s">
        <v>59</v>
      </c>
      <c r="AD76" s="2" t="s">
        <v>59</v>
      </c>
      <c r="AE76" s="2" t="s">
        <v>59</v>
      </c>
      <c r="AF76" s="2" t="s">
        <v>59</v>
      </c>
      <c r="AG76" s="2" t="s">
        <v>59</v>
      </c>
      <c r="AH76" s="2" t="s">
        <v>59</v>
      </c>
    </row>
    <row r="77" spans="1:34" ht="12.75">
      <c r="A77" t="str">
        <f t="shared" si="1"/>
        <v>mayo</v>
      </c>
      <c r="B77" s="156">
        <v>45435.327554733798</v>
      </c>
      <c r="C77" s="2" t="s">
        <v>190</v>
      </c>
      <c r="D77" s="157">
        <v>45435</v>
      </c>
      <c r="E77" s="2">
        <v>1010211652</v>
      </c>
      <c r="F77" s="2" t="s">
        <v>191</v>
      </c>
      <c r="G77" s="2" t="s">
        <v>54</v>
      </c>
      <c r="H77" s="2" t="s">
        <v>55</v>
      </c>
      <c r="I77" s="2" t="s">
        <v>192</v>
      </c>
      <c r="J77" s="2">
        <v>2017</v>
      </c>
      <c r="K77" s="2" t="s">
        <v>69</v>
      </c>
      <c r="L77" s="2" t="s">
        <v>79</v>
      </c>
      <c r="M77" s="157">
        <v>46346</v>
      </c>
      <c r="N77" s="157">
        <v>45708</v>
      </c>
      <c r="O77" s="157">
        <v>45524</v>
      </c>
      <c r="P77" s="2" t="s">
        <v>193</v>
      </c>
      <c r="Q77" s="2" t="s">
        <v>59</v>
      </c>
      <c r="R77" s="2" t="s">
        <v>54</v>
      </c>
      <c r="S77" s="2" t="s">
        <v>11</v>
      </c>
      <c r="T77" s="2" t="s">
        <v>59</v>
      </c>
      <c r="U77" s="2" t="s">
        <v>59</v>
      </c>
      <c r="V77" s="2" t="s">
        <v>59</v>
      </c>
      <c r="W77" s="2" t="s">
        <v>59</v>
      </c>
      <c r="X77" s="2" t="s">
        <v>59</v>
      </c>
      <c r="Y77" s="2" t="s">
        <v>59</v>
      </c>
      <c r="Z77" s="2" t="s">
        <v>59</v>
      </c>
      <c r="AA77" s="2" t="s">
        <v>59</v>
      </c>
      <c r="AB77" s="2" t="s">
        <v>59</v>
      </c>
      <c r="AC77" s="2" t="s">
        <v>59</v>
      </c>
      <c r="AD77" s="2" t="s">
        <v>59</v>
      </c>
      <c r="AE77" s="2" t="s">
        <v>59</v>
      </c>
      <c r="AF77" s="2" t="s">
        <v>60</v>
      </c>
      <c r="AG77" s="2" t="s">
        <v>60</v>
      </c>
      <c r="AH77" s="2" t="s">
        <v>59</v>
      </c>
    </row>
    <row r="78" spans="1:34" ht="12.75">
      <c r="A78" t="str">
        <f t="shared" si="1"/>
        <v>mayo</v>
      </c>
      <c r="B78" s="156">
        <v>45435.342224780099</v>
      </c>
      <c r="C78" s="2" t="s">
        <v>202</v>
      </c>
      <c r="D78" s="157">
        <v>45435</v>
      </c>
      <c r="E78" s="2">
        <v>1143120475</v>
      </c>
      <c r="F78" s="2" t="s">
        <v>237</v>
      </c>
      <c r="G78" s="2" t="s">
        <v>54</v>
      </c>
      <c r="H78" s="2" t="s">
        <v>55</v>
      </c>
      <c r="I78" s="2" t="s">
        <v>204</v>
      </c>
      <c r="J78" s="2">
        <v>2022</v>
      </c>
      <c r="K78" s="2" t="s">
        <v>205</v>
      </c>
      <c r="L78" s="2" t="s">
        <v>64</v>
      </c>
      <c r="M78" s="157">
        <v>49038</v>
      </c>
      <c r="N78" s="157">
        <v>45628</v>
      </c>
      <c r="O78" s="157">
        <v>45628</v>
      </c>
      <c r="P78" s="165" t="s">
        <v>238</v>
      </c>
      <c r="Q78" s="2" t="s">
        <v>59</v>
      </c>
      <c r="R78" s="2" t="s">
        <v>54</v>
      </c>
      <c r="S78" s="2" t="s">
        <v>13</v>
      </c>
      <c r="T78" s="2" t="s">
        <v>59</v>
      </c>
      <c r="U78" s="2" t="s">
        <v>59</v>
      </c>
      <c r="V78" s="2" t="s">
        <v>59</v>
      </c>
      <c r="W78" s="2" t="s">
        <v>59</v>
      </c>
      <c r="X78" s="2" t="s">
        <v>59</v>
      </c>
      <c r="Y78" s="2" t="s">
        <v>59</v>
      </c>
      <c r="Z78" s="2" t="s">
        <v>59</v>
      </c>
      <c r="AA78" s="2" t="s">
        <v>59</v>
      </c>
      <c r="AB78" s="2" t="s">
        <v>59</v>
      </c>
      <c r="AC78" s="2" t="s">
        <v>59</v>
      </c>
      <c r="AD78" s="2" t="s">
        <v>59</v>
      </c>
      <c r="AE78" s="2" t="s">
        <v>59</v>
      </c>
      <c r="AF78" s="2" t="s">
        <v>59</v>
      </c>
      <c r="AG78" s="2" t="s">
        <v>59</v>
      </c>
      <c r="AH78" s="2" t="s">
        <v>59</v>
      </c>
    </row>
    <row r="79" spans="1:34" ht="12.75">
      <c r="A79" t="str">
        <f t="shared" si="1"/>
        <v>mayo</v>
      </c>
      <c r="B79" s="156">
        <v>45435.345166712999</v>
      </c>
      <c r="C79" s="2" t="s">
        <v>239</v>
      </c>
      <c r="D79" s="157">
        <v>45435</v>
      </c>
      <c r="E79" s="2">
        <v>1001270129</v>
      </c>
      <c r="F79" s="2" t="s">
        <v>240</v>
      </c>
      <c r="G79" s="2" t="s">
        <v>54</v>
      </c>
      <c r="H79" s="2" t="s">
        <v>55</v>
      </c>
      <c r="I79" s="2" t="s">
        <v>241</v>
      </c>
      <c r="J79" s="2">
        <v>2023</v>
      </c>
      <c r="K79" s="2" t="s">
        <v>94</v>
      </c>
      <c r="L79" s="2" t="s">
        <v>64</v>
      </c>
      <c r="M79" s="157">
        <v>49935</v>
      </c>
      <c r="N79" s="157">
        <v>45782</v>
      </c>
      <c r="O79" s="157">
        <v>45779</v>
      </c>
      <c r="P79" s="2">
        <v>45876</v>
      </c>
      <c r="Q79" s="2" t="s">
        <v>59</v>
      </c>
      <c r="R79" s="2" t="s">
        <v>54</v>
      </c>
      <c r="S79" s="2" t="s">
        <v>15</v>
      </c>
      <c r="T79" s="2" t="s">
        <v>59</v>
      </c>
      <c r="U79" s="2" t="s">
        <v>59</v>
      </c>
      <c r="V79" s="2" t="s">
        <v>59</v>
      </c>
      <c r="W79" s="2" t="s">
        <v>59</v>
      </c>
      <c r="X79" s="2" t="s">
        <v>59</v>
      </c>
      <c r="Y79" s="2" t="s">
        <v>59</v>
      </c>
      <c r="Z79" s="2" t="s">
        <v>59</v>
      </c>
      <c r="AA79" s="2" t="s">
        <v>59</v>
      </c>
      <c r="AB79" s="2" t="s">
        <v>59</v>
      </c>
      <c r="AC79" s="2" t="s">
        <v>59</v>
      </c>
      <c r="AD79" s="2" t="s">
        <v>59</v>
      </c>
      <c r="AE79" s="2" t="s">
        <v>59</v>
      </c>
      <c r="AF79" s="2" t="s">
        <v>59</v>
      </c>
      <c r="AG79" s="2" t="s">
        <v>59</v>
      </c>
      <c r="AH79" s="2" t="s">
        <v>59</v>
      </c>
    </row>
    <row r="80" spans="1:34" ht="12.75">
      <c r="A80" t="str">
        <f t="shared" si="1"/>
        <v>mayo</v>
      </c>
      <c r="B80" s="156">
        <v>45435.597293240702</v>
      </c>
      <c r="C80" s="2" t="s">
        <v>179</v>
      </c>
      <c r="D80" s="157">
        <v>45435</v>
      </c>
      <c r="E80" s="2">
        <v>80543481</v>
      </c>
      <c r="F80" s="2" t="s">
        <v>180</v>
      </c>
      <c r="G80" s="2" t="s">
        <v>54</v>
      </c>
      <c r="H80" s="2" t="s">
        <v>55</v>
      </c>
      <c r="I80" s="2" t="s">
        <v>242</v>
      </c>
      <c r="J80" s="2">
        <v>2019</v>
      </c>
      <c r="K80" s="2" t="s">
        <v>57</v>
      </c>
      <c r="L80" s="2" t="s">
        <v>64</v>
      </c>
      <c r="M80" s="157">
        <v>48379</v>
      </c>
      <c r="N80" s="157">
        <v>45632</v>
      </c>
      <c r="O80" s="157">
        <v>45621</v>
      </c>
      <c r="P80" s="2">
        <v>40553</v>
      </c>
      <c r="Q80" s="2" t="s">
        <v>59</v>
      </c>
      <c r="R80" s="2" t="s">
        <v>54</v>
      </c>
      <c r="S80" s="2" t="s">
        <v>12</v>
      </c>
      <c r="T80" s="2" t="s">
        <v>59</v>
      </c>
      <c r="U80" s="2" t="s">
        <v>59</v>
      </c>
      <c r="V80" s="2" t="s">
        <v>59</v>
      </c>
      <c r="W80" s="2" t="s">
        <v>59</v>
      </c>
      <c r="X80" s="2" t="s">
        <v>59</v>
      </c>
      <c r="Y80" s="2" t="s">
        <v>59</v>
      </c>
      <c r="Z80" s="2" t="s">
        <v>59</v>
      </c>
      <c r="AA80" s="2" t="s">
        <v>59</v>
      </c>
      <c r="AB80" s="2" t="s">
        <v>59</v>
      </c>
      <c r="AC80" s="2" t="s">
        <v>59</v>
      </c>
      <c r="AD80" s="2" t="s">
        <v>59</v>
      </c>
      <c r="AE80" s="2" t="s">
        <v>59</v>
      </c>
      <c r="AF80" s="2" t="s">
        <v>60</v>
      </c>
      <c r="AG80" s="2" t="s">
        <v>60</v>
      </c>
      <c r="AH80" s="2" t="s">
        <v>60</v>
      </c>
    </row>
    <row r="81" spans="1:34" ht="12.75">
      <c r="A81" t="str">
        <f t="shared" si="1"/>
        <v>mayo</v>
      </c>
      <c r="B81" s="156">
        <v>45435.7286985069</v>
      </c>
      <c r="C81" s="2" t="s">
        <v>243</v>
      </c>
      <c r="D81" s="157">
        <v>45435</v>
      </c>
      <c r="E81" s="2">
        <v>79797613</v>
      </c>
      <c r="F81" s="2" t="s">
        <v>244</v>
      </c>
      <c r="G81" s="2" t="s">
        <v>54</v>
      </c>
      <c r="H81" s="2" t="s">
        <v>187</v>
      </c>
      <c r="I81" s="2" t="s">
        <v>245</v>
      </c>
      <c r="J81" s="2">
        <v>2021</v>
      </c>
      <c r="K81" s="2" t="s">
        <v>86</v>
      </c>
      <c r="L81" s="2" t="s">
        <v>79</v>
      </c>
      <c r="M81" s="157">
        <v>46168</v>
      </c>
      <c r="N81" s="157">
        <v>45803</v>
      </c>
      <c r="O81" s="157">
        <v>45326</v>
      </c>
      <c r="P81" s="2">
        <v>48565</v>
      </c>
      <c r="Q81" s="2" t="s">
        <v>59</v>
      </c>
      <c r="R81" s="2" t="s">
        <v>54</v>
      </c>
      <c r="S81" s="2" t="s">
        <v>12</v>
      </c>
      <c r="T81" s="2" t="s">
        <v>59</v>
      </c>
      <c r="U81" s="2" t="s">
        <v>59</v>
      </c>
      <c r="V81" s="2" t="s">
        <v>59</v>
      </c>
      <c r="W81" s="2" t="s">
        <v>59</v>
      </c>
      <c r="X81" s="2" t="s">
        <v>59</v>
      </c>
      <c r="Y81" s="2" t="s">
        <v>59</v>
      </c>
      <c r="Z81" s="2" t="s">
        <v>59</v>
      </c>
      <c r="AA81" s="2" t="s">
        <v>59</v>
      </c>
      <c r="AB81" s="2" t="s">
        <v>59</v>
      </c>
      <c r="AC81" s="2" t="s">
        <v>59</v>
      </c>
      <c r="AD81" s="2" t="s">
        <v>59</v>
      </c>
      <c r="AE81" s="2" t="s">
        <v>59</v>
      </c>
      <c r="AF81" s="2" t="s">
        <v>60</v>
      </c>
      <c r="AG81" s="2" t="s">
        <v>60</v>
      </c>
      <c r="AH81" s="2" t="s">
        <v>59</v>
      </c>
    </row>
    <row r="82" spans="1:34" ht="12.75">
      <c r="A82" t="str">
        <f t="shared" si="1"/>
        <v>mayo</v>
      </c>
      <c r="B82" s="156">
        <v>45436.204381736097</v>
      </c>
      <c r="C82" s="2" t="s">
        <v>246</v>
      </c>
      <c r="D82" s="157">
        <v>45436</v>
      </c>
      <c r="E82" s="2">
        <v>1103713769</v>
      </c>
      <c r="F82" s="2" t="s">
        <v>53</v>
      </c>
      <c r="G82" s="2" t="s">
        <v>54</v>
      </c>
      <c r="H82" s="2" t="s">
        <v>55</v>
      </c>
      <c r="I82" s="2" t="s">
        <v>56</v>
      </c>
      <c r="J82" s="2">
        <v>2016</v>
      </c>
      <c r="K82" s="2" t="s">
        <v>57</v>
      </c>
      <c r="L82" s="2" t="s">
        <v>58</v>
      </c>
      <c r="M82" s="157">
        <v>48245</v>
      </c>
      <c r="N82" s="157">
        <v>45566</v>
      </c>
      <c r="O82" s="157">
        <v>45566</v>
      </c>
      <c r="P82" s="2">
        <v>82920</v>
      </c>
      <c r="Q82" s="2" t="s">
        <v>59</v>
      </c>
      <c r="R82" s="2" t="s">
        <v>54</v>
      </c>
      <c r="S82" s="2" t="s">
        <v>13</v>
      </c>
      <c r="T82" s="2" t="s">
        <v>59</v>
      </c>
      <c r="U82" s="2" t="s">
        <v>59</v>
      </c>
      <c r="V82" s="2" t="s">
        <v>59</v>
      </c>
      <c r="W82" s="2" t="s">
        <v>59</v>
      </c>
      <c r="X82" s="2" t="s">
        <v>59</v>
      </c>
      <c r="Y82" s="2" t="s">
        <v>59</v>
      </c>
      <c r="Z82" s="2" t="s">
        <v>59</v>
      </c>
      <c r="AA82" s="2" t="s">
        <v>59</v>
      </c>
      <c r="AB82" s="2" t="s">
        <v>59</v>
      </c>
      <c r="AC82" s="2" t="s">
        <v>59</v>
      </c>
      <c r="AD82" s="2" t="s">
        <v>59</v>
      </c>
      <c r="AE82" s="2" t="s">
        <v>60</v>
      </c>
      <c r="AF82" s="2" t="s">
        <v>60</v>
      </c>
      <c r="AG82" s="2" t="s">
        <v>60</v>
      </c>
      <c r="AH82" s="2" t="s">
        <v>60</v>
      </c>
    </row>
    <row r="83" spans="1:34" ht="12.75">
      <c r="A83" t="str">
        <f t="shared" si="1"/>
        <v>mayo</v>
      </c>
      <c r="B83" s="156">
        <v>45436.217597233801</v>
      </c>
      <c r="C83" s="2" t="s">
        <v>61</v>
      </c>
      <c r="D83" s="157">
        <v>45436</v>
      </c>
      <c r="E83" s="2">
        <v>12634949</v>
      </c>
      <c r="F83" s="2" t="s">
        <v>62</v>
      </c>
      <c r="G83" s="2" t="s">
        <v>54</v>
      </c>
      <c r="H83" s="2" t="s">
        <v>55</v>
      </c>
      <c r="I83" s="2" t="s">
        <v>63</v>
      </c>
      <c r="J83" s="2">
        <v>2019</v>
      </c>
      <c r="K83" s="2" t="s">
        <v>57</v>
      </c>
      <c r="L83" s="2" t="s">
        <v>64</v>
      </c>
      <c r="M83" s="157">
        <v>47052</v>
      </c>
      <c r="N83" s="157">
        <v>46141</v>
      </c>
      <c r="O83" s="157">
        <v>45473</v>
      </c>
      <c r="P83" s="2">
        <v>122176</v>
      </c>
      <c r="Q83" s="2" t="s">
        <v>59</v>
      </c>
      <c r="R83" s="2" t="s">
        <v>54</v>
      </c>
      <c r="S83" s="2" t="s">
        <v>14</v>
      </c>
      <c r="T83" s="2" t="s">
        <v>59</v>
      </c>
      <c r="U83" s="2" t="s">
        <v>59</v>
      </c>
      <c r="V83" s="2" t="s">
        <v>59</v>
      </c>
      <c r="W83" s="2" t="s">
        <v>59</v>
      </c>
      <c r="X83" s="2" t="s">
        <v>59</v>
      </c>
      <c r="Y83" s="2" t="s">
        <v>59</v>
      </c>
      <c r="Z83" s="2" t="s">
        <v>59</v>
      </c>
      <c r="AA83" s="2" t="s">
        <v>59</v>
      </c>
      <c r="AB83" s="2" t="s">
        <v>59</v>
      </c>
      <c r="AC83" s="2" t="s">
        <v>59</v>
      </c>
      <c r="AD83" s="2" t="s">
        <v>59</v>
      </c>
      <c r="AE83" s="2" t="s">
        <v>59</v>
      </c>
      <c r="AF83" s="2" t="s">
        <v>59</v>
      </c>
      <c r="AG83" s="2" t="s">
        <v>59</v>
      </c>
      <c r="AH83" s="2" t="s">
        <v>59</v>
      </c>
    </row>
    <row r="84" spans="1:34" ht="12.75">
      <c r="A84" t="str">
        <f t="shared" si="1"/>
        <v>mayo</v>
      </c>
      <c r="B84" s="156">
        <v>45436.245687511597</v>
      </c>
      <c r="C84" s="2" t="s">
        <v>76</v>
      </c>
      <c r="D84" s="157">
        <v>45436</v>
      </c>
      <c r="E84" s="2">
        <v>1033758324</v>
      </c>
      <c r="F84" s="2" t="s">
        <v>247</v>
      </c>
      <c r="G84" s="2" t="s">
        <v>54</v>
      </c>
      <c r="H84" s="2" t="s">
        <v>55</v>
      </c>
      <c r="I84" s="2" t="s">
        <v>248</v>
      </c>
      <c r="J84" s="2">
        <v>2022</v>
      </c>
      <c r="K84" s="2" t="s">
        <v>57</v>
      </c>
      <c r="L84" s="2" t="s">
        <v>64</v>
      </c>
      <c r="M84" s="157">
        <v>45805</v>
      </c>
      <c r="N84" s="157">
        <v>45486</v>
      </c>
      <c r="O84" s="157">
        <v>45490</v>
      </c>
      <c r="P84" s="2">
        <v>40988</v>
      </c>
      <c r="Q84" s="2" t="s">
        <v>59</v>
      </c>
      <c r="R84" s="2" t="s">
        <v>54</v>
      </c>
      <c r="S84" s="2" t="s">
        <v>11</v>
      </c>
      <c r="T84" s="2" t="s">
        <v>59</v>
      </c>
      <c r="U84" s="2" t="s">
        <v>59</v>
      </c>
      <c r="V84" s="2" t="s">
        <v>59</v>
      </c>
      <c r="W84" s="2" t="s">
        <v>59</v>
      </c>
      <c r="X84" s="2" t="s">
        <v>59</v>
      </c>
      <c r="Y84" s="2" t="s">
        <v>59</v>
      </c>
      <c r="Z84" s="2" t="s">
        <v>59</v>
      </c>
      <c r="AA84" s="2" t="s">
        <v>59</v>
      </c>
      <c r="AB84" s="2" t="s">
        <v>59</v>
      </c>
      <c r="AC84" s="2" t="s">
        <v>59</v>
      </c>
      <c r="AD84" s="2" t="s">
        <v>59</v>
      </c>
      <c r="AE84" s="2" t="s">
        <v>59</v>
      </c>
      <c r="AF84" s="2" t="s">
        <v>59</v>
      </c>
      <c r="AG84" s="2" t="s">
        <v>59</v>
      </c>
      <c r="AH84" s="2" t="s">
        <v>59</v>
      </c>
    </row>
    <row r="85" spans="1:34" ht="12.75">
      <c r="A85" t="str">
        <f t="shared" si="1"/>
        <v>mayo</v>
      </c>
      <c r="B85" s="156">
        <v>45436.247132905097</v>
      </c>
      <c r="C85" s="2" t="s">
        <v>243</v>
      </c>
      <c r="D85" s="157">
        <v>45436</v>
      </c>
      <c r="E85" s="2">
        <v>79797613</v>
      </c>
      <c r="F85" s="2" t="s">
        <v>249</v>
      </c>
      <c r="G85" s="2" t="s">
        <v>54</v>
      </c>
      <c r="H85" s="2" t="s">
        <v>187</v>
      </c>
      <c r="I85" s="2" t="s">
        <v>245</v>
      </c>
      <c r="J85" s="2">
        <v>2021</v>
      </c>
      <c r="K85" s="2" t="s">
        <v>86</v>
      </c>
      <c r="L85" s="2" t="s">
        <v>79</v>
      </c>
      <c r="M85" s="157">
        <v>45436</v>
      </c>
      <c r="N85" s="157">
        <v>45803</v>
      </c>
      <c r="O85" s="157">
        <v>45692</v>
      </c>
      <c r="P85" s="2">
        <v>48595</v>
      </c>
      <c r="Q85" s="2" t="s">
        <v>59</v>
      </c>
      <c r="R85" s="2" t="s">
        <v>54</v>
      </c>
      <c r="S85" s="2" t="s">
        <v>12</v>
      </c>
      <c r="T85" s="2" t="s">
        <v>59</v>
      </c>
      <c r="U85" s="2" t="s">
        <v>59</v>
      </c>
      <c r="V85" s="2" t="s">
        <v>59</v>
      </c>
      <c r="W85" s="2" t="s">
        <v>59</v>
      </c>
      <c r="X85" s="2" t="s">
        <v>59</v>
      </c>
      <c r="Y85" s="2" t="s">
        <v>59</v>
      </c>
      <c r="Z85" s="2" t="s">
        <v>59</v>
      </c>
      <c r="AA85" s="2" t="s">
        <v>59</v>
      </c>
      <c r="AB85" s="2" t="s">
        <v>59</v>
      </c>
      <c r="AC85" s="2" t="s">
        <v>59</v>
      </c>
      <c r="AD85" s="2" t="s">
        <v>59</v>
      </c>
      <c r="AE85" s="2" t="s">
        <v>59</v>
      </c>
      <c r="AF85" s="2" t="s">
        <v>60</v>
      </c>
      <c r="AG85" s="2" t="s">
        <v>60</v>
      </c>
      <c r="AH85" s="2" t="s">
        <v>59</v>
      </c>
    </row>
    <row r="86" spans="1:34" ht="12.75">
      <c r="A86" t="str">
        <f t="shared" si="1"/>
        <v>mayo</v>
      </c>
      <c r="B86" s="156">
        <v>45436.247549594897</v>
      </c>
      <c r="C86" s="2" t="s">
        <v>70</v>
      </c>
      <c r="D86" s="157">
        <v>45436</v>
      </c>
      <c r="E86" s="2">
        <v>1022359872</v>
      </c>
      <c r="F86" s="2" t="s">
        <v>71</v>
      </c>
      <c r="G86" s="2" t="s">
        <v>54</v>
      </c>
      <c r="H86" s="2" t="s">
        <v>55</v>
      </c>
      <c r="I86" s="2" t="s">
        <v>72</v>
      </c>
      <c r="J86" s="2">
        <v>2017</v>
      </c>
      <c r="K86" s="2" t="s">
        <v>57</v>
      </c>
      <c r="L86" s="2" t="s">
        <v>64</v>
      </c>
      <c r="M86" s="157">
        <v>46425</v>
      </c>
      <c r="N86" s="157">
        <v>45770</v>
      </c>
      <c r="O86" s="157">
        <v>45450</v>
      </c>
      <c r="P86" s="2">
        <v>92480</v>
      </c>
      <c r="Q86" s="2" t="s">
        <v>59</v>
      </c>
      <c r="R86" s="2" t="s">
        <v>54</v>
      </c>
      <c r="S86" s="2" t="s">
        <v>11</v>
      </c>
      <c r="T86" s="2" t="s">
        <v>59</v>
      </c>
      <c r="U86" s="2" t="s">
        <v>59</v>
      </c>
      <c r="V86" s="2" t="s">
        <v>59</v>
      </c>
      <c r="W86" s="2" t="s">
        <v>59</v>
      </c>
      <c r="X86" s="2" t="s">
        <v>59</v>
      </c>
      <c r="Y86" s="2" t="s">
        <v>59</v>
      </c>
      <c r="Z86" s="2" t="s">
        <v>59</v>
      </c>
      <c r="AA86" s="2" t="s">
        <v>59</v>
      </c>
      <c r="AB86" s="2" t="s">
        <v>59</v>
      </c>
      <c r="AC86" s="2" t="s">
        <v>59</v>
      </c>
      <c r="AD86" s="2" t="s">
        <v>59</v>
      </c>
      <c r="AE86" s="2" t="s">
        <v>59</v>
      </c>
      <c r="AF86" s="2" t="s">
        <v>60</v>
      </c>
      <c r="AG86" s="2" t="s">
        <v>60</v>
      </c>
      <c r="AH86" s="2" t="s">
        <v>59</v>
      </c>
    </row>
    <row r="87" spans="1:34" ht="12.75">
      <c r="A87" t="str">
        <f t="shared" si="1"/>
        <v>mayo</v>
      </c>
      <c r="B87" s="156">
        <v>45436.247615161999</v>
      </c>
      <c r="C87" s="2" t="s">
        <v>88</v>
      </c>
      <c r="D87" s="157">
        <v>45436</v>
      </c>
      <c r="E87" s="2">
        <v>1016073769</v>
      </c>
      <c r="F87" s="2" t="s">
        <v>89</v>
      </c>
      <c r="G87" s="2" t="s">
        <v>54</v>
      </c>
      <c r="H87" s="2" t="s">
        <v>55</v>
      </c>
      <c r="I87" s="2" t="s">
        <v>90</v>
      </c>
      <c r="J87" s="2">
        <v>2022</v>
      </c>
      <c r="K87" s="2" t="s">
        <v>57</v>
      </c>
      <c r="L87" s="2" t="s">
        <v>64</v>
      </c>
      <c r="M87" s="157">
        <v>48991</v>
      </c>
      <c r="N87" s="157">
        <v>45731</v>
      </c>
      <c r="O87" s="157">
        <v>45731</v>
      </c>
      <c r="P87" s="2">
        <v>22800</v>
      </c>
      <c r="Q87" s="2" t="s">
        <v>59</v>
      </c>
      <c r="R87" s="2" t="s">
        <v>54</v>
      </c>
      <c r="S87" s="2" t="s">
        <v>12</v>
      </c>
      <c r="T87" s="2" t="s">
        <v>59</v>
      </c>
      <c r="U87" s="2" t="s">
        <v>59</v>
      </c>
      <c r="V87" s="2" t="s">
        <v>59</v>
      </c>
      <c r="W87" s="2" t="s">
        <v>59</v>
      </c>
      <c r="X87" s="2" t="s">
        <v>59</v>
      </c>
      <c r="Y87" s="2" t="s">
        <v>59</v>
      </c>
      <c r="Z87" s="2" t="s">
        <v>59</v>
      </c>
      <c r="AA87" s="2" t="s">
        <v>59</v>
      </c>
      <c r="AB87" s="2" t="s">
        <v>59</v>
      </c>
      <c r="AC87" s="2" t="s">
        <v>59</v>
      </c>
      <c r="AD87" s="2" t="s">
        <v>59</v>
      </c>
      <c r="AE87" s="2" t="s">
        <v>59</v>
      </c>
      <c r="AF87" s="2" t="s">
        <v>59</v>
      </c>
      <c r="AG87" s="2" t="s">
        <v>59</v>
      </c>
      <c r="AH87" s="2" t="s">
        <v>59</v>
      </c>
    </row>
    <row r="88" spans="1:34" ht="12.75">
      <c r="A88" t="str">
        <f t="shared" si="1"/>
        <v>mayo</v>
      </c>
      <c r="B88" s="156">
        <v>45436.251311250002</v>
      </c>
      <c r="C88" s="2" t="s">
        <v>155</v>
      </c>
      <c r="D88" s="157">
        <v>45436</v>
      </c>
      <c r="E88" s="2">
        <v>1014226725</v>
      </c>
      <c r="F88" s="2" t="s">
        <v>156</v>
      </c>
      <c r="G88" s="2" t="s">
        <v>54</v>
      </c>
      <c r="H88" s="2" t="s">
        <v>55</v>
      </c>
      <c r="I88" s="2" t="s">
        <v>157</v>
      </c>
      <c r="J88" s="2">
        <v>2023</v>
      </c>
      <c r="K88" s="2" t="s">
        <v>94</v>
      </c>
      <c r="L88" s="2" t="s">
        <v>64</v>
      </c>
      <c r="M88" s="157">
        <v>46052</v>
      </c>
      <c r="N88" s="157">
        <v>45675</v>
      </c>
      <c r="O88" s="157">
        <v>45675</v>
      </c>
      <c r="P88" s="2">
        <v>16443</v>
      </c>
      <c r="Q88" s="2" t="s">
        <v>59</v>
      </c>
      <c r="R88" s="2" t="s">
        <v>54</v>
      </c>
      <c r="S88" s="2" t="s">
        <v>15</v>
      </c>
      <c r="T88" s="2" t="s">
        <v>59</v>
      </c>
      <c r="U88" s="2" t="s">
        <v>59</v>
      </c>
      <c r="V88" s="2" t="s">
        <v>59</v>
      </c>
      <c r="W88" s="2" t="s">
        <v>59</v>
      </c>
      <c r="X88" s="2" t="s">
        <v>59</v>
      </c>
      <c r="Y88" s="2" t="s">
        <v>59</v>
      </c>
      <c r="Z88" s="2" t="s">
        <v>59</v>
      </c>
      <c r="AA88" s="2" t="s">
        <v>59</v>
      </c>
      <c r="AB88" s="2" t="s">
        <v>59</v>
      </c>
      <c r="AC88" s="2" t="s">
        <v>59</v>
      </c>
      <c r="AD88" s="2" t="s">
        <v>59</v>
      </c>
      <c r="AE88" s="2" t="s">
        <v>59</v>
      </c>
      <c r="AF88" s="2" t="s">
        <v>60</v>
      </c>
      <c r="AG88" s="2" t="s">
        <v>60</v>
      </c>
      <c r="AH88" s="2" t="s">
        <v>59</v>
      </c>
    </row>
    <row r="89" spans="1:34" ht="12.75">
      <c r="A89" t="str">
        <f t="shared" si="1"/>
        <v>mayo</v>
      </c>
      <c r="B89" s="156">
        <v>45436.252776273097</v>
      </c>
      <c r="C89" s="2" t="s">
        <v>91</v>
      </c>
      <c r="D89" s="157">
        <v>45436</v>
      </c>
      <c r="E89" s="2">
        <v>79763158</v>
      </c>
      <c r="F89" s="2" t="s">
        <v>92</v>
      </c>
      <c r="G89" s="2" t="s">
        <v>54</v>
      </c>
      <c r="H89" s="2" t="s">
        <v>55</v>
      </c>
      <c r="I89" s="2" t="s">
        <v>250</v>
      </c>
      <c r="J89" s="2">
        <v>2017</v>
      </c>
      <c r="K89" s="2" t="s">
        <v>94</v>
      </c>
      <c r="L89" s="2" t="s">
        <v>64</v>
      </c>
      <c r="M89" s="157">
        <v>48779</v>
      </c>
      <c r="N89" s="157">
        <v>45704</v>
      </c>
      <c r="O89" s="157">
        <v>45704</v>
      </c>
      <c r="P89" s="2">
        <v>147484</v>
      </c>
      <c r="Q89" s="2" t="s">
        <v>59</v>
      </c>
      <c r="R89" s="2" t="s">
        <v>54</v>
      </c>
      <c r="S89" s="2" t="s">
        <v>11</v>
      </c>
      <c r="T89" s="2" t="s">
        <v>59</v>
      </c>
      <c r="U89" s="2" t="s">
        <v>59</v>
      </c>
      <c r="V89" s="2" t="s">
        <v>59</v>
      </c>
      <c r="W89" s="2" t="s">
        <v>59</v>
      </c>
      <c r="X89" s="2" t="s">
        <v>59</v>
      </c>
      <c r="Y89" s="2" t="s">
        <v>59</v>
      </c>
      <c r="Z89" s="2" t="s">
        <v>59</v>
      </c>
      <c r="AA89" s="2" t="s">
        <v>59</v>
      </c>
      <c r="AB89" s="2" t="s">
        <v>59</v>
      </c>
      <c r="AC89" s="2" t="s">
        <v>59</v>
      </c>
      <c r="AD89" s="2" t="s">
        <v>59</v>
      </c>
      <c r="AE89" s="2" t="s">
        <v>60</v>
      </c>
      <c r="AF89" s="2" t="s">
        <v>60</v>
      </c>
      <c r="AG89" s="2" t="s">
        <v>60</v>
      </c>
      <c r="AH89" s="2" t="s">
        <v>59</v>
      </c>
    </row>
    <row r="90" spans="1:34" ht="12.75">
      <c r="A90" t="str">
        <f t="shared" si="1"/>
        <v>mayo</v>
      </c>
      <c r="B90" s="156">
        <v>45436.253967303201</v>
      </c>
      <c r="C90" s="2" t="s">
        <v>65</v>
      </c>
      <c r="D90" s="157">
        <v>45436</v>
      </c>
      <c r="E90" s="2">
        <v>1033692973</v>
      </c>
      <c r="F90" s="2" t="s">
        <v>66</v>
      </c>
      <c r="G90" s="2" t="s">
        <v>54</v>
      </c>
      <c r="H90" s="2" t="s">
        <v>55</v>
      </c>
      <c r="I90" s="2" t="s">
        <v>67</v>
      </c>
      <c r="J90" s="2">
        <v>2024</v>
      </c>
      <c r="K90" s="2" t="s">
        <v>57</v>
      </c>
      <c r="L90" s="2" t="s">
        <v>64</v>
      </c>
      <c r="M90" s="157">
        <v>46166</v>
      </c>
      <c r="N90" s="157">
        <v>46897</v>
      </c>
      <c r="O90" s="157">
        <v>46897</v>
      </c>
      <c r="P90" s="2">
        <v>18282</v>
      </c>
      <c r="Q90" s="2" t="s">
        <v>59</v>
      </c>
      <c r="R90" s="2" t="s">
        <v>54</v>
      </c>
      <c r="S90" s="2" t="s">
        <v>16</v>
      </c>
      <c r="T90" s="2" t="s">
        <v>59</v>
      </c>
      <c r="U90" s="2" t="s">
        <v>59</v>
      </c>
      <c r="V90" s="2" t="s">
        <v>59</v>
      </c>
      <c r="W90" s="2" t="s">
        <v>59</v>
      </c>
      <c r="X90" s="2" t="s">
        <v>59</v>
      </c>
      <c r="Y90" s="2" t="s">
        <v>59</v>
      </c>
      <c r="Z90" s="2" t="s">
        <v>59</v>
      </c>
      <c r="AA90" s="2" t="s">
        <v>59</v>
      </c>
      <c r="AB90" s="2" t="s">
        <v>59</v>
      </c>
      <c r="AC90" s="2" t="s">
        <v>59</v>
      </c>
      <c r="AD90" s="2" t="s">
        <v>59</v>
      </c>
      <c r="AE90" s="2" t="s">
        <v>59</v>
      </c>
      <c r="AF90" s="2" t="s">
        <v>59</v>
      </c>
      <c r="AG90" s="2" t="s">
        <v>59</v>
      </c>
      <c r="AH90" s="2" t="s">
        <v>59</v>
      </c>
    </row>
    <row r="91" spans="1:34" ht="12.75">
      <c r="A91" t="str">
        <f t="shared" si="1"/>
        <v>mayo</v>
      </c>
      <c r="B91" s="156">
        <v>45436.259352858797</v>
      </c>
      <c r="C91" s="2" t="s">
        <v>131</v>
      </c>
      <c r="D91" s="157">
        <v>45436</v>
      </c>
      <c r="E91" s="2">
        <v>1030567009</v>
      </c>
      <c r="F91" s="2" t="s">
        <v>132</v>
      </c>
      <c r="G91" s="2" t="s">
        <v>54</v>
      </c>
      <c r="H91" s="2" t="s">
        <v>55</v>
      </c>
      <c r="I91" s="2" t="s">
        <v>133</v>
      </c>
      <c r="J91" s="2">
        <v>2015</v>
      </c>
      <c r="K91" s="2" t="s">
        <v>57</v>
      </c>
      <c r="L91" s="2" t="s">
        <v>79</v>
      </c>
      <c r="M91" s="157">
        <v>45834</v>
      </c>
      <c r="N91" s="157">
        <v>45734</v>
      </c>
      <c r="O91" s="157">
        <v>45734</v>
      </c>
      <c r="P91" s="2">
        <v>1194636</v>
      </c>
      <c r="Q91" s="2" t="s">
        <v>59</v>
      </c>
      <c r="R91" s="2" t="s">
        <v>54</v>
      </c>
      <c r="S91" s="2" t="s">
        <v>13</v>
      </c>
      <c r="T91" s="2" t="s">
        <v>59</v>
      </c>
      <c r="U91" s="2" t="s">
        <v>59</v>
      </c>
      <c r="V91" s="2" t="s">
        <v>59</v>
      </c>
      <c r="W91" s="2" t="s">
        <v>59</v>
      </c>
      <c r="X91" s="2" t="s">
        <v>59</v>
      </c>
      <c r="Y91" s="2" t="s">
        <v>59</v>
      </c>
      <c r="Z91" s="2" t="s">
        <v>59</v>
      </c>
      <c r="AA91" s="2" t="s">
        <v>59</v>
      </c>
      <c r="AB91" s="2" t="s">
        <v>59</v>
      </c>
      <c r="AC91" s="2" t="s">
        <v>59</v>
      </c>
      <c r="AD91" s="2" t="s">
        <v>59</v>
      </c>
      <c r="AE91" s="2" t="s">
        <v>60</v>
      </c>
      <c r="AF91" s="2" t="s">
        <v>60</v>
      </c>
      <c r="AG91" s="2" t="s">
        <v>60</v>
      </c>
      <c r="AH91" s="2" t="s">
        <v>60</v>
      </c>
    </row>
    <row r="92" spans="1:34" ht="12.75">
      <c r="A92" t="str">
        <f t="shared" si="1"/>
        <v>mayo</v>
      </c>
      <c r="B92" s="156">
        <v>45436.260715763899</v>
      </c>
      <c r="C92" s="2" t="s">
        <v>220</v>
      </c>
      <c r="D92" s="157">
        <v>45436</v>
      </c>
      <c r="E92" s="2">
        <v>1002407047</v>
      </c>
      <c r="F92" s="2" t="s">
        <v>251</v>
      </c>
      <c r="G92" s="2" t="s">
        <v>54</v>
      </c>
      <c r="H92" s="2" t="s">
        <v>55</v>
      </c>
      <c r="I92" s="2" t="s">
        <v>252</v>
      </c>
      <c r="J92" s="2">
        <v>2022</v>
      </c>
      <c r="K92" s="2" t="s">
        <v>94</v>
      </c>
      <c r="L92" s="2" t="s">
        <v>64</v>
      </c>
      <c r="M92" s="157">
        <v>48063</v>
      </c>
      <c r="N92" s="157">
        <v>45677</v>
      </c>
      <c r="O92" s="157">
        <v>45669</v>
      </c>
      <c r="P92" s="2">
        <v>50000</v>
      </c>
      <c r="Q92" s="2" t="s">
        <v>59</v>
      </c>
      <c r="R92" s="2" t="s">
        <v>54</v>
      </c>
      <c r="S92" s="2" t="s">
        <v>15</v>
      </c>
      <c r="T92" s="2" t="s">
        <v>59</v>
      </c>
      <c r="U92" s="2" t="s">
        <v>59</v>
      </c>
      <c r="V92" s="2" t="s">
        <v>59</v>
      </c>
      <c r="W92" s="2" t="s">
        <v>59</v>
      </c>
      <c r="X92" s="2" t="s">
        <v>59</v>
      </c>
      <c r="Y92" s="2" t="s">
        <v>59</v>
      </c>
      <c r="Z92" s="2" t="s">
        <v>59</v>
      </c>
      <c r="AA92" s="2" t="s">
        <v>59</v>
      </c>
      <c r="AB92" s="2" t="s">
        <v>59</v>
      </c>
      <c r="AC92" s="2" t="s">
        <v>59</v>
      </c>
      <c r="AD92" s="2" t="s">
        <v>59</v>
      </c>
      <c r="AE92" s="2" t="s">
        <v>59</v>
      </c>
      <c r="AF92" s="2" t="s">
        <v>60</v>
      </c>
      <c r="AG92" s="2" t="s">
        <v>60</v>
      </c>
      <c r="AH92" s="2" t="s">
        <v>59</v>
      </c>
    </row>
    <row r="93" spans="1:34" ht="12.75">
      <c r="A93" t="str">
        <f t="shared" si="1"/>
        <v>mayo</v>
      </c>
      <c r="B93" s="156">
        <v>45436.261727268502</v>
      </c>
      <c r="C93" s="2" t="s">
        <v>103</v>
      </c>
      <c r="D93" s="157">
        <v>45436</v>
      </c>
      <c r="E93" s="2">
        <v>1007611824</v>
      </c>
      <c r="F93" s="2" t="s">
        <v>104</v>
      </c>
      <c r="G93" s="2" t="s">
        <v>54</v>
      </c>
      <c r="H93" s="2" t="s">
        <v>55</v>
      </c>
      <c r="I93" s="2" t="s">
        <v>105</v>
      </c>
      <c r="J93" s="2">
        <v>2022</v>
      </c>
      <c r="K93" s="2" t="s">
        <v>57</v>
      </c>
      <c r="L93" s="2" t="s">
        <v>64</v>
      </c>
      <c r="M93" s="157">
        <v>47262</v>
      </c>
      <c r="N93" s="157">
        <v>45442</v>
      </c>
      <c r="O93" s="157">
        <v>45436</v>
      </c>
      <c r="P93" s="2">
        <v>51.2</v>
      </c>
      <c r="Q93" s="2" t="s">
        <v>59</v>
      </c>
      <c r="R93" s="2" t="s">
        <v>54</v>
      </c>
      <c r="S93" s="2" t="s">
        <v>13</v>
      </c>
      <c r="T93" s="2" t="s">
        <v>59</v>
      </c>
      <c r="U93" s="2" t="s">
        <v>59</v>
      </c>
      <c r="V93" s="2" t="s">
        <v>59</v>
      </c>
      <c r="W93" s="2" t="s">
        <v>59</v>
      </c>
      <c r="X93" s="2" t="s">
        <v>59</v>
      </c>
      <c r="Y93" s="2" t="s">
        <v>59</v>
      </c>
      <c r="Z93" s="2" t="s">
        <v>59</v>
      </c>
      <c r="AA93" s="2" t="s">
        <v>59</v>
      </c>
      <c r="AB93" s="2" t="s">
        <v>59</v>
      </c>
      <c r="AC93" s="2" t="s">
        <v>59</v>
      </c>
      <c r="AD93" s="2" t="s">
        <v>59</v>
      </c>
      <c r="AE93" s="2" t="s">
        <v>59</v>
      </c>
      <c r="AF93" s="2" t="s">
        <v>59</v>
      </c>
      <c r="AG93" s="2" t="s">
        <v>59</v>
      </c>
      <c r="AH93" s="2" t="s">
        <v>59</v>
      </c>
    </row>
    <row r="94" spans="1:34" ht="12.75">
      <c r="A94" t="str">
        <f t="shared" si="1"/>
        <v>mayo</v>
      </c>
      <c r="B94" s="156">
        <v>45436.262074664402</v>
      </c>
      <c r="C94" s="2" t="s">
        <v>116</v>
      </c>
      <c r="D94" s="157">
        <v>45436</v>
      </c>
      <c r="E94" s="2">
        <v>1015408904</v>
      </c>
      <c r="F94" s="2" t="s">
        <v>117</v>
      </c>
      <c r="G94" s="2" t="s">
        <v>54</v>
      </c>
      <c r="H94" s="2" t="s">
        <v>55</v>
      </c>
      <c r="I94" s="2" t="s">
        <v>227</v>
      </c>
      <c r="J94" s="2">
        <v>2018</v>
      </c>
      <c r="K94" s="2" t="s">
        <v>57</v>
      </c>
      <c r="L94" s="2" t="s">
        <v>64</v>
      </c>
      <c r="M94" s="157">
        <v>45436</v>
      </c>
      <c r="N94" s="157">
        <v>45436</v>
      </c>
      <c r="O94" s="157">
        <v>45436</v>
      </c>
      <c r="P94" s="2">
        <v>1478040</v>
      </c>
      <c r="Q94" s="2" t="s">
        <v>59</v>
      </c>
      <c r="R94" s="2" t="s">
        <v>54</v>
      </c>
      <c r="S94" s="2" t="s">
        <v>16</v>
      </c>
      <c r="T94" s="2" t="s">
        <v>59</v>
      </c>
      <c r="U94" s="2" t="s">
        <v>59</v>
      </c>
      <c r="V94" s="2" t="s">
        <v>59</v>
      </c>
      <c r="W94" s="2" t="s">
        <v>59</v>
      </c>
      <c r="X94" s="2" t="s">
        <v>59</v>
      </c>
      <c r="Y94" s="2" t="s">
        <v>59</v>
      </c>
      <c r="Z94" s="2" t="s">
        <v>59</v>
      </c>
      <c r="AA94" s="2" t="s">
        <v>59</v>
      </c>
      <c r="AB94" s="2" t="s">
        <v>59</v>
      </c>
      <c r="AC94" s="2" t="s">
        <v>59</v>
      </c>
      <c r="AD94" s="2" t="s">
        <v>59</v>
      </c>
      <c r="AE94" s="2" t="s">
        <v>59</v>
      </c>
      <c r="AF94" s="2" t="s">
        <v>59</v>
      </c>
      <c r="AG94" s="2" t="s">
        <v>59</v>
      </c>
      <c r="AH94" s="2" t="s">
        <v>59</v>
      </c>
    </row>
    <row r="95" spans="1:34" ht="12.75">
      <c r="A95" t="str">
        <f t="shared" si="1"/>
        <v>mayo</v>
      </c>
      <c r="B95" s="156">
        <v>45436.262337696797</v>
      </c>
      <c r="C95" s="2" t="s">
        <v>99</v>
      </c>
      <c r="D95" s="157">
        <v>45436</v>
      </c>
      <c r="E95" s="2">
        <v>76009268</v>
      </c>
      <c r="F95" s="2" t="s">
        <v>100</v>
      </c>
      <c r="G95" s="2" t="s">
        <v>54</v>
      </c>
      <c r="H95" s="2" t="s">
        <v>55</v>
      </c>
      <c r="I95" s="2" t="s">
        <v>101</v>
      </c>
      <c r="J95" s="2">
        <v>2021</v>
      </c>
      <c r="K95" s="2" t="s">
        <v>86</v>
      </c>
      <c r="L95" s="2" t="s">
        <v>64</v>
      </c>
      <c r="M95" s="157">
        <v>46268</v>
      </c>
      <c r="N95" s="157">
        <v>45724</v>
      </c>
      <c r="O95" s="157">
        <v>45724</v>
      </c>
      <c r="P95" s="2" t="s">
        <v>102</v>
      </c>
      <c r="Q95" s="2" t="s">
        <v>59</v>
      </c>
      <c r="R95" s="2" t="s">
        <v>54</v>
      </c>
      <c r="S95" s="2" t="s">
        <v>15</v>
      </c>
      <c r="T95" s="2" t="s">
        <v>59</v>
      </c>
      <c r="U95" s="2" t="s">
        <v>59</v>
      </c>
      <c r="V95" s="2" t="s">
        <v>59</v>
      </c>
      <c r="W95" s="2" t="s">
        <v>59</v>
      </c>
      <c r="X95" s="2" t="s">
        <v>59</v>
      </c>
      <c r="Y95" s="2" t="s">
        <v>59</v>
      </c>
      <c r="Z95" s="2" t="s">
        <v>59</v>
      </c>
      <c r="AA95" s="2" t="s">
        <v>59</v>
      </c>
      <c r="AB95" s="2" t="s">
        <v>59</v>
      </c>
      <c r="AC95" s="2" t="s">
        <v>59</v>
      </c>
      <c r="AD95" s="2" t="s">
        <v>59</v>
      </c>
      <c r="AE95" s="2" t="s">
        <v>59</v>
      </c>
      <c r="AF95" s="2" t="s">
        <v>59</v>
      </c>
      <c r="AG95" s="2" t="s">
        <v>59</v>
      </c>
      <c r="AH95" s="2" t="s">
        <v>59</v>
      </c>
    </row>
    <row r="96" spans="1:34" ht="12.75">
      <c r="A96" t="str">
        <f t="shared" si="1"/>
        <v>mayo</v>
      </c>
      <c r="B96" s="156">
        <v>45436.263548842602</v>
      </c>
      <c r="C96" s="2" t="s">
        <v>125</v>
      </c>
      <c r="D96" s="157">
        <v>45436</v>
      </c>
      <c r="E96" s="2">
        <v>1116205069</v>
      </c>
      <c r="F96" s="2" t="s">
        <v>206</v>
      </c>
      <c r="G96" s="2" t="s">
        <v>54</v>
      </c>
      <c r="H96" s="2" t="s">
        <v>55</v>
      </c>
      <c r="I96" s="2" t="s">
        <v>207</v>
      </c>
      <c r="J96" s="2">
        <v>2023</v>
      </c>
      <c r="K96" s="2" t="s">
        <v>69</v>
      </c>
      <c r="L96" s="2" t="s">
        <v>64</v>
      </c>
      <c r="M96" s="157">
        <v>48232</v>
      </c>
      <c r="N96" s="157">
        <v>45682</v>
      </c>
      <c r="O96" s="157">
        <v>45687</v>
      </c>
      <c r="P96" s="2">
        <v>44679</v>
      </c>
      <c r="Q96" s="2" t="s">
        <v>59</v>
      </c>
      <c r="R96" s="2" t="s">
        <v>54</v>
      </c>
      <c r="S96" s="2" t="s">
        <v>16</v>
      </c>
      <c r="T96" s="2" t="s">
        <v>59</v>
      </c>
      <c r="U96" s="2" t="s">
        <v>59</v>
      </c>
      <c r="V96" s="2" t="s">
        <v>59</v>
      </c>
      <c r="W96" s="2" t="s">
        <v>59</v>
      </c>
      <c r="X96" s="2" t="s">
        <v>59</v>
      </c>
      <c r="Y96" s="2" t="s">
        <v>59</v>
      </c>
      <c r="Z96" s="2" t="s">
        <v>59</v>
      </c>
      <c r="AA96" s="2" t="s">
        <v>59</v>
      </c>
      <c r="AB96" s="2" t="s">
        <v>59</v>
      </c>
      <c r="AC96" s="2" t="s">
        <v>59</v>
      </c>
      <c r="AD96" s="2" t="s">
        <v>59</v>
      </c>
      <c r="AE96" s="2" t="s">
        <v>59</v>
      </c>
      <c r="AF96" s="2" t="s">
        <v>59</v>
      </c>
      <c r="AG96" s="2" t="s">
        <v>59</v>
      </c>
      <c r="AH96" s="2" t="s">
        <v>59</v>
      </c>
    </row>
    <row r="97" spans="1:34" ht="12.75">
      <c r="A97" t="str">
        <f t="shared" si="1"/>
        <v>mayo</v>
      </c>
      <c r="B97" s="156">
        <v>45436.263572164396</v>
      </c>
      <c r="C97" s="2" t="s">
        <v>152</v>
      </c>
      <c r="D97" s="157">
        <v>45436</v>
      </c>
      <c r="E97" s="2">
        <v>84455827</v>
      </c>
      <c r="F97" s="2" t="s">
        <v>153</v>
      </c>
      <c r="G97" s="2" t="s">
        <v>54</v>
      </c>
      <c r="H97" s="2" t="s">
        <v>55</v>
      </c>
      <c r="I97" s="2" t="s">
        <v>253</v>
      </c>
      <c r="J97" s="2">
        <v>2016</v>
      </c>
      <c r="K97" s="2" t="s">
        <v>57</v>
      </c>
      <c r="L97" s="2" t="s">
        <v>64</v>
      </c>
      <c r="M97" s="157">
        <v>48988</v>
      </c>
      <c r="N97" s="157">
        <v>45698</v>
      </c>
      <c r="O97" s="157">
        <v>45698</v>
      </c>
      <c r="P97" s="2">
        <v>54924</v>
      </c>
      <c r="Q97" s="2" t="s">
        <v>59</v>
      </c>
      <c r="R97" s="2" t="s">
        <v>54</v>
      </c>
      <c r="S97" s="2" t="s">
        <v>16</v>
      </c>
      <c r="T97" s="2" t="s">
        <v>59</v>
      </c>
      <c r="U97" s="2" t="s">
        <v>59</v>
      </c>
      <c r="V97" s="2" t="s">
        <v>59</v>
      </c>
      <c r="W97" s="2" t="s">
        <v>59</v>
      </c>
      <c r="X97" s="2" t="s">
        <v>59</v>
      </c>
      <c r="Y97" s="2" t="s">
        <v>59</v>
      </c>
      <c r="Z97" s="2" t="s">
        <v>59</v>
      </c>
      <c r="AA97" s="2" t="s">
        <v>59</v>
      </c>
      <c r="AB97" s="2" t="s">
        <v>59</v>
      </c>
      <c r="AC97" s="2" t="s">
        <v>59</v>
      </c>
      <c r="AD97" s="2" t="s">
        <v>59</v>
      </c>
      <c r="AE97" s="2" t="s">
        <v>59</v>
      </c>
      <c r="AF97" s="2" t="s">
        <v>59</v>
      </c>
      <c r="AG97" s="2" t="s">
        <v>59</v>
      </c>
      <c r="AH97" s="2" t="s">
        <v>59</v>
      </c>
    </row>
    <row r="98" spans="1:34" ht="12.75">
      <c r="A98" t="str">
        <f t="shared" si="1"/>
        <v>mayo</v>
      </c>
      <c r="B98" s="156">
        <v>45436.264393182901</v>
      </c>
      <c r="C98" s="2" t="s">
        <v>217</v>
      </c>
      <c r="D98" s="157">
        <v>45436</v>
      </c>
      <c r="E98" s="2">
        <v>1085176966</v>
      </c>
      <c r="F98" s="2" t="s">
        <v>218</v>
      </c>
      <c r="G98" s="2" t="s">
        <v>54</v>
      </c>
      <c r="H98" s="2" t="s">
        <v>55</v>
      </c>
      <c r="I98" s="2" t="s">
        <v>219</v>
      </c>
      <c r="J98" s="2">
        <v>2020</v>
      </c>
      <c r="K98" s="2" t="s">
        <v>57</v>
      </c>
      <c r="L98" s="2" t="s">
        <v>64</v>
      </c>
      <c r="M98" s="157">
        <v>47511</v>
      </c>
      <c r="N98" s="157">
        <v>45685</v>
      </c>
      <c r="O98" s="157">
        <v>45685</v>
      </c>
      <c r="P98" s="2">
        <v>54670</v>
      </c>
      <c r="Q98" s="2" t="s">
        <v>59</v>
      </c>
      <c r="R98" s="2" t="s">
        <v>54</v>
      </c>
      <c r="S98" s="2" t="s">
        <v>16</v>
      </c>
      <c r="T98" s="2" t="s">
        <v>59</v>
      </c>
      <c r="U98" s="2" t="s">
        <v>59</v>
      </c>
      <c r="V98" s="2" t="s">
        <v>59</v>
      </c>
      <c r="W98" s="2" t="s">
        <v>59</v>
      </c>
      <c r="X98" s="2" t="s">
        <v>59</v>
      </c>
      <c r="Y98" s="2" t="s">
        <v>59</v>
      </c>
      <c r="Z98" s="2" t="s">
        <v>59</v>
      </c>
      <c r="AA98" s="2" t="s">
        <v>59</v>
      </c>
      <c r="AB98" s="2" t="s">
        <v>59</v>
      </c>
      <c r="AC98" s="2" t="s">
        <v>59</v>
      </c>
      <c r="AD98" s="2" t="s">
        <v>59</v>
      </c>
      <c r="AE98" s="2" t="s">
        <v>59</v>
      </c>
      <c r="AF98" s="2" t="s">
        <v>60</v>
      </c>
      <c r="AG98" s="2" t="s">
        <v>60</v>
      </c>
      <c r="AH98" s="2" t="s">
        <v>87</v>
      </c>
    </row>
    <row r="99" spans="1:34" ht="12.75">
      <c r="A99" t="str">
        <f t="shared" si="1"/>
        <v>mayo</v>
      </c>
      <c r="B99" s="156">
        <v>45436.268951770799</v>
      </c>
      <c r="C99" s="2" t="s">
        <v>146</v>
      </c>
      <c r="D99" s="157">
        <v>45436</v>
      </c>
      <c r="E99" s="2">
        <v>79815202</v>
      </c>
      <c r="F99" s="2" t="s">
        <v>254</v>
      </c>
      <c r="G99" s="2" t="s">
        <v>54</v>
      </c>
      <c r="H99" s="2" t="s">
        <v>55</v>
      </c>
      <c r="I99" s="2" t="s">
        <v>148</v>
      </c>
      <c r="J99" s="2">
        <v>2016</v>
      </c>
      <c r="K99" s="2" t="s">
        <v>57</v>
      </c>
      <c r="L99" s="2" t="s">
        <v>64</v>
      </c>
      <c r="M99" s="157" t="s">
        <v>149</v>
      </c>
      <c r="N99" s="157" t="s">
        <v>150</v>
      </c>
      <c r="O99" s="157" t="s">
        <v>255</v>
      </c>
      <c r="P99" s="2">
        <v>60200</v>
      </c>
      <c r="Q99" s="2" t="s">
        <v>59</v>
      </c>
      <c r="R99" s="2" t="s">
        <v>54</v>
      </c>
      <c r="S99" s="2" t="s">
        <v>13</v>
      </c>
      <c r="T99" s="2" t="s">
        <v>59</v>
      </c>
      <c r="U99" s="2" t="s">
        <v>59</v>
      </c>
      <c r="V99" s="2" t="s">
        <v>59</v>
      </c>
      <c r="W99" s="2" t="s">
        <v>59</v>
      </c>
      <c r="X99" s="2" t="s">
        <v>59</v>
      </c>
      <c r="Y99" s="2" t="s">
        <v>59</v>
      </c>
      <c r="Z99" s="2" t="s">
        <v>59</v>
      </c>
      <c r="AA99" s="2" t="s">
        <v>59</v>
      </c>
      <c r="AB99" s="2" t="s">
        <v>59</v>
      </c>
      <c r="AC99" s="2" t="s">
        <v>59</v>
      </c>
      <c r="AD99" s="2" t="s">
        <v>59</v>
      </c>
      <c r="AE99" s="2" t="s">
        <v>59</v>
      </c>
      <c r="AF99" s="2" t="s">
        <v>59</v>
      </c>
      <c r="AG99" s="2" t="s">
        <v>59</v>
      </c>
      <c r="AH99" s="2" t="s">
        <v>59</v>
      </c>
    </row>
    <row r="100" spans="1:34" ht="12.75">
      <c r="A100" t="str">
        <f t="shared" si="1"/>
        <v>mayo</v>
      </c>
      <c r="B100" s="156">
        <v>45436.269642627303</v>
      </c>
      <c r="C100" s="2" t="s">
        <v>113</v>
      </c>
      <c r="D100" s="157">
        <v>45436</v>
      </c>
      <c r="E100" s="2">
        <v>1015449877</v>
      </c>
      <c r="F100" s="2" t="s">
        <v>114</v>
      </c>
      <c r="G100" s="2" t="s">
        <v>54</v>
      </c>
      <c r="H100" s="2" t="s">
        <v>55</v>
      </c>
      <c r="I100" s="2" t="s">
        <v>115</v>
      </c>
      <c r="J100" s="2">
        <v>2019</v>
      </c>
      <c r="K100" s="2" t="s">
        <v>69</v>
      </c>
      <c r="L100" s="2" t="s">
        <v>64</v>
      </c>
      <c r="M100" s="157">
        <v>47876</v>
      </c>
      <c r="N100" s="157">
        <v>45711</v>
      </c>
      <c r="O100" s="157">
        <v>45675</v>
      </c>
      <c r="P100" s="2">
        <v>29000</v>
      </c>
      <c r="Q100" s="2" t="s">
        <v>59</v>
      </c>
      <c r="R100" s="2" t="s">
        <v>54</v>
      </c>
      <c r="S100" s="2" t="s">
        <v>11</v>
      </c>
      <c r="T100" s="2" t="s">
        <v>59</v>
      </c>
      <c r="U100" s="2" t="s">
        <v>59</v>
      </c>
      <c r="V100" s="2" t="s">
        <v>59</v>
      </c>
      <c r="W100" s="2" t="s">
        <v>59</v>
      </c>
      <c r="X100" s="2" t="s">
        <v>59</v>
      </c>
      <c r="Y100" s="2" t="s">
        <v>59</v>
      </c>
      <c r="Z100" s="2" t="s">
        <v>59</v>
      </c>
      <c r="AA100" s="2" t="s">
        <v>59</v>
      </c>
      <c r="AB100" s="2" t="s">
        <v>59</v>
      </c>
      <c r="AC100" s="2" t="s">
        <v>59</v>
      </c>
      <c r="AD100" s="2" t="s">
        <v>59</v>
      </c>
      <c r="AE100" s="2" t="s">
        <v>59</v>
      </c>
      <c r="AF100" s="2" t="s">
        <v>59</v>
      </c>
      <c r="AG100" s="2" t="s">
        <v>59</v>
      </c>
      <c r="AH100" s="2" t="s">
        <v>59</v>
      </c>
    </row>
    <row r="101" spans="1:34" ht="12.75">
      <c r="A101" t="str">
        <f t="shared" si="1"/>
        <v>mayo</v>
      </c>
      <c r="B101" s="156">
        <v>45436.269670300899</v>
      </c>
      <c r="C101" s="2" t="s">
        <v>167</v>
      </c>
      <c r="D101" s="157">
        <v>45436</v>
      </c>
      <c r="E101" s="2">
        <v>1023026702</v>
      </c>
      <c r="F101" s="2" t="s">
        <v>168</v>
      </c>
      <c r="G101" s="2" t="s">
        <v>54</v>
      </c>
      <c r="H101" s="2" t="s">
        <v>55</v>
      </c>
      <c r="I101" s="2" t="s">
        <v>169</v>
      </c>
      <c r="J101" s="2">
        <v>2023</v>
      </c>
      <c r="K101" s="2" t="s">
        <v>57</v>
      </c>
      <c r="L101" s="2" t="s">
        <v>64</v>
      </c>
      <c r="M101" s="157">
        <v>47289</v>
      </c>
      <c r="N101" s="157">
        <v>45463</v>
      </c>
      <c r="O101" s="157">
        <v>45463</v>
      </c>
      <c r="P101" s="2" t="s">
        <v>256</v>
      </c>
      <c r="Q101" s="2" t="s">
        <v>59</v>
      </c>
      <c r="R101" s="2" t="s">
        <v>54</v>
      </c>
      <c r="S101" s="2" t="s">
        <v>15</v>
      </c>
      <c r="T101" s="2" t="s">
        <v>59</v>
      </c>
      <c r="U101" s="2" t="s">
        <v>59</v>
      </c>
      <c r="V101" s="2" t="s">
        <v>59</v>
      </c>
      <c r="W101" s="2" t="s">
        <v>59</v>
      </c>
      <c r="X101" s="2" t="s">
        <v>59</v>
      </c>
      <c r="Y101" s="2" t="s">
        <v>59</v>
      </c>
      <c r="Z101" s="2" t="s">
        <v>59</v>
      </c>
      <c r="AA101" s="2" t="s">
        <v>59</v>
      </c>
      <c r="AB101" s="2" t="s">
        <v>59</v>
      </c>
      <c r="AC101" s="2" t="s">
        <v>59</v>
      </c>
      <c r="AD101" s="2" t="s">
        <v>59</v>
      </c>
      <c r="AE101" s="2" t="s">
        <v>59</v>
      </c>
      <c r="AF101" s="2" t="s">
        <v>59</v>
      </c>
      <c r="AG101" s="2" t="s">
        <v>59</v>
      </c>
      <c r="AH101" s="2" t="s">
        <v>59</v>
      </c>
    </row>
    <row r="102" spans="1:34" ht="12.75">
      <c r="A102" t="str">
        <f t="shared" si="1"/>
        <v>mayo</v>
      </c>
      <c r="B102" s="156">
        <v>45436.271956817101</v>
      </c>
      <c r="C102" s="2" t="s">
        <v>257</v>
      </c>
      <c r="D102" s="157">
        <v>45436</v>
      </c>
      <c r="E102" s="2">
        <v>1022412286</v>
      </c>
      <c r="F102" s="2" t="s">
        <v>228</v>
      </c>
      <c r="G102" s="2" t="s">
        <v>54</v>
      </c>
      <c r="H102" s="2" t="s">
        <v>55</v>
      </c>
      <c r="I102" s="2" t="s">
        <v>163</v>
      </c>
      <c r="J102" s="2">
        <v>2021</v>
      </c>
      <c r="K102" s="2" t="s">
        <v>57</v>
      </c>
      <c r="L102" s="2" t="s">
        <v>79</v>
      </c>
      <c r="M102" s="157">
        <v>45834</v>
      </c>
      <c r="N102" s="157">
        <v>45711</v>
      </c>
      <c r="O102" s="157">
        <v>46076</v>
      </c>
      <c r="P102" s="2">
        <v>3349</v>
      </c>
      <c r="Q102" s="2" t="s">
        <v>59</v>
      </c>
      <c r="R102" s="2" t="s">
        <v>54</v>
      </c>
      <c r="S102" s="2" t="s">
        <v>15</v>
      </c>
      <c r="T102" s="2" t="s">
        <v>59</v>
      </c>
      <c r="U102" s="2" t="s">
        <v>59</v>
      </c>
      <c r="V102" s="2" t="s">
        <v>59</v>
      </c>
      <c r="W102" s="2" t="s">
        <v>59</v>
      </c>
      <c r="X102" s="2" t="s">
        <v>59</v>
      </c>
      <c r="Y102" s="2" t="s">
        <v>59</v>
      </c>
      <c r="Z102" s="2" t="s">
        <v>59</v>
      </c>
      <c r="AA102" s="2" t="s">
        <v>59</v>
      </c>
      <c r="AB102" s="2" t="s">
        <v>59</v>
      </c>
      <c r="AC102" s="2" t="s">
        <v>59</v>
      </c>
      <c r="AD102" s="2" t="s">
        <v>59</v>
      </c>
      <c r="AE102" s="2" t="s">
        <v>60</v>
      </c>
      <c r="AF102" s="2" t="s">
        <v>60</v>
      </c>
      <c r="AG102" s="2" t="s">
        <v>60</v>
      </c>
      <c r="AH102" s="2" t="s">
        <v>60</v>
      </c>
    </row>
    <row r="103" spans="1:34" ht="12.75">
      <c r="A103" t="str">
        <f t="shared" si="1"/>
        <v>mayo</v>
      </c>
      <c r="B103" s="156">
        <v>45436.275756550902</v>
      </c>
      <c r="C103" s="2" t="s">
        <v>258</v>
      </c>
      <c r="D103" s="157">
        <v>45436</v>
      </c>
      <c r="E103" s="2">
        <v>1015438296</v>
      </c>
      <c r="F103" s="2" t="s">
        <v>259</v>
      </c>
      <c r="G103" s="2" t="s">
        <v>54</v>
      </c>
      <c r="H103" s="2" t="s">
        <v>55</v>
      </c>
      <c r="I103" s="2" t="s">
        <v>260</v>
      </c>
      <c r="J103" s="2">
        <v>2022</v>
      </c>
      <c r="K103" s="2" t="s">
        <v>69</v>
      </c>
      <c r="L103" s="2" t="s">
        <v>189</v>
      </c>
      <c r="M103" s="157">
        <v>47682</v>
      </c>
      <c r="N103" s="157">
        <v>45482</v>
      </c>
      <c r="O103" s="157">
        <v>45763</v>
      </c>
      <c r="P103" s="2">
        <v>356780</v>
      </c>
      <c r="Q103" s="2" t="s">
        <v>59</v>
      </c>
      <c r="R103" s="2" t="s">
        <v>54</v>
      </c>
      <c r="S103" s="2" t="s">
        <v>14</v>
      </c>
      <c r="T103" s="2" t="s">
        <v>59</v>
      </c>
      <c r="U103" s="2" t="s">
        <v>59</v>
      </c>
      <c r="V103" s="2" t="s">
        <v>59</v>
      </c>
      <c r="W103" s="2" t="s">
        <v>59</v>
      </c>
      <c r="X103" s="2" t="s">
        <v>59</v>
      </c>
      <c r="Y103" s="2" t="s">
        <v>59</v>
      </c>
      <c r="Z103" s="2" t="s">
        <v>59</v>
      </c>
      <c r="AA103" s="2" t="s">
        <v>59</v>
      </c>
      <c r="AB103" s="2" t="s">
        <v>59</v>
      </c>
      <c r="AC103" s="2" t="s">
        <v>59</v>
      </c>
      <c r="AD103" s="2" t="s">
        <v>59</v>
      </c>
      <c r="AE103" s="2" t="s">
        <v>59</v>
      </c>
      <c r="AF103" s="2" t="s">
        <v>59</v>
      </c>
      <c r="AG103" s="2" t="s">
        <v>59</v>
      </c>
      <c r="AH103" s="2" t="s">
        <v>59</v>
      </c>
    </row>
    <row r="104" spans="1:34" ht="12.75">
      <c r="A104" t="str">
        <f t="shared" si="1"/>
        <v>mayo</v>
      </c>
      <c r="B104" s="156">
        <v>45436.296340000001</v>
      </c>
      <c r="C104" s="2" t="s">
        <v>176</v>
      </c>
      <c r="D104" s="157">
        <v>45436</v>
      </c>
      <c r="E104" s="2">
        <v>1067725686</v>
      </c>
      <c r="F104" s="2" t="s">
        <v>177</v>
      </c>
      <c r="G104" s="2" t="s">
        <v>54</v>
      </c>
      <c r="H104" s="2" t="s">
        <v>55</v>
      </c>
      <c r="I104" s="2" t="s">
        <v>261</v>
      </c>
      <c r="J104" s="2">
        <v>2016</v>
      </c>
      <c r="K104" s="2" t="s">
        <v>57</v>
      </c>
      <c r="L104" s="2" t="s">
        <v>64</v>
      </c>
      <c r="M104" s="157">
        <v>45436</v>
      </c>
      <c r="N104" s="157">
        <v>45436</v>
      </c>
      <c r="O104" s="157">
        <v>45436</v>
      </c>
      <c r="P104" s="2">
        <v>103825</v>
      </c>
      <c r="Q104" s="2" t="s">
        <v>59</v>
      </c>
      <c r="R104" s="2" t="s">
        <v>54</v>
      </c>
      <c r="S104" s="2" t="s">
        <v>14</v>
      </c>
      <c r="T104" s="2" t="s">
        <v>59</v>
      </c>
      <c r="U104" s="2" t="s">
        <v>59</v>
      </c>
      <c r="V104" s="2" t="s">
        <v>59</v>
      </c>
      <c r="W104" s="2" t="s">
        <v>59</v>
      </c>
      <c r="X104" s="2" t="s">
        <v>59</v>
      </c>
      <c r="Y104" s="2" t="s">
        <v>59</v>
      </c>
      <c r="Z104" s="2" t="s">
        <v>59</v>
      </c>
      <c r="AA104" s="2" t="s">
        <v>59</v>
      </c>
      <c r="AB104" s="2" t="s">
        <v>59</v>
      </c>
      <c r="AC104" s="2" t="s">
        <v>59</v>
      </c>
      <c r="AD104" s="2" t="s">
        <v>59</v>
      </c>
      <c r="AE104" s="2" t="s">
        <v>59</v>
      </c>
      <c r="AF104" s="2" t="s">
        <v>59</v>
      </c>
      <c r="AG104" s="2" t="s">
        <v>59</v>
      </c>
      <c r="AH104" s="2" t="s">
        <v>59</v>
      </c>
    </row>
    <row r="105" spans="1:34" ht="12.75">
      <c r="A105" t="str">
        <f t="shared" si="1"/>
        <v>mayo</v>
      </c>
      <c r="B105" s="156">
        <v>45436.298415127298</v>
      </c>
      <c r="C105" s="2" t="s">
        <v>158</v>
      </c>
      <c r="D105" s="157">
        <v>45436</v>
      </c>
      <c r="E105" s="2">
        <v>1130264248</v>
      </c>
      <c r="F105" s="2" t="s">
        <v>159</v>
      </c>
      <c r="G105" s="2" t="s">
        <v>54</v>
      </c>
      <c r="H105" s="2" t="s">
        <v>55</v>
      </c>
      <c r="I105" s="2" t="s">
        <v>160</v>
      </c>
      <c r="J105" s="2" t="s">
        <v>262</v>
      </c>
      <c r="K105" s="2" t="s">
        <v>57</v>
      </c>
      <c r="L105" s="2" t="s">
        <v>79</v>
      </c>
      <c r="M105" s="157">
        <v>45436</v>
      </c>
      <c r="N105" s="157">
        <v>45436</v>
      </c>
      <c r="O105" s="157">
        <v>45436</v>
      </c>
      <c r="P105" s="2">
        <v>47800</v>
      </c>
      <c r="Q105" s="2" t="s">
        <v>59</v>
      </c>
      <c r="R105" s="2" t="s">
        <v>263</v>
      </c>
      <c r="S105" s="2" t="s">
        <v>12</v>
      </c>
      <c r="T105" s="2" t="s">
        <v>59</v>
      </c>
      <c r="U105" s="2" t="s">
        <v>59</v>
      </c>
      <c r="V105" s="2" t="s">
        <v>59</v>
      </c>
      <c r="W105" s="2" t="s">
        <v>59</v>
      </c>
      <c r="X105" s="2" t="s">
        <v>59</v>
      </c>
      <c r="Y105" s="2" t="s">
        <v>59</v>
      </c>
      <c r="Z105" s="2" t="s">
        <v>59</v>
      </c>
      <c r="AA105" s="2" t="s">
        <v>59</v>
      </c>
      <c r="AB105" s="2" t="s">
        <v>59</v>
      </c>
      <c r="AC105" s="2" t="s">
        <v>59</v>
      </c>
      <c r="AD105" s="2" t="s">
        <v>59</v>
      </c>
      <c r="AE105" s="2" t="s">
        <v>59</v>
      </c>
      <c r="AF105" s="2" t="s">
        <v>59</v>
      </c>
      <c r="AG105" s="2" t="s">
        <v>59</v>
      </c>
      <c r="AH105" s="2" t="s">
        <v>59</v>
      </c>
    </row>
    <row r="106" spans="1:34" ht="12.75">
      <c r="A106" t="str">
        <f t="shared" si="1"/>
        <v>mayo</v>
      </c>
      <c r="B106" s="156">
        <v>45436.300295000001</v>
      </c>
      <c r="C106" s="2" t="s">
        <v>202</v>
      </c>
      <c r="D106" s="157">
        <v>45436</v>
      </c>
      <c r="E106" s="2">
        <v>1143120475</v>
      </c>
      <c r="F106" s="2" t="s">
        <v>203</v>
      </c>
      <c r="G106" s="2" t="s">
        <v>54</v>
      </c>
      <c r="H106" s="2" t="s">
        <v>55</v>
      </c>
      <c r="I106" s="2" t="s">
        <v>204</v>
      </c>
      <c r="J106" s="2">
        <v>2022</v>
      </c>
      <c r="K106" s="2" t="s">
        <v>205</v>
      </c>
      <c r="L106" s="2" t="s">
        <v>64</v>
      </c>
      <c r="M106" s="157">
        <v>49038</v>
      </c>
      <c r="N106" s="157">
        <v>45628</v>
      </c>
      <c r="O106" s="157">
        <v>45628</v>
      </c>
      <c r="P106" s="2">
        <v>33000</v>
      </c>
      <c r="Q106" s="2" t="s">
        <v>59</v>
      </c>
      <c r="R106" s="2" t="s">
        <v>54</v>
      </c>
      <c r="S106" s="2" t="s">
        <v>13</v>
      </c>
      <c r="T106" s="2" t="s">
        <v>59</v>
      </c>
      <c r="U106" s="2" t="s">
        <v>59</v>
      </c>
      <c r="V106" s="2" t="s">
        <v>59</v>
      </c>
      <c r="W106" s="2" t="s">
        <v>59</v>
      </c>
      <c r="X106" s="2" t="s">
        <v>59</v>
      </c>
      <c r="Y106" s="2" t="s">
        <v>59</v>
      </c>
      <c r="Z106" s="2" t="s">
        <v>59</v>
      </c>
      <c r="AA106" s="2" t="s">
        <v>59</v>
      </c>
      <c r="AB106" s="2" t="s">
        <v>59</v>
      </c>
      <c r="AC106" s="2" t="s">
        <v>59</v>
      </c>
      <c r="AD106" s="2" t="s">
        <v>59</v>
      </c>
      <c r="AE106" s="2" t="s">
        <v>59</v>
      </c>
      <c r="AF106" s="2" t="s">
        <v>59</v>
      </c>
      <c r="AG106" s="2" t="s">
        <v>59</v>
      </c>
      <c r="AH106" s="2" t="s">
        <v>59</v>
      </c>
    </row>
    <row r="107" spans="1:34" ht="12.75">
      <c r="A107" t="str">
        <f t="shared" si="1"/>
        <v>mayo</v>
      </c>
      <c r="B107" s="156">
        <v>45436.303208368103</v>
      </c>
      <c r="C107" s="2" t="s">
        <v>122</v>
      </c>
      <c r="D107" s="157">
        <v>45436</v>
      </c>
      <c r="E107" s="2">
        <v>1026292931</v>
      </c>
      <c r="F107" s="2" t="s">
        <v>123</v>
      </c>
      <c r="G107" s="2" t="s">
        <v>54</v>
      </c>
      <c r="H107" s="2" t="s">
        <v>55</v>
      </c>
      <c r="I107" s="2" t="s">
        <v>124</v>
      </c>
      <c r="J107" s="2">
        <v>2022</v>
      </c>
      <c r="K107" s="2" t="s">
        <v>57</v>
      </c>
      <c r="L107" s="2" t="s">
        <v>64</v>
      </c>
      <c r="M107" s="157">
        <v>46166</v>
      </c>
      <c r="N107" s="157">
        <v>45703</v>
      </c>
      <c r="O107" s="157">
        <v>45703</v>
      </c>
      <c r="P107" s="2">
        <v>34100</v>
      </c>
      <c r="Q107" s="2" t="s">
        <v>59</v>
      </c>
      <c r="R107" s="2" t="s">
        <v>54</v>
      </c>
      <c r="S107" s="2" t="s">
        <v>15</v>
      </c>
      <c r="T107" s="2" t="s">
        <v>59</v>
      </c>
      <c r="U107" s="2" t="s">
        <v>59</v>
      </c>
      <c r="V107" s="2" t="s">
        <v>59</v>
      </c>
      <c r="W107" s="2" t="s">
        <v>59</v>
      </c>
      <c r="X107" s="2" t="s">
        <v>59</v>
      </c>
      <c r="Y107" s="2" t="s">
        <v>59</v>
      </c>
      <c r="Z107" s="2" t="s">
        <v>59</v>
      </c>
      <c r="AA107" s="2" t="s">
        <v>59</v>
      </c>
      <c r="AB107" s="2" t="s">
        <v>59</v>
      </c>
      <c r="AC107" s="2" t="s">
        <v>59</v>
      </c>
      <c r="AD107" s="2" t="s">
        <v>59</v>
      </c>
      <c r="AE107" s="2" t="s">
        <v>59</v>
      </c>
      <c r="AF107" s="2" t="s">
        <v>60</v>
      </c>
      <c r="AG107" s="2" t="s">
        <v>60</v>
      </c>
      <c r="AH107" s="2" t="s">
        <v>60</v>
      </c>
    </row>
    <row r="108" spans="1:34" ht="12.75">
      <c r="A108" t="str">
        <f t="shared" si="1"/>
        <v>mayo</v>
      </c>
      <c r="B108" s="156">
        <v>45436.3036404167</v>
      </c>
      <c r="C108" s="2" t="s">
        <v>143</v>
      </c>
      <c r="D108" s="157">
        <v>45436</v>
      </c>
      <c r="E108" s="2">
        <v>1015455917</v>
      </c>
      <c r="F108" s="2" t="s">
        <v>144</v>
      </c>
      <c r="G108" s="2" t="s">
        <v>54</v>
      </c>
      <c r="H108" s="2" t="s">
        <v>55</v>
      </c>
      <c r="I108" s="2" t="s">
        <v>145</v>
      </c>
      <c r="J108" s="2">
        <v>2016</v>
      </c>
      <c r="K108" s="2" t="s">
        <v>69</v>
      </c>
      <c r="L108" s="2" t="s">
        <v>64</v>
      </c>
      <c r="M108" s="157">
        <v>46097</v>
      </c>
      <c r="N108" s="157">
        <v>45732</v>
      </c>
      <c r="O108" s="157">
        <v>45748</v>
      </c>
      <c r="P108" s="2">
        <v>99.998999999999995</v>
      </c>
      <c r="Q108" s="2" t="s">
        <v>59</v>
      </c>
      <c r="R108" s="2" t="s">
        <v>54</v>
      </c>
      <c r="S108" s="2" t="s">
        <v>16</v>
      </c>
      <c r="T108" s="2" t="s">
        <v>59</v>
      </c>
      <c r="U108" s="2" t="s">
        <v>59</v>
      </c>
      <c r="V108" s="2" t="s">
        <v>59</v>
      </c>
      <c r="W108" s="2" t="s">
        <v>59</v>
      </c>
      <c r="X108" s="2" t="s">
        <v>59</v>
      </c>
      <c r="Y108" s="2" t="s">
        <v>59</v>
      </c>
      <c r="Z108" s="2" t="s">
        <v>59</v>
      </c>
      <c r="AA108" s="2" t="s">
        <v>59</v>
      </c>
      <c r="AB108" s="2" t="s">
        <v>59</v>
      </c>
      <c r="AC108" s="2" t="s">
        <v>59</v>
      </c>
      <c r="AD108" s="2" t="s">
        <v>59</v>
      </c>
      <c r="AE108" s="2" t="s">
        <v>60</v>
      </c>
      <c r="AF108" s="2" t="s">
        <v>60</v>
      </c>
      <c r="AG108" s="2" t="s">
        <v>60</v>
      </c>
      <c r="AH108" s="2" t="s">
        <v>59</v>
      </c>
    </row>
    <row r="109" spans="1:34" ht="12.75">
      <c r="A109" t="str">
        <f t="shared" si="1"/>
        <v>mayo</v>
      </c>
      <c r="B109" s="156">
        <v>45436.304828333297</v>
      </c>
      <c r="C109" s="2" t="s">
        <v>140</v>
      </c>
      <c r="D109" s="157">
        <v>45436</v>
      </c>
      <c r="E109" s="2">
        <v>1075274895</v>
      </c>
      <c r="F109" s="2" t="s">
        <v>141</v>
      </c>
      <c r="G109" s="2" t="s">
        <v>54</v>
      </c>
      <c r="H109" s="2" t="s">
        <v>55</v>
      </c>
      <c r="I109" s="2" t="s">
        <v>142</v>
      </c>
      <c r="J109" s="2">
        <v>2017</v>
      </c>
      <c r="K109" s="2" t="s">
        <v>57</v>
      </c>
      <c r="L109" s="2" t="s">
        <v>64</v>
      </c>
      <c r="M109" s="157">
        <v>45443</v>
      </c>
      <c r="N109" s="157">
        <v>45443</v>
      </c>
      <c r="O109" s="157">
        <v>45443</v>
      </c>
      <c r="P109" s="2" t="s">
        <v>264</v>
      </c>
      <c r="Q109" s="2" t="s">
        <v>59</v>
      </c>
      <c r="R109" s="2" t="s">
        <v>54</v>
      </c>
      <c r="S109" s="2" t="s">
        <v>13</v>
      </c>
      <c r="T109" s="2" t="s">
        <v>59</v>
      </c>
      <c r="U109" s="2" t="s">
        <v>59</v>
      </c>
      <c r="V109" s="2" t="s">
        <v>59</v>
      </c>
      <c r="W109" s="2" t="s">
        <v>59</v>
      </c>
      <c r="X109" s="2" t="s">
        <v>59</v>
      </c>
      <c r="Y109" s="2" t="s">
        <v>59</v>
      </c>
      <c r="Z109" s="2" t="s">
        <v>59</v>
      </c>
      <c r="AA109" s="2" t="s">
        <v>59</v>
      </c>
      <c r="AB109" s="2" t="s">
        <v>59</v>
      </c>
      <c r="AC109" s="2" t="s">
        <v>59</v>
      </c>
      <c r="AD109" s="2" t="s">
        <v>59</v>
      </c>
      <c r="AE109" s="2" t="s">
        <v>60</v>
      </c>
      <c r="AF109" s="2" t="s">
        <v>60</v>
      </c>
      <c r="AG109" s="2" t="s">
        <v>60</v>
      </c>
      <c r="AH109" s="2" t="s">
        <v>60</v>
      </c>
    </row>
    <row r="110" spans="1:34" ht="12.75">
      <c r="A110" t="str">
        <f t="shared" si="1"/>
        <v>mayo</v>
      </c>
      <c r="B110" s="156">
        <v>45436.316574259297</v>
      </c>
      <c r="C110" s="2" t="s">
        <v>265</v>
      </c>
      <c r="D110" s="157">
        <v>45436</v>
      </c>
      <c r="E110" s="2">
        <v>1049663304</v>
      </c>
      <c r="F110" s="2" t="s">
        <v>266</v>
      </c>
      <c r="G110" s="2" t="s">
        <v>54</v>
      </c>
      <c r="H110" s="2" t="s">
        <v>55</v>
      </c>
      <c r="I110" s="2" t="s">
        <v>267</v>
      </c>
      <c r="J110" s="2" t="s">
        <v>69</v>
      </c>
      <c r="K110" s="2" t="s">
        <v>69</v>
      </c>
      <c r="L110" s="2" t="s">
        <v>64</v>
      </c>
      <c r="M110" s="157">
        <v>47992</v>
      </c>
      <c r="N110" s="157">
        <v>45644</v>
      </c>
      <c r="O110" s="157">
        <v>45637</v>
      </c>
      <c r="P110" s="2">
        <v>46065</v>
      </c>
      <c r="Q110" s="2" t="s">
        <v>59</v>
      </c>
      <c r="R110" s="2" t="s">
        <v>54</v>
      </c>
      <c r="S110" s="2" t="s">
        <v>10</v>
      </c>
      <c r="T110" s="2" t="s">
        <v>59</v>
      </c>
      <c r="U110" s="2" t="s">
        <v>59</v>
      </c>
      <c r="V110" s="2" t="s">
        <v>59</v>
      </c>
      <c r="W110" s="2" t="s">
        <v>59</v>
      </c>
      <c r="X110" s="2" t="s">
        <v>59</v>
      </c>
      <c r="Y110" s="2" t="s">
        <v>59</v>
      </c>
      <c r="Z110" s="2" t="s">
        <v>59</v>
      </c>
      <c r="AA110" s="2" t="s">
        <v>59</v>
      </c>
      <c r="AB110" s="2" t="s">
        <v>59</v>
      </c>
      <c r="AC110" s="2" t="s">
        <v>59</v>
      </c>
      <c r="AD110" s="2" t="s">
        <v>59</v>
      </c>
      <c r="AE110" s="2" t="s">
        <v>60</v>
      </c>
      <c r="AF110" s="2" t="s">
        <v>87</v>
      </c>
      <c r="AG110" s="2" t="s">
        <v>87</v>
      </c>
      <c r="AH110" s="2" t="s">
        <v>59</v>
      </c>
    </row>
    <row r="111" spans="1:34" ht="12.75">
      <c r="A111" t="str">
        <f t="shared" si="1"/>
        <v>mayo</v>
      </c>
      <c r="B111" s="156">
        <v>45436.328325578703</v>
      </c>
      <c r="C111" s="2" t="s">
        <v>137</v>
      </c>
      <c r="D111" s="157">
        <v>45436</v>
      </c>
      <c r="E111" s="2">
        <v>1019112308</v>
      </c>
      <c r="F111" s="2" t="s">
        <v>138</v>
      </c>
      <c r="G111" s="2" t="s">
        <v>54</v>
      </c>
      <c r="H111" s="2" t="s">
        <v>55</v>
      </c>
      <c r="I111" s="2" t="s">
        <v>139</v>
      </c>
      <c r="J111" s="2">
        <v>2019</v>
      </c>
      <c r="K111" s="2" t="s">
        <v>57</v>
      </c>
      <c r="L111" s="2" t="s">
        <v>64</v>
      </c>
      <c r="M111" s="157">
        <v>46448</v>
      </c>
      <c r="N111" s="157">
        <v>45494</v>
      </c>
      <c r="O111" s="157">
        <v>45507</v>
      </c>
      <c r="P111" s="165" t="s">
        <v>268</v>
      </c>
      <c r="Q111" s="2" t="s">
        <v>59</v>
      </c>
      <c r="R111" s="2" t="s">
        <v>54</v>
      </c>
      <c r="S111" s="2" t="s">
        <v>13</v>
      </c>
      <c r="T111" s="2" t="s">
        <v>59</v>
      </c>
      <c r="U111" s="2" t="s">
        <v>59</v>
      </c>
      <c r="V111" s="2" t="s">
        <v>59</v>
      </c>
      <c r="W111" s="2" t="s">
        <v>59</v>
      </c>
      <c r="X111" s="2" t="s">
        <v>59</v>
      </c>
      <c r="Y111" s="2" t="s">
        <v>59</v>
      </c>
      <c r="Z111" s="2" t="s">
        <v>59</v>
      </c>
      <c r="AA111" s="2" t="s">
        <v>59</v>
      </c>
      <c r="AB111" s="2" t="s">
        <v>59</v>
      </c>
      <c r="AC111" s="2" t="s">
        <v>59</v>
      </c>
      <c r="AD111" s="2" t="s">
        <v>59</v>
      </c>
      <c r="AE111" s="2" t="s">
        <v>59</v>
      </c>
      <c r="AF111" s="2" t="s">
        <v>59</v>
      </c>
      <c r="AG111" s="2" t="s">
        <v>59</v>
      </c>
      <c r="AH111" s="2" t="s">
        <v>59</v>
      </c>
    </row>
    <row r="112" spans="1:34" ht="12.75">
      <c r="A112" t="str">
        <f t="shared" si="1"/>
        <v>mayo</v>
      </c>
      <c r="B112" s="156">
        <v>45436.332731469898</v>
      </c>
      <c r="C112" s="2" t="s">
        <v>119</v>
      </c>
      <c r="D112" s="157">
        <v>45436</v>
      </c>
      <c r="E112" s="2">
        <v>1020750732</v>
      </c>
      <c r="F112" s="2" t="s">
        <v>120</v>
      </c>
      <c r="G112" s="2" t="s">
        <v>54</v>
      </c>
      <c r="H112" s="2" t="s">
        <v>55</v>
      </c>
      <c r="I112" s="2" t="s">
        <v>121</v>
      </c>
      <c r="J112" s="2">
        <v>2023</v>
      </c>
      <c r="K112" s="2" t="s">
        <v>57</v>
      </c>
      <c r="L112" s="2" t="s">
        <v>79</v>
      </c>
      <c r="M112" s="157">
        <v>45436</v>
      </c>
      <c r="N112" s="157">
        <v>45436</v>
      </c>
      <c r="O112" s="157">
        <v>45436</v>
      </c>
      <c r="P112" s="2">
        <v>41155</v>
      </c>
      <c r="Q112" s="2" t="s">
        <v>59</v>
      </c>
      <c r="R112" s="2" t="s">
        <v>54</v>
      </c>
      <c r="S112" s="2" t="s">
        <v>13</v>
      </c>
      <c r="T112" s="2" t="s">
        <v>59</v>
      </c>
      <c r="U112" s="2" t="s">
        <v>59</v>
      </c>
      <c r="V112" s="2" t="s">
        <v>59</v>
      </c>
      <c r="W112" s="2" t="s">
        <v>59</v>
      </c>
      <c r="X112" s="2" t="s">
        <v>59</v>
      </c>
      <c r="Y112" s="2" t="s">
        <v>59</v>
      </c>
      <c r="Z112" s="2" t="s">
        <v>59</v>
      </c>
      <c r="AA112" s="2" t="s">
        <v>59</v>
      </c>
      <c r="AB112" s="2" t="s">
        <v>59</v>
      </c>
      <c r="AC112" s="2" t="s">
        <v>59</v>
      </c>
      <c r="AD112" s="2" t="s">
        <v>59</v>
      </c>
      <c r="AE112" s="2" t="s">
        <v>60</v>
      </c>
      <c r="AF112" s="2" t="s">
        <v>60</v>
      </c>
      <c r="AG112" s="2" t="s">
        <v>60</v>
      </c>
      <c r="AH112" s="2" t="s">
        <v>60</v>
      </c>
    </row>
    <row r="113" spans="1:34" ht="12.75">
      <c r="A113" t="str">
        <f t="shared" si="1"/>
        <v>mayo</v>
      </c>
      <c r="B113" s="156">
        <v>45436.376733483798</v>
      </c>
      <c r="C113" s="2" t="s">
        <v>182</v>
      </c>
      <c r="D113" s="157">
        <v>45436</v>
      </c>
      <c r="E113" s="2">
        <v>1023883922</v>
      </c>
      <c r="F113" s="2" t="s">
        <v>236</v>
      </c>
      <c r="G113" s="2" t="s">
        <v>54</v>
      </c>
      <c r="H113" s="2" t="s">
        <v>55</v>
      </c>
      <c r="I113" s="2" t="s">
        <v>184</v>
      </c>
      <c r="J113" s="2">
        <v>2018</v>
      </c>
      <c r="K113" s="2" t="s">
        <v>57</v>
      </c>
      <c r="L113" s="2" t="s">
        <v>64</v>
      </c>
      <c r="M113" s="157">
        <v>48358</v>
      </c>
      <c r="N113" s="157">
        <v>45646</v>
      </c>
      <c r="O113" s="157">
        <v>45638</v>
      </c>
      <c r="P113" s="2">
        <v>93500</v>
      </c>
      <c r="Q113" s="2" t="s">
        <v>59</v>
      </c>
      <c r="R113" s="2" t="s">
        <v>54</v>
      </c>
      <c r="S113" s="2" t="s">
        <v>10</v>
      </c>
      <c r="T113" s="2" t="s">
        <v>59</v>
      </c>
      <c r="U113" s="2" t="s">
        <v>59</v>
      </c>
      <c r="V113" s="2" t="s">
        <v>59</v>
      </c>
      <c r="W113" s="2" t="s">
        <v>59</v>
      </c>
      <c r="X113" s="2" t="s">
        <v>59</v>
      </c>
      <c r="Y113" s="2" t="s">
        <v>59</v>
      </c>
      <c r="Z113" s="2" t="s">
        <v>59</v>
      </c>
      <c r="AA113" s="2" t="s">
        <v>59</v>
      </c>
      <c r="AB113" s="2" t="s">
        <v>59</v>
      </c>
      <c r="AC113" s="2" t="s">
        <v>59</v>
      </c>
      <c r="AD113" s="2" t="s">
        <v>59</v>
      </c>
      <c r="AE113" s="2" t="s">
        <v>59</v>
      </c>
      <c r="AF113" s="2" t="s">
        <v>59</v>
      </c>
      <c r="AG113" s="2" t="s">
        <v>59</v>
      </c>
      <c r="AH113" s="2" t="s">
        <v>59</v>
      </c>
    </row>
    <row r="114" spans="1:34" ht="12.75">
      <c r="A114" t="str">
        <f t="shared" si="1"/>
        <v>mayo</v>
      </c>
      <c r="B114" s="156">
        <v>45436.674521284702</v>
      </c>
      <c r="C114" s="2" t="s">
        <v>185</v>
      </c>
      <c r="D114" s="157">
        <v>45435</v>
      </c>
      <c r="E114" s="2">
        <v>80010372</v>
      </c>
      <c r="F114" s="2" t="s">
        <v>186</v>
      </c>
      <c r="G114" s="2" t="s">
        <v>54</v>
      </c>
      <c r="H114" s="2" t="s">
        <v>187</v>
      </c>
      <c r="I114" s="2" t="s">
        <v>188</v>
      </c>
      <c r="J114" s="2">
        <v>2015</v>
      </c>
      <c r="K114" s="2" t="s">
        <v>57</v>
      </c>
      <c r="L114" s="2" t="s">
        <v>189</v>
      </c>
      <c r="M114" s="157">
        <v>46434</v>
      </c>
      <c r="N114" s="157">
        <v>45574</v>
      </c>
      <c r="O114" s="157">
        <v>45574</v>
      </c>
      <c r="P114" s="2">
        <v>99212</v>
      </c>
      <c r="Q114" s="2" t="s">
        <v>59</v>
      </c>
      <c r="R114" s="2" t="s">
        <v>54</v>
      </c>
      <c r="S114" s="2" t="s">
        <v>12</v>
      </c>
      <c r="T114" s="2" t="s">
        <v>59</v>
      </c>
      <c r="U114" s="2" t="s">
        <v>59</v>
      </c>
      <c r="V114" s="2" t="s">
        <v>59</v>
      </c>
      <c r="W114" s="2" t="s">
        <v>59</v>
      </c>
      <c r="X114" s="2" t="s">
        <v>59</v>
      </c>
      <c r="Y114" s="2" t="s">
        <v>87</v>
      </c>
      <c r="Z114" s="2" t="s">
        <v>59</v>
      </c>
      <c r="AA114" s="2" t="s">
        <v>59</v>
      </c>
      <c r="AB114" s="2" t="s">
        <v>59</v>
      </c>
      <c r="AC114" s="2" t="s">
        <v>59</v>
      </c>
      <c r="AD114" s="2" t="s">
        <v>59</v>
      </c>
      <c r="AE114" s="2" t="s">
        <v>59</v>
      </c>
      <c r="AF114" s="2" t="s">
        <v>60</v>
      </c>
      <c r="AG114" s="2" t="s">
        <v>60</v>
      </c>
      <c r="AH114" s="2" t="s">
        <v>60</v>
      </c>
    </row>
    <row r="115" spans="1:34" ht="12.75">
      <c r="A115" t="str">
        <f t="shared" si="1"/>
        <v>mayo</v>
      </c>
      <c r="B115" s="156">
        <v>45436.6761356481</v>
      </c>
      <c r="C115" s="2" t="s">
        <v>185</v>
      </c>
      <c r="D115" s="157">
        <v>45436</v>
      </c>
      <c r="E115" s="2">
        <v>80010372</v>
      </c>
      <c r="F115" s="2" t="s">
        <v>186</v>
      </c>
      <c r="G115" s="2" t="s">
        <v>54</v>
      </c>
      <c r="H115" s="2" t="s">
        <v>187</v>
      </c>
      <c r="I115" s="2" t="s">
        <v>188</v>
      </c>
      <c r="J115" s="2">
        <v>2015</v>
      </c>
      <c r="K115" s="2" t="s">
        <v>57</v>
      </c>
      <c r="L115" s="2" t="s">
        <v>189</v>
      </c>
      <c r="M115" s="157">
        <v>46434</v>
      </c>
      <c r="N115" s="157">
        <v>45574</v>
      </c>
      <c r="O115" s="157">
        <v>45574</v>
      </c>
      <c r="P115" s="2">
        <v>99212</v>
      </c>
      <c r="Q115" s="2" t="s">
        <v>59</v>
      </c>
      <c r="R115" s="2" t="s">
        <v>54</v>
      </c>
      <c r="S115" s="2" t="s">
        <v>12</v>
      </c>
      <c r="T115" s="2" t="s">
        <v>59</v>
      </c>
      <c r="U115" s="2" t="s">
        <v>59</v>
      </c>
      <c r="V115" s="2" t="s">
        <v>59</v>
      </c>
      <c r="W115" s="2" t="s">
        <v>59</v>
      </c>
      <c r="X115" s="2" t="s">
        <v>59</v>
      </c>
      <c r="Y115" s="2" t="s">
        <v>87</v>
      </c>
      <c r="Z115" s="2" t="s">
        <v>59</v>
      </c>
      <c r="AA115" s="2" t="s">
        <v>59</v>
      </c>
      <c r="AB115" s="2" t="s">
        <v>59</v>
      </c>
      <c r="AC115" s="2" t="s">
        <v>59</v>
      </c>
      <c r="AD115" s="2" t="s">
        <v>59</v>
      </c>
      <c r="AE115" s="2" t="s">
        <v>59</v>
      </c>
      <c r="AF115" s="2" t="s">
        <v>60</v>
      </c>
      <c r="AG115" s="2" t="s">
        <v>60</v>
      </c>
      <c r="AH115" s="2" t="s">
        <v>60</v>
      </c>
    </row>
    <row r="116" spans="1:34" ht="12.75">
      <c r="A116" t="str">
        <f t="shared" si="1"/>
        <v>mayo</v>
      </c>
      <c r="B116" s="156">
        <v>45437.203153321803</v>
      </c>
      <c r="C116" s="2" t="s">
        <v>52</v>
      </c>
      <c r="D116" s="157">
        <v>45437</v>
      </c>
      <c r="E116" s="2">
        <v>1103713769</v>
      </c>
      <c r="F116" s="2" t="s">
        <v>53</v>
      </c>
      <c r="G116" s="2" t="s">
        <v>54</v>
      </c>
      <c r="H116" s="2" t="s">
        <v>55</v>
      </c>
      <c r="I116" s="2" t="s">
        <v>56</v>
      </c>
      <c r="J116" s="2">
        <v>2016</v>
      </c>
      <c r="K116" s="2" t="s">
        <v>57</v>
      </c>
      <c r="L116" s="2" t="s">
        <v>58</v>
      </c>
      <c r="M116" s="157">
        <v>48245</v>
      </c>
      <c r="N116" s="157">
        <v>45566</v>
      </c>
      <c r="O116" s="157">
        <v>45566</v>
      </c>
      <c r="P116" s="2">
        <v>82950</v>
      </c>
      <c r="Q116" s="2" t="s">
        <v>59</v>
      </c>
      <c r="R116" s="2" t="s">
        <v>54</v>
      </c>
      <c r="S116" s="2" t="s">
        <v>13</v>
      </c>
      <c r="T116" s="2" t="s">
        <v>59</v>
      </c>
      <c r="U116" s="2" t="s">
        <v>59</v>
      </c>
      <c r="V116" s="2" t="s">
        <v>59</v>
      </c>
      <c r="W116" s="2" t="s">
        <v>59</v>
      </c>
      <c r="X116" s="2" t="s">
        <v>59</v>
      </c>
      <c r="Y116" s="2" t="s">
        <v>59</v>
      </c>
      <c r="Z116" s="2" t="s">
        <v>59</v>
      </c>
      <c r="AA116" s="2" t="s">
        <v>59</v>
      </c>
      <c r="AB116" s="2" t="s">
        <v>59</v>
      </c>
      <c r="AC116" s="2" t="s">
        <v>59</v>
      </c>
      <c r="AD116" s="2" t="s">
        <v>59</v>
      </c>
      <c r="AE116" s="2" t="s">
        <v>60</v>
      </c>
      <c r="AF116" s="2" t="s">
        <v>60</v>
      </c>
      <c r="AG116" s="2" t="s">
        <v>60</v>
      </c>
      <c r="AH116" s="2" t="s">
        <v>60</v>
      </c>
    </row>
    <row r="117" spans="1:34" ht="12.75">
      <c r="A117" t="str">
        <f t="shared" si="1"/>
        <v>mayo</v>
      </c>
      <c r="B117" s="156">
        <v>45437.211141354201</v>
      </c>
      <c r="C117" s="2" t="s">
        <v>269</v>
      </c>
      <c r="D117" s="157">
        <v>45437</v>
      </c>
      <c r="E117" s="2">
        <v>1116205069</v>
      </c>
      <c r="F117" s="2" t="s">
        <v>206</v>
      </c>
      <c r="G117" s="2" t="s">
        <v>54</v>
      </c>
      <c r="H117" s="2" t="s">
        <v>55</v>
      </c>
      <c r="I117" s="2" t="s">
        <v>207</v>
      </c>
      <c r="J117" s="2">
        <v>2023</v>
      </c>
      <c r="K117" s="2" t="s">
        <v>69</v>
      </c>
      <c r="L117" s="2" t="s">
        <v>64</v>
      </c>
      <c r="M117" s="157">
        <v>48232</v>
      </c>
      <c r="N117" s="157">
        <v>45682</v>
      </c>
      <c r="O117" s="157">
        <v>45687</v>
      </c>
      <c r="P117" s="2">
        <v>44861</v>
      </c>
      <c r="Q117" s="2" t="s">
        <v>59</v>
      </c>
      <c r="R117" s="2" t="s">
        <v>54</v>
      </c>
      <c r="S117" s="2" t="s">
        <v>16</v>
      </c>
      <c r="T117" s="2" t="s">
        <v>59</v>
      </c>
      <c r="U117" s="2" t="s">
        <v>59</v>
      </c>
      <c r="V117" s="2" t="s">
        <v>59</v>
      </c>
      <c r="W117" s="2" t="s">
        <v>59</v>
      </c>
      <c r="X117" s="2" t="s">
        <v>59</v>
      </c>
      <c r="Y117" s="2" t="s">
        <v>59</v>
      </c>
      <c r="Z117" s="2" t="s">
        <v>59</v>
      </c>
      <c r="AA117" s="2" t="s">
        <v>59</v>
      </c>
      <c r="AB117" s="2" t="s">
        <v>59</v>
      </c>
      <c r="AC117" s="2" t="s">
        <v>59</v>
      </c>
      <c r="AD117" s="2" t="s">
        <v>59</v>
      </c>
      <c r="AE117" s="2" t="s">
        <v>59</v>
      </c>
      <c r="AF117" s="2" t="s">
        <v>59</v>
      </c>
      <c r="AG117" s="2" t="s">
        <v>59</v>
      </c>
      <c r="AH117" s="2" t="s">
        <v>59</v>
      </c>
    </row>
    <row r="118" spans="1:34" ht="12.75">
      <c r="A118" t="str">
        <f t="shared" si="1"/>
        <v>mayo</v>
      </c>
      <c r="B118" s="156">
        <v>45437.222742974503</v>
      </c>
      <c r="C118" s="2" t="s">
        <v>61</v>
      </c>
      <c r="D118" s="157">
        <v>45437</v>
      </c>
      <c r="E118" s="2">
        <v>12634949</v>
      </c>
      <c r="F118" s="2" t="s">
        <v>62</v>
      </c>
      <c r="G118" s="2" t="s">
        <v>54</v>
      </c>
      <c r="H118" s="2" t="s">
        <v>55</v>
      </c>
      <c r="I118" s="2" t="s">
        <v>63</v>
      </c>
      <c r="J118" s="2">
        <v>2019</v>
      </c>
      <c r="K118" s="2" t="s">
        <v>57</v>
      </c>
      <c r="L118" s="2" t="s">
        <v>64</v>
      </c>
      <c r="M118" s="157">
        <v>47052</v>
      </c>
      <c r="N118" s="157">
        <v>45776</v>
      </c>
      <c r="O118" s="157">
        <v>45473</v>
      </c>
      <c r="P118" s="2">
        <v>122262</v>
      </c>
      <c r="Q118" s="2" t="s">
        <v>59</v>
      </c>
      <c r="R118" s="2" t="s">
        <v>54</v>
      </c>
      <c r="S118" s="2" t="s">
        <v>14</v>
      </c>
      <c r="T118" s="2" t="s">
        <v>59</v>
      </c>
      <c r="U118" s="2" t="s">
        <v>59</v>
      </c>
      <c r="V118" s="2" t="s">
        <v>59</v>
      </c>
      <c r="W118" s="2" t="s">
        <v>59</v>
      </c>
      <c r="X118" s="2" t="s">
        <v>59</v>
      </c>
      <c r="Y118" s="2" t="s">
        <v>59</v>
      </c>
      <c r="Z118" s="2" t="s">
        <v>59</v>
      </c>
      <c r="AA118" s="2" t="s">
        <v>59</v>
      </c>
      <c r="AB118" s="2" t="s">
        <v>59</v>
      </c>
      <c r="AC118" s="2" t="s">
        <v>59</v>
      </c>
      <c r="AD118" s="2" t="s">
        <v>59</v>
      </c>
      <c r="AE118" s="2" t="s">
        <v>59</v>
      </c>
      <c r="AF118" s="2" t="s">
        <v>59</v>
      </c>
      <c r="AG118" s="2" t="s">
        <v>59</v>
      </c>
      <c r="AH118" s="2" t="s">
        <v>59</v>
      </c>
    </row>
    <row r="119" spans="1:34" ht="12.75">
      <c r="A119" t="str">
        <f t="shared" si="1"/>
        <v>mayo</v>
      </c>
      <c r="B119" s="156">
        <v>45437.240160219902</v>
      </c>
      <c r="C119" s="2" t="s">
        <v>70</v>
      </c>
      <c r="D119" s="157">
        <v>45437</v>
      </c>
      <c r="E119" s="2">
        <v>1022359872</v>
      </c>
      <c r="F119" s="2" t="s">
        <v>71</v>
      </c>
      <c r="G119" s="2" t="s">
        <v>54</v>
      </c>
      <c r="H119" s="2" t="s">
        <v>55</v>
      </c>
      <c r="I119" s="2" t="s">
        <v>72</v>
      </c>
      <c r="J119" s="2">
        <v>2017</v>
      </c>
      <c r="K119" s="2" t="s">
        <v>57</v>
      </c>
      <c r="L119" s="2" t="s">
        <v>64</v>
      </c>
      <c r="M119" s="157">
        <v>46425</v>
      </c>
      <c r="N119" s="157">
        <v>45770</v>
      </c>
      <c r="O119" s="157">
        <v>45450</v>
      </c>
      <c r="P119" s="2">
        <v>92500</v>
      </c>
      <c r="Q119" s="2" t="s">
        <v>59</v>
      </c>
      <c r="R119" s="2" t="s">
        <v>54</v>
      </c>
      <c r="S119" s="2" t="s">
        <v>11</v>
      </c>
      <c r="T119" s="2" t="s">
        <v>59</v>
      </c>
      <c r="U119" s="2" t="s">
        <v>59</v>
      </c>
      <c r="V119" s="2" t="s">
        <v>59</v>
      </c>
      <c r="W119" s="2" t="s">
        <v>59</v>
      </c>
      <c r="X119" s="2" t="s">
        <v>59</v>
      </c>
      <c r="Y119" s="2" t="s">
        <v>59</v>
      </c>
      <c r="Z119" s="2" t="s">
        <v>59</v>
      </c>
      <c r="AA119" s="2" t="s">
        <v>59</v>
      </c>
      <c r="AB119" s="2" t="s">
        <v>59</v>
      </c>
      <c r="AC119" s="2" t="s">
        <v>59</v>
      </c>
      <c r="AD119" s="2" t="s">
        <v>59</v>
      </c>
      <c r="AE119" s="2" t="s">
        <v>59</v>
      </c>
      <c r="AF119" s="2" t="s">
        <v>60</v>
      </c>
      <c r="AG119" s="2" t="s">
        <v>60</v>
      </c>
      <c r="AH119" s="2" t="s">
        <v>59</v>
      </c>
    </row>
    <row r="120" spans="1:34" ht="12.75">
      <c r="A120" t="str">
        <f t="shared" si="1"/>
        <v>mayo</v>
      </c>
      <c r="B120" s="156">
        <v>45437.241845196797</v>
      </c>
      <c r="C120" s="2" t="s">
        <v>270</v>
      </c>
      <c r="D120" s="157">
        <v>45437</v>
      </c>
      <c r="E120" s="2">
        <v>80091070</v>
      </c>
      <c r="F120" s="2" t="s">
        <v>271</v>
      </c>
      <c r="G120" s="2" t="s">
        <v>54</v>
      </c>
      <c r="H120" s="2" t="s">
        <v>55</v>
      </c>
      <c r="I120" s="2" t="s">
        <v>272</v>
      </c>
      <c r="J120" s="2">
        <v>2023</v>
      </c>
      <c r="K120" s="2" t="s">
        <v>57</v>
      </c>
      <c r="L120" s="2" t="s">
        <v>64</v>
      </c>
      <c r="M120" s="157">
        <v>46190</v>
      </c>
      <c r="N120" s="157">
        <v>45438</v>
      </c>
      <c r="O120" s="157">
        <v>45441</v>
      </c>
      <c r="P120" s="2">
        <v>52400</v>
      </c>
      <c r="Q120" s="2" t="s">
        <v>59</v>
      </c>
      <c r="R120" s="2" t="s">
        <v>263</v>
      </c>
      <c r="S120" s="2" t="s">
        <v>14</v>
      </c>
      <c r="T120" s="2" t="s">
        <v>59</v>
      </c>
      <c r="U120" s="2" t="s">
        <v>59</v>
      </c>
      <c r="V120" s="2" t="s">
        <v>59</v>
      </c>
      <c r="W120" s="2" t="s">
        <v>59</v>
      </c>
      <c r="X120" s="2" t="s">
        <v>59</v>
      </c>
      <c r="Y120" s="2" t="s">
        <v>59</v>
      </c>
      <c r="Z120" s="2" t="s">
        <v>59</v>
      </c>
      <c r="AA120" s="2" t="s">
        <v>59</v>
      </c>
      <c r="AB120" s="2" t="s">
        <v>59</v>
      </c>
      <c r="AC120" s="2" t="s">
        <v>59</v>
      </c>
      <c r="AD120" s="2" t="s">
        <v>59</v>
      </c>
      <c r="AE120" s="2" t="s">
        <v>59</v>
      </c>
      <c r="AF120" s="2" t="s">
        <v>59</v>
      </c>
      <c r="AG120" s="2" t="s">
        <v>59</v>
      </c>
      <c r="AH120" s="2" t="s">
        <v>59</v>
      </c>
    </row>
    <row r="121" spans="1:34" ht="12.75">
      <c r="A121" t="str">
        <f t="shared" si="1"/>
        <v>mayo</v>
      </c>
      <c r="B121" s="156">
        <v>45437.2470067014</v>
      </c>
      <c r="C121" s="2" t="s">
        <v>76</v>
      </c>
      <c r="D121" s="157">
        <v>45437</v>
      </c>
      <c r="E121" s="2">
        <v>1033758324</v>
      </c>
      <c r="F121" s="2" t="s">
        <v>273</v>
      </c>
      <c r="G121" s="2" t="s">
        <v>54</v>
      </c>
      <c r="H121" s="2" t="s">
        <v>55</v>
      </c>
      <c r="I121" s="2" t="s">
        <v>78</v>
      </c>
      <c r="J121" s="2">
        <v>2022</v>
      </c>
      <c r="K121" s="2" t="s">
        <v>57</v>
      </c>
      <c r="L121" s="2" t="s">
        <v>64</v>
      </c>
      <c r="M121" s="157">
        <v>45805</v>
      </c>
      <c r="N121" s="157">
        <v>45486</v>
      </c>
      <c r="O121" s="157">
        <v>45490</v>
      </c>
      <c r="P121" s="2">
        <v>44500</v>
      </c>
      <c r="Q121" s="2" t="s">
        <v>59</v>
      </c>
      <c r="R121" s="2" t="s">
        <v>54</v>
      </c>
      <c r="S121" s="2" t="s">
        <v>11</v>
      </c>
      <c r="T121" s="2" t="s">
        <v>59</v>
      </c>
      <c r="U121" s="2" t="s">
        <v>59</v>
      </c>
      <c r="V121" s="2" t="s">
        <v>59</v>
      </c>
      <c r="W121" s="2" t="s">
        <v>59</v>
      </c>
      <c r="X121" s="2" t="s">
        <v>59</v>
      </c>
      <c r="Y121" s="2" t="s">
        <v>59</v>
      </c>
      <c r="Z121" s="2" t="s">
        <v>59</v>
      </c>
      <c r="AA121" s="2" t="s">
        <v>59</v>
      </c>
      <c r="AB121" s="2" t="s">
        <v>59</v>
      </c>
      <c r="AC121" s="2" t="s">
        <v>59</v>
      </c>
      <c r="AD121" s="2" t="s">
        <v>59</v>
      </c>
      <c r="AE121" s="2" t="s">
        <v>59</v>
      </c>
      <c r="AF121" s="2" t="s">
        <v>59</v>
      </c>
      <c r="AG121" s="2" t="s">
        <v>59</v>
      </c>
      <c r="AH121" s="2" t="s">
        <v>59</v>
      </c>
    </row>
    <row r="122" spans="1:34" ht="12.75">
      <c r="A122" t="str">
        <f t="shared" si="1"/>
        <v>mayo</v>
      </c>
      <c r="B122" s="156">
        <v>45437.247337048597</v>
      </c>
      <c r="C122" s="2" t="s">
        <v>220</v>
      </c>
      <c r="D122" s="157">
        <v>45437</v>
      </c>
      <c r="E122" s="2">
        <v>1002407047</v>
      </c>
      <c r="F122" s="2" t="s">
        <v>274</v>
      </c>
      <c r="G122" s="2" t="s">
        <v>54</v>
      </c>
      <c r="H122" s="2" t="s">
        <v>55</v>
      </c>
      <c r="I122" s="2" t="s">
        <v>222</v>
      </c>
      <c r="J122" s="2">
        <v>2022</v>
      </c>
      <c r="K122" s="2" t="s">
        <v>94</v>
      </c>
      <c r="L122" s="2" t="s">
        <v>64</v>
      </c>
      <c r="M122" s="157">
        <v>48063</v>
      </c>
      <c r="N122" s="157">
        <v>45677</v>
      </c>
      <c r="O122" s="157">
        <v>45669</v>
      </c>
      <c r="P122" s="2">
        <v>50000</v>
      </c>
      <c r="Q122" s="2" t="s">
        <v>59</v>
      </c>
      <c r="R122" s="2" t="s">
        <v>54</v>
      </c>
      <c r="S122" s="2" t="s">
        <v>15</v>
      </c>
      <c r="T122" s="2" t="s">
        <v>59</v>
      </c>
      <c r="U122" s="2" t="s">
        <v>59</v>
      </c>
      <c r="V122" s="2" t="s">
        <v>59</v>
      </c>
      <c r="W122" s="2" t="s">
        <v>59</v>
      </c>
      <c r="X122" s="2" t="s">
        <v>59</v>
      </c>
      <c r="Y122" s="2" t="s">
        <v>59</v>
      </c>
      <c r="Z122" s="2" t="s">
        <v>59</v>
      </c>
      <c r="AA122" s="2" t="s">
        <v>59</v>
      </c>
      <c r="AB122" s="2" t="s">
        <v>59</v>
      </c>
      <c r="AC122" s="2" t="s">
        <v>59</v>
      </c>
      <c r="AD122" s="2" t="s">
        <v>59</v>
      </c>
      <c r="AE122" s="2" t="s">
        <v>59</v>
      </c>
      <c r="AF122" s="2" t="s">
        <v>60</v>
      </c>
      <c r="AG122" s="2" t="s">
        <v>60</v>
      </c>
      <c r="AH122" s="2" t="s">
        <v>59</v>
      </c>
    </row>
    <row r="123" spans="1:34" ht="12.75">
      <c r="A123" t="str">
        <f t="shared" si="1"/>
        <v>mayo</v>
      </c>
      <c r="B123" s="156">
        <v>45437.249170995397</v>
      </c>
      <c r="C123" s="2" t="s">
        <v>91</v>
      </c>
      <c r="D123" s="157">
        <v>45437</v>
      </c>
      <c r="E123" s="2">
        <v>79763158</v>
      </c>
      <c r="F123" s="2" t="s">
        <v>92</v>
      </c>
      <c r="G123" s="2" t="s">
        <v>54</v>
      </c>
      <c r="H123" s="2" t="s">
        <v>55</v>
      </c>
      <c r="I123" s="2" t="s">
        <v>93</v>
      </c>
      <c r="J123" s="2">
        <v>2017</v>
      </c>
      <c r="K123" s="2" t="s">
        <v>94</v>
      </c>
      <c r="L123" s="2" t="s">
        <v>64</v>
      </c>
      <c r="M123" s="157">
        <v>48749</v>
      </c>
      <c r="N123" s="157">
        <v>45704</v>
      </c>
      <c r="O123" s="157">
        <v>45704</v>
      </c>
      <c r="P123" s="2">
        <v>147384</v>
      </c>
      <c r="Q123" s="2" t="s">
        <v>59</v>
      </c>
      <c r="R123" s="2" t="s">
        <v>54</v>
      </c>
      <c r="S123" s="2" t="s">
        <v>11</v>
      </c>
      <c r="T123" s="2" t="s">
        <v>59</v>
      </c>
      <c r="U123" s="2" t="s">
        <v>59</v>
      </c>
      <c r="V123" s="2" t="s">
        <v>59</v>
      </c>
      <c r="W123" s="2" t="s">
        <v>59</v>
      </c>
      <c r="X123" s="2" t="s">
        <v>59</v>
      </c>
      <c r="Y123" s="2" t="s">
        <v>59</v>
      </c>
      <c r="Z123" s="2" t="s">
        <v>59</v>
      </c>
      <c r="AA123" s="2" t="s">
        <v>59</v>
      </c>
      <c r="AB123" s="2" t="s">
        <v>59</v>
      </c>
      <c r="AC123" s="2" t="s">
        <v>59</v>
      </c>
      <c r="AD123" s="2" t="s">
        <v>59</v>
      </c>
      <c r="AE123" s="2" t="s">
        <v>60</v>
      </c>
      <c r="AF123" s="2" t="s">
        <v>60</v>
      </c>
      <c r="AG123" s="2" t="s">
        <v>60</v>
      </c>
      <c r="AH123" s="2" t="s">
        <v>59</v>
      </c>
    </row>
    <row r="124" spans="1:34" ht="12.75">
      <c r="A124" t="str">
        <f t="shared" si="1"/>
        <v>mayo</v>
      </c>
      <c r="B124" s="156">
        <v>45437.249966411997</v>
      </c>
      <c r="C124" s="2" t="s">
        <v>65</v>
      </c>
      <c r="D124" s="157">
        <v>45437</v>
      </c>
      <c r="E124" s="2">
        <v>1033692973</v>
      </c>
      <c r="F124" s="2" t="s">
        <v>66</v>
      </c>
      <c r="G124" s="2" t="s">
        <v>54</v>
      </c>
      <c r="H124" s="2" t="s">
        <v>55</v>
      </c>
      <c r="I124" s="2" t="s">
        <v>67</v>
      </c>
      <c r="J124" s="2">
        <v>2024</v>
      </c>
      <c r="K124" s="2" t="s">
        <v>57</v>
      </c>
      <c r="L124" s="2" t="s">
        <v>64</v>
      </c>
      <c r="M124" s="157">
        <v>45443</v>
      </c>
      <c r="N124" s="157">
        <v>45443</v>
      </c>
      <c r="O124" s="157">
        <v>45443</v>
      </c>
      <c r="P124" s="2">
        <v>19383</v>
      </c>
      <c r="Q124" s="2" t="s">
        <v>59</v>
      </c>
      <c r="R124" s="2" t="s">
        <v>54</v>
      </c>
      <c r="S124" s="2" t="s">
        <v>16</v>
      </c>
      <c r="T124" s="2" t="s">
        <v>59</v>
      </c>
      <c r="U124" s="2" t="s">
        <v>59</v>
      </c>
      <c r="V124" s="2" t="s">
        <v>59</v>
      </c>
      <c r="W124" s="2" t="s">
        <v>59</v>
      </c>
      <c r="X124" s="2" t="s">
        <v>59</v>
      </c>
      <c r="Y124" s="2" t="s">
        <v>59</v>
      </c>
      <c r="Z124" s="2" t="s">
        <v>59</v>
      </c>
      <c r="AA124" s="2" t="s">
        <v>59</v>
      </c>
      <c r="AB124" s="2" t="s">
        <v>59</v>
      </c>
      <c r="AC124" s="2" t="s">
        <v>59</v>
      </c>
      <c r="AD124" s="2" t="s">
        <v>59</v>
      </c>
      <c r="AE124" s="2" t="s">
        <v>59</v>
      </c>
      <c r="AF124" s="2" t="s">
        <v>59</v>
      </c>
      <c r="AG124" s="2" t="s">
        <v>59</v>
      </c>
      <c r="AH124" s="2" t="s">
        <v>59</v>
      </c>
    </row>
    <row r="125" spans="1:34" ht="12.75">
      <c r="A125" t="str">
        <f t="shared" si="1"/>
        <v>mayo</v>
      </c>
      <c r="B125" s="156">
        <v>45437.252406354201</v>
      </c>
      <c r="C125" s="2" t="s">
        <v>202</v>
      </c>
      <c r="D125" s="157">
        <v>45437</v>
      </c>
      <c r="E125" s="2">
        <v>1143120475</v>
      </c>
      <c r="F125" s="2" t="s">
        <v>203</v>
      </c>
      <c r="G125" s="2" t="s">
        <v>54</v>
      </c>
      <c r="H125" s="2" t="s">
        <v>55</v>
      </c>
      <c r="I125" s="2" t="s">
        <v>204</v>
      </c>
      <c r="J125" s="2">
        <v>2022</v>
      </c>
      <c r="K125" s="2" t="s">
        <v>205</v>
      </c>
      <c r="L125" s="2" t="s">
        <v>64</v>
      </c>
      <c r="M125" s="157">
        <v>49038</v>
      </c>
      <c r="N125" s="157">
        <v>45628</v>
      </c>
      <c r="O125" s="157">
        <v>45628</v>
      </c>
      <c r="P125" s="2">
        <v>33000</v>
      </c>
      <c r="Q125" s="2" t="s">
        <v>59</v>
      </c>
      <c r="R125" s="2" t="s">
        <v>54</v>
      </c>
      <c r="S125" s="2" t="s">
        <v>13</v>
      </c>
      <c r="T125" s="2" t="s">
        <v>59</v>
      </c>
      <c r="U125" s="2" t="s">
        <v>59</v>
      </c>
      <c r="V125" s="2" t="s">
        <v>59</v>
      </c>
      <c r="W125" s="2" t="s">
        <v>59</v>
      </c>
      <c r="X125" s="2" t="s">
        <v>59</v>
      </c>
      <c r="Y125" s="2" t="s">
        <v>59</v>
      </c>
      <c r="Z125" s="2" t="s">
        <v>59</v>
      </c>
      <c r="AA125" s="2" t="s">
        <v>59</v>
      </c>
      <c r="AB125" s="2" t="s">
        <v>59</v>
      </c>
      <c r="AC125" s="2" t="s">
        <v>87</v>
      </c>
      <c r="AD125" s="2" t="s">
        <v>59</v>
      </c>
      <c r="AE125" s="2" t="s">
        <v>59</v>
      </c>
      <c r="AF125" s="2" t="s">
        <v>59</v>
      </c>
      <c r="AG125" s="2" t="s">
        <v>59</v>
      </c>
      <c r="AH125" s="2" t="s">
        <v>59</v>
      </c>
    </row>
    <row r="126" spans="1:34" ht="12.75">
      <c r="A126" t="str">
        <f t="shared" si="1"/>
        <v>mayo</v>
      </c>
      <c r="B126" s="156">
        <v>45437.255099849499</v>
      </c>
      <c r="C126" s="2" t="s">
        <v>99</v>
      </c>
      <c r="D126" s="157">
        <v>45437</v>
      </c>
      <c r="E126" s="2">
        <v>76009268</v>
      </c>
      <c r="F126" s="2" t="s">
        <v>100</v>
      </c>
      <c r="G126" s="2" t="s">
        <v>54</v>
      </c>
      <c r="H126" s="2" t="s">
        <v>55</v>
      </c>
      <c r="I126" s="2" t="s">
        <v>101</v>
      </c>
      <c r="J126" s="2">
        <v>2021</v>
      </c>
      <c r="K126" s="2" t="s">
        <v>86</v>
      </c>
      <c r="L126" s="2" t="s">
        <v>64</v>
      </c>
      <c r="M126" s="157">
        <v>46268</v>
      </c>
      <c r="N126" s="157">
        <v>45724</v>
      </c>
      <c r="O126" s="157">
        <v>45724</v>
      </c>
      <c r="P126" s="2" t="s">
        <v>102</v>
      </c>
      <c r="Q126" s="2" t="s">
        <v>59</v>
      </c>
      <c r="R126" s="2" t="s">
        <v>54</v>
      </c>
      <c r="S126" s="2" t="s">
        <v>15</v>
      </c>
      <c r="T126" s="2" t="s">
        <v>59</v>
      </c>
      <c r="U126" s="2" t="s">
        <v>59</v>
      </c>
      <c r="V126" s="2" t="s">
        <v>59</v>
      </c>
      <c r="W126" s="2" t="s">
        <v>59</v>
      </c>
      <c r="X126" s="2" t="s">
        <v>59</v>
      </c>
      <c r="Y126" s="2" t="s">
        <v>59</v>
      </c>
      <c r="Z126" s="2" t="s">
        <v>59</v>
      </c>
      <c r="AA126" s="2" t="s">
        <v>59</v>
      </c>
      <c r="AB126" s="2" t="s">
        <v>59</v>
      </c>
      <c r="AC126" s="2" t="s">
        <v>59</v>
      </c>
      <c r="AD126" s="2" t="s">
        <v>59</v>
      </c>
      <c r="AE126" s="2" t="s">
        <v>59</v>
      </c>
      <c r="AF126" s="2" t="s">
        <v>59</v>
      </c>
      <c r="AG126" s="2" t="s">
        <v>59</v>
      </c>
      <c r="AH126" s="2" t="s">
        <v>59</v>
      </c>
    </row>
    <row r="127" spans="1:34" ht="12.75">
      <c r="A127" t="str">
        <f t="shared" si="1"/>
        <v>mayo</v>
      </c>
      <c r="B127" s="156">
        <v>45437.258220115698</v>
      </c>
      <c r="C127" s="2" t="s">
        <v>116</v>
      </c>
      <c r="D127" s="157">
        <v>45437</v>
      </c>
      <c r="E127" s="2">
        <v>1015408904</v>
      </c>
      <c r="F127" s="2" t="s">
        <v>117</v>
      </c>
      <c r="G127" s="2" t="s">
        <v>54</v>
      </c>
      <c r="H127" s="2" t="s">
        <v>55</v>
      </c>
      <c r="I127" s="2" t="s">
        <v>275</v>
      </c>
      <c r="J127" s="2">
        <v>2018</v>
      </c>
      <c r="K127" s="2" t="s">
        <v>57</v>
      </c>
      <c r="L127" s="2" t="s">
        <v>64</v>
      </c>
      <c r="M127" s="157">
        <v>45437</v>
      </c>
      <c r="N127" s="157">
        <v>45437</v>
      </c>
      <c r="O127" s="157">
        <v>45437</v>
      </c>
      <c r="P127" s="2">
        <v>17638</v>
      </c>
      <c r="Q127" s="2" t="s">
        <v>59</v>
      </c>
      <c r="R127" s="2" t="s">
        <v>54</v>
      </c>
      <c r="S127" s="2" t="s">
        <v>16</v>
      </c>
      <c r="T127" s="2" t="s">
        <v>59</v>
      </c>
      <c r="U127" s="2" t="s">
        <v>59</v>
      </c>
      <c r="V127" s="2" t="s">
        <v>59</v>
      </c>
      <c r="W127" s="2" t="s">
        <v>59</v>
      </c>
      <c r="X127" s="2" t="s">
        <v>59</v>
      </c>
      <c r="Y127" s="2" t="s">
        <v>59</v>
      </c>
      <c r="Z127" s="2" t="s">
        <v>59</v>
      </c>
      <c r="AA127" s="2" t="s">
        <v>59</v>
      </c>
      <c r="AB127" s="2" t="s">
        <v>59</v>
      </c>
      <c r="AC127" s="2" t="s">
        <v>59</v>
      </c>
      <c r="AD127" s="2" t="s">
        <v>59</v>
      </c>
      <c r="AE127" s="2" t="s">
        <v>59</v>
      </c>
      <c r="AF127" s="2" t="s">
        <v>59</v>
      </c>
      <c r="AG127" s="2" t="s">
        <v>59</v>
      </c>
      <c r="AH127" s="2" t="s">
        <v>59</v>
      </c>
    </row>
    <row r="128" spans="1:34" ht="12.75">
      <c r="A128" t="str">
        <f t="shared" si="1"/>
        <v>mayo</v>
      </c>
      <c r="B128" s="156">
        <v>45437.258279571797</v>
      </c>
      <c r="C128" s="2" t="s">
        <v>103</v>
      </c>
      <c r="D128" s="157">
        <v>45437</v>
      </c>
      <c r="E128" s="2">
        <v>1007611824</v>
      </c>
      <c r="F128" s="2" t="s">
        <v>104</v>
      </c>
      <c r="G128" s="2" t="s">
        <v>54</v>
      </c>
      <c r="H128" s="2" t="s">
        <v>55</v>
      </c>
      <c r="I128" s="2" t="s">
        <v>105</v>
      </c>
      <c r="J128" s="2">
        <v>2022</v>
      </c>
      <c r="K128" s="2" t="s">
        <v>57</v>
      </c>
      <c r="L128" s="2" t="s">
        <v>64</v>
      </c>
      <c r="M128" s="157">
        <v>47263</v>
      </c>
      <c r="N128" s="157">
        <v>45442</v>
      </c>
      <c r="O128" s="157">
        <v>45442</v>
      </c>
      <c r="P128" s="2">
        <v>52</v>
      </c>
      <c r="Q128" s="2" t="s">
        <v>59</v>
      </c>
      <c r="R128" s="2" t="s">
        <v>54</v>
      </c>
      <c r="S128" s="2" t="s">
        <v>13</v>
      </c>
      <c r="T128" s="2" t="s">
        <v>59</v>
      </c>
      <c r="U128" s="2" t="s">
        <v>59</v>
      </c>
      <c r="V128" s="2" t="s">
        <v>59</v>
      </c>
      <c r="W128" s="2" t="s">
        <v>59</v>
      </c>
      <c r="X128" s="2" t="s">
        <v>59</v>
      </c>
      <c r="Y128" s="2" t="s">
        <v>59</v>
      </c>
      <c r="Z128" s="2" t="s">
        <v>59</v>
      </c>
      <c r="AA128" s="2" t="s">
        <v>59</v>
      </c>
      <c r="AB128" s="2" t="s">
        <v>59</v>
      </c>
      <c r="AC128" s="2" t="s">
        <v>59</v>
      </c>
      <c r="AD128" s="2" t="s">
        <v>59</v>
      </c>
      <c r="AE128" s="2" t="s">
        <v>60</v>
      </c>
      <c r="AF128" s="2" t="s">
        <v>60</v>
      </c>
      <c r="AG128" s="2" t="s">
        <v>60</v>
      </c>
      <c r="AH128" s="2" t="s">
        <v>60</v>
      </c>
    </row>
    <row r="129" spans="1:34" ht="12.75">
      <c r="A129" t="str">
        <f t="shared" si="1"/>
        <v>mayo</v>
      </c>
      <c r="B129" s="156">
        <v>45437.258469120403</v>
      </c>
      <c r="C129" s="2" t="s">
        <v>119</v>
      </c>
      <c r="D129" s="157">
        <v>45437</v>
      </c>
      <c r="E129" s="2">
        <v>1020750732</v>
      </c>
      <c r="F129" s="2" t="s">
        <v>276</v>
      </c>
      <c r="G129" s="2" t="s">
        <v>54</v>
      </c>
      <c r="H129" s="2" t="s">
        <v>55</v>
      </c>
      <c r="I129" s="2" t="s">
        <v>121</v>
      </c>
      <c r="J129" s="2">
        <v>2023</v>
      </c>
      <c r="K129" s="2" t="s">
        <v>57</v>
      </c>
      <c r="L129" s="2" t="s">
        <v>79</v>
      </c>
      <c r="M129" s="157">
        <v>45437</v>
      </c>
      <c r="N129" s="157">
        <v>45437</v>
      </c>
      <c r="O129" s="157">
        <v>45437</v>
      </c>
      <c r="P129" s="2">
        <v>41158</v>
      </c>
      <c r="Q129" s="2" t="s">
        <v>59</v>
      </c>
      <c r="R129" s="2" t="s">
        <v>54</v>
      </c>
      <c r="S129" s="2" t="s">
        <v>13</v>
      </c>
      <c r="T129" s="2" t="s">
        <v>59</v>
      </c>
      <c r="U129" s="2" t="s">
        <v>59</v>
      </c>
      <c r="V129" s="2" t="s">
        <v>59</v>
      </c>
      <c r="W129" s="2" t="s">
        <v>59</v>
      </c>
      <c r="X129" s="2" t="s">
        <v>59</v>
      </c>
      <c r="Y129" s="2" t="s">
        <v>59</v>
      </c>
      <c r="Z129" s="2" t="s">
        <v>59</v>
      </c>
      <c r="AA129" s="2" t="s">
        <v>59</v>
      </c>
      <c r="AB129" s="2" t="s">
        <v>59</v>
      </c>
      <c r="AC129" s="2" t="s">
        <v>59</v>
      </c>
      <c r="AD129" s="2" t="s">
        <v>59</v>
      </c>
      <c r="AE129" s="2" t="s">
        <v>60</v>
      </c>
      <c r="AF129" s="2" t="s">
        <v>60</v>
      </c>
      <c r="AG129" s="2" t="s">
        <v>60</v>
      </c>
      <c r="AH129" s="2" t="s">
        <v>60</v>
      </c>
    </row>
    <row r="130" spans="1:34" ht="12.75">
      <c r="A130" t="str">
        <f t="shared" si="1"/>
        <v>mayo</v>
      </c>
      <c r="B130" s="156">
        <v>45437.259129571801</v>
      </c>
      <c r="C130" s="2" t="s">
        <v>277</v>
      </c>
      <c r="D130" s="157">
        <v>45437</v>
      </c>
      <c r="E130" s="2">
        <v>1015455917</v>
      </c>
      <c r="F130" s="2" t="s">
        <v>144</v>
      </c>
      <c r="G130" s="2" t="s">
        <v>54</v>
      </c>
      <c r="H130" s="2" t="s">
        <v>55</v>
      </c>
      <c r="I130" s="2" t="s">
        <v>145</v>
      </c>
      <c r="J130" s="2">
        <v>2016</v>
      </c>
      <c r="K130" s="2" t="s">
        <v>69</v>
      </c>
      <c r="L130" s="2" t="s">
        <v>64</v>
      </c>
      <c r="M130" s="157">
        <v>46097</v>
      </c>
      <c r="N130" s="157">
        <v>45732</v>
      </c>
      <c r="O130" s="157">
        <v>45748</v>
      </c>
      <c r="P130" s="2">
        <v>99.998999999999995</v>
      </c>
      <c r="Q130" s="2" t="s">
        <v>59</v>
      </c>
      <c r="R130" s="2" t="s">
        <v>54</v>
      </c>
      <c r="S130" s="2" t="s">
        <v>16</v>
      </c>
      <c r="T130" s="2" t="s">
        <v>59</v>
      </c>
      <c r="U130" s="2" t="s">
        <v>59</v>
      </c>
      <c r="V130" s="2" t="s">
        <v>59</v>
      </c>
      <c r="W130" s="2" t="s">
        <v>59</v>
      </c>
      <c r="X130" s="2" t="s">
        <v>59</v>
      </c>
      <c r="Y130" s="2" t="s">
        <v>59</v>
      </c>
      <c r="Z130" s="2" t="s">
        <v>59</v>
      </c>
      <c r="AA130" s="2" t="s">
        <v>59</v>
      </c>
      <c r="AB130" s="2" t="s">
        <v>59</v>
      </c>
      <c r="AC130" s="2" t="s">
        <v>59</v>
      </c>
      <c r="AD130" s="2" t="s">
        <v>59</v>
      </c>
      <c r="AE130" s="2" t="s">
        <v>60</v>
      </c>
      <c r="AF130" s="2" t="s">
        <v>60</v>
      </c>
      <c r="AG130" s="2" t="s">
        <v>60</v>
      </c>
      <c r="AH130" s="2" t="s">
        <v>59</v>
      </c>
    </row>
    <row r="131" spans="1:34" ht="12.75">
      <c r="A131" t="str">
        <f t="shared" ref="A131:A194" si="2">TEXT(D131,"MMMM")</f>
        <v>mayo</v>
      </c>
      <c r="B131" s="156">
        <v>45437.2598852546</v>
      </c>
      <c r="C131" s="2" t="s">
        <v>239</v>
      </c>
      <c r="D131" s="157">
        <v>45437</v>
      </c>
      <c r="E131" s="2">
        <v>1001270129</v>
      </c>
      <c r="F131" s="2" t="s">
        <v>278</v>
      </c>
      <c r="G131" s="2" t="s">
        <v>54</v>
      </c>
      <c r="H131" s="2" t="s">
        <v>55</v>
      </c>
      <c r="I131" s="2" t="s">
        <v>241</v>
      </c>
      <c r="J131" s="2">
        <v>2023</v>
      </c>
      <c r="K131" s="2" t="s">
        <v>94</v>
      </c>
      <c r="L131" s="2" t="s">
        <v>64</v>
      </c>
      <c r="M131" s="157">
        <v>50685</v>
      </c>
      <c r="N131" s="157">
        <v>45779</v>
      </c>
      <c r="O131" s="157">
        <v>45779</v>
      </c>
      <c r="P131" s="2">
        <v>46000</v>
      </c>
      <c r="Q131" s="2" t="s">
        <v>59</v>
      </c>
      <c r="R131" s="2" t="s">
        <v>54</v>
      </c>
      <c r="S131" s="2" t="s">
        <v>15</v>
      </c>
      <c r="T131" s="2" t="s">
        <v>59</v>
      </c>
      <c r="U131" s="2" t="s">
        <v>59</v>
      </c>
      <c r="V131" s="2" t="s">
        <v>59</v>
      </c>
      <c r="W131" s="2" t="s">
        <v>59</v>
      </c>
      <c r="X131" s="2" t="s">
        <v>59</v>
      </c>
      <c r="Y131" s="2" t="s">
        <v>59</v>
      </c>
      <c r="Z131" s="2" t="s">
        <v>59</v>
      </c>
      <c r="AA131" s="2" t="s">
        <v>59</v>
      </c>
      <c r="AB131" s="2" t="s">
        <v>59</v>
      </c>
      <c r="AC131" s="2" t="s">
        <v>59</v>
      </c>
      <c r="AD131" s="2" t="s">
        <v>59</v>
      </c>
      <c r="AE131" s="2" t="s">
        <v>59</v>
      </c>
      <c r="AF131" s="2" t="s">
        <v>59</v>
      </c>
      <c r="AG131" s="2" t="s">
        <v>59</v>
      </c>
      <c r="AH131" s="2" t="s">
        <v>59</v>
      </c>
    </row>
    <row r="132" spans="1:34" ht="12.75">
      <c r="A132" t="str">
        <f t="shared" si="2"/>
        <v>mayo</v>
      </c>
      <c r="B132" s="156">
        <v>45437.260559745402</v>
      </c>
      <c r="C132" s="2" t="s">
        <v>137</v>
      </c>
      <c r="D132" s="157">
        <v>45437</v>
      </c>
      <c r="E132" s="2">
        <v>1019112308</v>
      </c>
      <c r="F132" s="2" t="s">
        <v>138</v>
      </c>
      <c r="G132" s="2" t="s">
        <v>54</v>
      </c>
      <c r="H132" s="2" t="s">
        <v>55</v>
      </c>
      <c r="I132" s="2" t="s">
        <v>139</v>
      </c>
      <c r="J132" s="2">
        <v>2019</v>
      </c>
      <c r="K132" s="2" t="s">
        <v>57</v>
      </c>
      <c r="L132" s="2" t="s">
        <v>64</v>
      </c>
      <c r="M132" s="157">
        <v>46448</v>
      </c>
      <c r="N132" s="157">
        <v>45494</v>
      </c>
      <c r="O132" s="157">
        <v>45507</v>
      </c>
      <c r="P132" s="165" t="s">
        <v>268</v>
      </c>
      <c r="Q132" s="2" t="s">
        <v>59</v>
      </c>
      <c r="R132" s="2" t="s">
        <v>54</v>
      </c>
      <c r="S132" s="2" t="s">
        <v>13</v>
      </c>
      <c r="T132" s="2" t="s">
        <v>59</v>
      </c>
      <c r="U132" s="2" t="s">
        <v>59</v>
      </c>
      <c r="V132" s="2" t="s">
        <v>59</v>
      </c>
      <c r="W132" s="2" t="s">
        <v>59</v>
      </c>
      <c r="X132" s="2" t="s">
        <v>59</v>
      </c>
      <c r="Y132" s="2" t="s">
        <v>59</v>
      </c>
      <c r="Z132" s="2" t="s">
        <v>59</v>
      </c>
      <c r="AA132" s="2" t="s">
        <v>59</v>
      </c>
      <c r="AB132" s="2" t="s">
        <v>59</v>
      </c>
      <c r="AC132" s="2" t="s">
        <v>59</v>
      </c>
      <c r="AD132" s="2" t="s">
        <v>59</v>
      </c>
      <c r="AE132" s="2" t="s">
        <v>59</v>
      </c>
      <c r="AF132" s="2" t="s">
        <v>59</v>
      </c>
      <c r="AG132" s="2" t="s">
        <v>59</v>
      </c>
      <c r="AH132" s="2" t="s">
        <v>59</v>
      </c>
    </row>
    <row r="133" spans="1:34" ht="12.75">
      <c r="A133" t="str">
        <f t="shared" si="2"/>
        <v>mayo</v>
      </c>
      <c r="B133" s="156">
        <v>45437.260932361103</v>
      </c>
      <c r="C133" s="2" t="s">
        <v>152</v>
      </c>
      <c r="D133" s="157">
        <v>45437</v>
      </c>
      <c r="E133" s="2">
        <v>84455827</v>
      </c>
      <c r="F133" s="2" t="s">
        <v>153</v>
      </c>
      <c r="G133" s="2" t="s">
        <v>54</v>
      </c>
      <c r="H133" s="2" t="s">
        <v>55</v>
      </c>
      <c r="I133" s="2" t="s">
        <v>154</v>
      </c>
      <c r="J133" s="2">
        <v>2016</v>
      </c>
      <c r="K133" s="2" t="s">
        <v>57</v>
      </c>
      <c r="L133" s="2" t="s">
        <v>64</v>
      </c>
      <c r="M133" s="157">
        <v>49352</v>
      </c>
      <c r="N133" s="157">
        <v>45698</v>
      </c>
      <c r="O133" s="157">
        <v>45698</v>
      </c>
      <c r="P133" s="2">
        <v>54924</v>
      </c>
      <c r="Q133" s="2" t="s">
        <v>59</v>
      </c>
      <c r="R133" s="2" t="s">
        <v>54</v>
      </c>
      <c r="S133" s="2" t="s">
        <v>16</v>
      </c>
      <c r="T133" s="2" t="s">
        <v>59</v>
      </c>
      <c r="U133" s="2" t="s">
        <v>59</v>
      </c>
      <c r="V133" s="2" t="s">
        <v>59</v>
      </c>
      <c r="W133" s="2" t="s">
        <v>59</v>
      </c>
      <c r="X133" s="2" t="s">
        <v>59</v>
      </c>
      <c r="Y133" s="2" t="s">
        <v>59</v>
      </c>
      <c r="Z133" s="2" t="s">
        <v>59</v>
      </c>
      <c r="AA133" s="2" t="s">
        <v>59</v>
      </c>
      <c r="AB133" s="2" t="s">
        <v>59</v>
      </c>
      <c r="AC133" s="2" t="s">
        <v>59</v>
      </c>
      <c r="AD133" s="2" t="s">
        <v>59</v>
      </c>
      <c r="AE133" s="2" t="s">
        <v>59</v>
      </c>
      <c r="AF133" s="2" t="s">
        <v>59</v>
      </c>
      <c r="AG133" s="2" t="s">
        <v>59</v>
      </c>
      <c r="AH133" s="2" t="s">
        <v>59</v>
      </c>
    </row>
    <row r="134" spans="1:34" ht="12.75">
      <c r="A134" t="str">
        <f t="shared" si="2"/>
        <v>mayo</v>
      </c>
      <c r="B134" s="156">
        <v>45437.261751331003</v>
      </c>
      <c r="C134" s="2" t="s">
        <v>230</v>
      </c>
      <c r="D134" s="157">
        <v>45437</v>
      </c>
      <c r="E134" s="2">
        <v>1020773297</v>
      </c>
      <c r="F134" s="2" t="s">
        <v>231</v>
      </c>
      <c r="G134" s="2" t="s">
        <v>54</v>
      </c>
      <c r="H134" s="2" t="s">
        <v>55</v>
      </c>
      <c r="I134" s="2" t="s">
        <v>279</v>
      </c>
      <c r="J134" s="2">
        <v>2024</v>
      </c>
      <c r="K134" s="2" t="s">
        <v>94</v>
      </c>
      <c r="L134" s="2" t="s">
        <v>64</v>
      </c>
      <c r="M134" s="157">
        <v>47308</v>
      </c>
      <c r="N134" s="157">
        <v>45591</v>
      </c>
      <c r="O134" s="157">
        <v>45956</v>
      </c>
      <c r="P134" s="2">
        <v>8660</v>
      </c>
      <c r="Q134" s="2" t="s">
        <v>59</v>
      </c>
      <c r="R134" s="2" t="s">
        <v>54</v>
      </c>
      <c r="S134" s="2" t="s">
        <v>13</v>
      </c>
      <c r="T134" s="2" t="s">
        <v>59</v>
      </c>
      <c r="U134" s="2" t="s">
        <v>59</v>
      </c>
      <c r="V134" s="2" t="s">
        <v>59</v>
      </c>
      <c r="W134" s="2" t="s">
        <v>59</v>
      </c>
      <c r="X134" s="2" t="s">
        <v>59</v>
      </c>
      <c r="Y134" s="2" t="s">
        <v>59</v>
      </c>
      <c r="Z134" s="2" t="s">
        <v>59</v>
      </c>
      <c r="AA134" s="2" t="s">
        <v>59</v>
      </c>
      <c r="AB134" s="2" t="s">
        <v>59</v>
      </c>
      <c r="AC134" s="2" t="s">
        <v>59</v>
      </c>
      <c r="AD134" s="2" t="s">
        <v>59</v>
      </c>
      <c r="AE134" s="2" t="s">
        <v>60</v>
      </c>
      <c r="AF134" s="2" t="s">
        <v>60</v>
      </c>
      <c r="AG134" s="2" t="s">
        <v>60</v>
      </c>
      <c r="AH134" s="2" t="s">
        <v>60</v>
      </c>
    </row>
    <row r="135" spans="1:34" ht="12.75">
      <c r="A135" t="str">
        <f t="shared" si="2"/>
        <v>mayo</v>
      </c>
      <c r="B135" s="156">
        <v>45437.261854722201</v>
      </c>
      <c r="C135" s="2" t="s">
        <v>131</v>
      </c>
      <c r="D135" s="157">
        <v>45437</v>
      </c>
      <c r="E135" s="2">
        <v>1030567009</v>
      </c>
      <c r="F135" s="2" t="s">
        <v>132</v>
      </c>
      <c r="G135" s="2" t="s">
        <v>54</v>
      </c>
      <c r="H135" s="2" t="s">
        <v>55</v>
      </c>
      <c r="I135" s="2" t="s">
        <v>133</v>
      </c>
      <c r="J135" s="2">
        <v>2015</v>
      </c>
      <c r="K135" s="2" t="s">
        <v>57</v>
      </c>
      <c r="L135" s="2" t="s">
        <v>79</v>
      </c>
      <c r="M135" s="157">
        <v>45833</v>
      </c>
      <c r="N135" s="157">
        <v>45734</v>
      </c>
      <c r="O135" s="157">
        <v>45734</v>
      </c>
      <c r="P135" s="2">
        <v>1193636</v>
      </c>
      <c r="Q135" s="2" t="s">
        <v>59</v>
      </c>
      <c r="R135" s="2" t="s">
        <v>54</v>
      </c>
      <c r="S135" s="2" t="s">
        <v>13</v>
      </c>
      <c r="T135" s="2" t="s">
        <v>59</v>
      </c>
      <c r="U135" s="2" t="s">
        <v>59</v>
      </c>
      <c r="V135" s="2" t="s">
        <v>59</v>
      </c>
      <c r="W135" s="2" t="s">
        <v>59</v>
      </c>
      <c r="X135" s="2" t="s">
        <v>59</v>
      </c>
      <c r="Y135" s="2" t="s">
        <v>59</v>
      </c>
      <c r="Z135" s="2" t="s">
        <v>59</v>
      </c>
      <c r="AA135" s="2" t="s">
        <v>59</v>
      </c>
      <c r="AB135" s="2" t="s">
        <v>59</v>
      </c>
      <c r="AC135" s="2" t="s">
        <v>59</v>
      </c>
      <c r="AD135" s="2" t="s">
        <v>59</v>
      </c>
      <c r="AE135" s="2" t="s">
        <v>60</v>
      </c>
      <c r="AF135" s="2" t="s">
        <v>60</v>
      </c>
      <c r="AG135" s="2" t="s">
        <v>60</v>
      </c>
      <c r="AH135" s="2" t="s">
        <v>60</v>
      </c>
    </row>
    <row r="136" spans="1:34" ht="12.75">
      <c r="A136" t="str">
        <f t="shared" si="2"/>
        <v>mayo</v>
      </c>
      <c r="B136" s="156">
        <v>45437.261959131902</v>
      </c>
      <c r="C136" s="2" t="s">
        <v>146</v>
      </c>
      <c r="D136" s="157">
        <v>45437</v>
      </c>
      <c r="E136" s="2">
        <v>79815202</v>
      </c>
      <c r="F136" s="2" t="s">
        <v>254</v>
      </c>
      <c r="G136" s="2" t="s">
        <v>54</v>
      </c>
      <c r="H136" s="2" t="s">
        <v>55</v>
      </c>
      <c r="I136" s="2" t="s">
        <v>280</v>
      </c>
      <c r="J136" s="2">
        <v>2016</v>
      </c>
      <c r="K136" s="2" t="s">
        <v>57</v>
      </c>
      <c r="L136" s="2" t="s">
        <v>64</v>
      </c>
      <c r="M136" s="157" t="s">
        <v>149</v>
      </c>
      <c r="N136" s="157" t="s">
        <v>150</v>
      </c>
      <c r="O136" s="157" t="s">
        <v>151</v>
      </c>
      <c r="P136" s="2">
        <v>62300</v>
      </c>
      <c r="Q136" s="2" t="s">
        <v>59</v>
      </c>
      <c r="R136" s="2" t="s">
        <v>54</v>
      </c>
      <c r="S136" s="2" t="s">
        <v>13</v>
      </c>
      <c r="T136" s="2" t="s">
        <v>59</v>
      </c>
      <c r="U136" s="2" t="s">
        <v>59</v>
      </c>
      <c r="V136" s="2" t="s">
        <v>59</v>
      </c>
      <c r="W136" s="2" t="s">
        <v>59</v>
      </c>
      <c r="X136" s="2" t="s">
        <v>59</v>
      </c>
      <c r="Y136" s="2" t="s">
        <v>59</v>
      </c>
      <c r="Z136" s="2" t="s">
        <v>59</v>
      </c>
      <c r="AA136" s="2" t="s">
        <v>59</v>
      </c>
      <c r="AB136" s="2" t="s">
        <v>59</v>
      </c>
      <c r="AC136" s="2" t="s">
        <v>59</v>
      </c>
      <c r="AD136" s="2" t="s">
        <v>59</v>
      </c>
      <c r="AE136" s="2" t="s">
        <v>59</v>
      </c>
      <c r="AF136" s="2" t="s">
        <v>59</v>
      </c>
      <c r="AG136" s="2" t="s">
        <v>59</v>
      </c>
      <c r="AH136" s="2" t="s">
        <v>59</v>
      </c>
    </row>
    <row r="137" spans="1:34" ht="12.75">
      <c r="A137" t="str">
        <f t="shared" si="2"/>
        <v>mayo</v>
      </c>
      <c r="B137" s="156">
        <v>45437.262498530101</v>
      </c>
      <c r="C137" s="2" t="s">
        <v>109</v>
      </c>
      <c r="D137" s="157">
        <v>45437</v>
      </c>
      <c r="E137" s="2">
        <v>1016095374</v>
      </c>
      <c r="F137" s="2" t="s">
        <v>281</v>
      </c>
      <c r="G137" s="2" t="s">
        <v>54</v>
      </c>
      <c r="H137" s="2" t="s">
        <v>55</v>
      </c>
      <c r="I137" s="2" t="s">
        <v>111</v>
      </c>
      <c r="J137" s="2">
        <v>2022</v>
      </c>
      <c r="K137" s="2" t="s">
        <v>112</v>
      </c>
      <c r="L137" s="2" t="s">
        <v>79</v>
      </c>
      <c r="M137" s="157">
        <v>47474</v>
      </c>
      <c r="N137" s="157">
        <v>45479</v>
      </c>
      <c r="O137" s="157">
        <v>45479</v>
      </c>
      <c r="P137" s="2">
        <v>49600</v>
      </c>
      <c r="Q137" s="2" t="s">
        <v>59</v>
      </c>
      <c r="R137" s="2" t="s">
        <v>54</v>
      </c>
      <c r="S137" s="2" t="s">
        <v>13</v>
      </c>
      <c r="T137" s="2" t="s">
        <v>59</v>
      </c>
      <c r="U137" s="2" t="s">
        <v>59</v>
      </c>
      <c r="V137" s="2" t="s">
        <v>59</v>
      </c>
      <c r="W137" s="2" t="s">
        <v>59</v>
      </c>
      <c r="X137" s="2" t="s">
        <v>59</v>
      </c>
      <c r="Y137" s="2" t="s">
        <v>59</v>
      </c>
      <c r="Z137" s="2" t="s">
        <v>59</v>
      </c>
      <c r="AA137" s="2" t="s">
        <v>59</v>
      </c>
      <c r="AB137" s="2" t="s">
        <v>59</v>
      </c>
      <c r="AC137" s="2" t="s">
        <v>59</v>
      </c>
      <c r="AD137" s="2" t="s">
        <v>59</v>
      </c>
      <c r="AE137" s="2" t="s">
        <v>59</v>
      </c>
      <c r="AF137" s="2" t="s">
        <v>60</v>
      </c>
      <c r="AG137" s="2" t="s">
        <v>60</v>
      </c>
      <c r="AH137" s="2" t="s">
        <v>59</v>
      </c>
    </row>
    <row r="138" spans="1:34" ht="12.75">
      <c r="A138" t="str">
        <f t="shared" si="2"/>
        <v>mayo</v>
      </c>
      <c r="B138" s="156">
        <v>45437.263250162003</v>
      </c>
      <c r="C138" s="2" t="s">
        <v>155</v>
      </c>
      <c r="D138" s="157">
        <v>45437</v>
      </c>
      <c r="E138" s="2">
        <v>1014226725</v>
      </c>
      <c r="F138" s="2" t="s">
        <v>156</v>
      </c>
      <c r="G138" s="2" t="s">
        <v>54</v>
      </c>
      <c r="H138" s="2" t="s">
        <v>55</v>
      </c>
      <c r="I138" s="2" t="s">
        <v>282</v>
      </c>
      <c r="J138" s="2">
        <v>2023</v>
      </c>
      <c r="K138" s="2" t="s">
        <v>94</v>
      </c>
      <c r="L138" s="2" t="s">
        <v>64</v>
      </c>
      <c r="M138" s="157">
        <v>46052</v>
      </c>
      <c r="N138" s="157">
        <v>45675</v>
      </c>
      <c r="O138" s="157">
        <v>45675</v>
      </c>
      <c r="P138" s="2">
        <v>16470</v>
      </c>
      <c r="Q138" s="2" t="s">
        <v>59</v>
      </c>
      <c r="R138" s="2" t="s">
        <v>54</v>
      </c>
      <c r="S138" s="2" t="s">
        <v>15</v>
      </c>
      <c r="T138" s="2" t="s">
        <v>59</v>
      </c>
      <c r="U138" s="2" t="s">
        <v>59</v>
      </c>
      <c r="V138" s="2" t="s">
        <v>59</v>
      </c>
      <c r="W138" s="2" t="s">
        <v>59</v>
      </c>
      <c r="X138" s="2" t="s">
        <v>59</v>
      </c>
      <c r="Y138" s="2" t="s">
        <v>59</v>
      </c>
      <c r="Z138" s="2" t="s">
        <v>59</v>
      </c>
      <c r="AA138" s="2" t="s">
        <v>59</v>
      </c>
      <c r="AB138" s="2" t="s">
        <v>59</v>
      </c>
      <c r="AC138" s="2" t="s">
        <v>59</v>
      </c>
      <c r="AD138" s="2" t="s">
        <v>59</v>
      </c>
      <c r="AE138" s="2" t="s">
        <v>59</v>
      </c>
      <c r="AF138" s="2" t="s">
        <v>60</v>
      </c>
      <c r="AG138" s="2" t="s">
        <v>60</v>
      </c>
      <c r="AH138" s="2" t="s">
        <v>59</v>
      </c>
    </row>
    <row r="139" spans="1:34" ht="12.75">
      <c r="A139" t="str">
        <f t="shared" si="2"/>
        <v>mayo</v>
      </c>
      <c r="B139" s="156">
        <v>45437.2654808796</v>
      </c>
      <c r="C139" s="2" t="s">
        <v>170</v>
      </c>
      <c r="D139" s="157">
        <v>45437</v>
      </c>
      <c r="E139" s="2">
        <v>1002455544</v>
      </c>
      <c r="F139" s="2" t="s">
        <v>171</v>
      </c>
      <c r="G139" s="2" t="s">
        <v>54</v>
      </c>
      <c r="H139" s="2" t="s">
        <v>55</v>
      </c>
      <c r="I139" s="2" t="s">
        <v>172</v>
      </c>
      <c r="J139" s="2">
        <v>2022</v>
      </c>
      <c r="K139" s="2" t="s">
        <v>57</v>
      </c>
      <c r="L139" s="2" t="s">
        <v>64</v>
      </c>
      <c r="M139" s="157">
        <v>45437</v>
      </c>
      <c r="N139" s="157">
        <v>45437</v>
      </c>
      <c r="O139" s="157">
        <v>45437</v>
      </c>
      <c r="P139" s="2">
        <v>44300</v>
      </c>
      <c r="Q139" s="2" t="s">
        <v>59</v>
      </c>
      <c r="R139" s="2" t="s">
        <v>54</v>
      </c>
      <c r="S139" s="2" t="s">
        <v>10</v>
      </c>
      <c r="T139" s="2" t="s">
        <v>59</v>
      </c>
      <c r="U139" s="2" t="s">
        <v>59</v>
      </c>
      <c r="V139" s="2" t="s">
        <v>59</v>
      </c>
      <c r="W139" s="2" t="s">
        <v>59</v>
      </c>
      <c r="X139" s="2" t="s">
        <v>59</v>
      </c>
      <c r="Y139" s="2" t="s">
        <v>59</v>
      </c>
      <c r="Z139" s="2" t="s">
        <v>59</v>
      </c>
      <c r="AA139" s="2" t="s">
        <v>59</v>
      </c>
      <c r="AB139" s="2" t="s">
        <v>59</v>
      </c>
      <c r="AC139" s="2" t="s">
        <v>59</v>
      </c>
      <c r="AD139" s="2" t="s">
        <v>59</v>
      </c>
      <c r="AE139" s="2" t="s">
        <v>59</v>
      </c>
      <c r="AF139" s="2" t="s">
        <v>59</v>
      </c>
      <c r="AG139" s="2" t="s">
        <v>59</v>
      </c>
      <c r="AH139" s="2" t="s">
        <v>59</v>
      </c>
    </row>
    <row r="140" spans="1:34" ht="12.75">
      <c r="A140" t="str">
        <f t="shared" si="2"/>
        <v>mayo</v>
      </c>
      <c r="B140" s="156">
        <v>45437.265623518499</v>
      </c>
      <c r="C140" s="2" t="s">
        <v>258</v>
      </c>
      <c r="D140" s="157">
        <v>45437</v>
      </c>
      <c r="E140" s="2">
        <v>1015438296</v>
      </c>
      <c r="F140" s="2" t="s">
        <v>259</v>
      </c>
      <c r="G140" s="2" t="s">
        <v>54</v>
      </c>
      <c r="H140" s="2" t="s">
        <v>55</v>
      </c>
      <c r="I140" s="2" t="s">
        <v>260</v>
      </c>
      <c r="J140" s="2">
        <v>2022</v>
      </c>
      <c r="K140" s="2" t="s">
        <v>69</v>
      </c>
      <c r="L140" s="2" t="s">
        <v>189</v>
      </c>
      <c r="M140" s="157">
        <v>45437</v>
      </c>
      <c r="N140" s="157">
        <v>45449</v>
      </c>
      <c r="O140" s="157">
        <v>45756</v>
      </c>
      <c r="P140" s="2">
        <v>39297473</v>
      </c>
      <c r="Q140" s="2" t="s">
        <v>59</v>
      </c>
      <c r="R140" s="2" t="s">
        <v>54</v>
      </c>
      <c r="S140" s="2" t="s">
        <v>14</v>
      </c>
      <c r="T140" s="2" t="s">
        <v>59</v>
      </c>
      <c r="U140" s="2" t="s">
        <v>59</v>
      </c>
      <c r="V140" s="2" t="s">
        <v>59</v>
      </c>
      <c r="W140" s="2" t="s">
        <v>59</v>
      </c>
      <c r="X140" s="2" t="s">
        <v>59</v>
      </c>
      <c r="Y140" s="2" t="s">
        <v>59</v>
      </c>
      <c r="Z140" s="2" t="s">
        <v>59</v>
      </c>
      <c r="AA140" s="2" t="s">
        <v>59</v>
      </c>
      <c r="AB140" s="2" t="s">
        <v>59</v>
      </c>
      <c r="AC140" s="2" t="s">
        <v>59</v>
      </c>
      <c r="AD140" s="2" t="s">
        <v>59</v>
      </c>
      <c r="AE140" s="2" t="s">
        <v>59</v>
      </c>
      <c r="AF140" s="2" t="s">
        <v>59</v>
      </c>
      <c r="AG140" s="2" t="s">
        <v>59</v>
      </c>
      <c r="AH140" s="2" t="s">
        <v>59</v>
      </c>
    </row>
    <row r="141" spans="1:34" ht="12.75">
      <c r="A141" t="str">
        <f t="shared" si="2"/>
        <v>mayo</v>
      </c>
      <c r="B141" s="156">
        <v>45437.266386747702</v>
      </c>
      <c r="C141" s="2" t="s">
        <v>283</v>
      </c>
      <c r="D141" s="157">
        <v>45437</v>
      </c>
      <c r="E141" s="2">
        <v>1019121754</v>
      </c>
      <c r="F141" s="2" t="s">
        <v>284</v>
      </c>
      <c r="G141" s="2" t="s">
        <v>54</v>
      </c>
      <c r="H141" s="2" t="s">
        <v>55</v>
      </c>
      <c r="I141" s="2" t="s">
        <v>285</v>
      </c>
      <c r="J141" s="2">
        <v>2015</v>
      </c>
      <c r="K141" s="2" t="s">
        <v>57</v>
      </c>
      <c r="L141" s="2" t="s">
        <v>79</v>
      </c>
      <c r="M141" s="157">
        <v>46595</v>
      </c>
      <c r="N141" s="157">
        <v>45696</v>
      </c>
      <c r="O141" s="157">
        <v>45696</v>
      </c>
      <c r="P141" s="2">
        <v>31100</v>
      </c>
      <c r="Q141" s="2" t="s">
        <v>59</v>
      </c>
      <c r="R141" s="2" t="s">
        <v>54</v>
      </c>
      <c r="S141" s="2" t="s">
        <v>14</v>
      </c>
      <c r="T141" s="2" t="s">
        <v>59</v>
      </c>
      <c r="U141" s="2" t="s">
        <v>59</v>
      </c>
      <c r="V141" s="2" t="s">
        <v>59</v>
      </c>
      <c r="W141" s="2" t="s">
        <v>59</v>
      </c>
      <c r="X141" s="2" t="s">
        <v>59</v>
      </c>
      <c r="Y141" s="2" t="s">
        <v>59</v>
      </c>
      <c r="Z141" s="2" t="s">
        <v>59</v>
      </c>
      <c r="AA141" s="2" t="s">
        <v>59</v>
      </c>
      <c r="AB141" s="2" t="s">
        <v>59</v>
      </c>
      <c r="AC141" s="2" t="s">
        <v>59</v>
      </c>
      <c r="AD141" s="2" t="s">
        <v>59</v>
      </c>
      <c r="AE141" s="2" t="s">
        <v>59</v>
      </c>
      <c r="AF141" s="2" t="s">
        <v>59</v>
      </c>
      <c r="AG141" s="2" t="s">
        <v>59</v>
      </c>
      <c r="AH141" s="2" t="s">
        <v>59</v>
      </c>
    </row>
    <row r="142" spans="1:34" ht="12.75">
      <c r="A142" t="str">
        <f t="shared" si="2"/>
        <v>mayo</v>
      </c>
      <c r="B142" s="156">
        <v>45437.2680816551</v>
      </c>
      <c r="C142" s="2" t="s">
        <v>194</v>
      </c>
      <c r="D142" s="157">
        <v>45437</v>
      </c>
      <c r="E142" s="2">
        <v>1032402333</v>
      </c>
      <c r="F142" s="2" t="s">
        <v>195</v>
      </c>
      <c r="G142" s="2" t="s">
        <v>54</v>
      </c>
      <c r="H142" s="2" t="s">
        <v>55</v>
      </c>
      <c r="I142" s="2" t="s">
        <v>196</v>
      </c>
      <c r="J142" s="2">
        <v>2024</v>
      </c>
      <c r="K142" s="2" t="s">
        <v>57</v>
      </c>
      <c r="L142" s="2" t="s">
        <v>64</v>
      </c>
      <c r="M142" s="157">
        <v>48724</v>
      </c>
      <c r="N142" s="157">
        <v>45755</v>
      </c>
      <c r="O142" s="157">
        <v>45755</v>
      </c>
      <c r="P142" s="2">
        <v>14700</v>
      </c>
      <c r="Q142" s="2" t="s">
        <v>59</v>
      </c>
      <c r="R142" s="2" t="s">
        <v>54</v>
      </c>
      <c r="S142" s="2" t="s">
        <v>10</v>
      </c>
      <c r="T142" s="2" t="s">
        <v>59</v>
      </c>
      <c r="U142" s="2" t="s">
        <v>59</v>
      </c>
      <c r="V142" s="2" t="s">
        <v>59</v>
      </c>
      <c r="W142" s="2" t="s">
        <v>59</v>
      </c>
      <c r="X142" s="2" t="s">
        <v>59</v>
      </c>
      <c r="Y142" s="2" t="s">
        <v>59</v>
      </c>
      <c r="Z142" s="2" t="s">
        <v>59</v>
      </c>
      <c r="AA142" s="2" t="s">
        <v>59</v>
      </c>
      <c r="AB142" s="2" t="s">
        <v>59</v>
      </c>
      <c r="AC142" s="2" t="s">
        <v>59</v>
      </c>
      <c r="AD142" s="2" t="s">
        <v>59</v>
      </c>
      <c r="AE142" s="2" t="s">
        <v>60</v>
      </c>
      <c r="AF142" s="2" t="s">
        <v>59</v>
      </c>
      <c r="AG142" s="2" t="s">
        <v>59</v>
      </c>
      <c r="AH142" s="2" t="s">
        <v>59</v>
      </c>
    </row>
    <row r="143" spans="1:34" ht="12.75">
      <c r="A143" t="str">
        <f t="shared" si="2"/>
        <v>mayo</v>
      </c>
      <c r="B143" s="156">
        <v>45437.268427708303</v>
      </c>
      <c r="C143" s="2" t="s">
        <v>286</v>
      </c>
      <c r="D143" s="157">
        <v>45437</v>
      </c>
      <c r="E143" s="2">
        <v>1001090831</v>
      </c>
      <c r="F143" s="2" t="s">
        <v>287</v>
      </c>
      <c r="G143" s="2" t="s">
        <v>54</v>
      </c>
      <c r="H143" s="2" t="s">
        <v>55</v>
      </c>
      <c r="I143" s="2" t="s">
        <v>288</v>
      </c>
      <c r="J143" s="2">
        <v>2022</v>
      </c>
      <c r="K143" s="2" t="s">
        <v>94</v>
      </c>
      <c r="L143" s="2" t="s">
        <v>64</v>
      </c>
      <c r="M143" s="157">
        <v>47452</v>
      </c>
      <c r="N143" s="157">
        <v>45540</v>
      </c>
      <c r="O143" s="157">
        <v>45540</v>
      </c>
      <c r="P143" s="2">
        <v>50100</v>
      </c>
      <c r="Q143" s="2" t="s">
        <v>59</v>
      </c>
      <c r="R143" s="2" t="s">
        <v>54</v>
      </c>
      <c r="S143" s="2" t="s">
        <v>10</v>
      </c>
      <c r="T143" s="2" t="s">
        <v>59</v>
      </c>
      <c r="U143" s="2" t="s">
        <v>59</v>
      </c>
      <c r="V143" s="2" t="s">
        <v>59</v>
      </c>
      <c r="W143" s="2" t="s">
        <v>59</v>
      </c>
      <c r="X143" s="2" t="s">
        <v>59</v>
      </c>
      <c r="Y143" s="2" t="s">
        <v>59</v>
      </c>
      <c r="Z143" s="2" t="s">
        <v>59</v>
      </c>
      <c r="AA143" s="2" t="s">
        <v>59</v>
      </c>
      <c r="AB143" s="2" t="s">
        <v>59</v>
      </c>
      <c r="AC143" s="2" t="s">
        <v>59</v>
      </c>
      <c r="AD143" s="2" t="s">
        <v>59</v>
      </c>
      <c r="AE143" s="2" t="s">
        <v>59</v>
      </c>
      <c r="AF143" s="2" t="s">
        <v>60</v>
      </c>
      <c r="AG143" s="2" t="s">
        <v>60</v>
      </c>
      <c r="AH143" s="2" t="s">
        <v>60</v>
      </c>
    </row>
    <row r="144" spans="1:34" ht="12.75">
      <c r="A144" t="str">
        <f t="shared" si="2"/>
        <v>mayo</v>
      </c>
      <c r="B144" s="156">
        <v>45437.269414756898</v>
      </c>
      <c r="C144" s="2" t="s">
        <v>289</v>
      </c>
      <c r="D144" s="157">
        <v>45437</v>
      </c>
      <c r="E144" s="2">
        <v>1000329961</v>
      </c>
      <c r="F144" s="2" t="s">
        <v>290</v>
      </c>
      <c r="G144" s="2" t="s">
        <v>54</v>
      </c>
      <c r="H144" s="2" t="s">
        <v>55</v>
      </c>
      <c r="I144" s="2" t="s">
        <v>291</v>
      </c>
      <c r="J144" s="2">
        <v>2019</v>
      </c>
      <c r="K144" s="2" t="s">
        <v>69</v>
      </c>
      <c r="L144" s="2" t="s">
        <v>64</v>
      </c>
      <c r="M144" s="157">
        <v>47154</v>
      </c>
      <c r="N144" s="157">
        <v>45662</v>
      </c>
      <c r="O144" s="157">
        <v>45696</v>
      </c>
      <c r="P144" s="2" t="s">
        <v>264</v>
      </c>
      <c r="Q144" s="2" t="s">
        <v>59</v>
      </c>
      <c r="R144" s="2" t="s">
        <v>54</v>
      </c>
      <c r="S144" s="2" t="s">
        <v>16</v>
      </c>
      <c r="T144" s="2" t="s">
        <v>59</v>
      </c>
      <c r="U144" s="2" t="s">
        <v>59</v>
      </c>
      <c r="V144" s="2" t="s">
        <v>59</v>
      </c>
      <c r="W144" s="2" t="s">
        <v>59</v>
      </c>
      <c r="X144" s="2" t="s">
        <v>59</v>
      </c>
      <c r="Y144" s="2" t="s">
        <v>59</v>
      </c>
      <c r="Z144" s="2" t="s">
        <v>59</v>
      </c>
      <c r="AA144" s="2" t="s">
        <v>59</v>
      </c>
      <c r="AB144" s="2" t="s">
        <v>59</v>
      </c>
      <c r="AC144" s="2" t="s">
        <v>59</v>
      </c>
      <c r="AD144" s="2" t="s">
        <v>59</v>
      </c>
      <c r="AE144" s="2" t="s">
        <v>59</v>
      </c>
      <c r="AF144" s="2" t="s">
        <v>59</v>
      </c>
      <c r="AG144" s="2" t="s">
        <v>59</v>
      </c>
      <c r="AH144" s="2" t="s">
        <v>59</v>
      </c>
    </row>
    <row r="145" spans="1:34" ht="12.75">
      <c r="A145" t="str">
        <f t="shared" si="2"/>
        <v>mayo</v>
      </c>
      <c r="B145" s="156">
        <v>45437.272439560198</v>
      </c>
      <c r="C145" s="2" t="s">
        <v>173</v>
      </c>
      <c r="D145" s="157">
        <v>45437</v>
      </c>
      <c r="E145" s="2">
        <v>1020809768</v>
      </c>
      <c r="F145" s="2" t="s">
        <v>174</v>
      </c>
      <c r="G145" s="2" t="s">
        <v>54</v>
      </c>
      <c r="H145" s="2" t="s">
        <v>55</v>
      </c>
      <c r="I145" s="2" t="s">
        <v>175</v>
      </c>
      <c r="J145" s="2">
        <v>2022</v>
      </c>
      <c r="K145" s="2" t="s">
        <v>57</v>
      </c>
      <c r="L145" s="2" t="s">
        <v>64</v>
      </c>
      <c r="M145" s="157">
        <v>48278</v>
      </c>
      <c r="N145" s="157">
        <v>45647</v>
      </c>
      <c r="O145" s="157">
        <v>45666</v>
      </c>
      <c r="P145" s="2">
        <v>12334</v>
      </c>
      <c r="Q145" s="2" t="s">
        <v>59</v>
      </c>
      <c r="R145" s="2" t="s">
        <v>54</v>
      </c>
      <c r="S145" s="2" t="s">
        <v>10</v>
      </c>
      <c r="T145" s="2" t="s">
        <v>59</v>
      </c>
      <c r="U145" s="2" t="s">
        <v>59</v>
      </c>
      <c r="V145" s="2" t="s">
        <v>59</v>
      </c>
      <c r="W145" s="2" t="s">
        <v>59</v>
      </c>
      <c r="X145" s="2" t="s">
        <v>59</v>
      </c>
      <c r="Y145" s="2" t="s">
        <v>59</v>
      </c>
      <c r="Z145" s="2" t="s">
        <v>59</v>
      </c>
      <c r="AA145" s="2" t="s">
        <v>59</v>
      </c>
      <c r="AB145" s="2" t="s">
        <v>59</v>
      </c>
      <c r="AC145" s="2" t="s">
        <v>59</v>
      </c>
      <c r="AD145" s="2" t="s">
        <v>59</v>
      </c>
      <c r="AE145" s="2" t="s">
        <v>59</v>
      </c>
      <c r="AF145" s="2" t="s">
        <v>60</v>
      </c>
      <c r="AG145" s="2" t="s">
        <v>60</v>
      </c>
      <c r="AH145" s="2" t="s">
        <v>60</v>
      </c>
    </row>
    <row r="146" spans="1:34" ht="12.75">
      <c r="A146" t="str">
        <f t="shared" si="2"/>
        <v>mayo</v>
      </c>
      <c r="B146" s="156">
        <v>45437.274761539396</v>
      </c>
      <c r="C146" s="2" t="s">
        <v>292</v>
      </c>
      <c r="D146" s="157">
        <v>45437</v>
      </c>
      <c r="E146" s="2">
        <v>1024592605</v>
      </c>
      <c r="F146" s="2" t="s">
        <v>293</v>
      </c>
      <c r="G146" s="2" t="s">
        <v>54</v>
      </c>
      <c r="H146" s="2" t="s">
        <v>55</v>
      </c>
      <c r="I146" s="2" t="s">
        <v>294</v>
      </c>
      <c r="J146" s="2">
        <v>2023</v>
      </c>
      <c r="K146" s="2" t="s">
        <v>57</v>
      </c>
      <c r="L146" s="2" t="s">
        <v>64</v>
      </c>
      <c r="M146" s="157">
        <v>46167</v>
      </c>
      <c r="N146" s="157">
        <v>45518</v>
      </c>
      <c r="O146" s="157">
        <v>45517</v>
      </c>
      <c r="P146" s="2" t="s">
        <v>295</v>
      </c>
      <c r="Q146" s="2" t="s">
        <v>59</v>
      </c>
      <c r="R146" s="2" t="s">
        <v>54</v>
      </c>
      <c r="S146" s="2" t="s">
        <v>10</v>
      </c>
      <c r="T146" s="2" t="s">
        <v>59</v>
      </c>
      <c r="U146" s="2" t="s">
        <v>59</v>
      </c>
      <c r="V146" s="2" t="s">
        <v>59</v>
      </c>
      <c r="W146" s="2" t="s">
        <v>59</v>
      </c>
      <c r="X146" s="2" t="s">
        <v>59</v>
      </c>
      <c r="Y146" s="2" t="s">
        <v>59</v>
      </c>
      <c r="Z146" s="2" t="s">
        <v>59</v>
      </c>
      <c r="AA146" s="2" t="s">
        <v>59</v>
      </c>
      <c r="AB146" s="2" t="s">
        <v>59</v>
      </c>
      <c r="AC146" s="2" t="s">
        <v>59</v>
      </c>
      <c r="AD146" s="2" t="s">
        <v>59</v>
      </c>
      <c r="AE146" s="2" t="s">
        <v>59</v>
      </c>
      <c r="AF146" s="2" t="s">
        <v>59</v>
      </c>
      <c r="AG146" s="2" t="s">
        <v>59</v>
      </c>
      <c r="AH146" s="2" t="s">
        <v>59</v>
      </c>
    </row>
    <row r="147" spans="1:34" ht="12.75">
      <c r="A147" t="str">
        <f t="shared" si="2"/>
        <v>mayo</v>
      </c>
      <c r="B147" s="156">
        <v>45437.275901203699</v>
      </c>
      <c r="C147" s="2" t="s">
        <v>158</v>
      </c>
      <c r="D147" s="157">
        <v>45437</v>
      </c>
      <c r="E147" s="2">
        <v>1130264248</v>
      </c>
      <c r="F147" s="2" t="s">
        <v>296</v>
      </c>
      <c r="G147" s="2" t="s">
        <v>54</v>
      </c>
      <c r="H147" s="2" t="s">
        <v>55</v>
      </c>
      <c r="I147" s="2" t="s">
        <v>160</v>
      </c>
      <c r="J147" s="2">
        <v>2020</v>
      </c>
      <c r="K147" s="2" t="s">
        <v>57</v>
      </c>
      <c r="L147" s="2" t="s">
        <v>79</v>
      </c>
      <c r="M147" s="157">
        <v>45437</v>
      </c>
      <c r="N147" s="157">
        <v>45437</v>
      </c>
      <c r="O147" s="157">
        <v>45437</v>
      </c>
      <c r="P147" s="2">
        <v>47660</v>
      </c>
      <c r="Q147" s="2" t="s">
        <v>59</v>
      </c>
      <c r="R147" s="2" t="s">
        <v>54</v>
      </c>
      <c r="S147" s="2" t="s">
        <v>10</v>
      </c>
      <c r="T147" s="2" t="s">
        <v>59</v>
      </c>
      <c r="U147" s="2" t="s">
        <v>59</v>
      </c>
      <c r="V147" s="2" t="s">
        <v>59</v>
      </c>
      <c r="W147" s="2" t="s">
        <v>59</v>
      </c>
      <c r="X147" s="2" t="s">
        <v>59</v>
      </c>
      <c r="Y147" s="2" t="s">
        <v>59</v>
      </c>
      <c r="Z147" s="2" t="s">
        <v>59</v>
      </c>
      <c r="AA147" s="2" t="s">
        <v>59</v>
      </c>
      <c r="AB147" s="2" t="s">
        <v>59</v>
      </c>
      <c r="AC147" s="2" t="s">
        <v>59</v>
      </c>
      <c r="AD147" s="2" t="s">
        <v>59</v>
      </c>
      <c r="AE147" s="2" t="s">
        <v>59</v>
      </c>
      <c r="AF147" s="2" t="s">
        <v>59</v>
      </c>
      <c r="AG147" s="2" t="s">
        <v>59</v>
      </c>
      <c r="AH147" s="2" t="s">
        <v>59</v>
      </c>
    </row>
    <row r="148" spans="1:34" ht="12.75">
      <c r="A148" t="str">
        <f t="shared" si="2"/>
        <v>mayo</v>
      </c>
      <c r="B148" s="156">
        <v>45437.277582708302</v>
      </c>
      <c r="C148" s="2" t="s">
        <v>297</v>
      </c>
      <c r="D148" s="157">
        <v>45437</v>
      </c>
      <c r="E148" s="2">
        <v>80034211</v>
      </c>
      <c r="F148" s="2" t="s">
        <v>298</v>
      </c>
      <c r="G148" s="2" t="s">
        <v>54</v>
      </c>
      <c r="H148" s="2" t="s">
        <v>187</v>
      </c>
      <c r="I148" s="2" t="s">
        <v>299</v>
      </c>
      <c r="J148" s="2" t="s">
        <v>300</v>
      </c>
      <c r="K148" s="2" t="s">
        <v>112</v>
      </c>
      <c r="L148" s="2" t="s">
        <v>58</v>
      </c>
      <c r="M148" s="157">
        <v>45741</v>
      </c>
      <c r="N148" s="157">
        <v>45376</v>
      </c>
      <c r="O148" s="157">
        <v>45795</v>
      </c>
      <c r="P148" s="2">
        <v>100245</v>
      </c>
      <c r="Q148" s="2" t="s">
        <v>59</v>
      </c>
      <c r="R148" s="2" t="s">
        <v>201</v>
      </c>
      <c r="S148" s="2" t="s">
        <v>10</v>
      </c>
      <c r="T148" s="2" t="s">
        <v>59</v>
      </c>
      <c r="U148" s="2" t="s">
        <v>59</v>
      </c>
      <c r="V148" s="2" t="s">
        <v>59</v>
      </c>
      <c r="W148" s="2" t="s">
        <v>59</v>
      </c>
      <c r="X148" s="2" t="s">
        <v>59</v>
      </c>
      <c r="Y148" s="2" t="s">
        <v>59</v>
      </c>
      <c r="Z148" s="2" t="s">
        <v>59</v>
      </c>
      <c r="AA148" s="2" t="s">
        <v>59</v>
      </c>
      <c r="AB148" s="2" t="s">
        <v>59</v>
      </c>
      <c r="AC148" s="2" t="s">
        <v>59</v>
      </c>
      <c r="AD148" s="2" t="s">
        <v>59</v>
      </c>
      <c r="AE148" s="2" t="s">
        <v>59</v>
      </c>
      <c r="AF148" s="2" t="s">
        <v>59</v>
      </c>
      <c r="AG148" s="2" t="s">
        <v>59</v>
      </c>
      <c r="AH148" s="2" t="s">
        <v>59</v>
      </c>
    </row>
    <row r="149" spans="1:34" ht="12.75">
      <c r="A149" t="str">
        <f t="shared" si="2"/>
        <v>mayo</v>
      </c>
      <c r="B149" s="156">
        <v>45437.289857129603</v>
      </c>
      <c r="C149" s="2" t="s">
        <v>182</v>
      </c>
      <c r="D149" s="157">
        <v>45437</v>
      </c>
      <c r="E149" s="2">
        <v>1023883922</v>
      </c>
      <c r="F149" s="2" t="s">
        <v>236</v>
      </c>
      <c r="G149" s="2" t="s">
        <v>54</v>
      </c>
      <c r="H149" s="2" t="s">
        <v>55</v>
      </c>
      <c r="I149" s="2" t="s">
        <v>184</v>
      </c>
      <c r="J149" s="2">
        <v>2018</v>
      </c>
      <c r="K149" s="2" t="s">
        <v>57</v>
      </c>
      <c r="L149" s="2" t="s">
        <v>64</v>
      </c>
      <c r="M149" s="157">
        <v>48359</v>
      </c>
      <c r="N149" s="157">
        <v>45646</v>
      </c>
      <c r="O149" s="157">
        <v>45638</v>
      </c>
      <c r="P149" s="2">
        <v>93599</v>
      </c>
      <c r="Q149" s="2" t="s">
        <v>59</v>
      </c>
      <c r="R149" s="2" t="s">
        <v>54</v>
      </c>
      <c r="S149" s="2" t="s">
        <v>10</v>
      </c>
      <c r="T149" s="2" t="s">
        <v>59</v>
      </c>
      <c r="U149" s="2" t="s">
        <v>59</v>
      </c>
      <c r="V149" s="2" t="s">
        <v>59</v>
      </c>
      <c r="W149" s="2" t="s">
        <v>59</v>
      </c>
      <c r="X149" s="2" t="s">
        <v>59</v>
      </c>
      <c r="Y149" s="2" t="s">
        <v>59</v>
      </c>
      <c r="Z149" s="2" t="s">
        <v>59</v>
      </c>
      <c r="AA149" s="2" t="s">
        <v>59</v>
      </c>
      <c r="AB149" s="2" t="s">
        <v>59</v>
      </c>
      <c r="AC149" s="2" t="s">
        <v>59</v>
      </c>
      <c r="AD149" s="2" t="s">
        <v>59</v>
      </c>
      <c r="AE149" s="2" t="s">
        <v>59</v>
      </c>
      <c r="AF149" s="2" t="s">
        <v>59</v>
      </c>
      <c r="AG149" s="2" t="s">
        <v>59</v>
      </c>
      <c r="AH149" s="2" t="s">
        <v>59</v>
      </c>
    </row>
    <row r="150" spans="1:34" ht="12.75">
      <c r="A150" t="str">
        <f t="shared" si="2"/>
        <v>mayo</v>
      </c>
      <c r="B150" s="156">
        <v>45437.290715277799</v>
      </c>
      <c r="C150" s="2" t="s">
        <v>217</v>
      </c>
      <c r="D150" s="157">
        <v>45437</v>
      </c>
      <c r="E150" s="2">
        <v>1085176966</v>
      </c>
      <c r="F150" s="2" t="s">
        <v>218</v>
      </c>
      <c r="G150" s="2" t="s">
        <v>54</v>
      </c>
      <c r="H150" s="2" t="s">
        <v>55</v>
      </c>
      <c r="I150" s="2" t="s">
        <v>219</v>
      </c>
      <c r="J150" s="2">
        <v>2020</v>
      </c>
      <c r="K150" s="2" t="s">
        <v>57</v>
      </c>
      <c r="L150" s="2" t="s">
        <v>64</v>
      </c>
      <c r="M150" s="157">
        <v>47511</v>
      </c>
      <c r="N150" s="157">
        <v>45685</v>
      </c>
      <c r="O150" s="157">
        <v>45685</v>
      </c>
      <c r="P150" s="2">
        <v>54130</v>
      </c>
      <c r="Q150" s="2" t="s">
        <v>59</v>
      </c>
      <c r="R150" s="2" t="s">
        <v>54</v>
      </c>
      <c r="S150" s="2" t="s">
        <v>16</v>
      </c>
      <c r="T150" s="2" t="s">
        <v>59</v>
      </c>
      <c r="U150" s="2" t="s">
        <v>59</v>
      </c>
      <c r="V150" s="2" t="s">
        <v>59</v>
      </c>
      <c r="W150" s="2" t="s">
        <v>59</v>
      </c>
      <c r="X150" s="2" t="s">
        <v>59</v>
      </c>
      <c r="Y150" s="2" t="s">
        <v>59</v>
      </c>
      <c r="Z150" s="2" t="s">
        <v>59</v>
      </c>
      <c r="AA150" s="2" t="s">
        <v>59</v>
      </c>
      <c r="AB150" s="2" t="s">
        <v>59</v>
      </c>
      <c r="AC150" s="2" t="s">
        <v>59</v>
      </c>
      <c r="AD150" s="2" t="s">
        <v>59</v>
      </c>
      <c r="AE150" s="2" t="s">
        <v>60</v>
      </c>
      <c r="AF150" s="2" t="s">
        <v>60</v>
      </c>
      <c r="AG150" s="2" t="s">
        <v>60</v>
      </c>
      <c r="AH150" s="2" t="s">
        <v>59</v>
      </c>
    </row>
    <row r="151" spans="1:34" ht="12.75">
      <c r="A151" t="str">
        <f t="shared" si="2"/>
        <v>mayo</v>
      </c>
      <c r="B151" s="156">
        <v>45437.309768148101</v>
      </c>
      <c r="C151" s="2" t="s">
        <v>122</v>
      </c>
      <c r="D151" s="157">
        <v>45437</v>
      </c>
      <c r="E151" s="2">
        <v>1026292931</v>
      </c>
      <c r="F151" s="2" t="s">
        <v>123</v>
      </c>
      <c r="G151" s="2" t="s">
        <v>54</v>
      </c>
      <c r="H151" s="2" t="s">
        <v>55</v>
      </c>
      <c r="I151" s="2" t="s">
        <v>301</v>
      </c>
      <c r="J151" s="2">
        <v>2022</v>
      </c>
      <c r="K151" s="2" t="s">
        <v>57</v>
      </c>
      <c r="L151" s="2" t="s">
        <v>64</v>
      </c>
      <c r="M151" s="157">
        <v>46167</v>
      </c>
      <c r="N151" s="157">
        <v>45703</v>
      </c>
      <c r="O151" s="157">
        <v>45703</v>
      </c>
      <c r="P151" s="2">
        <v>34287</v>
      </c>
      <c r="Q151" s="2" t="s">
        <v>59</v>
      </c>
      <c r="R151" s="2" t="s">
        <v>54</v>
      </c>
      <c r="S151" s="2" t="s">
        <v>15</v>
      </c>
      <c r="T151" s="2" t="s">
        <v>59</v>
      </c>
      <c r="U151" s="2" t="s">
        <v>59</v>
      </c>
      <c r="V151" s="2" t="s">
        <v>59</v>
      </c>
      <c r="W151" s="2" t="s">
        <v>59</v>
      </c>
      <c r="X151" s="2" t="s">
        <v>59</v>
      </c>
      <c r="Y151" s="2" t="s">
        <v>59</v>
      </c>
      <c r="Z151" s="2" t="s">
        <v>59</v>
      </c>
      <c r="AA151" s="2" t="s">
        <v>59</v>
      </c>
      <c r="AB151" s="2" t="s">
        <v>59</v>
      </c>
      <c r="AC151" s="2" t="s">
        <v>59</v>
      </c>
      <c r="AD151" s="2" t="s">
        <v>59</v>
      </c>
      <c r="AE151" s="2" t="s">
        <v>60</v>
      </c>
      <c r="AF151" s="2" t="s">
        <v>60</v>
      </c>
      <c r="AG151" s="2" t="s">
        <v>60</v>
      </c>
      <c r="AH151" s="2" t="s">
        <v>60</v>
      </c>
    </row>
    <row r="152" spans="1:34" ht="12.75">
      <c r="A152" t="str">
        <f t="shared" si="2"/>
        <v>mayo</v>
      </c>
      <c r="B152" s="156">
        <v>45437.310968310201</v>
      </c>
      <c r="C152" s="2" t="s">
        <v>176</v>
      </c>
      <c r="D152" s="157">
        <v>45437</v>
      </c>
      <c r="E152" s="2">
        <v>1067725686</v>
      </c>
      <c r="F152" s="2" t="s">
        <v>302</v>
      </c>
      <c r="G152" s="2" t="s">
        <v>54</v>
      </c>
      <c r="H152" s="2" t="s">
        <v>55</v>
      </c>
      <c r="I152" s="2" t="s">
        <v>178</v>
      </c>
      <c r="J152" s="2">
        <v>2016</v>
      </c>
      <c r="K152" s="2" t="s">
        <v>57</v>
      </c>
      <c r="L152" s="2" t="s">
        <v>64</v>
      </c>
      <c r="M152" s="157">
        <v>45437</v>
      </c>
      <c r="N152" s="157">
        <v>45437</v>
      </c>
      <c r="O152" s="157">
        <v>45437</v>
      </c>
      <c r="P152" s="2">
        <v>813638</v>
      </c>
      <c r="Q152" s="2" t="s">
        <v>59</v>
      </c>
      <c r="R152" s="2" t="s">
        <v>54</v>
      </c>
      <c r="S152" s="2" t="s">
        <v>14</v>
      </c>
      <c r="T152" s="2" t="s">
        <v>59</v>
      </c>
      <c r="U152" s="2" t="s">
        <v>59</v>
      </c>
      <c r="V152" s="2" t="s">
        <v>59</v>
      </c>
      <c r="W152" s="2" t="s">
        <v>59</v>
      </c>
      <c r="X152" s="2" t="s">
        <v>59</v>
      </c>
      <c r="Y152" s="2" t="s">
        <v>59</v>
      </c>
      <c r="Z152" s="2" t="s">
        <v>59</v>
      </c>
      <c r="AA152" s="2" t="s">
        <v>59</v>
      </c>
      <c r="AB152" s="2" t="s">
        <v>59</v>
      </c>
      <c r="AC152" s="2" t="s">
        <v>59</v>
      </c>
      <c r="AD152" s="2" t="s">
        <v>59</v>
      </c>
      <c r="AE152" s="2" t="s">
        <v>59</v>
      </c>
      <c r="AF152" s="2" t="s">
        <v>60</v>
      </c>
      <c r="AG152" s="2" t="s">
        <v>60</v>
      </c>
      <c r="AH152" s="2" t="s">
        <v>59</v>
      </c>
    </row>
    <row r="153" spans="1:34" ht="12.75">
      <c r="A153" t="str">
        <f t="shared" si="2"/>
        <v>mayo</v>
      </c>
      <c r="B153" s="156">
        <v>45437.316583437503</v>
      </c>
      <c r="C153" s="2" t="s">
        <v>303</v>
      </c>
      <c r="D153" s="157">
        <v>45437</v>
      </c>
      <c r="E153" s="2">
        <v>1030545700</v>
      </c>
      <c r="F153" s="2" t="s">
        <v>304</v>
      </c>
      <c r="G153" s="2" t="s">
        <v>54</v>
      </c>
      <c r="H153" s="2" t="s">
        <v>55</v>
      </c>
      <c r="I153" s="2" t="s">
        <v>305</v>
      </c>
      <c r="J153" s="2">
        <v>2018</v>
      </c>
      <c r="K153" s="2" t="s">
        <v>94</v>
      </c>
      <c r="L153" s="2" t="s">
        <v>64</v>
      </c>
      <c r="M153" s="157">
        <v>45800</v>
      </c>
      <c r="N153" s="157">
        <v>45437</v>
      </c>
      <c r="O153" s="157">
        <v>45437</v>
      </c>
      <c r="P153" s="2">
        <v>60987</v>
      </c>
      <c r="Q153" s="2" t="s">
        <v>59</v>
      </c>
      <c r="R153" s="2" t="s">
        <v>54</v>
      </c>
      <c r="S153" s="2" t="s">
        <v>10</v>
      </c>
      <c r="T153" s="2" t="s">
        <v>59</v>
      </c>
      <c r="U153" s="2" t="s">
        <v>59</v>
      </c>
      <c r="V153" s="2" t="s">
        <v>59</v>
      </c>
      <c r="W153" s="2" t="s">
        <v>59</v>
      </c>
      <c r="X153" s="2" t="s">
        <v>59</v>
      </c>
      <c r="Y153" s="2" t="s">
        <v>59</v>
      </c>
      <c r="Z153" s="2" t="s">
        <v>59</v>
      </c>
      <c r="AA153" s="2" t="s">
        <v>59</v>
      </c>
      <c r="AB153" s="2" t="s">
        <v>59</v>
      </c>
      <c r="AC153" s="2" t="s">
        <v>59</v>
      </c>
      <c r="AD153" s="2" t="s">
        <v>59</v>
      </c>
      <c r="AE153" s="2" t="s">
        <v>59</v>
      </c>
      <c r="AF153" s="2" t="s">
        <v>60</v>
      </c>
      <c r="AG153" s="2" t="s">
        <v>60</v>
      </c>
      <c r="AH153" s="2" t="s">
        <v>60</v>
      </c>
    </row>
    <row r="154" spans="1:34" ht="12.75">
      <c r="A154" t="str">
        <f t="shared" si="2"/>
        <v>mayo</v>
      </c>
      <c r="B154" s="156">
        <v>45437.321568657397</v>
      </c>
      <c r="C154" s="2" t="s">
        <v>265</v>
      </c>
      <c r="D154" s="157">
        <v>45437</v>
      </c>
      <c r="E154" s="2">
        <v>1049663304</v>
      </c>
      <c r="F154" s="2" t="s">
        <v>306</v>
      </c>
      <c r="G154" s="2" t="s">
        <v>54</v>
      </c>
      <c r="H154" s="2" t="s">
        <v>55</v>
      </c>
      <c r="I154" s="2" t="s">
        <v>307</v>
      </c>
      <c r="J154" s="2" t="s">
        <v>308</v>
      </c>
      <c r="K154" s="2" t="s">
        <v>69</v>
      </c>
      <c r="L154" s="2" t="s">
        <v>64</v>
      </c>
      <c r="M154" s="157">
        <v>47926</v>
      </c>
      <c r="N154" s="157">
        <v>45638</v>
      </c>
      <c r="O154" s="157">
        <v>45644</v>
      </c>
      <c r="P154" s="2">
        <v>46105</v>
      </c>
      <c r="Q154" s="2" t="s">
        <v>59</v>
      </c>
      <c r="R154" s="2" t="s">
        <v>54</v>
      </c>
      <c r="S154" s="2" t="s">
        <v>10</v>
      </c>
      <c r="T154" s="2" t="s">
        <v>59</v>
      </c>
      <c r="U154" s="2" t="s">
        <v>59</v>
      </c>
      <c r="V154" s="2" t="s">
        <v>59</v>
      </c>
      <c r="W154" s="2" t="s">
        <v>59</v>
      </c>
      <c r="X154" s="2" t="s">
        <v>59</v>
      </c>
      <c r="Y154" s="2" t="s">
        <v>59</v>
      </c>
      <c r="Z154" s="2" t="s">
        <v>59</v>
      </c>
      <c r="AA154" s="2" t="s">
        <v>59</v>
      </c>
      <c r="AB154" s="2" t="s">
        <v>59</v>
      </c>
      <c r="AC154" s="2" t="s">
        <v>59</v>
      </c>
      <c r="AD154" s="2" t="s">
        <v>59</v>
      </c>
      <c r="AE154" s="2" t="s">
        <v>60</v>
      </c>
      <c r="AF154" s="2" t="s">
        <v>87</v>
      </c>
      <c r="AG154" s="2" t="s">
        <v>87</v>
      </c>
      <c r="AH154" s="2" t="s">
        <v>59</v>
      </c>
    </row>
    <row r="155" spans="1:34" ht="12.75">
      <c r="A155" t="str">
        <f t="shared" si="2"/>
        <v>mayo</v>
      </c>
      <c r="B155" s="156">
        <v>45437.322618715298</v>
      </c>
      <c r="C155" s="2" t="s">
        <v>128</v>
      </c>
      <c r="D155" s="157">
        <v>45437</v>
      </c>
      <c r="E155" s="2">
        <v>1032474386</v>
      </c>
      <c r="F155" s="2" t="s">
        <v>129</v>
      </c>
      <c r="G155" s="2" t="s">
        <v>54</v>
      </c>
      <c r="H155" s="2" t="s">
        <v>55</v>
      </c>
      <c r="I155" s="2" t="s">
        <v>309</v>
      </c>
      <c r="J155" s="2">
        <v>2017</v>
      </c>
      <c r="K155" s="2" t="s">
        <v>57</v>
      </c>
      <c r="L155" s="2" t="s">
        <v>64</v>
      </c>
      <c r="M155" s="157">
        <v>46532</v>
      </c>
      <c r="N155" s="157">
        <v>45657</v>
      </c>
      <c r="O155" s="157">
        <v>45657</v>
      </c>
      <c r="P155" s="2">
        <v>61913</v>
      </c>
      <c r="Q155" s="2" t="s">
        <v>59</v>
      </c>
      <c r="R155" s="2" t="s">
        <v>54</v>
      </c>
      <c r="S155" s="2" t="s">
        <v>11</v>
      </c>
      <c r="T155" s="2" t="s">
        <v>59</v>
      </c>
      <c r="U155" s="2" t="s">
        <v>59</v>
      </c>
      <c r="V155" s="2" t="s">
        <v>59</v>
      </c>
      <c r="W155" s="2" t="s">
        <v>59</v>
      </c>
      <c r="X155" s="2" t="s">
        <v>59</v>
      </c>
      <c r="Y155" s="2" t="s">
        <v>59</v>
      </c>
      <c r="Z155" s="2" t="s">
        <v>59</v>
      </c>
      <c r="AA155" s="2" t="s">
        <v>59</v>
      </c>
      <c r="AB155" s="2" t="s">
        <v>59</v>
      </c>
      <c r="AC155" s="2" t="s">
        <v>59</v>
      </c>
      <c r="AD155" s="2" t="s">
        <v>59</v>
      </c>
      <c r="AE155" s="2" t="s">
        <v>59</v>
      </c>
      <c r="AF155" s="2" t="s">
        <v>60</v>
      </c>
      <c r="AG155" s="2" t="s">
        <v>60</v>
      </c>
      <c r="AH155" s="2" t="s">
        <v>59</v>
      </c>
    </row>
    <row r="156" spans="1:34" ht="12.75">
      <c r="A156" t="str">
        <f t="shared" si="2"/>
        <v>mayo</v>
      </c>
      <c r="B156" s="156">
        <v>45437.3364829977</v>
      </c>
      <c r="C156" s="2" t="s">
        <v>185</v>
      </c>
      <c r="D156" s="157">
        <v>45437</v>
      </c>
      <c r="E156" s="2">
        <v>80010372</v>
      </c>
      <c r="F156" s="2" t="s">
        <v>186</v>
      </c>
      <c r="G156" s="2" t="s">
        <v>54</v>
      </c>
      <c r="H156" s="2" t="s">
        <v>187</v>
      </c>
      <c r="I156" s="2" t="s">
        <v>188</v>
      </c>
      <c r="J156" s="2">
        <v>2015</v>
      </c>
      <c r="K156" s="2" t="s">
        <v>57</v>
      </c>
      <c r="L156" s="2" t="s">
        <v>189</v>
      </c>
      <c r="M156" s="157">
        <v>46669</v>
      </c>
      <c r="N156" s="157">
        <v>45581</v>
      </c>
      <c r="O156" s="157">
        <v>45574</v>
      </c>
      <c r="P156" s="2">
        <v>99211</v>
      </c>
      <c r="Q156" s="2" t="s">
        <v>59</v>
      </c>
      <c r="R156" s="2" t="s">
        <v>54</v>
      </c>
      <c r="S156" s="2" t="s">
        <v>12</v>
      </c>
      <c r="T156" s="2" t="s">
        <v>59</v>
      </c>
      <c r="U156" s="2" t="s">
        <v>59</v>
      </c>
      <c r="V156" s="2" t="s">
        <v>59</v>
      </c>
      <c r="W156" s="2" t="s">
        <v>59</v>
      </c>
      <c r="X156" s="2" t="s">
        <v>59</v>
      </c>
      <c r="Y156" s="2" t="s">
        <v>87</v>
      </c>
      <c r="Z156" s="2" t="s">
        <v>59</v>
      </c>
      <c r="AA156" s="2" t="s">
        <v>59</v>
      </c>
      <c r="AB156" s="2" t="s">
        <v>59</v>
      </c>
      <c r="AC156" s="2" t="s">
        <v>59</v>
      </c>
      <c r="AD156" s="2" t="s">
        <v>59</v>
      </c>
      <c r="AE156" s="2" t="s">
        <v>59</v>
      </c>
      <c r="AF156" s="2" t="s">
        <v>60</v>
      </c>
      <c r="AG156" s="2" t="s">
        <v>60</v>
      </c>
      <c r="AH156" s="2" t="s">
        <v>60</v>
      </c>
    </row>
    <row r="157" spans="1:34" ht="12.75">
      <c r="A157" t="str">
        <f t="shared" si="2"/>
        <v>mayo</v>
      </c>
      <c r="B157" s="156">
        <v>45437.440442164399</v>
      </c>
      <c r="C157" s="2" t="s">
        <v>179</v>
      </c>
      <c r="D157" s="157">
        <v>45437</v>
      </c>
      <c r="E157" s="2">
        <v>80543481</v>
      </c>
      <c r="F157" s="2" t="s">
        <v>310</v>
      </c>
      <c r="G157" s="2" t="s">
        <v>54</v>
      </c>
      <c r="H157" s="2" t="s">
        <v>55</v>
      </c>
      <c r="I157" s="2" t="s">
        <v>242</v>
      </c>
      <c r="J157" s="2">
        <v>2019</v>
      </c>
      <c r="K157" s="2" t="s">
        <v>57</v>
      </c>
      <c r="L157" s="2" t="s">
        <v>64</v>
      </c>
      <c r="M157" s="157">
        <v>48379</v>
      </c>
      <c r="N157" s="157">
        <v>45632</v>
      </c>
      <c r="O157" s="157">
        <v>45621</v>
      </c>
      <c r="P157" s="2">
        <v>40652</v>
      </c>
      <c r="Q157" s="2" t="s">
        <v>59</v>
      </c>
      <c r="R157" s="2" t="s">
        <v>54</v>
      </c>
      <c r="S157" s="2" t="s">
        <v>12</v>
      </c>
      <c r="T157" s="2" t="s">
        <v>59</v>
      </c>
      <c r="U157" s="2" t="s">
        <v>59</v>
      </c>
      <c r="V157" s="2" t="s">
        <v>59</v>
      </c>
      <c r="W157" s="2" t="s">
        <v>59</v>
      </c>
      <c r="X157" s="2" t="s">
        <v>59</v>
      </c>
      <c r="Y157" s="2" t="s">
        <v>59</v>
      </c>
      <c r="Z157" s="2" t="s">
        <v>59</v>
      </c>
      <c r="AA157" s="2" t="s">
        <v>59</v>
      </c>
      <c r="AB157" s="2" t="s">
        <v>59</v>
      </c>
      <c r="AC157" s="2" t="s">
        <v>59</v>
      </c>
      <c r="AD157" s="2" t="s">
        <v>59</v>
      </c>
      <c r="AE157" s="2" t="s">
        <v>59</v>
      </c>
      <c r="AF157" s="2" t="s">
        <v>60</v>
      </c>
      <c r="AG157" s="2" t="s">
        <v>60</v>
      </c>
      <c r="AH157" s="2" t="s">
        <v>59</v>
      </c>
    </row>
    <row r="158" spans="1:34" ht="12.75">
      <c r="A158" t="str">
        <f t="shared" si="2"/>
        <v>mayo</v>
      </c>
      <c r="B158" s="156">
        <v>45437.483843032402</v>
      </c>
      <c r="C158" s="2" t="s">
        <v>311</v>
      </c>
      <c r="D158" s="157">
        <v>45437</v>
      </c>
      <c r="E158" s="2">
        <v>1116445938</v>
      </c>
      <c r="F158" s="2" t="s">
        <v>312</v>
      </c>
      <c r="G158" s="2" t="s">
        <v>54</v>
      </c>
      <c r="H158" s="2" t="s">
        <v>55</v>
      </c>
      <c r="I158" s="2" t="s">
        <v>313</v>
      </c>
      <c r="J158" s="2">
        <v>2021</v>
      </c>
      <c r="K158" s="2" t="s">
        <v>69</v>
      </c>
      <c r="L158" s="2" t="s">
        <v>64</v>
      </c>
      <c r="M158" s="157">
        <v>45437</v>
      </c>
      <c r="N158" s="157">
        <v>45584</v>
      </c>
      <c r="O158" s="157">
        <v>45549</v>
      </c>
      <c r="P158" s="2">
        <v>45000</v>
      </c>
      <c r="Q158" s="2" t="s">
        <v>59</v>
      </c>
      <c r="R158" s="2" t="s">
        <v>54</v>
      </c>
      <c r="S158" s="2" t="s">
        <v>14</v>
      </c>
      <c r="T158" s="2" t="s">
        <v>59</v>
      </c>
      <c r="U158" s="2" t="s">
        <v>59</v>
      </c>
      <c r="V158" s="2" t="s">
        <v>59</v>
      </c>
      <c r="W158" s="2" t="s">
        <v>59</v>
      </c>
      <c r="X158" s="2" t="s">
        <v>59</v>
      </c>
      <c r="Y158" s="2" t="s">
        <v>59</v>
      </c>
      <c r="Z158" s="2" t="s">
        <v>59</v>
      </c>
      <c r="AA158" s="2" t="s">
        <v>59</v>
      </c>
      <c r="AB158" s="2" t="s">
        <v>59</v>
      </c>
      <c r="AC158" s="2" t="s">
        <v>59</v>
      </c>
      <c r="AD158" s="2" t="s">
        <v>59</v>
      </c>
      <c r="AE158" s="2" t="s">
        <v>60</v>
      </c>
      <c r="AF158" s="2" t="s">
        <v>60</v>
      </c>
      <c r="AG158" s="2" t="s">
        <v>60</v>
      </c>
      <c r="AH158" s="2" t="s">
        <v>59</v>
      </c>
    </row>
    <row r="159" spans="1:34" ht="12.75">
      <c r="A159" t="str">
        <f t="shared" si="2"/>
        <v>mayo</v>
      </c>
      <c r="B159" s="156">
        <v>45437.528779490698</v>
      </c>
      <c r="C159" s="2" t="s">
        <v>243</v>
      </c>
      <c r="D159" s="157">
        <v>45437</v>
      </c>
      <c r="E159" s="2">
        <v>79797613</v>
      </c>
      <c r="F159" s="2" t="s">
        <v>244</v>
      </c>
      <c r="G159" s="2" t="s">
        <v>54</v>
      </c>
      <c r="H159" s="2" t="s">
        <v>187</v>
      </c>
      <c r="I159" s="2" t="s">
        <v>245</v>
      </c>
      <c r="J159" s="2">
        <v>2021</v>
      </c>
      <c r="K159" s="2" t="s">
        <v>86</v>
      </c>
      <c r="L159" s="2" t="s">
        <v>58</v>
      </c>
      <c r="M159" s="157">
        <v>46168</v>
      </c>
      <c r="N159" s="157">
        <v>45803</v>
      </c>
      <c r="O159" s="157">
        <v>45692</v>
      </c>
      <c r="P159" s="2">
        <v>48630</v>
      </c>
      <c r="Q159" s="2" t="s">
        <v>59</v>
      </c>
      <c r="R159" s="2" t="s">
        <v>54</v>
      </c>
      <c r="S159" s="2" t="s">
        <v>12</v>
      </c>
      <c r="T159" s="2" t="s">
        <v>59</v>
      </c>
      <c r="U159" s="2" t="s">
        <v>59</v>
      </c>
      <c r="V159" s="2" t="s">
        <v>59</v>
      </c>
      <c r="W159" s="2" t="s">
        <v>59</v>
      </c>
      <c r="X159" s="2" t="s">
        <v>59</v>
      </c>
      <c r="Y159" s="2" t="s">
        <v>59</v>
      </c>
      <c r="Z159" s="2" t="s">
        <v>59</v>
      </c>
      <c r="AA159" s="2" t="s">
        <v>59</v>
      </c>
      <c r="AB159" s="2" t="s">
        <v>59</v>
      </c>
      <c r="AC159" s="2" t="s">
        <v>59</v>
      </c>
      <c r="AD159" s="2" t="s">
        <v>59</v>
      </c>
      <c r="AE159" s="2" t="s">
        <v>59</v>
      </c>
      <c r="AF159" s="2" t="s">
        <v>60</v>
      </c>
      <c r="AG159" s="2" t="s">
        <v>60</v>
      </c>
      <c r="AH159" s="2" t="s">
        <v>59</v>
      </c>
    </row>
    <row r="160" spans="1:34" ht="12.75">
      <c r="A160" t="str">
        <f t="shared" si="2"/>
        <v>mayo</v>
      </c>
      <c r="B160" s="156">
        <v>45439.229905497697</v>
      </c>
      <c r="C160" s="2" t="s">
        <v>61</v>
      </c>
      <c r="D160" s="157">
        <v>45439</v>
      </c>
      <c r="E160" s="2">
        <v>12634949</v>
      </c>
      <c r="F160" s="2" t="s">
        <v>314</v>
      </c>
      <c r="G160" s="2" t="s">
        <v>54</v>
      </c>
      <c r="H160" s="2" t="s">
        <v>55</v>
      </c>
      <c r="I160" s="2" t="s">
        <v>315</v>
      </c>
      <c r="J160" s="2">
        <v>2019</v>
      </c>
      <c r="K160" s="2" t="s">
        <v>57</v>
      </c>
      <c r="L160" s="2" t="s">
        <v>64</v>
      </c>
      <c r="M160" s="157">
        <v>47052</v>
      </c>
      <c r="N160" s="157">
        <v>45776</v>
      </c>
      <c r="O160" s="157">
        <v>45473</v>
      </c>
      <c r="P160" s="2">
        <v>122333</v>
      </c>
      <c r="Q160" s="2" t="s">
        <v>59</v>
      </c>
      <c r="R160" s="2" t="s">
        <v>54</v>
      </c>
      <c r="S160" s="2" t="s">
        <v>14</v>
      </c>
      <c r="T160" s="2" t="s">
        <v>59</v>
      </c>
      <c r="U160" s="2" t="s">
        <v>59</v>
      </c>
      <c r="V160" s="2" t="s">
        <v>59</v>
      </c>
      <c r="W160" s="2" t="s">
        <v>59</v>
      </c>
      <c r="X160" s="2" t="s">
        <v>59</v>
      </c>
      <c r="Y160" s="2" t="s">
        <v>59</v>
      </c>
      <c r="Z160" s="2" t="s">
        <v>59</v>
      </c>
      <c r="AA160" s="2" t="s">
        <v>59</v>
      </c>
      <c r="AB160" s="2" t="s">
        <v>59</v>
      </c>
      <c r="AC160" s="2" t="s">
        <v>59</v>
      </c>
      <c r="AD160" s="2" t="s">
        <v>59</v>
      </c>
      <c r="AE160" s="2" t="s">
        <v>59</v>
      </c>
      <c r="AF160" s="2" t="s">
        <v>59</v>
      </c>
      <c r="AG160" s="2" t="s">
        <v>59</v>
      </c>
      <c r="AH160" s="2" t="s">
        <v>59</v>
      </c>
    </row>
    <row r="161" spans="1:34" ht="12.75">
      <c r="A161" t="str">
        <f t="shared" si="2"/>
        <v>mayo</v>
      </c>
      <c r="B161" s="156">
        <v>45439.235386226901</v>
      </c>
      <c r="C161" s="2" t="s">
        <v>243</v>
      </c>
      <c r="D161" s="157">
        <v>45439</v>
      </c>
      <c r="E161" s="2">
        <v>79797613</v>
      </c>
      <c r="F161" s="2" t="s">
        <v>244</v>
      </c>
      <c r="G161" s="2" t="s">
        <v>54</v>
      </c>
      <c r="H161" s="2" t="s">
        <v>187</v>
      </c>
      <c r="I161" s="2" t="s">
        <v>245</v>
      </c>
      <c r="J161" s="2">
        <v>2021</v>
      </c>
      <c r="K161" s="2" t="s">
        <v>86</v>
      </c>
      <c r="L161" s="2" t="s">
        <v>58</v>
      </c>
      <c r="M161" s="157">
        <v>46146</v>
      </c>
      <c r="N161" s="157">
        <v>45773</v>
      </c>
      <c r="O161" s="157">
        <v>45692</v>
      </c>
      <c r="P161" s="2">
        <v>48615</v>
      </c>
      <c r="Q161" s="2" t="s">
        <v>59</v>
      </c>
      <c r="R161" s="2" t="s">
        <v>54</v>
      </c>
      <c r="S161" s="2" t="s">
        <v>12</v>
      </c>
      <c r="T161" s="2" t="s">
        <v>59</v>
      </c>
      <c r="U161" s="2" t="s">
        <v>59</v>
      </c>
      <c r="V161" s="2" t="s">
        <v>59</v>
      </c>
      <c r="W161" s="2" t="s">
        <v>59</v>
      </c>
      <c r="X161" s="2" t="s">
        <v>59</v>
      </c>
      <c r="Y161" s="2" t="s">
        <v>59</v>
      </c>
      <c r="Z161" s="2" t="s">
        <v>59</v>
      </c>
      <c r="AA161" s="2" t="s">
        <v>59</v>
      </c>
      <c r="AB161" s="2" t="s">
        <v>59</v>
      </c>
      <c r="AC161" s="2" t="s">
        <v>59</v>
      </c>
      <c r="AD161" s="2" t="s">
        <v>59</v>
      </c>
      <c r="AE161" s="2" t="s">
        <v>59</v>
      </c>
      <c r="AF161" s="2" t="s">
        <v>60</v>
      </c>
      <c r="AG161" s="2" t="s">
        <v>60</v>
      </c>
      <c r="AH161" s="2" t="s">
        <v>59</v>
      </c>
    </row>
    <row r="162" spans="1:34" ht="12.75">
      <c r="A162" t="str">
        <f t="shared" si="2"/>
        <v>mayo</v>
      </c>
      <c r="B162" s="156">
        <v>45439.247431979202</v>
      </c>
      <c r="C162" s="2" t="s">
        <v>70</v>
      </c>
      <c r="D162" s="157">
        <v>45439</v>
      </c>
      <c r="E162" s="2">
        <v>1022359872</v>
      </c>
      <c r="F162" s="2" t="s">
        <v>71</v>
      </c>
      <c r="G162" s="2" t="s">
        <v>54</v>
      </c>
      <c r="H162" s="2" t="s">
        <v>55</v>
      </c>
      <c r="I162" s="2" t="s">
        <v>72</v>
      </c>
      <c r="J162" s="2">
        <v>2017</v>
      </c>
      <c r="K162" s="2" t="s">
        <v>57</v>
      </c>
      <c r="L162" s="2" t="s">
        <v>64</v>
      </c>
      <c r="M162" s="157">
        <v>46425</v>
      </c>
      <c r="N162" s="157">
        <v>45770</v>
      </c>
      <c r="O162" s="157">
        <v>45450</v>
      </c>
      <c r="P162" s="2">
        <v>92550</v>
      </c>
      <c r="Q162" s="2" t="s">
        <v>59</v>
      </c>
      <c r="R162" s="2" t="s">
        <v>54</v>
      </c>
      <c r="S162" s="2" t="s">
        <v>11</v>
      </c>
      <c r="T162" s="2" t="s">
        <v>59</v>
      </c>
      <c r="U162" s="2" t="s">
        <v>59</v>
      </c>
      <c r="V162" s="2" t="s">
        <v>59</v>
      </c>
      <c r="W162" s="2" t="s">
        <v>59</v>
      </c>
      <c r="X162" s="2" t="s">
        <v>59</v>
      </c>
      <c r="Y162" s="2" t="s">
        <v>59</v>
      </c>
      <c r="Z162" s="2" t="s">
        <v>59</v>
      </c>
      <c r="AA162" s="2" t="s">
        <v>59</v>
      </c>
      <c r="AB162" s="2" t="s">
        <v>59</v>
      </c>
      <c r="AC162" s="2" t="s">
        <v>59</v>
      </c>
      <c r="AD162" s="2" t="s">
        <v>59</v>
      </c>
      <c r="AE162" s="2" t="s">
        <v>59</v>
      </c>
      <c r="AF162" s="2" t="s">
        <v>60</v>
      </c>
      <c r="AG162" s="2" t="s">
        <v>60</v>
      </c>
      <c r="AH162" s="2" t="s">
        <v>59</v>
      </c>
    </row>
    <row r="163" spans="1:34" ht="12.75">
      <c r="A163" t="str">
        <f t="shared" si="2"/>
        <v>mayo</v>
      </c>
      <c r="B163" s="156">
        <v>45439.247816713003</v>
      </c>
      <c r="C163" s="2" t="s">
        <v>76</v>
      </c>
      <c r="D163" s="157">
        <v>45439</v>
      </c>
      <c r="E163" s="2">
        <v>1033758324</v>
      </c>
      <c r="F163" s="2" t="s">
        <v>208</v>
      </c>
      <c r="G163" s="2" t="s">
        <v>54</v>
      </c>
      <c r="H163" s="2" t="s">
        <v>55</v>
      </c>
      <c r="I163" s="2" t="s">
        <v>248</v>
      </c>
      <c r="J163" s="2">
        <v>2023</v>
      </c>
      <c r="K163" s="2" t="s">
        <v>57</v>
      </c>
      <c r="L163" s="2" t="s">
        <v>64</v>
      </c>
      <c r="M163" s="157">
        <v>45805</v>
      </c>
      <c r="N163" s="157">
        <v>45486</v>
      </c>
      <c r="O163" s="157">
        <v>45490</v>
      </c>
      <c r="P163" s="2">
        <v>48700</v>
      </c>
      <c r="Q163" s="2" t="s">
        <v>59</v>
      </c>
      <c r="R163" s="2" t="s">
        <v>54</v>
      </c>
      <c r="S163" s="2" t="s">
        <v>12</v>
      </c>
      <c r="T163" s="2" t="s">
        <v>59</v>
      </c>
      <c r="U163" s="2" t="s">
        <v>59</v>
      </c>
      <c r="V163" s="2" t="s">
        <v>59</v>
      </c>
      <c r="W163" s="2" t="s">
        <v>59</v>
      </c>
      <c r="X163" s="2" t="s">
        <v>59</v>
      </c>
      <c r="Y163" s="2" t="s">
        <v>59</v>
      </c>
      <c r="Z163" s="2" t="s">
        <v>59</v>
      </c>
      <c r="AA163" s="2" t="s">
        <v>59</v>
      </c>
      <c r="AB163" s="2" t="s">
        <v>59</v>
      </c>
      <c r="AC163" s="2" t="s">
        <v>59</v>
      </c>
      <c r="AD163" s="2" t="s">
        <v>59</v>
      </c>
      <c r="AE163" s="2" t="s">
        <v>59</v>
      </c>
      <c r="AF163" s="2" t="s">
        <v>59</v>
      </c>
      <c r="AG163" s="2" t="s">
        <v>59</v>
      </c>
      <c r="AH163" s="2" t="s">
        <v>59</v>
      </c>
    </row>
    <row r="164" spans="1:34" ht="12.75">
      <c r="A164" t="str">
        <f t="shared" si="2"/>
        <v>mayo</v>
      </c>
      <c r="B164" s="156">
        <v>45439.252513518499</v>
      </c>
      <c r="C164" s="2" t="s">
        <v>88</v>
      </c>
      <c r="D164" s="157">
        <v>45439</v>
      </c>
      <c r="E164" s="2">
        <v>1016073769</v>
      </c>
      <c r="F164" s="2" t="s">
        <v>89</v>
      </c>
      <c r="G164" s="2" t="s">
        <v>54</v>
      </c>
      <c r="H164" s="2" t="s">
        <v>55</v>
      </c>
      <c r="I164" s="2" t="s">
        <v>90</v>
      </c>
      <c r="J164" s="2">
        <v>2022</v>
      </c>
      <c r="K164" s="2" t="s">
        <v>57</v>
      </c>
      <c r="L164" s="2" t="s">
        <v>64</v>
      </c>
      <c r="M164" s="157">
        <v>48991</v>
      </c>
      <c r="N164" s="157">
        <v>45731</v>
      </c>
      <c r="O164" s="157">
        <v>45731</v>
      </c>
      <c r="P164" s="2">
        <v>23300</v>
      </c>
      <c r="Q164" s="2" t="s">
        <v>59</v>
      </c>
      <c r="R164" s="2" t="s">
        <v>54</v>
      </c>
      <c r="S164" s="2" t="s">
        <v>12</v>
      </c>
      <c r="T164" s="2" t="s">
        <v>59</v>
      </c>
      <c r="U164" s="2" t="s">
        <v>59</v>
      </c>
      <c r="V164" s="2" t="s">
        <v>59</v>
      </c>
      <c r="W164" s="2" t="s">
        <v>59</v>
      </c>
      <c r="X164" s="2" t="s">
        <v>59</v>
      </c>
      <c r="Y164" s="2" t="s">
        <v>59</v>
      </c>
      <c r="Z164" s="2" t="s">
        <v>59</v>
      </c>
      <c r="AA164" s="2" t="s">
        <v>59</v>
      </c>
      <c r="AB164" s="2" t="s">
        <v>59</v>
      </c>
      <c r="AC164" s="2" t="s">
        <v>59</v>
      </c>
      <c r="AD164" s="2" t="s">
        <v>59</v>
      </c>
      <c r="AE164" s="2" t="s">
        <v>59</v>
      </c>
      <c r="AF164" s="2" t="s">
        <v>59</v>
      </c>
      <c r="AG164" s="2" t="s">
        <v>59</v>
      </c>
      <c r="AH164" s="2" t="s">
        <v>59</v>
      </c>
    </row>
    <row r="165" spans="1:34" ht="12.75">
      <c r="A165" t="str">
        <f t="shared" si="2"/>
        <v>mayo</v>
      </c>
      <c r="B165" s="156">
        <v>45439.253155243103</v>
      </c>
      <c r="C165" s="2" t="s">
        <v>131</v>
      </c>
      <c r="D165" s="157">
        <v>45439</v>
      </c>
      <c r="E165" s="2">
        <v>1030567009</v>
      </c>
      <c r="F165" s="2" t="s">
        <v>132</v>
      </c>
      <c r="G165" s="2" t="s">
        <v>54</v>
      </c>
      <c r="H165" s="2" t="s">
        <v>55</v>
      </c>
      <c r="I165" s="2" t="s">
        <v>133</v>
      </c>
      <c r="J165" s="2">
        <v>2015</v>
      </c>
      <c r="K165" s="2" t="s">
        <v>57</v>
      </c>
      <c r="L165" s="2" t="s">
        <v>79</v>
      </c>
      <c r="M165" s="157">
        <v>45833</v>
      </c>
      <c r="N165" s="157">
        <v>45734</v>
      </c>
      <c r="O165" s="157">
        <v>45734</v>
      </c>
      <c r="P165" s="2">
        <v>1193736</v>
      </c>
      <c r="Q165" s="2" t="s">
        <v>59</v>
      </c>
      <c r="R165" s="2" t="s">
        <v>54</v>
      </c>
      <c r="S165" s="2" t="s">
        <v>13</v>
      </c>
      <c r="T165" s="2" t="s">
        <v>59</v>
      </c>
      <c r="U165" s="2" t="s">
        <v>59</v>
      </c>
      <c r="V165" s="2" t="s">
        <v>59</v>
      </c>
      <c r="W165" s="2" t="s">
        <v>59</v>
      </c>
      <c r="X165" s="2" t="s">
        <v>59</v>
      </c>
      <c r="Y165" s="2" t="s">
        <v>59</v>
      </c>
      <c r="Z165" s="2" t="s">
        <v>59</v>
      </c>
      <c r="AA165" s="2" t="s">
        <v>59</v>
      </c>
      <c r="AB165" s="2" t="s">
        <v>59</v>
      </c>
      <c r="AC165" s="2" t="s">
        <v>59</v>
      </c>
      <c r="AD165" s="2" t="s">
        <v>59</v>
      </c>
      <c r="AE165" s="2" t="s">
        <v>60</v>
      </c>
      <c r="AF165" s="2" t="s">
        <v>60</v>
      </c>
      <c r="AG165" s="2" t="s">
        <v>60</v>
      </c>
      <c r="AH165" s="2" t="s">
        <v>60</v>
      </c>
    </row>
    <row r="166" spans="1:34" ht="12.75">
      <c r="A166" t="str">
        <f t="shared" si="2"/>
        <v>mayo</v>
      </c>
      <c r="B166" s="156">
        <v>45439.2568485995</v>
      </c>
      <c r="C166" s="2" t="s">
        <v>65</v>
      </c>
      <c r="D166" s="157">
        <v>45439</v>
      </c>
      <c r="E166" s="2">
        <v>1033692973</v>
      </c>
      <c r="F166" s="2" t="s">
        <v>316</v>
      </c>
      <c r="G166" s="2" t="s">
        <v>54</v>
      </c>
      <c r="H166" s="2" t="s">
        <v>55</v>
      </c>
      <c r="I166" s="2" t="s">
        <v>67</v>
      </c>
      <c r="J166" s="2">
        <v>2024</v>
      </c>
      <c r="K166" s="2" t="s">
        <v>57</v>
      </c>
      <c r="L166" s="2" t="s">
        <v>64</v>
      </c>
      <c r="M166" s="157">
        <v>46900</v>
      </c>
      <c r="N166" s="157">
        <v>46904</v>
      </c>
      <c r="O166" s="157">
        <v>46900</v>
      </c>
      <c r="P166" s="2">
        <v>17373</v>
      </c>
      <c r="Q166" s="2" t="s">
        <v>59</v>
      </c>
      <c r="R166" s="2" t="s">
        <v>54</v>
      </c>
      <c r="S166" s="2" t="s">
        <v>16</v>
      </c>
      <c r="T166" s="2" t="s">
        <v>59</v>
      </c>
      <c r="U166" s="2" t="s">
        <v>59</v>
      </c>
      <c r="V166" s="2" t="s">
        <v>59</v>
      </c>
      <c r="W166" s="2" t="s">
        <v>59</v>
      </c>
      <c r="X166" s="2" t="s">
        <v>59</v>
      </c>
      <c r="Y166" s="2" t="s">
        <v>59</v>
      </c>
      <c r="Z166" s="2" t="s">
        <v>59</v>
      </c>
      <c r="AA166" s="2" t="s">
        <v>59</v>
      </c>
      <c r="AB166" s="2" t="s">
        <v>59</v>
      </c>
      <c r="AC166" s="2" t="s">
        <v>59</v>
      </c>
      <c r="AD166" s="2" t="s">
        <v>59</v>
      </c>
      <c r="AE166" s="2" t="s">
        <v>59</v>
      </c>
      <c r="AF166" s="2" t="s">
        <v>59</v>
      </c>
      <c r="AG166" s="2" t="s">
        <v>59</v>
      </c>
      <c r="AH166" s="2" t="s">
        <v>59</v>
      </c>
    </row>
    <row r="167" spans="1:34" ht="12.75">
      <c r="A167" t="str">
        <f t="shared" si="2"/>
        <v>mayo</v>
      </c>
      <c r="B167" s="156">
        <v>45439.2579503241</v>
      </c>
      <c r="C167" s="2" t="s">
        <v>116</v>
      </c>
      <c r="D167" s="157">
        <v>45439</v>
      </c>
      <c r="E167" s="2">
        <v>1015408904</v>
      </c>
      <c r="F167" s="2" t="s">
        <v>117</v>
      </c>
      <c r="G167" s="2" t="s">
        <v>54</v>
      </c>
      <c r="H167" s="2" t="s">
        <v>55</v>
      </c>
      <c r="I167" s="2" t="s">
        <v>275</v>
      </c>
      <c r="J167" s="2">
        <v>2018</v>
      </c>
      <c r="K167" s="2" t="s">
        <v>57</v>
      </c>
      <c r="L167" s="2" t="s">
        <v>64</v>
      </c>
      <c r="M167" s="157">
        <v>45439</v>
      </c>
      <c r="N167" s="157">
        <v>45439</v>
      </c>
      <c r="O167" s="157">
        <v>45439</v>
      </c>
      <c r="P167" s="2">
        <v>1467890</v>
      </c>
      <c r="Q167" s="2" t="s">
        <v>59</v>
      </c>
      <c r="R167" s="2" t="s">
        <v>54</v>
      </c>
      <c r="S167" s="2" t="s">
        <v>16</v>
      </c>
      <c r="T167" s="2" t="s">
        <v>59</v>
      </c>
      <c r="U167" s="2" t="s">
        <v>59</v>
      </c>
      <c r="V167" s="2" t="s">
        <v>59</v>
      </c>
      <c r="W167" s="2" t="s">
        <v>59</v>
      </c>
      <c r="X167" s="2" t="s">
        <v>59</v>
      </c>
      <c r="Y167" s="2" t="s">
        <v>59</v>
      </c>
      <c r="Z167" s="2" t="s">
        <v>59</v>
      </c>
      <c r="AA167" s="2" t="s">
        <v>59</v>
      </c>
      <c r="AB167" s="2" t="s">
        <v>59</v>
      </c>
      <c r="AC167" s="2" t="s">
        <v>59</v>
      </c>
      <c r="AD167" s="2" t="s">
        <v>59</v>
      </c>
      <c r="AE167" s="2" t="s">
        <v>59</v>
      </c>
      <c r="AF167" s="2" t="s">
        <v>59</v>
      </c>
      <c r="AG167" s="2" t="s">
        <v>59</v>
      </c>
      <c r="AH167" s="2" t="s">
        <v>59</v>
      </c>
    </row>
    <row r="168" spans="1:34" ht="12.75">
      <c r="A168" t="str">
        <f t="shared" si="2"/>
        <v>mayo</v>
      </c>
      <c r="B168" s="156">
        <v>45439.259167604199</v>
      </c>
      <c r="C168" s="2" t="s">
        <v>91</v>
      </c>
      <c r="D168" s="157">
        <v>45439</v>
      </c>
      <c r="E168" s="2">
        <v>79763158</v>
      </c>
      <c r="F168" s="2" t="s">
        <v>92</v>
      </c>
      <c r="G168" s="2" t="s">
        <v>54</v>
      </c>
      <c r="H168" s="2" t="s">
        <v>55</v>
      </c>
      <c r="I168" s="2" t="s">
        <v>93</v>
      </c>
      <c r="J168" s="2">
        <v>2017</v>
      </c>
      <c r="K168" s="2" t="s">
        <v>94</v>
      </c>
      <c r="L168" s="2" t="s">
        <v>64</v>
      </c>
      <c r="M168" s="157">
        <v>48779</v>
      </c>
      <c r="N168" s="157">
        <v>45704</v>
      </c>
      <c r="O168" s="157">
        <v>45704</v>
      </c>
      <c r="P168" s="2">
        <v>146484</v>
      </c>
      <c r="Q168" s="2" t="s">
        <v>59</v>
      </c>
      <c r="R168" s="2" t="s">
        <v>54</v>
      </c>
      <c r="S168" s="2" t="s">
        <v>11</v>
      </c>
      <c r="T168" s="2" t="s">
        <v>59</v>
      </c>
      <c r="U168" s="2" t="s">
        <v>59</v>
      </c>
      <c r="V168" s="2" t="s">
        <v>59</v>
      </c>
      <c r="W168" s="2" t="s">
        <v>59</v>
      </c>
      <c r="X168" s="2" t="s">
        <v>59</v>
      </c>
      <c r="Y168" s="2" t="s">
        <v>59</v>
      </c>
      <c r="Z168" s="2" t="s">
        <v>59</v>
      </c>
      <c r="AA168" s="2" t="s">
        <v>59</v>
      </c>
      <c r="AB168" s="2" t="s">
        <v>59</v>
      </c>
      <c r="AC168" s="2" t="s">
        <v>59</v>
      </c>
      <c r="AD168" s="2" t="s">
        <v>59</v>
      </c>
      <c r="AE168" s="2" t="s">
        <v>59</v>
      </c>
      <c r="AF168" s="2" t="s">
        <v>60</v>
      </c>
      <c r="AG168" s="2" t="s">
        <v>60</v>
      </c>
      <c r="AH168" s="2" t="s">
        <v>59</v>
      </c>
    </row>
    <row r="169" spans="1:34" ht="12.75">
      <c r="A169" t="str">
        <f t="shared" si="2"/>
        <v>mayo</v>
      </c>
      <c r="B169" s="156">
        <v>45439.259514710597</v>
      </c>
      <c r="C169" s="2" t="s">
        <v>83</v>
      </c>
      <c r="D169" s="157">
        <v>45439</v>
      </c>
      <c r="E169" s="2">
        <v>1143833247</v>
      </c>
      <c r="F169" s="2" t="s">
        <v>84</v>
      </c>
      <c r="G169" s="2" t="s">
        <v>54</v>
      </c>
      <c r="H169" s="2" t="s">
        <v>55</v>
      </c>
      <c r="I169" s="2" t="s">
        <v>317</v>
      </c>
      <c r="J169" s="2">
        <v>2021</v>
      </c>
      <c r="K169" s="2" t="s">
        <v>86</v>
      </c>
      <c r="L169" s="2" t="s">
        <v>64</v>
      </c>
      <c r="M169" s="157">
        <v>48818</v>
      </c>
      <c r="N169" s="157">
        <v>45762</v>
      </c>
      <c r="O169" s="157">
        <v>45761</v>
      </c>
      <c r="P169" s="2">
        <v>62000</v>
      </c>
      <c r="Q169" s="2" t="s">
        <v>59</v>
      </c>
      <c r="R169" s="2" t="s">
        <v>54</v>
      </c>
      <c r="S169" s="2" t="s">
        <v>14</v>
      </c>
      <c r="T169" s="2" t="s">
        <v>59</v>
      </c>
      <c r="U169" s="2" t="s">
        <v>59</v>
      </c>
      <c r="V169" s="2" t="s">
        <v>59</v>
      </c>
      <c r="W169" s="2" t="s">
        <v>59</v>
      </c>
      <c r="X169" s="2" t="s">
        <v>59</v>
      </c>
      <c r="Y169" s="2" t="s">
        <v>59</v>
      </c>
      <c r="Z169" s="2" t="s">
        <v>59</v>
      </c>
      <c r="AA169" s="2" t="s">
        <v>59</v>
      </c>
      <c r="AB169" s="2" t="s">
        <v>59</v>
      </c>
      <c r="AC169" s="2" t="s">
        <v>59</v>
      </c>
      <c r="AD169" s="2" t="s">
        <v>59</v>
      </c>
      <c r="AE169" s="2" t="s">
        <v>60</v>
      </c>
      <c r="AF169" s="2" t="s">
        <v>60</v>
      </c>
      <c r="AG169" s="2" t="s">
        <v>60</v>
      </c>
      <c r="AH169" s="2" t="s">
        <v>59</v>
      </c>
    </row>
    <row r="170" spans="1:34" ht="12.75">
      <c r="A170" t="str">
        <f t="shared" si="2"/>
        <v>mayo</v>
      </c>
      <c r="B170" s="156">
        <v>45439.2614340972</v>
      </c>
      <c r="C170" s="2" t="s">
        <v>217</v>
      </c>
      <c r="D170" s="157">
        <v>45439</v>
      </c>
      <c r="E170" s="2">
        <v>1085176966</v>
      </c>
      <c r="F170" s="2" t="s">
        <v>218</v>
      </c>
      <c r="G170" s="2" t="s">
        <v>54</v>
      </c>
      <c r="H170" s="2" t="s">
        <v>55</v>
      </c>
      <c r="I170" s="2" t="s">
        <v>219</v>
      </c>
      <c r="J170" s="2">
        <v>2020</v>
      </c>
      <c r="K170" s="2" t="s">
        <v>57</v>
      </c>
      <c r="L170" s="2" t="s">
        <v>64</v>
      </c>
      <c r="M170" s="157">
        <v>45685</v>
      </c>
      <c r="N170" s="157">
        <v>45685</v>
      </c>
      <c r="O170" s="157">
        <v>45685</v>
      </c>
      <c r="P170" s="2">
        <v>54760</v>
      </c>
      <c r="Q170" s="2" t="s">
        <v>59</v>
      </c>
      <c r="R170" s="2" t="s">
        <v>54</v>
      </c>
      <c r="S170" s="2" t="s">
        <v>16</v>
      </c>
      <c r="T170" s="2" t="s">
        <v>59</v>
      </c>
      <c r="U170" s="2" t="s">
        <v>59</v>
      </c>
      <c r="V170" s="2" t="s">
        <v>59</v>
      </c>
      <c r="W170" s="2" t="s">
        <v>59</v>
      </c>
      <c r="X170" s="2" t="s">
        <v>59</v>
      </c>
      <c r="Y170" s="2" t="s">
        <v>59</v>
      </c>
      <c r="Z170" s="2" t="s">
        <v>59</v>
      </c>
      <c r="AA170" s="2" t="s">
        <v>59</v>
      </c>
      <c r="AB170" s="2" t="s">
        <v>59</v>
      </c>
      <c r="AC170" s="2" t="s">
        <v>59</v>
      </c>
      <c r="AD170" s="2" t="s">
        <v>59</v>
      </c>
      <c r="AE170" s="2" t="s">
        <v>60</v>
      </c>
      <c r="AF170" s="2" t="s">
        <v>60</v>
      </c>
      <c r="AG170" s="2" t="s">
        <v>60</v>
      </c>
      <c r="AH170" s="2" t="s">
        <v>87</v>
      </c>
    </row>
    <row r="171" spans="1:34" ht="12.75">
      <c r="A171" t="str">
        <f t="shared" si="2"/>
        <v>mayo</v>
      </c>
      <c r="B171" s="156">
        <v>45439.2616013773</v>
      </c>
      <c r="C171" s="2" t="s">
        <v>176</v>
      </c>
      <c r="D171" s="157">
        <v>45439</v>
      </c>
      <c r="E171" s="2">
        <v>1067725686</v>
      </c>
      <c r="F171" s="2" t="s">
        <v>318</v>
      </c>
      <c r="G171" s="2" t="s">
        <v>54</v>
      </c>
      <c r="H171" s="2" t="s">
        <v>55</v>
      </c>
      <c r="I171" s="2" t="s">
        <v>178</v>
      </c>
      <c r="J171" s="2">
        <v>2016</v>
      </c>
      <c r="K171" s="2" t="s">
        <v>57</v>
      </c>
      <c r="L171" s="2" t="s">
        <v>64</v>
      </c>
      <c r="M171" s="157">
        <v>45439</v>
      </c>
      <c r="N171" s="157">
        <v>45439</v>
      </c>
      <c r="O171" s="157">
        <v>45439</v>
      </c>
      <c r="P171" s="2">
        <v>836281</v>
      </c>
      <c r="Q171" s="2" t="s">
        <v>59</v>
      </c>
      <c r="R171" s="2" t="s">
        <v>54</v>
      </c>
      <c r="S171" s="2" t="s">
        <v>14</v>
      </c>
      <c r="T171" s="2" t="s">
        <v>59</v>
      </c>
      <c r="U171" s="2" t="s">
        <v>59</v>
      </c>
      <c r="V171" s="2" t="s">
        <v>59</v>
      </c>
      <c r="W171" s="2" t="s">
        <v>59</v>
      </c>
      <c r="X171" s="2" t="s">
        <v>59</v>
      </c>
      <c r="Y171" s="2" t="s">
        <v>59</v>
      </c>
      <c r="Z171" s="2" t="s">
        <v>59</v>
      </c>
      <c r="AA171" s="2" t="s">
        <v>59</v>
      </c>
      <c r="AB171" s="2" t="s">
        <v>59</v>
      </c>
      <c r="AC171" s="2" t="s">
        <v>59</v>
      </c>
      <c r="AD171" s="2" t="s">
        <v>59</v>
      </c>
      <c r="AE171" s="2" t="s">
        <v>60</v>
      </c>
      <c r="AF171" s="2" t="s">
        <v>60</v>
      </c>
      <c r="AG171" s="2" t="s">
        <v>60</v>
      </c>
      <c r="AH171" s="2" t="s">
        <v>59</v>
      </c>
    </row>
    <row r="172" spans="1:34" ht="12.75">
      <c r="A172" t="str">
        <f t="shared" si="2"/>
        <v>mayo</v>
      </c>
      <c r="B172" s="156">
        <v>45439.261766770796</v>
      </c>
      <c r="C172" s="2" t="s">
        <v>103</v>
      </c>
      <c r="D172" s="157">
        <v>45439</v>
      </c>
      <c r="E172" s="2">
        <v>1007611824</v>
      </c>
      <c r="F172" s="2" t="s">
        <v>104</v>
      </c>
      <c r="G172" s="2" t="s">
        <v>54</v>
      </c>
      <c r="H172" s="2" t="s">
        <v>55</v>
      </c>
      <c r="I172" s="2" t="s">
        <v>105</v>
      </c>
      <c r="J172" s="2">
        <v>2022</v>
      </c>
      <c r="K172" s="2" t="s">
        <v>57</v>
      </c>
      <c r="L172" s="2" t="s">
        <v>64</v>
      </c>
      <c r="M172" s="157">
        <v>47265</v>
      </c>
      <c r="N172" s="157">
        <v>45442</v>
      </c>
      <c r="O172" s="157">
        <v>45439</v>
      </c>
      <c r="P172" s="2">
        <v>52.3</v>
      </c>
      <c r="Q172" s="2" t="s">
        <v>59</v>
      </c>
      <c r="R172" s="2" t="s">
        <v>54</v>
      </c>
      <c r="S172" s="2" t="s">
        <v>13</v>
      </c>
      <c r="T172" s="2" t="s">
        <v>59</v>
      </c>
      <c r="U172" s="2" t="s">
        <v>59</v>
      </c>
      <c r="V172" s="2" t="s">
        <v>59</v>
      </c>
      <c r="W172" s="2" t="s">
        <v>59</v>
      </c>
      <c r="X172" s="2" t="s">
        <v>59</v>
      </c>
      <c r="Y172" s="2" t="s">
        <v>59</v>
      </c>
      <c r="Z172" s="2" t="s">
        <v>59</v>
      </c>
      <c r="AA172" s="2" t="s">
        <v>59</v>
      </c>
      <c r="AB172" s="2" t="s">
        <v>59</v>
      </c>
      <c r="AC172" s="2" t="s">
        <v>59</v>
      </c>
      <c r="AD172" s="2" t="s">
        <v>59</v>
      </c>
      <c r="AE172" s="2" t="s">
        <v>60</v>
      </c>
      <c r="AF172" s="2" t="s">
        <v>60</v>
      </c>
      <c r="AG172" s="2" t="s">
        <v>60</v>
      </c>
      <c r="AH172" s="2" t="s">
        <v>60</v>
      </c>
    </row>
    <row r="173" spans="1:34" ht="12.75">
      <c r="A173" t="str">
        <f t="shared" si="2"/>
        <v>mayo</v>
      </c>
      <c r="B173" s="156">
        <v>45439.261867106499</v>
      </c>
      <c r="C173" s="2" t="s">
        <v>167</v>
      </c>
      <c r="D173" s="157">
        <v>45437</v>
      </c>
      <c r="E173" s="2">
        <v>1023026702</v>
      </c>
      <c r="F173" s="2" t="s">
        <v>319</v>
      </c>
      <c r="G173" s="2" t="s">
        <v>54</v>
      </c>
      <c r="H173" s="2" t="s">
        <v>55</v>
      </c>
      <c r="I173" s="2" t="s">
        <v>169</v>
      </c>
      <c r="J173" s="2">
        <v>2023</v>
      </c>
      <c r="K173" s="2" t="s">
        <v>69</v>
      </c>
      <c r="L173" s="2" t="s">
        <v>64</v>
      </c>
      <c r="M173" s="157">
        <v>47289</v>
      </c>
      <c r="N173" s="157">
        <v>45463</v>
      </c>
      <c r="O173" s="157">
        <v>45463</v>
      </c>
      <c r="P173" s="2">
        <v>19292838</v>
      </c>
      <c r="Q173" s="2" t="s">
        <v>59</v>
      </c>
      <c r="R173" s="2" t="s">
        <v>54</v>
      </c>
      <c r="S173" s="2" t="s">
        <v>15</v>
      </c>
      <c r="T173" s="2" t="s">
        <v>59</v>
      </c>
      <c r="U173" s="2" t="s">
        <v>59</v>
      </c>
      <c r="V173" s="2" t="s">
        <v>59</v>
      </c>
      <c r="W173" s="2" t="s">
        <v>59</v>
      </c>
      <c r="X173" s="2" t="s">
        <v>59</v>
      </c>
      <c r="Y173" s="2" t="s">
        <v>59</v>
      </c>
      <c r="Z173" s="2" t="s">
        <v>59</v>
      </c>
      <c r="AA173" s="2" t="s">
        <v>59</v>
      </c>
      <c r="AB173" s="2" t="s">
        <v>59</v>
      </c>
      <c r="AC173" s="2" t="s">
        <v>59</v>
      </c>
      <c r="AD173" s="2" t="s">
        <v>59</v>
      </c>
      <c r="AE173" s="2" t="s">
        <v>59</v>
      </c>
      <c r="AF173" s="2" t="s">
        <v>59</v>
      </c>
      <c r="AG173" s="2" t="s">
        <v>59</v>
      </c>
      <c r="AH173" s="2" t="s">
        <v>59</v>
      </c>
    </row>
    <row r="174" spans="1:34" ht="12.75">
      <c r="A174" t="str">
        <f t="shared" si="2"/>
        <v>mayo</v>
      </c>
      <c r="B174" s="156">
        <v>45439.262045578696</v>
      </c>
      <c r="C174" s="2" t="s">
        <v>119</v>
      </c>
      <c r="D174" s="157">
        <v>45439</v>
      </c>
      <c r="E174" s="2">
        <v>1020750732</v>
      </c>
      <c r="F174" s="2" t="s">
        <v>120</v>
      </c>
      <c r="G174" s="2" t="s">
        <v>54</v>
      </c>
      <c r="H174" s="2" t="s">
        <v>55</v>
      </c>
      <c r="I174" s="2" t="s">
        <v>212</v>
      </c>
      <c r="J174" s="2">
        <v>2023</v>
      </c>
      <c r="K174" s="2" t="s">
        <v>57</v>
      </c>
      <c r="L174" s="2" t="s">
        <v>79</v>
      </c>
      <c r="M174" s="157">
        <v>45439</v>
      </c>
      <c r="N174" s="157">
        <v>45439</v>
      </c>
      <c r="O174" s="157">
        <v>45439</v>
      </c>
      <c r="P174" s="2">
        <v>41325</v>
      </c>
      <c r="Q174" s="2" t="s">
        <v>59</v>
      </c>
      <c r="R174" s="2" t="s">
        <v>54</v>
      </c>
      <c r="S174" s="2" t="s">
        <v>13</v>
      </c>
      <c r="T174" s="2" t="s">
        <v>59</v>
      </c>
      <c r="U174" s="2" t="s">
        <v>59</v>
      </c>
      <c r="V174" s="2" t="s">
        <v>59</v>
      </c>
      <c r="W174" s="2" t="s">
        <v>59</v>
      </c>
      <c r="X174" s="2" t="s">
        <v>59</v>
      </c>
      <c r="Y174" s="2" t="s">
        <v>59</v>
      </c>
      <c r="Z174" s="2" t="s">
        <v>59</v>
      </c>
      <c r="AA174" s="2" t="s">
        <v>59</v>
      </c>
      <c r="AB174" s="2" t="s">
        <v>59</v>
      </c>
      <c r="AC174" s="2" t="s">
        <v>59</v>
      </c>
      <c r="AD174" s="2" t="s">
        <v>59</v>
      </c>
      <c r="AE174" s="2" t="s">
        <v>60</v>
      </c>
      <c r="AF174" s="2" t="s">
        <v>60</v>
      </c>
      <c r="AG174" s="2" t="s">
        <v>60</v>
      </c>
      <c r="AH174" s="2" t="s">
        <v>60</v>
      </c>
    </row>
    <row r="175" spans="1:34" ht="12.75">
      <c r="A175" t="str">
        <f t="shared" si="2"/>
        <v>mayo</v>
      </c>
      <c r="B175" s="156">
        <v>45439.262725717599</v>
      </c>
      <c r="C175" s="2" t="s">
        <v>155</v>
      </c>
      <c r="D175" s="157">
        <v>45439</v>
      </c>
      <c r="E175" s="2">
        <v>1014226725</v>
      </c>
      <c r="F175" s="2" t="s">
        <v>156</v>
      </c>
      <c r="G175" s="2" t="s">
        <v>54</v>
      </c>
      <c r="H175" s="2" t="s">
        <v>55</v>
      </c>
      <c r="I175" s="2" t="s">
        <v>157</v>
      </c>
      <c r="J175" s="2">
        <v>2023</v>
      </c>
      <c r="K175" s="2" t="s">
        <v>94</v>
      </c>
      <c r="L175" s="2" t="s">
        <v>64</v>
      </c>
      <c r="M175" s="157">
        <v>46052</v>
      </c>
      <c r="N175" s="157">
        <v>45675</v>
      </c>
      <c r="O175" s="157">
        <v>45675</v>
      </c>
      <c r="P175" s="2">
        <v>16500</v>
      </c>
      <c r="Q175" s="2" t="s">
        <v>59</v>
      </c>
      <c r="R175" s="2" t="s">
        <v>54</v>
      </c>
      <c r="S175" s="2" t="s">
        <v>15</v>
      </c>
      <c r="T175" s="2" t="s">
        <v>59</v>
      </c>
      <c r="U175" s="2" t="s">
        <v>59</v>
      </c>
      <c r="V175" s="2" t="s">
        <v>59</v>
      </c>
      <c r="W175" s="2" t="s">
        <v>59</v>
      </c>
      <c r="X175" s="2" t="s">
        <v>59</v>
      </c>
      <c r="Y175" s="2" t="s">
        <v>59</v>
      </c>
      <c r="Z175" s="2" t="s">
        <v>59</v>
      </c>
      <c r="AA175" s="2" t="s">
        <v>59</v>
      </c>
      <c r="AB175" s="2" t="s">
        <v>59</v>
      </c>
      <c r="AC175" s="2" t="s">
        <v>59</v>
      </c>
      <c r="AD175" s="2" t="s">
        <v>59</v>
      </c>
      <c r="AE175" s="2" t="s">
        <v>59</v>
      </c>
      <c r="AF175" s="2" t="s">
        <v>60</v>
      </c>
      <c r="AG175" s="2" t="s">
        <v>60</v>
      </c>
      <c r="AH175" s="2" t="s">
        <v>59</v>
      </c>
    </row>
    <row r="176" spans="1:34" ht="12.75">
      <c r="A176" t="str">
        <f t="shared" si="2"/>
        <v>mayo</v>
      </c>
      <c r="B176" s="156">
        <v>45439.263806840303</v>
      </c>
      <c r="C176" s="2" t="s">
        <v>230</v>
      </c>
      <c r="D176" s="157">
        <v>45439</v>
      </c>
      <c r="E176" s="2">
        <v>1020773297</v>
      </c>
      <c r="F176" s="2" t="s">
        <v>231</v>
      </c>
      <c r="G176" s="2" t="s">
        <v>54</v>
      </c>
      <c r="H176" s="2" t="s">
        <v>55</v>
      </c>
      <c r="I176" s="2" t="s">
        <v>279</v>
      </c>
      <c r="J176" s="2">
        <v>2024</v>
      </c>
      <c r="K176" s="2" t="s">
        <v>94</v>
      </c>
      <c r="L176" s="2" t="s">
        <v>64</v>
      </c>
      <c r="M176" s="157">
        <v>47308</v>
      </c>
      <c r="N176" s="157">
        <v>45591</v>
      </c>
      <c r="O176" s="157">
        <v>45956</v>
      </c>
      <c r="P176" s="2">
        <v>8600</v>
      </c>
      <c r="Q176" s="2" t="s">
        <v>59</v>
      </c>
      <c r="R176" s="2" t="s">
        <v>54</v>
      </c>
      <c r="S176" s="2" t="s">
        <v>13</v>
      </c>
      <c r="T176" s="2" t="s">
        <v>59</v>
      </c>
      <c r="U176" s="2" t="s">
        <v>59</v>
      </c>
      <c r="V176" s="2" t="s">
        <v>59</v>
      </c>
      <c r="W176" s="2" t="s">
        <v>59</v>
      </c>
      <c r="X176" s="2" t="s">
        <v>59</v>
      </c>
      <c r="Y176" s="2" t="s">
        <v>59</v>
      </c>
      <c r="Z176" s="2" t="s">
        <v>59</v>
      </c>
      <c r="AA176" s="2" t="s">
        <v>59</v>
      </c>
      <c r="AB176" s="2" t="s">
        <v>59</v>
      </c>
      <c r="AC176" s="2" t="s">
        <v>59</v>
      </c>
      <c r="AD176" s="2" t="s">
        <v>59</v>
      </c>
      <c r="AE176" s="2" t="s">
        <v>60</v>
      </c>
      <c r="AF176" s="2" t="s">
        <v>60</v>
      </c>
      <c r="AG176" s="2" t="s">
        <v>60</v>
      </c>
      <c r="AH176" s="2" t="s">
        <v>60</v>
      </c>
    </row>
    <row r="177" spans="1:34" ht="12.75">
      <c r="A177" t="str">
        <f t="shared" si="2"/>
        <v>mayo</v>
      </c>
      <c r="B177" s="156">
        <v>45439.263828391202</v>
      </c>
      <c r="C177" s="2" t="s">
        <v>143</v>
      </c>
      <c r="D177" s="157">
        <v>45439</v>
      </c>
      <c r="E177" s="2">
        <v>1015455917</v>
      </c>
      <c r="F177" s="2" t="s">
        <v>144</v>
      </c>
      <c r="G177" s="2" t="s">
        <v>54</v>
      </c>
      <c r="H177" s="2" t="s">
        <v>55</v>
      </c>
      <c r="I177" s="2" t="s">
        <v>213</v>
      </c>
      <c r="J177" s="2">
        <v>2016</v>
      </c>
      <c r="K177" s="2" t="s">
        <v>69</v>
      </c>
      <c r="L177" s="2" t="s">
        <v>64</v>
      </c>
      <c r="M177" s="157">
        <v>46097</v>
      </c>
      <c r="N177" s="157">
        <v>45732</v>
      </c>
      <c r="O177" s="157">
        <v>45748</v>
      </c>
      <c r="P177" s="2">
        <v>99.998999999999995</v>
      </c>
      <c r="Q177" s="2" t="s">
        <v>59</v>
      </c>
      <c r="R177" s="2" t="s">
        <v>54</v>
      </c>
      <c r="S177" s="2" t="s">
        <v>16</v>
      </c>
      <c r="T177" s="2" t="s">
        <v>59</v>
      </c>
      <c r="U177" s="2" t="s">
        <v>59</v>
      </c>
      <c r="V177" s="2" t="s">
        <v>59</v>
      </c>
      <c r="W177" s="2" t="s">
        <v>59</v>
      </c>
      <c r="X177" s="2" t="s">
        <v>59</v>
      </c>
      <c r="Y177" s="2" t="s">
        <v>59</v>
      </c>
      <c r="Z177" s="2" t="s">
        <v>59</v>
      </c>
      <c r="AA177" s="2" t="s">
        <v>59</v>
      </c>
      <c r="AB177" s="2" t="s">
        <v>59</v>
      </c>
      <c r="AC177" s="2" t="s">
        <v>59</v>
      </c>
      <c r="AD177" s="2" t="s">
        <v>59</v>
      </c>
      <c r="AE177" s="2" t="s">
        <v>60</v>
      </c>
      <c r="AF177" s="2" t="s">
        <v>60</v>
      </c>
      <c r="AG177" s="2" t="s">
        <v>60</v>
      </c>
      <c r="AH177" s="2" t="s">
        <v>59</v>
      </c>
    </row>
    <row r="178" spans="1:34" ht="12.75">
      <c r="A178" t="str">
        <f t="shared" si="2"/>
        <v>mayo</v>
      </c>
      <c r="B178" s="156">
        <v>45439.2638492361</v>
      </c>
      <c r="C178" s="2" t="s">
        <v>80</v>
      </c>
      <c r="D178" s="157">
        <v>45439</v>
      </c>
      <c r="E178" s="2">
        <v>1051287107</v>
      </c>
      <c r="F178" s="2" t="s">
        <v>81</v>
      </c>
      <c r="G178" s="2" t="s">
        <v>54</v>
      </c>
      <c r="H178" s="2" t="s">
        <v>55</v>
      </c>
      <c r="I178" s="2" t="s">
        <v>82</v>
      </c>
      <c r="J178" s="2">
        <v>2017</v>
      </c>
      <c r="K178" s="2" t="s">
        <v>57</v>
      </c>
      <c r="L178" s="2" t="s">
        <v>64</v>
      </c>
      <c r="M178" s="157">
        <v>48225</v>
      </c>
      <c r="N178" s="157">
        <v>45687</v>
      </c>
      <c r="O178" s="157">
        <v>45686</v>
      </c>
      <c r="P178" s="2">
        <v>67823</v>
      </c>
      <c r="Q178" s="2" t="s">
        <v>59</v>
      </c>
      <c r="R178" s="2" t="s">
        <v>54</v>
      </c>
      <c r="S178" s="2" t="s">
        <v>16</v>
      </c>
      <c r="T178" s="2" t="s">
        <v>59</v>
      </c>
      <c r="U178" s="2" t="s">
        <v>59</v>
      </c>
      <c r="V178" s="2" t="s">
        <v>59</v>
      </c>
      <c r="W178" s="2" t="s">
        <v>59</v>
      </c>
      <c r="X178" s="2" t="s">
        <v>59</v>
      </c>
      <c r="Y178" s="2" t="s">
        <v>59</v>
      </c>
      <c r="Z178" s="2" t="s">
        <v>59</v>
      </c>
      <c r="AA178" s="2" t="s">
        <v>59</v>
      </c>
      <c r="AB178" s="2" t="s">
        <v>59</v>
      </c>
      <c r="AC178" s="2" t="s">
        <v>59</v>
      </c>
      <c r="AD178" s="2" t="s">
        <v>59</v>
      </c>
      <c r="AE178" s="2" t="s">
        <v>59</v>
      </c>
      <c r="AF178" s="2" t="s">
        <v>59</v>
      </c>
      <c r="AG178" s="2" t="s">
        <v>59</v>
      </c>
      <c r="AH178" s="2" t="s">
        <v>59</v>
      </c>
    </row>
    <row r="179" spans="1:34" ht="12.75">
      <c r="A179" t="str">
        <f t="shared" si="2"/>
        <v>mayo</v>
      </c>
      <c r="B179" s="156">
        <v>45439.264802858801</v>
      </c>
      <c r="C179" s="2" t="s">
        <v>257</v>
      </c>
      <c r="D179" s="157">
        <v>45439</v>
      </c>
      <c r="E179" s="2">
        <v>1022412286</v>
      </c>
      <c r="F179" s="2" t="s">
        <v>228</v>
      </c>
      <c r="G179" s="2" t="s">
        <v>54</v>
      </c>
      <c r="H179" s="2" t="s">
        <v>55</v>
      </c>
      <c r="I179" s="2" t="s">
        <v>320</v>
      </c>
      <c r="J179" s="2">
        <v>2023</v>
      </c>
      <c r="K179" s="2" t="s">
        <v>57</v>
      </c>
      <c r="L179" s="2" t="s">
        <v>79</v>
      </c>
      <c r="M179" s="157">
        <v>45832</v>
      </c>
      <c r="N179" s="157">
        <v>45711</v>
      </c>
      <c r="O179" s="157">
        <v>46076</v>
      </c>
      <c r="P179" s="2">
        <v>3500</v>
      </c>
      <c r="Q179" s="2" t="s">
        <v>59</v>
      </c>
      <c r="R179" s="2" t="s">
        <v>54</v>
      </c>
      <c r="S179" s="2" t="s">
        <v>15</v>
      </c>
      <c r="T179" s="2" t="s">
        <v>59</v>
      </c>
      <c r="U179" s="2" t="s">
        <v>59</v>
      </c>
      <c r="V179" s="2" t="s">
        <v>59</v>
      </c>
      <c r="W179" s="2" t="s">
        <v>59</v>
      </c>
      <c r="X179" s="2" t="s">
        <v>59</v>
      </c>
      <c r="Y179" s="2" t="s">
        <v>59</v>
      </c>
      <c r="Z179" s="2" t="s">
        <v>59</v>
      </c>
      <c r="AA179" s="2" t="s">
        <v>59</v>
      </c>
      <c r="AB179" s="2" t="s">
        <v>59</v>
      </c>
      <c r="AC179" s="2" t="s">
        <v>59</v>
      </c>
      <c r="AD179" s="2" t="s">
        <v>59</v>
      </c>
      <c r="AE179" s="2" t="s">
        <v>60</v>
      </c>
      <c r="AF179" s="2" t="s">
        <v>60</v>
      </c>
      <c r="AG179" s="2" t="s">
        <v>60</v>
      </c>
      <c r="AH179" s="2" t="s">
        <v>60</v>
      </c>
    </row>
    <row r="180" spans="1:34" ht="12.75">
      <c r="A180" t="str">
        <f t="shared" si="2"/>
        <v>mayo</v>
      </c>
      <c r="B180" s="156">
        <v>45439.264860231502</v>
      </c>
      <c r="C180" s="2" t="s">
        <v>311</v>
      </c>
      <c r="D180" s="157">
        <v>45439</v>
      </c>
      <c r="E180" s="2">
        <v>1116445938</v>
      </c>
      <c r="F180" s="2" t="s">
        <v>321</v>
      </c>
      <c r="G180" s="2" t="s">
        <v>54</v>
      </c>
      <c r="H180" s="2" t="s">
        <v>55</v>
      </c>
      <c r="I180" s="2" t="s">
        <v>313</v>
      </c>
      <c r="J180" s="2">
        <v>2021</v>
      </c>
      <c r="K180" s="2" t="s">
        <v>69</v>
      </c>
      <c r="L180" s="2" t="s">
        <v>64</v>
      </c>
      <c r="M180" s="157">
        <v>45439</v>
      </c>
      <c r="N180" s="157">
        <v>45439</v>
      </c>
      <c r="O180" s="157">
        <v>45439</v>
      </c>
      <c r="P180" s="2">
        <v>45000</v>
      </c>
      <c r="Q180" s="2" t="s">
        <v>60</v>
      </c>
      <c r="R180" s="2" t="s">
        <v>54</v>
      </c>
      <c r="S180" s="2" t="s">
        <v>14</v>
      </c>
      <c r="T180" s="2" t="s">
        <v>59</v>
      </c>
      <c r="U180" s="2" t="s">
        <v>59</v>
      </c>
      <c r="V180" s="2" t="s">
        <v>59</v>
      </c>
      <c r="W180" s="2" t="s">
        <v>59</v>
      </c>
      <c r="X180" s="2" t="s">
        <v>59</v>
      </c>
      <c r="Y180" s="2" t="s">
        <v>59</v>
      </c>
      <c r="Z180" s="2" t="s">
        <v>59</v>
      </c>
      <c r="AA180" s="2" t="s">
        <v>59</v>
      </c>
      <c r="AB180" s="2" t="s">
        <v>59</v>
      </c>
      <c r="AC180" s="2" t="s">
        <v>59</v>
      </c>
      <c r="AD180" s="2" t="s">
        <v>59</v>
      </c>
      <c r="AE180" s="2" t="s">
        <v>60</v>
      </c>
      <c r="AF180" s="2" t="s">
        <v>60</v>
      </c>
      <c r="AG180" s="2" t="s">
        <v>60</v>
      </c>
      <c r="AH180" s="2" t="s">
        <v>60</v>
      </c>
    </row>
    <row r="181" spans="1:34" ht="12.75">
      <c r="A181" t="str">
        <f t="shared" si="2"/>
        <v>mayo</v>
      </c>
      <c r="B181" s="156">
        <v>45439.265026724497</v>
      </c>
      <c r="C181" s="2" t="s">
        <v>106</v>
      </c>
      <c r="D181" s="157">
        <v>45439</v>
      </c>
      <c r="E181" s="2">
        <v>19591545</v>
      </c>
      <c r="F181" s="2" t="s">
        <v>107</v>
      </c>
      <c r="G181" s="2" t="s">
        <v>54</v>
      </c>
      <c r="H181" s="2" t="s">
        <v>55</v>
      </c>
      <c r="I181" s="2" t="s">
        <v>108</v>
      </c>
      <c r="J181" s="2">
        <v>2017</v>
      </c>
      <c r="K181" s="2" t="s">
        <v>94</v>
      </c>
      <c r="L181" s="2" t="s">
        <v>79</v>
      </c>
      <c r="M181" s="157">
        <v>48590</v>
      </c>
      <c r="N181" s="157">
        <v>45612</v>
      </c>
      <c r="O181" s="157">
        <v>45612</v>
      </c>
      <c r="P181" s="2">
        <v>92000</v>
      </c>
      <c r="Q181" s="2" t="s">
        <v>59</v>
      </c>
      <c r="R181" s="2" t="s">
        <v>54</v>
      </c>
      <c r="S181" s="2" t="s">
        <v>14</v>
      </c>
      <c r="T181" s="2" t="s">
        <v>59</v>
      </c>
      <c r="U181" s="2" t="s">
        <v>59</v>
      </c>
      <c r="V181" s="2" t="s">
        <v>59</v>
      </c>
      <c r="W181" s="2" t="s">
        <v>59</v>
      </c>
      <c r="X181" s="2" t="s">
        <v>59</v>
      </c>
      <c r="Y181" s="2" t="s">
        <v>59</v>
      </c>
      <c r="Z181" s="2" t="s">
        <v>59</v>
      </c>
      <c r="AA181" s="2" t="s">
        <v>59</v>
      </c>
      <c r="AB181" s="2" t="s">
        <v>59</v>
      </c>
      <c r="AC181" s="2" t="s">
        <v>59</v>
      </c>
      <c r="AD181" s="2" t="s">
        <v>59</v>
      </c>
      <c r="AE181" s="2" t="s">
        <v>59</v>
      </c>
      <c r="AF181" s="2" t="s">
        <v>59</v>
      </c>
      <c r="AG181" s="2" t="s">
        <v>59</v>
      </c>
      <c r="AH181" s="2" t="s">
        <v>59</v>
      </c>
    </row>
    <row r="182" spans="1:34" ht="12.75">
      <c r="A182" t="str">
        <f t="shared" si="2"/>
        <v>mayo</v>
      </c>
      <c r="B182" s="156">
        <v>45439.265134467598</v>
      </c>
      <c r="C182" s="2" t="s">
        <v>99</v>
      </c>
      <c r="D182" s="157">
        <v>45439</v>
      </c>
      <c r="E182" s="2">
        <v>76009268</v>
      </c>
      <c r="F182" s="2" t="s">
        <v>100</v>
      </c>
      <c r="G182" s="2" t="s">
        <v>54</v>
      </c>
      <c r="H182" s="2" t="s">
        <v>55</v>
      </c>
      <c r="I182" s="2" t="s">
        <v>101</v>
      </c>
      <c r="J182" s="2">
        <v>2021</v>
      </c>
      <c r="K182" s="2" t="s">
        <v>86</v>
      </c>
      <c r="L182" s="2" t="s">
        <v>64</v>
      </c>
      <c r="M182" s="157">
        <v>46268</v>
      </c>
      <c r="N182" s="157">
        <v>45724</v>
      </c>
      <c r="O182" s="157">
        <v>45724</v>
      </c>
      <c r="P182" s="2" t="s">
        <v>102</v>
      </c>
      <c r="Q182" s="2" t="s">
        <v>59</v>
      </c>
      <c r="R182" s="2" t="s">
        <v>54</v>
      </c>
      <c r="S182" s="2" t="s">
        <v>15</v>
      </c>
      <c r="T182" s="2" t="s">
        <v>59</v>
      </c>
      <c r="U182" s="2" t="s">
        <v>59</v>
      </c>
      <c r="V182" s="2" t="s">
        <v>59</v>
      </c>
      <c r="W182" s="2" t="s">
        <v>59</v>
      </c>
      <c r="X182" s="2" t="s">
        <v>59</v>
      </c>
      <c r="Y182" s="2" t="s">
        <v>59</v>
      </c>
      <c r="Z182" s="2" t="s">
        <v>59</v>
      </c>
      <c r="AA182" s="2" t="s">
        <v>59</v>
      </c>
      <c r="AB182" s="2" t="s">
        <v>59</v>
      </c>
      <c r="AC182" s="2" t="s">
        <v>59</v>
      </c>
      <c r="AD182" s="2" t="s">
        <v>59</v>
      </c>
      <c r="AE182" s="2" t="s">
        <v>59</v>
      </c>
      <c r="AF182" s="2" t="s">
        <v>59</v>
      </c>
      <c r="AG182" s="2" t="s">
        <v>59</v>
      </c>
      <c r="AH182" s="2" t="s">
        <v>59</v>
      </c>
    </row>
    <row r="183" spans="1:34" ht="12.75">
      <c r="A183" t="str">
        <f t="shared" si="2"/>
        <v>mayo</v>
      </c>
      <c r="B183" s="156">
        <v>45439.265447430596</v>
      </c>
      <c r="C183" s="2" t="s">
        <v>283</v>
      </c>
      <c r="D183" s="157">
        <v>45439</v>
      </c>
      <c r="E183" s="2">
        <v>1019121754</v>
      </c>
      <c r="F183" s="2" t="s">
        <v>322</v>
      </c>
      <c r="G183" s="2" t="s">
        <v>54</v>
      </c>
      <c r="H183" s="2" t="s">
        <v>55</v>
      </c>
      <c r="I183" s="2" t="s">
        <v>285</v>
      </c>
      <c r="J183" s="2">
        <v>2015</v>
      </c>
      <c r="K183" s="2" t="s">
        <v>57</v>
      </c>
      <c r="L183" s="2" t="s">
        <v>64</v>
      </c>
      <c r="M183" s="157">
        <v>46595</v>
      </c>
      <c r="N183" s="157">
        <v>45330</v>
      </c>
      <c r="O183" s="157">
        <v>45330</v>
      </c>
      <c r="P183" s="2">
        <v>30150</v>
      </c>
      <c r="Q183" s="2" t="s">
        <v>59</v>
      </c>
      <c r="R183" s="2" t="s">
        <v>54</v>
      </c>
      <c r="S183" s="2" t="s">
        <v>14</v>
      </c>
      <c r="T183" s="2" t="s">
        <v>59</v>
      </c>
      <c r="U183" s="2" t="s">
        <v>59</v>
      </c>
      <c r="V183" s="2" t="s">
        <v>59</v>
      </c>
      <c r="W183" s="2" t="s">
        <v>59</v>
      </c>
      <c r="X183" s="2" t="s">
        <v>59</v>
      </c>
      <c r="Y183" s="2" t="s">
        <v>59</v>
      </c>
      <c r="Z183" s="2" t="s">
        <v>59</v>
      </c>
      <c r="AA183" s="2" t="s">
        <v>59</v>
      </c>
      <c r="AB183" s="2" t="s">
        <v>59</v>
      </c>
      <c r="AC183" s="2" t="s">
        <v>59</v>
      </c>
      <c r="AD183" s="2" t="s">
        <v>59</v>
      </c>
      <c r="AE183" s="2" t="s">
        <v>59</v>
      </c>
      <c r="AF183" s="2" t="s">
        <v>59</v>
      </c>
      <c r="AG183" s="2" t="s">
        <v>59</v>
      </c>
      <c r="AH183" s="2" t="s">
        <v>59</v>
      </c>
    </row>
    <row r="184" spans="1:34" ht="12.75">
      <c r="A184" t="str">
        <f t="shared" si="2"/>
        <v>mayo</v>
      </c>
      <c r="B184" s="156">
        <v>45439.2655994097</v>
      </c>
      <c r="C184" s="2" t="s">
        <v>170</v>
      </c>
      <c r="D184" s="157">
        <v>45439</v>
      </c>
      <c r="E184" s="2">
        <v>1002455544</v>
      </c>
      <c r="F184" s="2" t="s">
        <v>171</v>
      </c>
      <c r="G184" s="2" t="s">
        <v>54</v>
      </c>
      <c r="H184" s="2" t="s">
        <v>55</v>
      </c>
      <c r="I184" s="2" t="s">
        <v>172</v>
      </c>
      <c r="J184" s="2">
        <v>2022</v>
      </c>
      <c r="K184" s="2" t="s">
        <v>57</v>
      </c>
      <c r="L184" s="2" t="s">
        <v>64</v>
      </c>
      <c r="M184" s="157">
        <v>45439</v>
      </c>
      <c r="N184" s="157">
        <v>45439</v>
      </c>
      <c r="O184" s="157">
        <v>45439</v>
      </c>
      <c r="P184" s="2">
        <v>43600</v>
      </c>
      <c r="Q184" s="2" t="s">
        <v>59</v>
      </c>
      <c r="R184" s="2" t="s">
        <v>54</v>
      </c>
      <c r="S184" s="2" t="s">
        <v>10</v>
      </c>
      <c r="T184" s="2" t="s">
        <v>59</v>
      </c>
      <c r="U184" s="2" t="s">
        <v>59</v>
      </c>
      <c r="V184" s="2" t="s">
        <v>59</v>
      </c>
      <c r="W184" s="2" t="s">
        <v>59</v>
      </c>
      <c r="X184" s="2" t="s">
        <v>59</v>
      </c>
      <c r="Y184" s="2" t="s">
        <v>59</v>
      </c>
      <c r="Z184" s="2" t="s">
        <v>59</v>
      </c>
      <c r="AA184" s="2" t="s">
        <v>59</v>
      </c>
      <c r="AB184" s="2" t="s">
        <v>59</v>
      </c>
      <c r="AC184" s="2" t="s">
        <v>59</v>
      </c>
      <c r="AD184" s="2" t="s">
        <v>59</v>
      </c>
      <c r="AE184" s="2" t="s">
        <v>59</v>
      </c>
      <c r="AF184" s="2" t="s">
        <v>59</v>
      </c>
      <c r="AG184" s="2" t="s">
        <v>59</v>
      </c>
      <c r="AH184" s="2" t="s">
        <v>59</v>
      </c>
    </row>
    <row r="185" spans="1:34" ht="12.75">
      <c r="A185" t="str">
        <f t="shared" si="2"/>
        <v>mayo</v>
      </c>
      <c r="B185" s="156">
        <v>45439.265606793997</v>
      </c>
      <c r="C185" s="2" t="s">
        <v>125</v>
      </c>
      <c r="D185" s="157">
        <v>45439</v>
      </c>
      <c r="E185" s="2">
        <v>1116205069</v>
      </c>
      <c r="F185" s="2" t="s">
        <v>206</v>
      </c>
      <c r="G185" s="2" t="s">
        <v>54</v>
      </c>
      <c r="H185" s="2" t="s">
        <v>55</v>
      </c>
      <c r="I185" s="2" t="s">
        <v>207</v>
      </c>
      <c r="J185" s="2">
        <v>2023</v>
      </c>
      <c r="K185" s="2" t="s">
        <v>69</v>
      </c>
      <c r="L185" s="2" t="s">
        <v>64</v>
      </c>
      <c r="M185" s="157">
        <v>48232</v>
      </c>
      <c r="N185" s="157">
        <v>45682</v>
      </c>
      <c r="O185" s="157">
        <v>45687</v>
      </c>
      <c r="P185" s="2">
        <v>44890</v>
      </c>
      <c r="Q185" s="2" t="s">
        <v>59</v>
      </c>
      <c r="R185" s="2" t="s">
        <v>54</v>
      </c>
      <c r="S185" s="2" t="s">
        <v>16</v>
      </c>
      <c r="T185" s="2" t="s">
        <v>59</v>
      </c>
      <c r="U185" s="2" t="s">
        <v>59</v>
      </c>
      <c r="V185" s="2" t="s">
        <v>59</v>
      </c>
      <c r="W185" s="2" t="s">
        <v>59</v>
      </c>
      <c r="X185" s="2" t="s">
        <v>59</v>
      </c>
      <c r="Y185" s="2" t="s">
        <v>59</v>
      </c>
      <c r="Z185" s="2" t="s">
        <v>59</v>
      </c>
      <c r="AA185" s="2" t="s">
        <v>59</v>
      </c>
      <c r="AB185" s="2" t="s">
        <v>59</v>
      </c>
      <c r="AC185" s="2" t="s">
        <v>59</v>
      </c>
      <c r="AD185" s="2" t="s">
        <v>59</v>
      </c>
      <c r="AE185" s="2" t="s">
        <v>59</v>
      </c>
      <c r="AF185" s="2" t="s">
        <v>59</v>
      </c>
      <c r="AG185" s="2" t="s">
        <v>59</v>
      </c>
      <c r="AH185" s="2" t="s">
        <v>59</v>
      </c>
    </row>
    <row r="186" spans="1:34" ht="12.75">
      <c r="A186" t="str">
        <f t="shared" si="2"/>
        <v>mayo</v>
      </c>
      <c r="B186" s="156">
        <v>45439.266607997699</v>
      </c>
      <c r="C186" s="2" t="s">
        <v>246</v>
      </c>
      <c r="D186" s="157">
        <v>45439</v>
      </c>
      <c r="E186" s="2">
        <v>1103713769</v>
      </c>
      <c r="F186" s="2" t="s">
        <v>53</v>
      </c>
      <c r="G186" s="2" t="s">
        <v>54</v>
      </c>
      <c r="H186" s="2" t="s">
        <v>55</v>
      </c>
      <c r="I186" s="2" t="s">
        <v>323</v>
      </c>
      <c r="J186" s="2">
        <v>2016</v>
      </c>
      <c r="K186" s="2" t="s">
        <v>57</v>
      </c>
      <c r="L186" s="2" t="s">
        <v>58</v>
      </c>
      <c r="M186" s="157">
        <v>48245</v>
      </c>
      <c r="N186" s="157">
        <v>45566</v>
      </c>
      <c r="O186" s="157">
        <v>45566</v>
      </c>
      <c r="P186" s="2">
        <v>82900</v>
      </c>
      <c r="Q186" s="2" t="s">
        <v>59</v>
      </c>
      <c r="R186" s="2" t="s">
        <v>54</v>
      </c>
      <c r="S186" s="2" t="s">
        <v>13</v>
      </c>
      <c r="T186" s="2" t="s">
        <v>59</v>
      </c>
      <c r="U186" s="2" t="s">
        <v>59</v>
      </c>
      <c r="V186" s="2" t="s">
        <v>59</v>
      </c>
      <c r="W186" s="2" t="s">
        <v>59</v>
      </c>
      <c r="X186" s="2" t="s">
        <v>59</v>
      </c>
      <c r="Y186" s="2" t="s">
        <v>59</v>
      </c>
      <c r="Z186" s="2" t="s">
        <v>59</v>
      </c>
      <c r="AA186" s="2" t="s">
        <v>59</v>
      </c>
      <c r="AB186" s="2" t="s">
        <v>59</v>
      </c>
      <c r="AC186" s="2" t="s">
        <v>59</v>
      </c>
      <c r="AD186" s="2" t="s">
        <v>59</v>
      </c>
      <c r="AE186" s="2" t="s">
        <v>60</v>
      </c>
      <c r="AF186" s="2" t="s">
        <v>60</v>
      </c>
      <c r="AG186" s="2" t="s">
        <v>60</v>
      </c>
      <c r="AH186" s="2" t="s">
        <v>60</v>
      </c>
    </row>
    <row r="187" spans="1:34" ht="12.75">
      <c r="A187" t="str">
        <f t="shared" si="2"/>
        <v>mayo</v>
      </c>
      <c r="B187" s="156">
        <v>45439.2669335764</v>
      </c>
      <c r="C187" s="2" t="s">
        <v>95</v>
      </c>
      <c r="D187" s="157">
        <v>45439</v>
      </c>
      <c r="E187" s="2">
        <v>1033764826</v>
      </c>
      <c r="F187" s="2" t="s">
        <v>96</v>
      </c>
      <c r="G187" s="2" t="s">
        <v>54</v>
      </c>
      <c r="H187" s="2" t="s">
        <v>55</v>
      </c>
      <c r="I187" s="2" t="s">
        <v>324</v>
      </c>
      <c r="J187" s="2">
        <v>2017</v>
      </c>
      <c r="K187" s="2" t="s">
        <v>98</v>
      </c>
      <c r="L187" s="2" t="s">
        <v>64</v>
      </c>
      <c r="M187" s="157">
        <v>47285</v>
      </c>
      <c r="N187" s="157">
        <v>45459</v>
      </c>
      <c r="O187" s="157">
        <v>45459</v>
      </c>
      <c r="P187" s="2">
        <v>129000</v>
      </c>
      <c r="Q187" s="2" t="s">
        <v>59</v>
      </c>
      <c r="R187" s="2" t="s">
        <v>54</v>
      </c>
      <c r="S187" s="2" t="s">
        <v>15</v>
      </c>
      <c r="T187" s="2" t="s">
        <v>59</v>
      </c>
      <c r="U187" s="2" t="s">
        <v>59</v>
      </c>
      <c r="V187" s="2" t="s">
        <v>59</v>
      </c>
      <c r="W187" s="2" t="s">
        <v>59</v>
      </c>
      <c r="X187" s="2" t="s">
        <v>59</v>
      </c>
      <c r="Y187" s="2" t="s">
        <v>59</v>
      </c>
      <c r="Z187" s="2" t="s">
        <v>59</v>
      </c>
      <c r="AA187" s="2" t="s">
        <v>59</v>
      </c>
      <c r="AB187" s="2" t="s">
        <v>59</v>
      </c>
      <c r="AC187" s="2" t="s">
        <v>59</v>
      </c>
      <c r="AD187" s="2" t="s">
        <v>59</v>
      </c>
      <c r="AE187" s="2" t="s">
        <v>59</v>
      </c>
      <c r="AF187" s="2" t="s">
        <v>59</v>
      </c>
      <c r="AG187" s="2" t="s">
        <v>59</v>
      </c>
      <c r="AH187" s="2" t="s">
        <v>59</v>
      </c>
    </row>
    <row r="188" spans="1:34" ht="12.75">
      <c r="A188" t="str">
        <f t="shared" si="2"/>
        <v>mayo</v>
      </c>
      <c r="B188" s="156">
        <v>45439.274786284703</v>
      </c>
      <c r="C188" s="2" t="s">
        <v>137</v>
      </c>
      <c r="D188" s="157">
        <v>45439</v>
      </c>
      <c r="E188" s="2">
        <v>1019112308</v>
      </c>
      <c r="F188" s="2" t="s">
        <v>138</v>
      </c>
      <c r="G188" s="2" t="s">
        <v>54</v>
      </c>
      <c r="H188" s="2" t="s">
        <v>55</v>
      </c>
      <c r="I188" s="2" t="s">
        <v>139</v>
      </c>
      <c r="J188" s="2">
        <v>2019</v>
      </c>
      <c r="K188" s="2" t="s">
        <v>57</v>
      </c>
      <c r="L188" s="2" t="s">
        <v>64</v>
      </c>
      <c r="M188" s="157">
        <v>46448</v>
      </c>
      <c r="N188" s="157">
        <v>45494</v>
      </c>
      <c r="O188" s="157">
        <v>45507</v>
      </c>
      <c r="P188" s="165" t="s">
        <v>325</v>
      </c>
      <c r="Q188" s="2" t="s">
        <v>59</v>
      </c>
      <c r="R188" s="2" t="s">
        <v>54</v>
      </c>
      <c r="S188" s="2" t="s">
        <v>13</v>
      </c>
      <c r="T188" s="2" t="s">
        <v>59</v>
      </c>
      <c r="U188" s="2" t="s">
        <v>59</v>
      </c>
      <c r="V188" s="2" t="s">
        <v>59</v>
      </c>
      <c r="W188" s="2" t="s">
        <v>59</v>
      </c>
      <c r="X188" s="2" t="s">
        <v>59</v>
      </c>
      <c r="Y188" s="2" t="s">
        <v>59</v>
      </c>
      <c r="Z188" s="2" t="s">
        <v>59</v>
      </c>
      <c r="AA188" s="2" t="s">
        <v>59</v>
      </c>
      <c r="AB188" s="2" t="s">
        <v>59</v>
      </c>
      <c r="AC188" s="2" t="s">
        <v>59</v>
      </c>
      <c r="AD188" s="2" t="s">
        <v>59</v>
      </c>
      <c r="AE188" s="2" t="s">
        <v>59</v>
      </c>
      <c r="AF188" s="2" t="s">
        <v>59</v>
      </c>
      <c r="AG188" s="2" t="s">
        <v>59</v>
      </c>
      <c r="AH188" s="2" t="s">
        <v>59</v>
      </c>
    </row>
    <row r="189" spans="1:34" ht="12.75">
      <c r="A189" t="str">
        <f t="shared" si="2"/>
        <v>mayo</v>
      </c>
      <c r="B189" s="156">
        <v>45439.274874594899</v>
      </c>
      <c r="C189" s="2" t="s">
        <v>146</v>
      </c>
      <c r="D189" s="157">
        <v>45439</v>
      </c>
      <c r="E189" s="2">
        <v>79815202</v>
      </c>
      <c r="F189" s="2" t="s">
        <v>254</v>
      </c>
      <c r="G189" s="2" t="s">
        <v>54</v>
      </c>
      <c r="H189" s="2" t="s">
        <v>55</v>
      </c>
      <c r="I189" s="2" t="s">
        <v>280</v>
      </c>
      <c r="J189" s="2">
        <v>2016</v>
      </c>
      <c r="K189" s="2" t="s">
        <v>57</v>
      </c>
      <c r="L189" s="2" t="s">
        <v>64</v>
      </c>
      <c r="M189" s="157" t="s">
        <v>149</v>
      </c>
      <c r="N189" s="157" t="s">
        <v>150</v>
      </c>
      <c r="O189" s="157" t="s">
        <v>151</v>
      </c>
      <c r="P189" s="2">
        <v>59100</v>
      </c>
      <c r="Q189" s="2" t="s">
        <v>59</v>
      </c>
      <c r="R189" s="2" t="s">
        <v>54</v>
      </c>
      <c r="S189" s="2" t="s">
        <v>13</v>
      </c>
      <c r="T189" s="2" t="s">
        <v>59</v>
      </c>
      <c r="U189" s="2" t="s">
        <v>59</v>
      </c>
      <c r="V189" s="2" t="s">
        <v>59</v>
      </c>
      <c r="W189" s="2" t="s">
        <v>59</v>
      </c>
      <c r="X189" s="2" t="s">
        <v>59</v>
      </c>
      <c r="Y189" s="2" t="s">
        <v>59</v>
      </c>
      <c r="Z189" s="2" t="s">
        <v>59</v>
      </c>
      <c r="AA189" s="2" t="s">
        <v>59</v>
      </c>
      <c r="AB189" s="2" t="s">
        <v>59</v>
      </c>
      <c r="AC189" s="2" t="s">
        <v>59</v>
      </c>
      <c r="AD189" s="2" t="s">
        <v>59</v>
      </c>
      <c r="AE189" s="2" t="s">
        <v>59</v>
      </c>
      <c r="AF189" s="2" t="s">
        <v>59</v>
      </c>
      <c r="AG189" s="2" t="s">
        <v>59</v>
      </c>
      <c r="AH189" s="2" t="s">
        <v>59</v>
      </c>
    </row>
    <row r="190" spans="1:34" ht="12.75">
      <c r="A190" t="str">
        <f t="shared" si="2"/>
        <v>mayo</v>
      </c>
      <c r="B190" s="156">
        <v>45439.2764389699</v>
      </c>
      <c r="C190" s="2" t="s">
        <v>113</v>
      </c>
      <c r="D190" s="157">
        <v>45439</v>
      </c>
      <c r="E190" s="2">
        <v>1015449877</v>
      </c>
      <c r="F190" s="2" t="s">
        <v>326</v>
      </c>
      <c r="G190" s="2" t="s">
        <v>54</v>
      </c>
      <c r="H190" s="2" t="s">
        <v>55</v>
      </c>
      <c r="I190" s="2" t="s">
        <v>115</v>
      </c>
      <c r="J190" s="2">
        <v>2019</v>
      </c>
      <c r="K190" s="2" t="s">
        <v>69</v>
      </c>
      <c r="L190" s="2" t="s">
        <v>64</v>
      </c>
      <c r="M190" s="157">
        <v>47876</v>
      </c>
      <c r="N190" s="157">
        <v>45711</v>
      </c>
      <c r="O190" s="157">
        <v>45675</v>
      </c>
      <c r="P190" s="2">
        <v>29000</v>
      </c>
      <c r="Q190" s="2" t="s">
        <v>59</v>
      </c>
      <c r="R190" s="2" t="s">
        <v>54</v>
      </c>
      <c r="S190" s="2" t="s">
        <v>11</v>
      </c>
      <c r="T190" s="2" t="s">
        <v>59</v>
      </c>
      <c r="U190" s="2" t="s">
        <v>59</v>
      </c>
      <c r="V190" s="2" t="s">
        <v>59</v>
      </c>
      <c r="W190" s="2" t="s">
        <v>59</v>
      </c>
      <c r="X190" s="2" t="s">
        <v>59</v>
      </c>
      <c r="Y190" s="2" t="s">
        <v>59</v>
      </c>
      <c r="Z190" s="2" t="s">
        <v>59</v>
      </c>
      <c r="AA190" s="2" t="s">
        <v>59</v>
      </c>
      <c r="AB190" s="2" t="s">
        <v>59</v>
      </c>
      <c r="AC190" s="2" t="s">
        <v>59</v>
      </c>
      <c r="AD190" s="2" t="s">
        <v>59</v>
      </c>
      <c r="AE190" s="2" t="s">
        <v>59</v>
      </c>
      <c r="AF190" s="2" t="s">
        <v>59</v>
      </c>
      <c r="AG190" s="2" t="s">
        <v>59</v>
      </c>
      <c r="AH190" s="2" t="s">
        <v>59</v>
      </c>
    </row>
    <row r="191" spans="1:34" ht="12.75">
      <c r="A191" t="str">
        <f t="shared" si="2"/>
        <v>mayo</v>
      </c>
      <c r="B191" s="156">
        <v>45439.284557916697</v>
      </c>
      <c r="C191" s="2" t="s">
        <v>152</v>
      </c>
      <c r="D191" s="157">
        <v>45439</v>
      </c>
      <c r="E191" s="2">
        <v>84455827</v>
      </c>
      <c r="F191" s="2" t="s">
        <v>153</v>
      </c>
      <c r="G191" s="2" t="s">
        <v>54</v>
      </c>
      <c r="H191" s="2" t="s">
        <v>55</v>
      </c>
      <c r="I191" s="2" t="s">
        <v>253</v>
      </c>
      <c r="J191" s="2">
        <v>2016</v>
      </c>
      <c r="K191" s="2" t="s">
        <v>57</v>
      </c>
      <c r="L191" s="2" t="s">
        <v>64</v>
      </c>
      <c r="M191" s="157">
        <v>49352</v>
      </c>
      <c r="N191" s="157">
        <v>45698</v>
      </c>
      <c r="O191" s="157">
        <v>45698</v>
      </c>
      <c r="P191" s="2">
        <v>54924</v>
      </c>
      <c r="Q191" s="2" t="s">
        <v>59</v>
      </c>
      <c r="R191" s="2" t="s">
        <v>54</v>
      </c>
      <c r="S191" s="2" t="s">
        <v>16</v>
      </c>
      <c r="T191" s="2" t="s">
        <v>59</v>
      </c>
      <c r="U191" s="2" t="s">
        <v>59</v>
      </c>
      <c r="V191" s="2" t="s">
        <v>59</v>
      </c>
      <c r="W191" s="2" t="s">
        <v>59</v>
      </c>
      <c r="X191" s="2" t="s">
        <v>59</v>
      </c>
      <c r="Y191" s="2" t="s">
        <v>59</v>
      </c>
      <c r="Z191" s="2" t="s">
        <v>59</v>
      </c>
      <c r="AA191" s="2" t="s">
        <v>59</v>
      </c>
      <c r="AB191" s="2" t="s">
        <v>59</v>
      </c>
      <c r="AC191" s="2" t="s">
        <v>59</v>
      </c>
      <c r="AD191" s="2" t="s">
        <v>59</v>
      </c>
      <c r="AE191" s="2" t="s">
        <v>59</v>
      </c>
      <c r="AF191" s="2" t="s">
        <v>59</v>
      </c>
      <c r="AG191" s="2" t="s">
        <v>59</v>
      </c>
      <c r="AH191" s="2" t="s">
        <v>59</v>
      </c>
    </row>
    <row r="192" spans="1:34" ht="12.75">
      <c r="A192" t="str">
        <f t="shared" si="2"/>
        <v>mayo</v>
      </c>
      <c r="B192" s="156">
        <v>45439.293059513897</v>
      </c>
      <c r="C192" s="2" t="s">
        <v>182</v>
      </c>
      <c r="D192" s="157">
        <v>45439</v>
      </c>
      <c r="E192" s="2">
        <v>1023883922</v>
      </c>
      <c r="F192" s="2" t="s">
        <v>236</v>
      </c>
      <c r="G192" s="2" t="s">
        <v>54</v>
      </c>
      <c r="H192" s="2" t="s">
        <v>55</v>
      </c>
      <c r="I192" s="2" t="s">
        <v>184</v>
      </c>
      <c r="J192" s="2">
        <v>2018</v>
      </c>
      <c r="K192" s="2" t="s">
        <v>57</v>
      </c>
      <c r="L192" s="2" t="s">
        <v>64</v>
      </c>
      <c r="M192" s="157">
        <v>48726</v>
      </c>
      <c r="N192" s="157">
        <v>45646</v>
      </c>
      <c r="O192" s="157">
        <v>45638</v>
      </c>
      <c r="P192" s="2">
        <v>93500</v>
      </c>
      <c r="Q192" s="2" t="s">
        <v>59</v>
      </c>
      <c r="R192" s="2" t="s">
        <v>54</v>
      </c>
      <c r="S192" s="2" t="s">
        <v>10</v>
      </c>
      <c r="T192" s="2" t="s">
        <v>59</v>
      </c>
      <c r="U192" s="2" t="s">
        <v>59</v>
      </c>
      <c r="V192" s="2" t="s">
        <v>59</v>
      </c>
      <c r="W192" s="2" t="s">
        <v>59</v>
      </c>
      <c r="X192" s="2" t="s">
        <v>59</v>
      </c>
      <c r="Y192" s="2" t="s">
        <v>59</v>
      </c>
      <c r="Z192" s="2" t="s">
        <v>59</v>
      </c>
      <c r="AA192" s="2" t="s">
        <v>59</v>
      </c>
      <c r="AB192" s="2" t="s">
        <v>59</v>
      </c>
      <c r="AC192" s="2" t="s">
        <v>59</v>
      </c>
      <c r="AD192" s="2" t="s">
        <v>59</v>
      </c>
      <c r="AE192" s="2" t="s">
        <v>59</v>
      </c>
      <c r="AF192" s="2" t="s">
        <v>59</v>
      </c>
      <c r="AG192" s="2" t="s">
        <v>59</v>
      </c>
      <c r="AH192" s="2" t="s">
        <v>59</v>
      </c>
    </row>
    <row r="193" spans="1:34" ht="12.75">
      <c r="A193" t="str">
        <f t="shared" si="2"/>
        <v>mayo</v>
      </c>
      <c r="B193" s="156">
        <v>45439.296000243099</v>
      </c>
      <c r="C193" s="2" t="s">
        <v>122</v>
      </c>
      <c r="D193" s="157">
        <v>45439</v>
      </c>
      <c r="E193" s="2">
        <v>1026292931</v>
      </c>
      <c r="F193" s="2" t="s">
        <v>123</v>
      </c>
      <c r="G193" s="2" t="s">
        <v>54</v>
      </c>
      <c r="H193" s="2" t="s">
        <v>55</v>
      </c>
      <c r="I193" s="2" t="s">
        <v>301</v>
      </c>
      <c r="J193" s="2">
        <v>2022</v>
      </c>
      <c r="K193" s="2" t="s">
        <v>57</v>
      </c>
      <c r="L193" s="2" t="s">
        <v>64</v>
      </c>
      <c r="M193" s="157">
        <v>46068</v>
      </c>
      <c r="N193" s="157">
        <v>45703</v>
      </c>
      <c r="O193" s="157">
        <v>45703</v>
      </c>
      <c r="P193" s="2">
        <v>34812</v>
      </c>
      <c r="Q193" s="2" t="s">
        <v>59</v>
      </c>
      <c r="R193" s="2" t="s">
        <v>54</v>
      </c>
      <c r="S193" s="2" t="s">
        <v>15</v>
      </c>
      <c r="T193" s="2" t="s">
        <v>59</v>
      </c>
      <c r="U193" s="2" t="s">
        <v>59</v>
      </c>
      <c r="V193" s="2" t="s">
        <v>59</v>
      </c>
      <c r="W193" s="2" t="s">
        <v>59</v>
      </c>
      <c r="X193" s="2" t="s">
        <v>59</v>
      </c>
      <c r="Y193" s="2" t="s">
        <v>59</v>
      </c>
      <c r="Z193" s="2" t="s">
        <v>59</v>
      </c>
      <c r="AA193" s="2" t="s">
        <v>59</v>
      </c>
      <c r="AB193" s="2" t="s">
        <v>59</v>
      </c>
      <c r="AC193" s="2" t="s">
        <v>59</v>
      </c>
      <c r="AD193" s="2" t="s">
        <v>59</v>
      </c>
      <c r="AE193" s="2" t="s">
        <v>60</v>
      </c>
      <c r="AF193" s="2" t="s">
        <v>60</v>
      </c>
      <c r="AG193" s="2" t="s">
        <v>60</v>
      </c>
      <c r="AH193" s="2" t="s">
        <v>60</v>
      </c>
    </row>
    <row r="194" spans="1:34" ht="12.75">
      <c r="A194" t="str">
        <f t="shared" si="2"/>
        <v>mayo</v>
      </c>
      <c r="B194" s="156">
        <v>45439.297410289299</v>
      </c>
      <c r="C194" s="2" t="s">
        <v>158</v>
      </c>
      <c r="D194" s="157">
        <v>45439</v>
      </c>
      <c r="E194" s="2">
        <v>1130264248</v>
      </c>
      <c r="F194" s="2" t="s">
        <v>159</v>
      </c>
      <c r="G194" s="2" t="s">
        <v>54</v>
      </c>
      <c r="H194" s="2" t="s">
        <v>55</v>
      </c>
      <c r="I194" s="2" t="s">
        <v>160</v>
      </c>
      <c r="J194" s="2">
        <v>2020</v>
      </c>
      <c r="K194" s="2" t="s">
        <v>57</v>
      </c>
      <c r="L194" s="2" t="s">
        <v>79</v>
      </c>
      <c r="M194" s="157">
        <v>45439</v>
      </c>
      <c r="N194" s="157">
        <v>45433</v>
      </c>
      <c r="O194" s="157">
        <v>45464</v>
      </c>
      <c r="P194" s="2">
        <v>47800</v>
      </c>
      <c r="Q194" s="2" t="s">
        <v>59</v>
      </c>
      <c r="R194" s="2" t="s">
        <v>54</v>
      </c>
      <c r="S194" s="2" t="s">
        <v>10</v>
      </c>
      <c r="T194" s="2" t="s">
        <v>59</v>
      </c>
      <c r="U194" s="2" t="s">
        <v>59</v>
      </c>
      <c r="V194" s="2" t="s">
        <v>59</v>
      </c>
      <c r="W194" s="2" t="s">
        <v>59</v>
      </c>
      <c r="X194" s="2" t="s">
        <v>59</v>
      </c>
      <c r="Y194" s="2" t="s">
        <v>59</v>
      </c>
      <c r="Z194" s="2" t="s">
        <v>59</v>
      </c>
      <c r="AA194" s="2" t="s">
        <v>59</v>
      </c>
      <c r="AB194" s="2" t="s">
        <v>59</v>
      </c>
      <c r="AC194" s="2" t="s">
        <v>59</v>
      </c>
      <c r="AD194" s="2" t="s">
        <v>59</v>
      </c>
      <c r="AE194" s="2" t="s">
        <v>59</v>
      </c>
      <c r="AF194" s="2" t="s">
        <v>60</v>
      </c>
      <c r="AG194" s="2" t="s">
        <v>60</v>
      </c>
      <c r="AH194" s="2" t="s">
        <v>60</v>
      </c>
    </row>
    <row r="195" spans="1:34" ht="12.75">
      <c r="A195" t="str">
        <f t="shared" ref="A195:A246" si="3">TEXT(D195,"MMMM")</f>
        <v>mayo</v>
      </c>
      <c r="B195" s="156">
        <v>45439.302876631897</v>
      </c>
      <c r="C195" s="2" t="s">
        <v>194</v>
      </c>
      <c r="D195" s="157">
        <v>45439</v>
      </c>
      <c r="E195" s="2">
        <v>1032402333</v>
      </c>
      <c r="F195" s="2" t="s">
        <v>195</v>
      </c>
      <c r="G195" s="2" t="s">
        <v>54</v>
      </c>
      <c r="H195" s="2" t="s">
        <v>55</v>
      </c>
      <c r="I195" s="2" t="s">
        <v>196</v>
      </c>
      <c r="J195" s="2">
        <v>2024</v>
      </c>
      <c r="K195" s="2" t="s">
        <v>57</v>
      </c>
      <c r="L195" s="2" t="s">
        <v>64</v>
      </c>
      <c r="M195" s="157">
        <v>48677</v>
      </c>
      <c r="N195" s="157">
        <v>45755</v>
      </c>
      <c r="O195" s="157">
        <v>45390</v>
      </c>
      <c r="P195" s="2">
        <v>14780</v>
      </c>
      <c r="Q195" s="2" t="s">
        <v>59</v>
      </c>
      <c r="R195" s="2" t="s">
        <v>54</v>
      </c>
      <c r="S195" s="2" t="s">
        <v>10</v>
      </c>
      <c r="T195" s="2" t="s">
        <v>59</v>
      </c>
      <c r="U195" s="2" t="s">
        <v>59</v>
      </c>
      <c r="V195" s="2" t="s">
        <v>59</v>
      </c>
      <c r="W195" s="2" t="s">
        <v>59</v>
      </c>
      <c r="X195" s="2" t="s">
        <v>59</v>
      </c>
      <c r="Y195" s="2" t="s">
        <v>59</v>
      </c>
      <c r="Z195" s="2" t="s">
        <v>59</v>
      </c>
      <c r="AA195" s="2" t="s">
        <v>59</v>
      </c>
      <c r="AB195" s="2" t="s">
        <v>59</v>
      </c>
      <c r="AC195" s="2" t="s">
        <v>59</v>
      </c>
      <c r="AD195" s="2" t="s">
        <v>59</v>
      </c>
      <c r="AE195" s="2" t="s">
        <v>59</v>
      </c>
      <c r="AF195" s="2" t="s">
        <v>59</v>
      </c>
      <c r="AG195" s="2" t="s">
        <v>59</v>
      </c>
      <c r="AH195" s="2" t="s">
        <v>59</v>
      </c>
    </row>
    <row r="196" spans="1:34" ht="12.75">
      <c r="A196" t="str">
        <f t="shared" si="3"/>
        <v>mayo</v>
      </c>
      <c r="B196" s="156">
        <v>45439.303224699099</v>
      </c>
      <c r="C196" s="2" t="s">
        <v>270</v>
      </c>
      <c r="D196" s="157">
        <v>45439</v>
      </c>
      <c r="E196" s="2">
        <v>80091070</v>
      </c>
      <c r="F196" s="2" t="s">
        <v>271</v>
      </c>
      <c r="G196" s="2" t="s">
        <v>54</v>
      </c>
      <c r="H196" s="2" t="s">
        <v>55</v>
      </c>
      <c r="I196" s="2" t="s">
        <v>272</v>
      </c>
      <c r="J196" s="2">
        <v>2023</v>
      </c>
      <c r="K196" s="2" t="s">
        <v>57</v>
      </c>
      <c r="L196" s="2" t="s">
        <v>64</v>
      </c>
      <c r="M196" s="157">
        <v>48747</v>
      </c>
      <c r="N196" s="157">
        <v>45803</v>
      </c>
      <c r="O196" s="157">
        <v>45806</v>
      </c>
      <c r="P196" s="2">
        <v>52400</v>
      </c>
      <c r="Q196" s="2" t="s">
        <v>59</v>
      </c>
      <c r="R196" s="2" t="s">
        <v>263</v>
      </c>
      <c r="S196" s="2" t="s">
        <v>12</v>
      </c>
      <c r="T196" s="2" t="s">
        <v>59</v>
      </c>
      <c r="U196" s="2" t="s">
        <v>59</v>
      </c>
      <c r="V196" s="2" t="s">
        <v>59</v>
      </c>
      <c r="W196" s="2" t="s">
        <v>59</v>
      </c>
      <c r="X196" s="2" t="s">
        <v>59</v>
      </c>
      <c r="Y196" s="2" t="s">
        <v>59</v>
      </c>
      <c r="Z196" s="2" t="s">
        <v>59</v>
      </c>
      <c r="AA196" s="2" t="s">
        <v>59</v>
      </c>
      <c r="AB196" s="2" t="s">
        <v>59</v>
      </c>
      <c r="AC196" s="2" t="s">
        <v>59</v>
      </c>
      <c r="AD196" s="2" t="s">
        <v>59</v>
      </c>
      <c r="AE196" s="2" t="s">
        <v>59</v>
      </c>
      <c r="AF196" s="2" t="s">
        <v>59</v>
      </c>
      <c r="AG196" s="2" t="s">
        <v>59</v>
      </c>
      <c r="AH196" s="2" t="s">
        <v>59</v>
      </c>
    </row>
    <row r="197" spans="1:34" ht="12.75">
      <c r="A197" t="str">
        <f t="shared" si="3"/>
        <v>mayo</v>
      </c>
      <c r="B197" s="156">
        <v>45439.309233749998</v>
      </c>
      <c r="C197" s="2" t="s">
        <v>128</v>
      </c>
      <c r="D197" s="157">
        <v>45439</v>
      </c>
      <c r="E197" s="2">
        <v>1032474386</v>
      </c>
      <c r="F197" s="2" t="s">
        <v>129</v>
      </c>
      <c r="G197" s="2" t="s">
        <v>54</v>
      </c>
      <c r="H197" s="2" t="s">
        <v>55</v>
      </c>
      <c r="I197" s="2" t="s">
        <v>130</v>
      </c>
      <c r="J197" s="2">
        <v>2017</v>
      </c>
      <c r="K197" s="2" t="s">
        <v>57</v>
      </c>
      <c r="L197" s="2" t="s">
        <v>64</v>
      </c>
      <c r="M197" s="157">
        <v>46534</v>
      </c>
      <c r="N197" s="157">
        <v>45657</v>
      </c>
      <c r="O197" s="157">
        <v>45657</v>
      </c>
      <c r="P197" s="2">
        <v>57391</v>
      </c>
      <c r="Q197" s="2" t="s">
        <v>59</v>
      </c>
      <c r="R197" s="2" t="s">
        <v>54</v>
      </c>
      <c r="S197" s="2" t="s">
        <v>11</v>
      </c>
      <c r="T197" s="2" t="s">
        <v>59</v>
      </c>
      <c r="U197" s="2" t="s">
        <v>59</v>
      </c>
      <c r="V197" s="2" t="s">
        <v>59</v>
      </c>
      <c r="W197" s="2" t="s">
        <v>59</v>
      </c>
      <c r="X197" s="2" t="s">
        <v>59</v>
      </c>
      <c r="Y197" s="2" t="s">
        <v>59</v>
      </c>
      <c r="Z197" s="2" t="s">
        <v>59</v>
      </c>
      <c r="AA197" s="2" t="s">
        <v>59</v>
      </c>
      <c r="AB197" s="2" t="s">
        <v>59</v>
      </c>
      <c r="AC197" s="2" t="s">
        <v>59</v>
      </c>
      <c r="AD197" s="2" t="s">
        <v>59</v>
      </c>
      <c r="AE197" s="2" t="s">
        <v>59</v>
      </c>
      <c r="AF197" s="2" t="s">
        <v>60</v>
      </c>
      <c r="AG197" s="2" t="s">
        <v>60</v>
      </c>
      <c r="AH197" s="2" t="s">
        <v>59</v>
      </c>
    </row>
    <row r="198" spans="1:34" ht="12.75">
      <c r="A198" t="str">
        <f t="shared" si="3"/>
        <v>mayo</v>
      </c>
      <c r="B198" s="156">
        <v>45439.309487777798</v>
      </c>
      <c r="C198" s="2" t="s">
        <v>140</v>
      </c>
      <c r="D198" s="157">
        <v>45439</v>
      </c>
      <c r="E198" s="2">
        <v>1075274895</v>
      </c>
      <c r="F198" s="2" t="s">
        <v>327</v>
      </c>
      <c r="G198" s="2" t="s">
        <v>54</v>
      </c>
      <c r="H198" s="2" t="s">
        <v>55</v>
      </c>
      <c r="I198" s="2" t="s">
        <v>142</v>
      </c>
      <c r="J198" s="2" t="s">
        <v>328</v>
      </c>
      <c r="K198" s="2" t="s">
        <v>57</v>
      </c>
      <c r="L198" s="2" t="s">
        <v>64</v>
      </c>
      <c r="M198" s="157">
        <v>45443</v>
      </c>
      <c r="N198" s="157">
        <v>45443</v>
      </c>
      <c r="O198" s="157">
        <v>45443</v>
      </c>
      <c r="P198" s="2">
        <v>64563</v>
      </c>
      <c r="Q198" s="2" t="s">
        <v>59</v>
      </c>
      <c r="R198" s="2" t="s">
        <v>54</v>
      </c>
      <c r="S198" s="2" t="s">
        <v>13</v>
      </c>
      <c r="T198" s="2" t="s">
        <v>59</v>
      </c>
      <c r="U198" s="2" t="s">
        <v>59</v>
      </c>
      <c r="V198" s="2" t="s">
        <v>59</v>
      </c>
      <c r="W198" s="2" t="s">
        <v>59</v>
      </c>
      <c r="X198" s="2" t="s">
        <v>59</v>
      </c>
      <c r="Y198" s="2" t="s">
        <v>59</v>
      </c>
      <c r="Z198" s="2" t="s">
        <v>59</v>
      </c>
      <c r="AA198" s="2" t="s">
        <v>59</v>
      </c>
      <c r="AB198" s="2" t="s">
        <v>59</v>
      </c>
      <c r="AC198" s="2" t="s">
        <v>59</v>
      </c>
      <c r="AD198" s="2" t="s">
        <v>59</v>
      </c>
      <c r="AE198" s="2" t="s">
        <v>60</v>
      </c>
      <c r="AF198" s="2" t="s">
        <v>60</v>
      </c>
      <c r="AG198" s="2" t="s">
        <v>60</v>
      </c>
      <c r="AH198" s="2" t="s">
        <v>60</v>
      </c>
    </row>
    <row r="199" spans="1:34" ht="12.75">
      <c r="A199" t="str">
        <f t="shared" si="3"/>
        <v>mayo</v>
      </c>
      <c r="B199" s="156">
        <v>45439.3193277315</v>
      </c>
      <c r="C199" s="2" t="s">
        <v>220</v>
      </c>
      <c r="D199" s="157">
        <v>45439</v>
      </c>
      <c r="E199" s="2">
        <v>1002407047</v>
      </c>
      <c r="F199" s="2" t="s">
        <v>274</v>
      </c>
      <c r="G199" s="2" t="s">
        <v>54</v>
      </c>
      <c r="H199" s="2" t="s">
        <v>55</v>
      </c>
      <c r="I199" s="2" t="s">
        <v>222</v>
      </c>
      <c r="J199" s="2">
        <v>2022</v>
      </c>
      <c r="K199" s="2" t="s">
        <v>94</v>
      </c>
      <c r="L199" s="2" t="s">
        <v>64</v>
      </c>
      <c r="M199" s="157">
        <v>48063</v>
      </c>
      <c r="N199" s="157">
        <v>45677</v>
      </c>
      <c r="O199" s="157">
        <v>45669</v>
      </c>
      <c r="P199" s="2">
        <v>50000</v>
      </c>
      <c r="Q199" s="2" t="s">
        <v>59</v>
      </c>
      <c r="R199" s="2" t="s">
        <v>54</v>
      </c>
      <c r="S199" s="2" t="s">
        <v>15</v>
      </c>
      <c r="T199" s="2" t="s">
        <v>59</v>
      </c>
      <c r="U199" s="2" t="s">
        <v>59</v>
      </c>
      <c r="V199" s="2" t="s">
        <v>59</v>
      </c>
      <c r="W199" s="2" t="s">
        <v>59</v>
      </c>
      <c r="X199" s="2" t="s">
        <v>59</v>
      </c>
      <c r="Y199" s="2" t="s">
        <v>59</v>
      </c>
      <c r="Z199" s="2" t="s">
        <v>59</v>
      </c>
      <c r="AA199" s="2" t="s">
        <v>59</v>
      </c>
      <c r="AB199" s="2" t="s">
        <v>59</v>
      </c>
      <c r="AC199" s="2" t="s">
        <v>59</v>
      </c>
      <c r="AD199" s="2" t="s">
        <v>59</v>
      </c>
      <c r="AE199" s="2" t="s">
        <v>59</v>
      </c>
      <c r="AF199" s="2" t="s">
        <v>60</v>
      </c>
      <c r="AG199" s="2" t="s">
        <v>60</v>
      </c>
      <c r="AH199" s="2" t="s">
        <v>59</v>
      </c>
    </row>
    <row r="200" spans="1:34" ht="12.75">
      <c r="A200" t="str">
        <f t="shared" si="3"/>
        <v>mayo</v>
      </c>
      <c r="B200" s="156">
        <v>45439.338508611101</v>
      </c>
      <c r="C200" s="2" t="s">
        <v>239</v>
      </c>
      <c r="D200" s="157">
        <v>45439</v>
      </c>
      <c r="E200" s="2">
        <v>1001270129</v>
      </c>
      <c r="F200" s="2" t="s">
        <v>240</v>
      </c>
      <c r="G200" s="2" t="s">
        <v>54</v>
      </c>
      <c r="H200" s="2" t="s">
        <v>55</v>
      </c>
      <c r="I200" s="2" t="s">
        <v>241</v>
      </c>
      <c r="J200" s="2">
        <v>2023</v>
      </c>
      <c r="K200" s="2" t="s">
        <v>94</v>
      </c>
      <c r="L200" s="2" t="s">
        <v>64</v>
      </c>
      <c r="M200" s="157">
        <v>50670</v>
      </c>
      <c r="N200" s="157">
        <v>45782</v>
      </c>
      <c r="O200" s="157">
        <v>45779</v>
      </c>
      <c r="P200" s="2">
        <v>46000</v>
      </c>
      <c r="Q200" s="2" t="s">
        <v>59</v>
      </c>
      <c r="R200" s="2" t="s">
        <v>54</v>
      </c>
      <c r="S200" s="2" t="s">
        <v>15</v>
      </c>
      <c r="T200" s="2" t="s">
        <v>59</v>
      </c>
      <c r="U200" s="2" t="s">
        <v>59</v>
      </c>
      <c r="V200" s="2" t="s">
        <v>59</v>
      </c>
      <c r="W200" s="2" t="s">
        <v>59</v>
      </c>
      <c r="X200" s="2" t="s">
        <v>59</v>
      </c>
      <c r="Y200" s="2" t="s">
        <v>59</v>
      </c>
      <c r="Z200" s="2" t="s">
        <v>59</v>
      </c>
      <c r="AA200" s="2" t="s">
        <v>59</v>
      </c>
      <c r="AB200" s="2" t="s">
        <v>59</v>
      </c>
      <c r="AC200" s="2" t="s">
        <v>59</v>
      </c>
      <c r="AD200" s="2" t="s">
        <v>59</v>
      </c>
      <c r="AE200" s="2" t="s">
        <v>59</v>
      </c>
      <c r="AF200" s="2" t="s">
        <v>59</v>
      </c>
      <c r="AG200" s="2" t="s">
        <v>59</v>
      </c>
      <c r="AH200" s="2" t="s">
        <v>59</v>
      </c>
    </row>
    <row r="201" spans="1:34" ht="12.75">
      <c r="A201" t="str">
        <f t="shared" si="3"/>
        <v>mayo</v>
      </c>
      <c r="B201" s="156">
        <v>45439.341654027798</v>
      </c>
      <c r="C201" s="2" t="s">
        <v>224</v>
      </c>
      <c r="D201" s="157">
        <v>45439</v>
      </c>
      <c r="E201" s="2">
        <v>1026584484</v>
      </c>
      <c r="F201" s="2" t="s">
        <v>329</v>
      </c>
      <c r="G201" s="2" t="s">
        <v>54</v>
      </c>
      <c r="H201" s="2" t="s">
        <v>55</v>
      </c>
      <c r="I201" s="2" t="s">
        <v>226</v>
      </c>
      <c r="J201" s="2">
        <v>2016</v>
      </c>
      <c r="K201" s="2" t="s">
        <v>57</v>
      </c>
      <c r="L201" s="2" t="s">
        <v>64</v>
      </c>
      <c r="M201" s="157">
        <v>45468</v>
      </c>
      <c r="N201" s="157">
        <v>45613</v>
      </c>
      <c r="O201" s="157">
        <v>45614</v>
      </c>
      <c r="P201" s="2">
        <v>14200</v>
      </c>
      <c r="Q201" s="2" t="s">
        <v>59</v>
      </c>
      <c r="R201" s="2" t="s">
        <v>54</v>
      </c>
      <c r="S201" s="2" t="s">
        <v>11</v>
      </c>
      <c r="T201" s="2" t="s">
        <v>59</v>
      </c>
      <c r="U201" s="2" t="s">
        <v>59</v>
      </c>
      <c r="V201" s="2" t="s">
        <v>59</v>
      </c>
      <c r="W201" s="2" t="s">
        <v>59</v>
      </c>
      <c r="X201" s="2" t="s">
        <v>59</v>
      </c>
      <c r="Y201" s="2" t="s">
        <v>59</v>
      </c>
      <c r="Z201" s="2" t="s">
        <v>59</v>
      </c>
      <c r="AA201" s="2" t="s">
        <v>59</v>
      </c>
      <c r="AB201" s="2" t="s">
        <v>59</v>
      </c>
      <c r="AC201" s="2" t="s">
        <v>59</v>
      </c>
      <c r="AD201" s="2" t="s">
        <v>59</v>
      </c>
      <c r="AE201" s="2" t="s">
        <v>59</v>
      </c>
      <c r="AF201" s="2" t="s">
        <v>60</v>
      </c>
      <c r="AG201" s="2" t="s">
        <v>60</v>
      </c>
      <c r="AH201" s="2" t="s">
        <v>59</v>
      </c>
    </row>
    <row r="202" spans="1:34" ht="12.75">
      <c r="A202" t="str">
        <f t="shared" si="3"/>
        <v>mayo</v>
      </c>
      <c r="B202" s="156">
        <v>45439.355781469902</v>
      </c>
      <c r="C202" s="2" t="s">
        <v>179</v>
      </c>
      <c r="D202" s="157">
        <v>45439</v>
      </c>
      <c r="E202" s="2">
        <v>80543481</v>
      </c>
      <c r="F202" s="2" t="s">
        <v>310</v>
      </c>
      <c r="G202" s="2" t="s">
        <v>54</v>
      </c>
      <c r="H202" s="2" t="s">
        <v>55</v>
      </c>
      <c r="I202" s="2" t="s">
        <v>242</v>
      </c>
      <c r="J202" s="2">
        <v>2019</v>
      </c>
      <c r="K202" s="2" t="s">
        <v>57</v>
      </c>
      <c r="L202" s="2" t="s">
        <v>64</v>
      </c>
      <c r="M202" s="157">
        <v>48379</v>
      </c>
      <c r="N202" s="157">
        <v>45632</v>
      </c>
      <c r="O202" s="157">
        <v>45621</v>
      </c>
      <c r="P202" s="2">
        <v>40685</v>
      </c>
      <c r="Q202" s="2" t="s">
        <v>59</v>
      </c>
      <c r="R202" s="2" t="s">
        <v>54</v>
      </c>
      <c r="S202" s="2" t="s">
        <v>12</v>
      </c>
      <c r="T202" s="2" t="s">
        <v>59</v>
      </c>
      <c r="U202" s="2" t="s">
        <v>59</v>
      </c>
      <c r="V202" s="2" t="s">
        <v>59</v>
      </c>
      <c r="W202" s="2" t="s">
        <v>59</v>
      </c>
      <c r="X202" s="2" t="s">
        <v>59</v>
      </c>
      <c r="Y202" s="2" t="s">
        <v>59</v>
      </c>
      <c r="Z202" s="2" t="s">
        <v>59</v>
      </c>
      <c r="AA202" s="2" t="s">
        <v>59</v>
      </c>
      <c r="AB202" s="2" t="s">
        <v>59</v>
      </c>
      <c r="AC202" s="2" t="s">
        <v>59</v>
      </c>
      <c r="AD202" s="2" t="s">
        <v>59</v>
      </c>
      <c r="AE202" s="2" t="s">
        <v>59</v>
      </c>
      <c r="AF202" s="2" t="s">
        <v>60</v>
      </c>
      <c r="AG202" s="2" t="s">
        <v>60</v>
      </c>
      <c r="AH202" s="2" t="s">
        <v>59</v>
      </c>
    </row>
    <row r="203" spans="1:34" ht="12.75">
      <c r="A203" t="str">
        <f t="shared" si="3"/>
        <v>mayo</v>
      </c>
      <c r="B203" s="156">
        <v>45439.394744259298</v>
      </c>
      <c r="C203" s="2" t="s">
        <v>330</v>
      </c>
      <c r="D203" s="157">
        <v>45439</v>
      </c>
      <c r="E203" s="2">
        <v>80164533</v>
      </c>
      <c r="F203" s="2" t="s">
        <v>331</v>
      </c>
      <c r="G203" s="2" t="s">
        <v>54</v>
      </c>
      <c r="H203" s="2" t="s">
        <v>55</v>
      </c>
      <c r="I203" s="2" t="s">
        <v>332</v>
      </c>
      <c r="J203" s="2">
        <v>2017</v>
      </c>
      <c r="K203" s="2" t="s">
        <v>57</v>
      </c>
      <c r="L203" s="2" t="s">
        <v>64</v>
      </c>
      <c r="M203" s="157">
        <v>48378</v>
      </c>
      <c r="N203" s="157">
        <v>45622</v>
      </c>
      <c r="O203" s="157">
        <v>45622</v>
      </c>
      <c r="P203" s="2">
        <v>115000</v>
      </c>
      <c r="Q203" s="2" t="s">
        <v>59</v>
      </c>
      <c r="R203" s="2" t="s">
        <v>54</v>
      </c>
      <c r="S203" s="2" t="s">
        <v>11</v>
      </c>
      <c r="T203" s="2" t="s">
        <v>59</v>
      </c>
      <c r="U203" s="2" t="s">
        <v>59</v>
      </c>
      <c r="V203" s="2" t="s">
        <v>59</v>
      </c>
      <c r="W203" s="2" t="s">
        <v>59</v>
      </c>
      <c r="X203" s="2" t="s">
        <v>59</v>
      </c>
      <c r="Y203" s="2" t="s">
        <v>59</v>
      </c>
      <c r="Z203" s="2" t="s">
        <v>59</v>
      </c>
      <c r="AA203" s="2" t="s">
        <v>59</v>
      </c>
      <c r="AB203" s="2" t="s">
        <v>59</v>
      </c>
      <c r="AC203" s="2" t="s">
        <v>59</v>
      </c>
      <c r="AD203" s="2" t="s">
        <v>59</v>
      </c>
      <c r="AE203" s="2" t="s">
        <v>59</v>
      </c>
      <c r="AF203" s="2" t="s">
        <v>60</v>
      </c>
      <c r="AG203" s="2" t="s">
        <v>60</v>
      </c>
      <c r="AH203" s="2" t="s">
        <v>59</v>
      </c>
    </row>
    <row r="204" spans="1:34" ht="12.75">
      <c r="A204" t="str">
        <f t="shared" si="3"/>
        <v>mayo</v>
      </c>
      <c r="B204" s="156">
        <v>45439.401184849499</v>
      </c>
      <c r="C204" s="2" t="s">
        <v>333</v>
      </c>
      <c r="D204" s="157">
        <v>45439</v>
      </c>
      <c r="E204" s="2">
        <v>1065807926</v>
      </c>
      <c r="F204" s="2" t="s">
        <v>334</v>
      </c>
      <c r="G204" s="2" t="s">
        <v>54</v>
      </c>
      <c r="H204" s="2" t="s">
        <v>55</v>
      </c>
      <c r="I204" s="2" t="s">
        <v>335</v>
      </c>
      <c r="J204" s="2">
        <v>2023</v>
      </c>
      <c r="K204" s="2" t="s">
        <v>98</v>
      </c>
      <c r="L204" s="2" t="s">
        <v>79</v>
      </c>
      <c r="M204" s="157">
        <v>47630</v>
      </c>
      <c r="N204" s="157">
        <v>45472</v>
      </c>
      <c r="O204" s="157">
        <v>45472</v>
      </c>
      <c r="P204" s="2">
        <v>30000</v>
      </c>
      <c r="Q204" s="2" t="s">
        <v>59</v>
      </c>
      <c r="R204" s="2" t="s">
        <v>54</v>
      </c>
      <c r="S204" s="2" t="s">
        <v>11</v>
      </c>
      <c r="T204" s="2" t="s">
        <v>59</v>
      </c>
      <c r="U204" s="2" t="s">
        <v>59</v>
      </c>
      <c r="V204" s="2" t="s">
        <v>59</v>
      </c>
      <c r="W204" s="2" t="s">
        <v>59</v>
      </c>
      <c r="X204" s="2" t="s">
        <v>59</v>
      </c>
      <c r="Y204" s="2" t="s">
        <v>59</v>
      </c>
      <c r="Z204" s="2" t="s">
        <v>59</v>
      </c>
      <c r="AA204" s="2" t="s">
        <v>59</v>
      </c>
      <c r="AB204" s="2" t="s">
        <v>59</v>
      </c>
      <c r="AC204" s="2" t="s">
        <v>59</v>
      </c>
      <c r="AD204" s="2" t="s">
        <v>59</v>
      </c>
      <c r="AE204" s="2" t="s">
        <v>59</v>
      </c>
      <c r="AF204" s="2" t="s">
        <v>59</v>
      </c>
      <c r="AG204" s="2" t="s">
        <v>59</v>
      </c>
      <c r="AH204" s="2" t="s">
        <v>59</v>
      </c>
    </row>
    <row r="205" spans="1:34" ht="12.75">
      <c r="A205" t="str">
        <f t="shared" si="3"/>
        <v>mayo</v>
      </c>
      <c r="B205" s="156">
        <v>45439.577982419003</v>
      </c>
      <c r="C205" s="2" t="s">
        <v>303</v>
      </c>
      <c r="D205" s="157">
        <v>45439</v>
      </c>
      <c r="E205" s="2">
        <v>1030545700</v>
      </c>
      <c r="F205" s="2" t="s">
        <v>336</v>
      </c>
      <c r="G205" s="2" t="s">
        <v>54</v>
      </c>
      <c r="H205" s="2" t="s">
        <v>55</v>
      </c>
      <c r="I205" s="2" t="s">
        <v>337</v>
      </c>
      <c r="J205" s="2">
        <v>2018</v>
      </c>
      <c r="K205" s="2" t="s">
        <v>94</v>
      </c>
      <c r="L205" s="2" t="s">
        <v>64</v>
      </c>
      <c r="M205" s="157">
        <v>45520</v>
      </c>
      <c r="N205" s="157">
        <v>45520</v>
      </c>
      <c r="O205" s="157">
        <v>45527</v>
      </c>
      <c r="P205" s="2">
        <v>70977</v>
      </c>
      <c r="Q205" s="2" t="s">
        <v>59</v>
      </c>
      <c r="R205" s="2" t="s">
        <v>54</v>
      </c>
      <c r="S205" s="2" t="s">
        <v>10</v>
      </c>
      <c r="T205" s="2" t="s">
        <v>59</v>
      </c>
      <c r="U205" s="2" t="s">
        <v>59</v>
      </c>
      <c r="V205" s="2" t="s">
        <v>59</v>
      </c>
      <c r="W205" s="2" t="s">
        <v>59</v>
      </c>
      <c r="X205" s="2" t="s">
        <v>59</v>
      </c>
      <c r="Y205" s="2" t="s">
        <v>59</v>
      </c>
      <c r="Z205" s="2" t="s">
        <v>59</v>
      </c>
      <c r="AA205" s="2" t="s">
        <v>59</v>
      </c>
      <c r="AB205" s="2" t="s">
        <v>59</v>
      </c>
      <c r="AC205" s="2" t="s">
        <v>59</v>
      </c>
      <c r="AD205" s="2" t="s">
        <v>59</v>
      </c>
      <c r="AE205" s="2" t="s">
        <v>59</v>
      </c>
      <c r="AF205" s="2" t="s">
        <v>60</v>
      </c>
      <c r="AG205" s="2" t="s">
        <v>60</v>
      </c>
      <c r="AH205" s="2" t="s">
        <v>60</v>
      </c>
    </row>
    <row r="206" spans="1:34" ht="12.75">
      <c r="A206" t="str">
        <f t="shared" si="3"/>
        <v>mayo</v>
      </c>
      <c r="B206" s="156">
        <v>45440.204626250001</v>
      </c>
      <c r="C206" s="2" t="s">
        <v>52</v>
      </c>
      <c r="D206" s="157">
        <v>45440</v>
      </c>
      <c r="E206" s="2">
        <v>1103713769</v>
      </c>
      <c r="F206" s="2" t="s">
        <v>53</v>
      </c>
      <c r="G206" s="2" t="s">
        <v>54</v>
      </c>
      <c r="H206" s="2" t="s">
        <v>55</v>
      </c>
      <c r="I206" s="2" t="s">
        <v>56</v>
      </c>
      <c r="J206" s="2">
        <v>2016</v>
      </c>
      <c r="K206" s="2" t="s">
        <v>57</v>
      </c>
      <c r="L206" s="2" t="s">
        <v>58</v>
      </c>
      <c r="M206" s="157">
        <v>48245</v>
      </c>
      <c r="N206" s="157">
        <v>45566</v>
      </c>
      <c r="O206" s="157">
        <v>45566</v>
      </c>
      <c r="P206" s="2">
        <v>83000</v>
      </c>
      <c r="Q206" s="2" t="s">
        <v>59</v>
      </c>
      <c r="R206" s="2" t="s">
        <v>54</v>
      </c>
      <c r="S206" s="2" t="s">
        <v>13</v>
      </c>
      <c r="T206" s="2" t="s">
        <v>59</v>
      </c>
      <c r="U206" s="2" t="s">
        <v>59</v>
      </c>
      <c r="V206" s="2" t="s">
        <v>59</v>
      </c>
      <c r="W206" s="2" t="s">
        <v>59</v>
      </c>
      <c r="X206" s="2" t="s">
        <v>59</v>
      </c>
      <c r="Y206" s="2" t="s">
        <v>59</v>
      </c>
      <c r="Z206" s="2" t="s">
        <v>59</v>
      </c>
      <c r="AA206" s="2" t="s">
        <v>59</v>
      </c>
      <c r="AB206" s="2" t="s">
        <v>59</v>
      </c>
      <c r="AC206" s="2" t="s">
        <v>59</v>
      </c>
      <c r="AD206" s="2" t="s">
        <v>59</v>
      </c>
      <c r="AE206" s="2" t="s">
        <v>60</v>
      </c>
      <c r="AF206" s="2" t="s">
        <v>60</v>
      </c>
      <c r="AG206" s="2" t="s">
        <v>60</v>
      </c>
      <c r="AH206" s="2" t="s">
        <v>60</v>
      </c>
    </row>
    <row r="207" spans="1:34" ht="15.75" customHeight="1">
      <c r="A207" t="str">
        <f t="shared" si="3"/>
        <v>mayo</v>
      </c>
      <c r="B207" s="156">
        <v>45440.205817071801</v>
      </c>
      <c r="C207" s="2" t="s">
        <v>65</v>
      </c>
      <c r="D207" s="157">
        <v>45440</v>
      </c>
      <c r="E207" s="2">
        <v>1033692973</v>
      </c>
      <c r="F207" s="2" t="s">
        <v>66</v>
      </c>
      <c r="G207" s="2" t="s">
        <v>54</v>
      </c>
      <c r="H207" s="2" t="s">
        <v>55</v>
      </c>
      <c r="I207" s="2" t="s">
        <v>67</v>
      </c>
      <c r="J207" s="2">
        <v>2024</v>
      </c>
      <c r="K207" s="2" t="s">
        <v>57</v>
      </c>
      <c r="L207" s="2" t="s">
        <v>64</v>
      </c>
      <c r="M207" s="157">
        <v>46535</v>
      </c>
      <c r="N207" s="157">
        <v>53475</v>
      </c>
      <c r="O207" s="157">
        <v>45443</v>
      </c>
      <c r="P207" s="2">
        <v>1456</v>
      </c>
      <c r="Q207" s="2" t="s">
        <v>59</v>
      </c>
      <c r="R207" s="2" t="s">
        <v>54</v>
      </c>
      <c r="S207" s="2" t="s">
        <v>16</v>
      </c>
      <c r="T207" s="2" t="s">
        <v>59</v>
      </c>
      <c r="U207" s="2" t="s">
        <v>59</v>
      </c>
      <c r="V207" s="2" t="s">
        <v>59</v>
      </c>
      <c r="W207" s="2" t="s">
        <v>59</v>
      </c>
      <c r="X207" s="2" t="s">
        <v>59</v>
      </c>
      <c r="Y207" s="2" t="s">
        <v>59</v>
      </c>
      <c r="Z207" s="2" t="s">
        <v>59</v>
      </c>
      <c r="AA207" s="2" t="s">
        <v>59</v>
      </c>
      <c r="AB207" s="2" t="s">
        <v>59</v>
      </c>
      <c r="AC207" s="2" t="s">
        <v>59</v>
      </c>
      <c r="AD207" s="2" t="s">
        <v>59</v>
      </c>
      <c r="AE207" s="2" t="s">
        <v>59</v>
      </c>
      <c r="AF207" s="2" t="s">
        <v>59</v>
      </c>
      <c r="AG207" s="2" t="s">
        <v>59</v>
      </c>
      <c r="AH207" s="2" t="s">
        <v>59</v>
      </c>
    </row>
    <row r="208" spans="1:34" ht="15.75" customHeight="1">
      <c r="A208" t="str">
        <f t="shared" si="3"/>
        <v>mayo</v>
      </c>
      <c r="B208" s="156">
        <v>45440.217775682897</v>
      </c>
      <c r="C208" s="2" t="s">
        <v>61</v>
      </c>
      <c r="D208" s="157">
        <v>45440</v>
      </c>
      <c r="E208" s="2">
        <v>12634949</v>
      </c>
      <c r="F208" s="2" t="s">
        <v>314</v>
      </c>
      <c r="G208" s="2" t="s">
        <v>54</v>
      </c>
      <c r="H208" s="2" t="s">
        <v>55</v>
      </c>
      <c r="I208" s="2" t="s">
        <v>315</v>
      </c>
      <c r="J208" s="2">
        <v>2019</v>
      </c>
      <c r="K208" s="2" t="s">
        <v>57</v>
      </c>
      <c r="L208" s="2" t="s">
        <v>64</v>
      </c>
      <c r="M208" s="157">
        <v>47052</v>
      </c>
      <c r="N208" s="157">
        <v>45776</v>
      </c>
      <c r="O208" s="157">
        <v>45473</v>
      </c>
      <c r="P208" s="2">
        <v>122383</v>
      </c>
      <c r="Q208" s="2" t="s">
        <v>59</v>
      </c>
      <c r="R208" s="2" t="s">
        <v>54</v>
      </c>
      <c r="S208" s="2" t="s">
        <v>14</v>
      </c>
      <c r="T208" s="2" t="s">
        <v>59</v>
      </c>
      <c r="U208" s="2" t="s">
        <v>59</v>
      </c>
      <c r="V208" s="2" t="s">
        <v>59</v>
      </c>
      <c r="W208" s="2" t="s">
        <v>59</v>
      </c>
      <c r="X208" s="2" t="s">
        <v>59</v>
      </c>
      <c r="Y208" s="2" t="s">
        <v>59</v>
      </c>
      <c r="Z208" s="2" t="s">
        <v>59</v>
      </c>
      <c r="AA208" s="2" t="s">
        <v>59</v>
      </c>
      <c r="AB208" s="2" t="s">
        <v>59</v>
      </c>
      <c r="AC208" s="2" t="s">
        <v>59</v>
      </c>
      <c r="AD208" s="2" t="s">
        <v>59</v>
      </c>
      <c r="AE208" s="2" t="s">
        <v>59</v>
      </c>
      <c r="AF208" s="2" t="s">
        <v>59</v>
      </c>
      <c r="AG208" s="2" t="s">
        <v>59</v>
      </c>
      <c r="AH208" s="2" t="s">
        <v>59</v>
      </c>
    </row>
    <row r="209" spans="1:34" ht="15.75" customHeight="1">
      <c r="A209" t="str">
        <f t="shared" si="3"/>
        <v>mayo</v>
      </c>
      <c r="B209" s="156">
        <v>45440.242720648203</v>
      </c>
      <c r="C209" s="2" t="s">
        <v>243</v>
      </c>
      <c r="D209" s="157">
        <v>45440</v>
      </c>
      <c r="E209" s="2">
        <v>79797613</v>
      </c>
      <c r="F209" s="2" t="s">
        <v>244</v>
      </c>
      <c r="G209" s="2" t="s">
        <v>54</v>
      </c>
      <c r="H209" s="2" t="s">
        <v>187</v>
      </c>
      <c r="I209" s="2" t="s">
        <v>245</v>
      </c>
      <c r="J209" s="2">
        <v>2021</v>
      </c>
      <c r="K209" s="2" t="s">
        <v>86</v>
      </c>
      <c r="L209" s="2" t="s">
        <v>189</v>
      </c>
      <c r="M209" s="157">
        <v>46168</v>
      </c>
      <c r="N209" s="157">
        <v>45773</v>
      </c>
      <c r="O209" s="157">
        <v>45692</v>
      </c>
      <c r="P209" s="2">
        <v>48695</v>
      </c>
      <c r="Q209" s="2" t="s">
        <v>59</v>
      </c>
      <c r="R209" s="2" t="s">
        <v>54</v>
      </c>
      <c r="S209" s="2" t="s">
        <v>12</v>
      </c>
      <c r="T209" s="2" t="s">
        <v>59</v>
      </c>
      <c r="U209" s="2" t="s">
        <v>59</v>
      </c>
      <c r="V209" s="2" t="s">
        <v>59</v>
      </c>
      <c r="W209" s="2" t="s">
        <v>59</v>
      </c>
      <c r="X209" s="2" t="s">
        <v>59</v>
      </c>
      <c r="Y209" s="2" t="s">
        <v>59</v>
      </c>
      <c r="Z209" s="2" t="s">
        <v>59</v>
      </c>
      <c r="AA209" s="2" t="s">
        <v>59</v>
      </c>
      <c r="AB209" s="2" t="s">
        <v>59</v>
      </c>
      <c r="AC209" s="2" t="s">
        <v>59</v>
      </c>
      <c r="AD209" s="2" t="s">
        <v>59</v>
      </c>
      <c r="AE209" s="2" t="s">
        <v>59</v>
      </c>
      <c r="AF209" s="2" t="s">
        <v>60</v>
      </c>
      <c r="AG209" s="2" t="s">
        <v>60</v>
      </c>
      <c r="AH209" s="2" t="s">
        <v>59</v>
      </c>
    </row>
    <row r="210" spans="1:34" ht="15.75" customHeight="1">
      <c r="A210" t="str">
        <f t="shared" si="3"/>
        <v>mayo</v>
      </c>
      <c r="B210" s="156">
        <v>45440.244677476803</v>
      </c>
      <c r="C210" s="2" t="s">
        <v>70</v>
      </c>
      <c r="D210" s="157">
        <v>45440</v>
      </c>
      <c r="E210" s="2">
        <v>1022359872</v>
      </c>
      <c r="F210" s="2" t="s">
        <v>71</v>
      </c>
      <c r="G210" s="2" t="s">
        <v>54</v>
      </c>
      <c r="H210" s="2" t="s">
        <v>55</v>
      </c>
      <c r="I210" s="2" t="s">
        <v>72</v>
      </c>
      <c r="J210" s="2">
        <v>2017</v>
      </c>
      <c r="K210" s="2" t="s">
        <v>57</v>
      </c>
      <c r="L210" s="2" t="s">
        <v>64</v>
      </c>
      <c r="M210" s="157">
        <v>46425</v>
      </c>
      <c r="N210" s="157">
        <v>45770</v>
      </c>
      <c r="O210" s="157">
        <v>45450</v>
      </c>
      <c r="P210" s="2">
        <v>92598</v>
      </c>
      <c r="Q210" s="2" t="s">
        <v>59</v>
      </c>
      <c r="R210" s="2" t="s">
        <v>54</v>
      </c>
      <c r="S210" s="2" t="s">
        <v>11</v>
      </c>
      <c r="T210" s="2" t="s">
        <v>59</v>
      </c>
      <c r="U210" s="2" t="s">
        <v>59</v>
      </c>
      <c r="V210" s="2" t="s">
        <v>59</v>
      </c>
      <c r="W210" s="2" t="s">
        <v>59</v>
      </c>
      <c r="X210" s="2" t="s">
        <v>59</v>
      </c>
      <c r="Y210" s="2" t="s">
        <v>59</v>
      </c>
      <c r="Z210" s="2" t="s">
        <v>59</v>
      </c>
      <c r="AA210" s="2" t="s">
        <v>59</v>
      </c>
      <c r="AB210" s="2" t="s">
        <v>59</v>
      </c>
      <c r="AC210" s="2" t="s">
        <v>59</v>
      </c>
      <c r="AD210" s="2" t="s">
        <v>59</v>
      </c>
      <c r="AE210" s="2" t="s">
        <v>59</v>
      </c>
      <c r="AF210" s="2" t="s">
        <v>60</v>
      </c>
      <c r="AG210" s="2" t="s">
        <v>60</v>
      </c>
      <c r="AH210" s="2" t="s">
        <v>59</v>
      </c>
    </row>
    <row r="211" spans="1:34" ht="15.75" customHeight="1">
      <c r="A211" t="str">
        <f t="shared" si="3"/>
        <v>mayo</v>
      </c>
      <c r="B211" s="156">
        <v>45440.245246319399</v>
      </c>
      <c r="C211" s="2" t="s">
        <v>99</v>
      </c>
      <c r="D211" s="157">
        <v>45440</v>
      </c>
      <c r="E211" s="2">
        <v>76009268</v>
      </c>
      <c r="F211" s="2" t="s">
        <v>100</v>
      </c>
      <c r="G211" s="2" t="s">
        <v>54</v>
      </c>
      <c r="H211" s="2" t="s">
        <v>55</v>
      </c>
      <c r="I211" s="2" t="s">
        <v>101</v>
      </c>
      <c r="J211" s="2">
        <v>2021</v>
      </c>
      <c r="K211" s="2" t="s">
        <v>86</v>
      </c>
      <c r="L211" s="2" t="s">
        <v>64</v>
      </c>
      <c r="M211" s="157">
        <v>46268</v>
      </c>
      <c r="N211" s="157">
        <v>45724</v>
      </c>
      <c r="O211" s="157">
        <v>45724</v>
      </c>
      <c r="P211" s="2" t="s">
        <v>102</v>
      </c>
      <c r="Q211" s="2" t="s">
        <v>59</v>
      </c>
      <c r="R211" s="2" t="s">
        <v>54</v>
      </c>
      <c r="S211" s="2" t="s">
        <v>15</v>
      </c>
      <c r="T211" s="2" t="s">
        <v>59</v>
      </c>
      <c r="U211" s="2" t="s">
        <v>59</v>
      </c>
      <c r="V211" s="2" t="s">
        <v>59</v>
      </c>
      <c r="W211" s="2" t="s">
        <v>59</v>
      </c>
      <c r="X211" s="2" t="s">
        <v>59</v>
      </c>
      <c r="Y211" s="2" t="s">
        <v>59</v>
      </c>
      <c r="Z211" s="2" t="s">
        <v>59</v>
      </c>
      <c r="AA211" s="2" t="s">
        <v>59</v>
      </c>
      <c r="AB211" s="2" t="s">
        <v>59</v>
      </c>
      <c r="AC211" s="2" t="s">
        <v>59</v>
      </c>
      <c r="AD211" s="2" t="s">
        <v>59</v>
      </c>
      <c r="AE211" s="2" t="s">
        <v>59</v>
      </c>
      <c r="AF211" s="2" t="s">
        <v>59</v>
      </c>
      <c r="AG211" s="2" t="s">
        <v>59</v>
      </c>
      <c r="AH211" s="2" t="s">
        <v>59</v>
      </c>
    </row>
    <row r="212" spans="1:34" ht="15.75" customHeight="1">
      <c r="A212" t="str">
        <f t="shared" si="3"/>
        <v>mayo</v>
      </c>
      <c r="B212" s="156">
        <v>45440.247571423599</v>
      </c>
      <c r="C212" s="2" t="s">
        <v>338</v>
      </c>
      <c r="D212" s="157">
        <v>45440</v>
      </c>
      <c r="E212" s="2">
        <v>80091070</v>
      </c>
      <c r="F212" s="2" t="s">
        <v>271</v>
      </c>
      <c r="G212" s="2" t="s">
        <v>54</v>
      </c>
      <c r="H212" s="2" t="s">
        <v>55</v>
      </c>
      <c r="I212" s="2" t="s">
        <v>272</v>
      </c>
      <c r="J212" s="2">
        <v>2023</v>
      </c>
      <c r="K212" s="2" t="s">
        <v>57</v>
      </c>
      <c r="L212" s="2" t="s">
        <v>64</v>
      </c>
      <c r="M212" s="157">
        <v>48747</v>
      </c>
      <c r="N212" s="157">
        <v>45837</v>
      </c>
      <c r="O212" s="157">
        <v>45834</v>
      </c>
      <c r="P212" s="2">
        <v>52400</v>
      </c>
      <c r="Q212" s="2" t="s">
        <v>59</v>
      </c>
      <c r="R212" s="2" t="s">
        <v>263</v>
      </c>
      <c r="S212" s="2" t="s">
        <v>12</v>
      </c>
      <c r="T212" s="2" t="s">
        <v>59</v>
      </c>
      <c r="U212" s="2" t="s">
        <v>59</v>
      </c>
      <c r="V212" s="2" t="s">
        <v>59</v>
      </c>
      <c r="W212" s="2" t="s">
        <v>59</v>
      </c>
      <c r="X212" s="2" t="s">
        <v>59</v>
      </c>
      <c r="Y212" s="2" t="s">
        <v>59</v>
      </c>
      <c r="Z212" s="2" t="s">
        <v>59</v>
      </c>
      <c r="AA212" s="2" t="s">
        <v>59</v>
      </c>
      <c r="AB212" s="2" t="s">
        <v>59</v>
      </c>
      <c r="AC212" s="2" t="s">
        <v>59</v>
      </c>
      <c r="AD212" s="2" t="s">
        <v>59</v>
      </c>
      <c r="AE212" s="2" t="s">
        <v>59</v>
      </c>
      <c r="AF212" s="2" t="s">
        <v>59</v>
      </c>
      <c r="AG212" s="2" t="s">
        <v>59</v>
      </c>
      <c r="AH212" s="2" t="s">
        <v>59</v>
      </c>
    </row>
    <row r="213" spans="1:34" ht="15.75" customHeight="1">
      <c r="A213" t="str">
        <f t="shared" si="3"/>
        <v>mayo</v>
      </c>
      <c r="B213" s="156">
        <v>45440.249229803201</v>
      </c>
      <c r="C213" s="2" t="s">
        <v>88</v>
      </c>
      <c r="D213" s="157">
        <v>45440</v>
      </c>
      <c r="E213" s="2">
        <v>1016073769</v>
      </c>
      <c r="F213" s="2" t="s">
        <v>89</v>
      </c>
      <c r="G213" s="2" t="s">
        <v>54</v>
      </c>
      <c r="H213" s="2" t="s">
        <v>55</v>
      </c>
      <c r="I213" s="2" t="s">
        <v>90</v>
      </c>
      <c r="J213" s="2">
        <v>2022</v>
      </c>
      <c r="K213" s="2" t="s">
        <v>57</v>
      </c>
      <c r="L213" s="2" t="s">
        <v>64</v>
      </c>
      <c r="M213" s="157">
        <v>48991</v>
      </c>
      <c r="N213" s="157">
        <v>45731</v>
      </c>
      <c r="O213" s="157">
        <v>45731</v>
      </c>
      <c r="P213" s="2">
        <v>23200</v>
      </c>
      <c r="Q213" s="2" t="s">
        <v>59</v>
      </c>
      <c r="R213" s="2" t="s">
        <v>54</v>
      </c>
      <c r="S213" s="2" t="s">
        <v>12</v>
      </c>
      <c r="T213" s="2" t="s">
        <v>59</v>
      </c>
      <c r="U213" s="2" t="s">
        <v>59</v>
      </c>
      <c r="V213" s="2" t="s">
        <v>59</v>
      </c>
      <c r="W213" s="2" t="s">
        <v>59</v>
      </c>
      <c r="X213" s="2" t="s">
        <v>59</v>
      </c>
      <c r="Y213" s="2" t="s">
        <v>59</v>
      </c>
      <c r="Z213" s="2" t="s">
        <v>59</v>
      </c>
      <c r="AA213" s="2" t="s">
        <v>59</v>
      </c>
      <c r="AB213" s="2" t="s">
        <v>59</v>
      </c>
      <c r="AC213" s="2" t="s">
        <v>59</v>
      </c>
      <c r="AD213" s="2" t="s">
        <v>59</v>
      </c>
      <c r="AE213" s="2" t="s">
        <v>59</v>
      </c>
      <c r="AF213" s="2" t="s">
        <v>59</v>
      </c>
      <c r="AG213" s="2" t="s">
        <v>59</v>
      </c>
      <c r="AH213" s="2" t="s">
        <v>59</v>
      </c>
    </row>
    <row r="214" spans="1:34" ht="15.75" customHeight="1">
      <c r="A214" t="str">
        <f t="shared" si="3"/>
        <v>mayo</v>
      </c>
      <c r="B214" s="156">
        <v>45440.250440995398</v>
      </c>
      <c r="C214" s="2" t="s">
        <v>339</v>
      </c>
      <c r="D214" s="157">
        <v>45440</v>
      </c>
      <c r="E214" s="2">
        <v>1032402333</v>
      </c>
      <c r="F214" s="2" t="s">
        <v>195</v>
      </c>
      <c r="G214" s="2" t="s">
        <v>54</v>
      </c>
      <c r="H214" s="2" t="s">
        <v>55</v>
      </c>
      <c r="I214" s="2" t="s">
        <v>196</v>
      </c>
      <c r="J214" s="2">
        <v>2024</v>
      </c>
      <c r="K214" s="2" t="s">
        <v>57</v>
      </c>
      <c r="L214" s="2" t="s">
        <v>64</v>
      </c>
      <c r="M214" s="157">
        <v>48727</v>
      </c>
      <c r="N214" s="157">
        <v>45755</v>
      </c>
      <c r="O214" s="157">
        <v>45755</v>
      </c>
      <c r="P214" s="2">
        <v>14800</v>
      </c>
      <c r="Q214" s="2" t="s">
        <v>59</v>
      </c>
      <c r="R214" s="2" t="s">
        <v>54</v>
      </c>
      <c r="S214" s="2" t="s">
        <v>10</v>
      </c>
      <c r="T214" s="2" t="s">
        <v>59</v>
      </c>
      <c r="U214" s="2" t="s">
        <v>59</v>
      </c>
      <c r="V214" s="2" t="s">
        <v>59</v>
      </c>
      <c r="W214" s="2" t="s">
        <v>59</v>
      </c>
      <c r="X214" s="2" t="s">
        <v>59</v>
      </c>
      <c r="Y214" s="2" t="s">
        <v>59</v>
      </c>
      <c r="Z214" s="2" t="s">
        <v>59</v>
      </c>
      <c r="AA214" s="2" t="s">
        <v>59</v>
      </c>
      <c r="AB214" s="2" t="s">
        <v>59</v>
      </c>
      <c r="AC214" s="2" t="s">
        <v>59</v>
      </c>
      <c r="AD214" s="2" t="s">
        <v>59</v>
      </c>
      <c r="AE214" s="2" t="s">
        <v>59</v>
      </c>
      <c r="AF214" s="2" t="s">
        <v>59</v>
      </c>
      <c r="AG214" s="2" t="s">
        <v>59</v>
      </c>
      <c r="AH214" s="2" t="s">
        <v>59</v>
      </c>
    </row>
    <row r="215" spans="1:34" ht="15.75" customHeight="1">
      <c r="A215" t="str">
        <f t="shared" si="3"/>
        <v>mayo</v>
      </c>
      <c r="B215" s="156">
        <v>45440.255668669</v>
      </c>
      <c r="C215" s="2" t="s">
        <v>116</v>
      </c>
      <c r="D215" s="157">
        <v>45440</v>
      </c>
      <c r="E215" s="2">
        <v>1015408904</v>
      </c>
      <c r="F215" s="2" t="s">
        <v>117</v>
      </c>
      <c r="G215" s="2" t="s">
        <v>54</v>
      </c>
      <c r="H215" s="2" t="s">
        <v>55</v>
      </c>
      <c r="I215" s="2" t="s">
        <v>340</v>
      </c>
      <c r="J215" s="2">
        <v>2018</v>
      </c>
      <c r="K215" s="2" t="s">
        <v>57</v>
      </c>
      <c r="L215" s="2" t="s">
        <v>64</v>
      </c>
      <c r="M215" s="157">
        <v>45440</v>
      </c>
      <c r="N215" s="157">
        <v>45440</v>
      </c>
      <c r="O215" s="157">
        <v>45440</v>
      </c>
      <c r="P215" s="2">
        <v>14976</v>
      </c>
      <c r="Q215" s="2" t="s">
        <v>59</v>
      </c>
      <c r="R215" s="2" t="s">
        <v>54</v>
      </c>
      <c r="S215" s="2" t="s">
        <v>16</v>
      </c>
      <c r="T215" s="2" t="s">
        <v>59</v>
      </c>
      <c r="U215" s="2" t="s">
        <v>59</v>
      </c>
      <c r="V215" s="2" t="s">
        <v>59</v>
      </c>
      <c r="W215" s="2" t="s">
        <v>59</v>
      </c>
      <c r="X215" s="2" t="s">
        <v>59</v>
      </c>
      <c r="Y215" s="2" t="s">
        <v>59</v>
      </c>
      <c r="Z215" s="2" t="s">
        <v>59</v>
      </c>
      <c r="AA215" s="2" t="s">
        <v>59</v>
      </c>
      <c r="AB215" s="2" t="s">
        <v>59</v>
      </c>
      <c r="AC215" s="2" t="s">
        <v>59</v>
      </c>
      <c r="AD215" s="2" t="s">
        <v>59</v>
      </c>
      <c r="AE215" s="2" t="s">
        <v>59</v>
      </c>
      <c r="AF215" s="2" t="s">
        <v>59</v>
      </c>
      <c r="AG215" s="2" t="s">
        <v>59</v>
      </c>
      <c r="AH215" s="2" t="s">
        <v>59</v>
      </c>
    </row>
    <row r="216" spans="1:34" ht="15.75" customHeight="1">
      <c r="A216" t="str">
        <f t="shared" si="3"/>
        <v>mayo</v>
      </c>
      <c r="B216" s="156">
        <v>45440.256107546302</v>
      </c>
      <c r="C216" s="2" t="s">
        <v>131</v>
      </c>
      <c r="D216" s="157">
        <v>45440</v>
      </c>
      <c r="E216" s="2">
        <v>1030567009</v>
      </c>
      <c r="F216" s="2" t="s">
        <v>132</v>
      </c>
      <c r="G216" s="2" t="s">
        <v>54</v>
      </c>
      <c r="H216" s="2" t="s">
        <v>55</v>
      </c>
      <c r="I216" s="2" t="s">
        <v>133</v>
      </c>
      <c r="J216" s="2">
        <v>2015</v>
      </c>
      <c r="K216" s="2" t="s">
        <v>57</v>
      </c>
      <c r="L216" s="2" t="s">
        <v>79</v>
      </c>
      <c r="M216" s="157">
        <v>45833</v>
      </c>
      <c r="N216" s="157">
        <v>45734</v>
      </c>
      <c r="O216" s="157">
        <v>45734</v>
      </c>
      <c r="P216" s="2">
        <v>1193636</v>
      </c>
      <c r="Q216" s="2" t="s">
        <v>59</v>
      </c>
      <c r="R216" s="2" t="s">
        <v>54</v>
      </c>
      <c r="S216" s="2" t="s">
        <v>13</v>
      </c>
      <c r="T216" s="2" t="s">
        <v>59</v>
      </c>
      <c r="U216" s="2" t="s">
        <v>59</v>
      </c>
      <c r="V216" s="2" t="s">
        <v>59</v>
      </c>
      <c r="W216" s="2" t="s">
        <v>59</v>
      </c>
      <c r="X216" s="2" t="s">
        <v>59</v>
      </c>
      <c r="Y216" s="2" t="s">
        <v>59</v>
      </c>
      <c r="Z216" s="2" t="s">
        <v>59</v>
      </c>
      <c r="AA216" s="2" t="s">
        <v>59</v>
      </c>
      <c r="AB216" s="2" t="s">
        <v>59</v>
      </c>
      <c r="AC216" s="2" t="s">
        <v>59</v>
      </c>
      <c r="AD216" s="2" t="s">
        <v>59</v>
      </c>
      <c r="AE216" s="2" t="s">
        <v>60</v>
      </c>
      <c r="AF216" s="2" t="s">
        <v>60</v>
      </c>
      <c r="AG216" s="2" t="s">
        <v>60</v>
      </c>
      <c r="AH216" s="2" t="s">
        <v>60</v>
      </c>
    </row>
    <row r="217" spans="1:34" ht="15.75" customHeight="1">
      <c r="A217" t="str">
        <f t="shared" si="3"/>
        <v>mayo</v>
      </c>
      <c r="B217" s="156">
        <v>45440.258285636599</v>
      </c>
      <c r="C217" s="2" t="s">
        <v>91</v>
      </c>
      <c r="D217" s="157">
        <v>45440</v>
      </c>
      <c r="E217" s="2">
        <v>79763158</v>
      </c>
      <c r="F217" s="2" t="s">
        <v>92</v>
      </c>
      <c r="G217" s="2" t="s">
        <v>54</v>
      </c>
      <c r="H217" s="2" t="s">
        <v>55</v>
      </c>
      <c r="I217" s="2" t="s">
        <v>93</v>
      </c>
      <c r="J217" s="2">
        <v>2017</v>
      </c>
      <c r="K217" s="2" t="s">
        <v>94</v>
      </c>
      <c r="L217" s="2" t="s">
        <v>64</v>
      </c>
      <c r="M217" s="157">
        <v>48779</v>
      </c>
      <c r="N217" s="157">
        <v>45704</v>
      </c>
      <c r="O217" s="157">
        <v>45704</v>
      </c>
      <c r="P217" s="2">
        <v>146853</v>
      </c>
      <c r="Q217" s="2" t="s">
        <v>59</v>
      </c>
      <c r="R217" s="2" t="s">
        <v>54</v>
      </c>
      <c r="S217" s="2" t="s">
        <v>11</v>
      </c>
      <c r="T217" s="2" t="s">
        <v>59</v>
      </c>
      <c r="U217" s="2" t="s">
        <v>59</v>
      </c>
      <c r="V217" s="2" t="s">
        <v>59</v>
      </c>
      <c r="W217" s="2" t="s">
        <v>59</v>
      </c>
      <c r="X217" s="2" t="s">
        <v>59</v>
      </c>
      <c r="Y217" s="2" t="s">
        <v>59</v>
      </c>
      <c r="Z217" s="2" t="s">
        <v>59</v>
      </c>
      <c r="AA217" s="2" t="s">
        <v>59</v>
      </c>
      <c r="AB217" s="2" t="s">
        <v>59</v>
      </c>
      <c r="AC217" s="2" t="s">
        <v>59</v>
      </c>
      <c r="AD217" s="2" t="s">
        <v>59</v>
      </c>
      <c r="AE217" s="2" t="s">
        <v>59</v>
      </c>
      <c r="AF217" s="2" t="s">
        <v>60</v>
      </c>
      <c r="AG217" s="2" t="s">
        <v>60</v>
      </c>
      <c r="AH217" s="2" t="s">
        <v>59</v>
      </c>
    </row>
    <row r="218" spans="1:34" ht="15.75" customHeight="1">
      <c r="A218" t="str">
        <f t="shared" si="3"/>
        <v>mayo</v>
      </c>
      <c r="B218" s="156">
        <v>45440.258644699097</v>
      </c>
      <c r="C218" s="2" t="s">
        <v>152</v>
      </c>
      <c r="D218" s="157">
        <v>45440</v>
      </c>
      <c r="E218" s="2">
        <v>84455827</v>
      </c>
      <c r="F218" s="2" t="s">
        <v>153</v>
      </c>
      <c r="G218" s="2" t="s">
        <v>54</v>
      </c>
      <c r="H218" s="2" t="s">
        <v>55</v>
      </c>
      <c r="I218" s="2" t="s">
        <v>253</v>
      </c>
      <c r="J218" s="2">
        <v>2016</v>
      </c>
      <c r="K218" s="2" t="s">
        <v>57</v>
      </c>
      <c r="L218" s="2" t="s">
        <v>64</v>
      </c>
      <c r="M218" s="157">
        <v>49352</v>
      </c>
      <c r="N218" s="157">
        <v>45698</v>
      </c>
      <c r="O218" s="157">
        <v>45698</v>
      </c>
      <c r="P218" s="2">
        <v>44924</v>
      </c>
      <c r="Q218" s="2" t="s">
        <v>59</v>
      </c>
      <c r="R218" s="2" t="s">
        <v>54</v>
      </c>
      <c r="S218" s="2" t="s">
        <v>16</v>
      </c>
      <c r="T218" s="2" t="s">
        <v>59</v>
      </c>
      <c r="U218" s="2" t="s">
        <v>59</v>
      </c>
      <c r="V218" s="2" t="s">
        <v>59</v>
      </c>
      <c r="W218" s="2" t="s">
        <v>59</v>
      </c>
      <c r="X218" s="2" t="s">
        <v>59</v>
      </c>
      <c r="Y218" s="2" t="s">
        <v>59</v>
      </c>
      <c r="Z218" s="2" t="s">
        <v>59</v>
      </c>
      <c r="AA218" s="2" t="s">
        <v>59</v>
      </c>
      <c r="AB218" s="2" t="s">
        <v>59</v>
      </c>
      <c r="AC218" s="2" t="s">
        <v>59</v>
      </c>
      <c r="AD218" s="2" t="s">
        <v>59</v>
      </c>
      <c r="AE218" s="2" t="s">
        <v>59</v>
      </c>
      <c r="AF218" s="2" t="s">
        <v>59</v>
      </c>
      <c r="AG218" s="2" t="s">
        <v>59</v>
      </c>
      <c r="AH218" s="2" t="s">
        <v>59</v>
      </c>
    </row>
    <row r="219" spans="1:34" ht="15.75" customHeight="1">
      <c r="A219" t="str">
        <f t="shared" si="3"/>
        <v>mayo</v>
      </c>
      <c r="B219" s="156">
        <v>45440.258678634302</v>
      </c>
      <c r="C219" s="2" t="s">
        <v>125</v>
      </c>
      <c r="D219" s="157">
        <v>45440</v>
      </c>
      <c r="E219" s="2">
        <v>1116205069</v>
      </c>
      <c r="F219" s="2" t="s">
        <v>206</v>
      </c>
      <c r="G219" s="2" t="s">
        <v>54</v>
      </c>
      <c r="H219" s="2" t="s">
        <v>55</v>
      </c>
      <c r="I219" s="2" t="s">
        <v>207</v>
      </c>
      <c r="J219" s="2">
        <v>2023</v>
      </c>
      <c r="K219" s="2" t="s">
        <v>69</v>
      </c>
      <c r="L219" s="2" t="s">
        <v>64</v>
      </c>
      <c r="M219" s="157">
        <v>48232</v>
      </c>
      <c r="N219" s="157">
        <v>45682</v>
      </c>
      <c r="O219" s="157">
        <v>45687</v>
      </c>
      <c r="P219" s="2">
        <v>45010</v>
      </c>
      <c r="Q219" s="2" t="s">
        <v>59</v>
      </c>
      <c r="R219" s="2" t="s">
        <v>54</v>
      </c>
      <c r="S219" s="2" t="s">
        <v>16</v>
      </c>
      <c r="T219" s="2" t="s">
        <v>59</v>
      </c>
      <c r="U219" s="2" t="s">
        <v>59</v>
      </c>
      <c r="V219" s="2" t="s">
        <v>59</v>
      </c>
      <c r="W219" s="2" t="s">
        <v>59</v>
      </c>
      <c r="X219" s="2" t="s">
        <v>59</v>
      </c>
      <c r="Y219" s="2" t="s">
        <v>59</v>
      </c>
      <c r="Z219" s="2" t="s">
        <v>59</v>
      </c>
      <c r="AA219" s="2" t="s">
        <v>59</v>
      </c>
      <c r="AB219" s="2" t="s">
        <v>59</v>
      </c>
      <c r="AC219" s="2" t="s">
        <v>59</v>
      </c>
      <c r="AD219" s="2" t="s">
        <v>59</v>
      </c>
      <c r="AE219" s="2" t="s">
        <v>59</v>
      </c>
      <c r="AF219" s="2" t="s">
        <v>59</v>
      </c>
      <c r="AG219" s="2" t="s">
        <v>59</v>
      </c>
      <c r="AH219" s="2" t="s">
        <v>59</v>
      </c>
    </row>
    <row r="220" spans="1:34" ht="15.75" customHeight="1">
      <c r="A220" t="str">
        <f t="shared" si="3"/>
        <v>mayo</v>
      </c>
      <c r="B220" s="156">
        <v>45440.258832465297</v>
      </c>
      <c r="C220" s="2" t="s">
        <v>103</v>
      </c>
      <c r="D220" s="157">
        <v>45440</v>
      </c>
      <c r="E220" s="2">
        <v>1007611824</v>
      </c>
      <c r="F220" s="2" t="s">
        <v>104</v>
      </c>
      <c r="G220" s="2" t="s">
        <v>54</v>
      </c>
      <c r="H220" s="2" t="s">
        <v>55</v>
      </c>
      <c r="I220" s="2" t="s">
        <v>105</v>
      </c>
      <c r="J220" s="2">
        <v>2022</v>
      </c>
      <c r="K220" s="2" t="s">
        <v>57</v>
      </c>
      <c r="L220" s="2" t="s">
        <v>64</v>
      </c>
      <c r="M220" s="157">
        <v>47266</v>
      </c>
      <c r="N220" s="157">
        <v>45442</v>
      </c>
      <c r="O220" s="157">
        <v>45440</v>
      </c>
      <c r="P220" s="2">
        <v>51.7</v>
      </c>
      <c r="Q220" s="2" t="s">
        <v>59</v>
      </c>
      <c r="R220" s="2" t="s">
        <v>54</v>
      </c>
      <c r="S220" s="2" t="s">
        <v>13</v>
      </c>
      <c r="T220" s="2" t="s">
        <v>59</v>
      </c>
      <c r="U220" s="2" t="s">
        <v>59</v>
      </c>
      <c r="V220" s="2" t="s">
        <v>59</v>
      </c>
      <c r="W220" s="2" t="s">
        <v>59</v>
      </c>
      <c r="X220" s="2" t="s">
        <v>59</v>
      </c>
      <c r="Y220" s="2" t="s">
        <v>59</v>
      </c>
      <c r="Z220" s="2" t="s">
        <v>59</v>
      </c>
      <c r="AA220" s="2" t="s">
        <v>59</v>
      </c>
      <c r="AB220" s="2" t="s">
        <v>59</v>
      </c>
      <c r="AC220" s="2" t="s">
        <v>59</v>
      </c>
      <c r="AD220" s="2" t="s">
        <v>59</v>
      </c>
      <c r="AE220" s="2" t="s">
        <v>59</v>
      </c>
      <c r="AF220" s="2" t="s">
        <v>59</v>
      </c>
      <c r="AG220" s="2" t="s">
        <v>59</v>
      </c>
      <c r="AH220" s="2" t="s">
        <v>59</v>
      </c>
    </row>
    <row r="221" spans="1:34" ht="15.75" customHeight="1">
      <c r="A221" t="str">
        <f t="shared" si="3"/>
        <v>mayo</v>
      </c>
      <c r="B221" s="156">
        <v>45440.259222175897</v>
      </c>
      <c r="C221" s="2" t="s">
        <v>119</v>
      </c>
      <c r="D221" s="157">
        <v>45440</v>
      </c>
      <c r="E221" s="2">
        <v>1020750732</v>
      </c>
      <c r="F221" s="2" t="s">
        <v>120</v>
      </c>
      <c r="G221" s="2" t="s">
        <v>54</v>
      </c>
      <c r="H221" s="2" t="s">
        <v>55</v>
      </c>
      <c r="I221" s="2" t="s">
        <v>121</v>
      </c>
      <c r="J221" s="2">
        <v>2023</v>
      </c>
      <c r="K221" s="2" t="s">
        <v>57</v>
      </c>
      <c r="L221" s="2" t="s">
        <v>79</v>
      </c>
      <c r="M221" s="157">
        <v>45440</v>
      </c>
      <c r="N221" s="157">
        <v>45440</v>
      </c>
      <c r="O221" s="157">
        <v>45440</v>
      </c>
      <c r="P221" s="2">
        <v>41123</v>
      </c>
      <c r="Q221" s="2" t="s">
        <v>59</v>
      </c>
      <c r="R221" s="2" t="s">
        <v>54</v>
      </c>
      <c r="S221" s="2" t="s">
        <v>13</v>
      </c>
      <c r="T221" s="2" t="s">
        <v>59</v>
      </c>
      <c r="U221" s="2" t="s">
        <v>59</v>
      </c>
      <c r="V221" s="2" t="s">
        <v>59</v>
      </c>
      <c r="W221" s="2" t="s">
        <v>59</v>
      </c>
      <c r="X221" s="2" t="s">
        <v>59</v>
      </c>
      <c r="Y221" s="2" t="s">
        <v>59</v>
      </c>
      <c r="Z221" s="2" t="s">
        <v>59</v>
      </c>
      <c r="AA221" s="2" t="s">
        <v>59</v>
      </c>
      <c r="AB221" s="2" t="s">
        <v>59</v>
      </c>
      <c r="AC221" s="2" t="s">
        <v>59</v>
      </c>
      <c r="AD221" s="2" t="s">
        <v>59</v>
      </c>
      <c r="AE221" s="2" t="s">
        <v>60</v>
      </c>
      <c r="AF221" s="2" t="s">
        <v>60</v>
      </c>
      <c r="AG221" s="2" t="s">
        <v>60</v>
      </c>
      <c r="AH221" s="2" t="s">
        <v>60</v>
      </c>
    </row>
    <row r="222" spans="1:34" ht="15.75" customHeight="1">
      <c r="A222" t="str">
        <f t="shared" si="3"/>
        <v>mayo</v>
      </c>
      <c r="B222" s="156">
        <v>45440.259459768502</v>
      </c>
      <c r="C222" s="2" t="s">
        <v>220</v>
      </c>
      <c r="D222" s="157">
        <v>45440</v>
      </c>
      <c r="E222" s="2">
        <v>1002407047</v>
      </c>
      <c r="F222" s="2" t="s">
        <v>221</v>
      </c>
      <c r="G222" s="2" t="s">
        <v>54</v>
      </c>
      <c r="H222" s="2" t="s">
        <v>55</v>
      </c>
      <c r="I222" s="2" t="s">
        <v>222</v>
      </c>
      <c r="J222" s="2">
        <v>2022</v>
      </c>
      <c r="K222" s="2" t="s">
        <v>94</v>
      </c>
      <c r="L222" s="2" t="s">
        <v>64</v>
      </c>
      <c r="M222" s="157">
        <v>48063</v>
      </c>
      <c r="N222" s="157">
        <v>45677</v>
      </c>
      <c r="O222" s="157">
        <v>45669</v>
      </c>
      <c r="P222" s="2" t="s">
        <v>264</v>
      </c>
      <c r="Q222" s="2" t="s">
        <v>59</v>
      </c>
      <c r="R222" s="2" t="s">
        <v>54</v>
      </c>
      <c r="S222" s="2" t="s">
        <v>15</v>
      </c>
      <c r="T222" s="2" t="s">
        <v>59</v>
      </c>
      <c r="U222" s="2" t="s">
        <v>59</v>
      </c>
      <c r="V222" s="2" t="s">
        <v>59</v>
      </c>
      <c r="W222" s="2" t="s">
        <v>59</v>
      </c>
      <c r="X222" s="2" t="s">
        <v>59</v>
      </c>
      <c r="Y222" s="2" t="s">
        <v>59</v>
      </c>
      <c r="Z222" s="2" t="s">
        <v>59</v>
      </c>
      <c r="AA222" s="2" t="s">
        <v>59</v>
      </c>
      <c r="AB222" s="2" t="s">
        <v>59</v>
      </c>
      <c r="AC222" s="2" t="s">
        <v>59</v>
      </c>
      <c r="AD222" s="2" t="s">
        <v>59</v>
      </c>
      <c r="AE222" s="2" t="s">
        <v>59</v>
      </c>
      <c r="AF222" s="2" t="s">
        <v>60</v>
      </c>
      <c r="AG222" s="2" t="s">
        <v>60</v>
      </c>
      <c r="AH222" s="2" t="s">
        <v>59</v>
      </c>
    </row>
    <row r="223" spans="1:34" ht="15.75" customHeight="1">
      <c r="A223" t="str">
        <f t="shared" si="3"/>
        <v>mayo</v>
      </c>
      <c r="B223" s="156">
        <v>45440.259895185198</v>
      </c>
      <c r="C223" s="2" t="s">
        <v>167</v>
      </c>
      <c r="D223" s="157">
        <v>45440</v>
      </c>
      <c r="E223" s="2">
        <v>1023026702</v>
      </c>
      <c r="F223" s="2" t="s">
        <v>168</v>
      </c>
      <c r="G223" s="2" t="s">
        <v>54</v>
      </c>
      <c r="H223" s="2" t="s">
        <v>55</v>
      </c>
      <c r="I223" s="2" t="s">
        <v>169</v>
      </c>
      <c r="J223" s="2">
        <v>2023</v>
      </c>
      <c r="K223" s="2" t="s">
        <v>57</v>
      </c>
      <c r="L223" s="2" t="s">
        <v>64</v>
      </c>
      <c r="M223" s="157">
        <v>47289</v>
      </c>
      <c r="N223" s="157">
        <v>45463</v>
      </c>
      <c r="O223" s="157">
        <v>45463</v>
      </c>
      <c r="P223" s="2">
        <v>2094949</v>
      </c>
      <c r="Q223" s="2" t="s">
        <v>59</v>
      </c>
      <c r="R223" s="2" t="s">
        <v>54</v>
      </c>
      <c r="S223" s="2" t="s">
        <v>15</v>
      </c>
      <c r="T223" s="2" t="s">
        <v>59</v>
      </c>
      <c r="U223" s="2" t="s">
        <v>59</v>
      </c>
      <c r="V223" s="2" t="s">
        <v>59</v>
      </c>
      <c r="W223" s="2" t="s">
        <v>59</v>
      </c>
      <c r="X223" s="2" t="s">
        <v>59</v>
      </c>
      <c r="Y223" s="2" t="s">
        <v>59</v>
      </c>
      <c r="Z223" s="2" t="s">
        <v>59</v>
      </c>
      <c r="AA223" s="2" t="s">
        <v>59</v>
      </c>
      <c r="AB223" s="2" t="s">
        <v>59</v>
      </c>
      <c r="AC223" s="2" t="s">
        <v>59</v>
      </c>
      <c r="AD223" s="2" t="s">
        <v>59</v>
      </c>
      <c r="AE223" s="2" t="s">
        <v>59</v>
      </c>
      <c r="AF223" s="2" t="s">
        <v>59</v>
      </c>
      <c r="AG223" s="2" t="s">
        <v>59</v>
      </c>
      <c r="AH223" s="2" t="s">
        <v>59</v>
      </c>
    </row>
    <row r="224" spans="1:34" ht="15.75" customHeight="1">
      <c r="A224" t="str">
        <f t="shared" si="3"/>
        <v>mayo</v>
      </c>
      <c r="B224" s="156">
        <v>45440.260318935201</v>
      </c>
      <c r="C224" s="2" t="s">
        <v>155</v>
      </c>
      <c r="D224" s="157">
        <v>45440</v>
      </c>
      <c r="E224" s="2">
        <v>1014226725</v>
      </c>
      <c r="F224" s="2" t="s">
        <v>156</v>
      </c>
      <c r="G224" s="2" t="s">
        <v>54</v>
      </c>
      <c r="H224" s="2" t="s">
        <v>55</v>
      </c>
      <c r="I224" s="2" t="s">
        <v>157</v>
      </c>
      <c r="J224" s="2">
        <v>2023</v>
      </c>
      <c r="K224" s="2" t="s">
        <v>94</v>
      </c>
      <c r="L224" s="2" t="s">
        <v>64</v>
      </c>
      <c r="M224" s="157">
        <v>46052</v>
      </c>
      <c r="N224" s="157">
        <v>45675</v>
      </c>
      <c r="O224" s="157">
        <v>45675</v>
      </c>
      <c r="P224" s="2">
        <v>16550</v>
      </c>
      <c r="Q224" s="2" t="s">
        <v>59</v>
      </c>
      <c r="R224" s="2" t="s">
        <v>54</v>
      </c>
      <c r="S224" s="2" t="s">
        <v>15</v>
      </c>
      <c r="T224" s="2" t="s">
        <v>59</v>
      </c>
      <c r="U224" s="2" t="s">
        <v>59</v>
      </c>
      <c r="V224" s="2" t="s">
        <v>59</v>
      </c>
      <c r="W224" s="2" t="s">
        <v>59</v>
      </c>
      <c r="X224" s="2" t="s">
        <v>59</v>
      </c>
      <c r="Y224" s="2" t="s">
        <v>59</v>
      </c>
      <c r="Z224" s="2" t="s">
        <v>59</v>
      </c>
      <c r="AA224" s="2" t="s">
        <v>59</v>
      </c>
      <c r="AB224" s="2" t="s">
        <v>59</v>
      </c>
      <c r="AC224" s="2" t="s">
        <v>59</v>
      </c>
      <c r="AD224" s="2" t="s">
        <v>59</v>
      </c>
      <c r="AE224" s="2" t="s">
        <v>59</v>
      </c>
      <c r="AF224" s="2" t="s">
        <v>60</v>
      </c>
      <c r="AG224" s="2" t="s">
        <v>60</v>
      </c>
      <c r="AH224" s="2" t="s">
        <v>59</v>
      </c>
    </row>
    <row r="225" spans="1:34" ht="15.75" customHeight="1">
      <c r="A225" t="str">
        <f t="shared" si="3"/>
        <v>mayo</v>
      </c>
      <c r="B225" s="156">
        <v>45440.260617476903</v>
      </c>
      <c r="C225" s="2" t="s">
        <v>113</v>
      </c>
      <c r="D225" s="157">
        <v>45440</v>
      </c>
      <c r="E225" s="2">
        <v>1015449877</v>
      </c>
      <c r="F225" s="2" t="s">
        <v>326</v>
      </c>
      <c r="G225" s="2" t="s">
        <v>54</v>
      </c>
      <c r="H225" s="2" t="s">
        <v>55</v>
      </c>
      <c r="I225" s="2" t="s">
        <v>115</v>
      </c>
      <c r="J225" s="2">
        <v>2019</v>
      </c>
      <c r="K225" s="2" t="s">
        <v>69</v>
      </c>
      <c r="L225" s="2" t="s">
        <v>64</v>
      </c>
      <c r="M225" s="157">
        <v>47876</v>
      </c>
      <c r="N225" s="157">
        <v>45711</v>
      </c>
      <c r="O225" s="157">
        <v>45675</v>
      </c>
      <c r="P225" s="2">
        <v>29000</v>
      </c>
      <c r="Q225" s="2" t="s">
        <v>59</v>
      </c>
      <c r="R225" s="2" t="s">
        <v>54</v>
      </c>
      <c r="S225" s="2" t="s">
        <v>11</v>
      </c>
      <c r="T225" s="2" t="s">
        <v>59</v>
      </c>
      <c r="U225" s="2" t="s">
        <v>59</v>
      </c>
      <c r="V225" s="2" t="s">
        <v>59</v>
      </c>
      <c r="W225" s="2" t="s">
        <v>59</v>
      </c>
      <c r="X225" s="2" t="s">
        <v>59</v>
      </c>
      <c r="Y225" s="2" t="s">
        <v>59</v>
      </c>
      <c r="Z225" s="2" t="s">
        <v>59</v>
      </c>
      <c r="AA225" s="2" t="s">
        <v>59</v>
      </c>
      <c r="AB225" s="2" t="s">
        <v>59</v>
      </c>
      <c r="AC225" s="2" t="s">
        <v>59</v>
      </c>
      <c r="AD225" s="2" t="s">
        <v>59</v>
      </c>
      <c r="AE225" s="2" t="s">
        <v>59</v>
      </c>
      <c r="AF225" s="2" t="s">
        <v>59</v>
      </c>
      <c r="AG225" s="2" t="s">
        <v>59</v>
      </c>
      <c r="AH225" s="2" t="s">
        <v>59</v>
      </c>
    </row>
    <row r="226" spans="1:34" ht="15.75" customHeight="1">
      <c r="A226" t="str">
        <f t="shared" si="3"/>
        <v>mayo</v>
      </c>
      <c r="B226" s="156">
        <v>45440.260736620403</v>
      </c>
      <c r="C226" s="2" t="s">
        <v>217</v>
      </c>
      <c r="D226" s="157">
        <v>45440</v>
      </c>
      <c r="E226" s="2">
        <v>1085176966</v>
      </c>
      <c r="F226" s="2" t="s">
        <v>218</v>
      </c>
      <c r="G226" s="2" t="s">
        <v>54</v>
      </c>
      <c r="H226" s="2" t="s">
        <v>55</v>
      </c>
      <c r="I226" s="2" t="s">
        <v>219</v>
      </c>
      <c r="J226" s="2">
        <v>2020</v>
      </c>
      <c r="K226" s="2" t="s">
        <v>57</v>
      </c>
      <c r="L226" s="2" t="s">
        <v>64</v>
      </c>
      <c r="M226" s="157">
        <v>47511</v>
      </c>
      <c r="N226" s="157">
        <v>45685</v>
      </c>
      <c r="O226" s="157">
        <v>45685</v>
      </c>
      <c r="P226" s="2">
        <v>55420</v>
      </c>
      <c r="Q226" s="2" t="s">
        <v>59</v>
      </c>
      <c r="R226" s="2" t="s">
        <v>54</v>
      </c>
      <c r="S226" s="2" t="s">
        <v>16</v>
      </c>
      <c r="T226" s="2" t="s">
        <v>59</v>
      </c>
      <c r="U226" s="2" t="s">
        <v>59</v>
      </c>
      <c r="V226" s="2" t="s">
        <v>59</v>
      </c>
      <c r="W226" s="2" t="s">
        <v>59</v>
      </c>
      <c r="X226" s="2" t="s">
        <v>59</v>
      </c>
      <c r="Y226" s="2" t="s">
        <v>59</v>
      </c>
      <c r="Z226" s="2" t="s">
        <v>59</v>
      </c>
      <c r="AA226" s="2" t="s">
        <v>59</v>
      </c>
      <c r="AB226" s="2" t="s">
        <v>59</v>
      </c>
      <c r="AC226" s="2" t="s">
        <v>59</v>
      </c>
      <c r="AD226" s="2" t="s">
        <v>59</v>
      </c>
      <c r="AE226" s="2" t="s">
        <v>60</v>
      </c>
      <c r="AF226" s="2" t="s">
        <v>60</v>
      </c>
      <c r="AG226" s="2" t="s">
        <v>60</v>
      </c>
      <c r="AH226" s="2" t="s">
        <v>87</v>
      </c>
    </row>
    <row r="227" spans="1:34" ht="15.75" customHeight="1">
      <c r="A227" t="str">
        <f t="shared" si="3"/>
        <v>mayo</v>
      </c>
      <c r="B227" s="156">
        <v>45440.262170115697</v>
      </c>
      <c r="C227" s="2" t="s">
        <v>286</v>
      </c>
      <c r="D227" s="157">
        <v>45440</v>
      </c>
      <c r="E227" s="2">
        <v>1001090831</v>
      </c>
      <c r="F227" s="2" t="s">
        <v>287</v>
      </c>
      <c r="G227" s="2" t="s">
        <v>54</v>
      </c>
      <c r="H227" s="2" t="s">
        <v>55</v>
      </c>
      <c r="I227" s="2" t="s">
        <v>341</v>
      </c>
      <c r="J227" s="2">
        <v>2022</v>
      </c>
      <c r="K227" s="2" t="s">
        <v>94</v>
      </c>
      <c r="L227" s="2" t="s">
        <v>64</v>
      </c>
      <c r="M227" s="157">
        <v>47452</v>
      </c>
      <c r="N227" s="157">
        <v>45540</v>
      </c>
      <c r="O227" s="157">
        <v>45540</v>
      </c>
      <c r="P227" s="2">
        <v>50350</v>
      </c>
      <c r="Q227" s="2" t="s">
        <v>59</v>
      </c>
      <c r="R227" s="2" t="s">
        <v>54</v>
      </c>
      <c r="S227" s="2" t="s">
        <v>10</v>
      </c>
      <c r="T227" s="2" t="s">
        <v>59</v>
      </c>
      <c r="U227" s="2" t="s">
        <v>59</v>
      </c>
      <c r="V227" s="2" t="s">
        <v>59</v>
      </c>
      <c r="W227" s="2" t="s">
        <v>59</v>
      </c>
      <c r="X227" s="2" t="s">
        <v>59</v>
      </c>
      <c r="Y227" s="2" t="s">
        <v>59</v>
      </c>
      <c r="Z227" s="2" t="s">
        <v>59</v>
      </c>
      <c r="AA227" s="2" t="s">
        <v>59</v>
      </c>
      <c r="AB227" s="2" t="s">
        <v>59</v>
      </c>
      <c r="AC227" s="2" t="s">
        <v>59</v>
      </c>
      <c r="AD227" s="2" t="s">
        <v>59</v>
      </c>
      <c r="AE227" s="2" t="s">
        <v>59</v>
      </c>
      <c r="AF227" s="2" t="s">
        <v>60</v>
      </c>
      <c r="AG227" s="2" t="s">
        <v>60</v>
      </c>
      <c r="AH227" s="2" t="s">
        <v>60</v>
      </c>
    </row>
    <row r="228" spans="1:34" ht="15.75" customHeight="1">
      <c r="A228" t="str">
        <f t="shared" si="3"/>
        <v>mayo</v>
      </c>
      <c r="B228" s="156">
        <v>45440.262207870401</v>
      </c>
      <c r="C228" s="2" t="s">
        <v>330</v>
      </c>
      <c r="D228" s="157">
        <v>45440</v>
      </c>
      <c r="E228" s="2">
        <v>80164533</v>
      </c>
      <c r="F228" s="2" t="s">
        <v>331</v>
      </c>
      <c r="G228" s="2" t="s">
        <v>54</v>
      </c>
      <c r="H228" s="2" t="s">
        <v>55</v>
      </c>
      <c r="I228" s="2" t="s">
        <v>342</v>
      </c>
      <c r="J228" s="2">
        <v>2022</v>
      </c>
      <c r="K228" s="2" t="s">
        <v>98</v>
      </c>
      <c r="L228" s="2" t="s">
        <v>64</v>
      </c>
      <c r="M228" s="157">
        <v>48378</v>
      </c>
      <c r="N228" s="157">
        <v>45780</v>
      </c>
      <c r="O228" s="157">
        <v>45780</v>
      </c>
      <c r="P228" s="2">
        <v>14000</v>
      </c>
      <c r="Q228" s="2" t="s">
        <v>59</v>
      </c>
      <c r="R228" s="2" t="s">
        <v>54</v>
      </c>
      <c r="S228" s="2" t="s">
        <v>11</v>
      </c>
      <c r="T228" s="2" t="s">
        <v>59</v>
      </c>
      <c r="U228" s="2" t="s">
        <v>59</v>
      </c>
      <c r="V228" s="2" t="s">
        <v>59</v>
      </c>
      <c r="W228" s="2" t="s">
        <v>59</v>
      </c>
      <c r="X228" s="2" t="s">
        <v>59</v>
      </c>
      <c r="Y228" s="2" t="s">
        <v>59</v>
      </c>
      <c r="Z228" s="2" t="s">
        <v>59</v>
      </c>
      <c r="AA228" s="2" t="s">
        <v>59</v>
      </c>
      <c r="AB228" s="2" t="s">
        <v>59</v>
      </c>
      <c r="AC228" s="2" t="s">
        <v>59</v>
      </c>
      <c r="AD228" s="2" t="s">
        <v>59</v>
      </c>
      <c r="AE228" s="2" t="s">
        <v>59</v>
      </c>
      <c r="AF228" s="2" t="s">
        <v>60</v>
      </c>
      <c r="AG228" s="2" t="s">
        <v>60</v>
      </c>
      <c r="AH228" s="2" t="s">
        <v>59</v>
      </c>
    </row>
    <row r="229" spans="1:34" ht="15.75" customHeight="1">
      <c r="A229" t="str">
        <f t="shared" si="3"/>
        <v>mayo</v>
      </c>
      <c r="B229" s="156">
        <v>45440.2623950579</v>
      </c>
      <c r="C229" s="2" t="s">
        <v>73</v>
      </c>
      <c r="D229" s="157">
        <v>45440</v>
      </c>
      <c r="E229" s="2">
        <v>1019131472</v>
      </c>
      <c r="F229" s="2" t="s">
        <v>223</v>
      </c>
      <c r="G229" s="2" t="s">
        <v>54</v>
      </c>
      <c r="H229" s="2" t="s">
        <v>55</v>
      </c>
      <c r="I229" s="2" t="s">
        <v>75</v>
      </c>
      <c r="J229" s="2">
        <v>2018</v>
      </c>
      <c r="K229" s="2" t="s">
        <v>57</v>
      </c>
      <c r="L229" s="2" t="s">
        <v>64</v>
      </c>
      <c r="M229" s="157">
        <v>48110</v>
      </c>
      <c r="N229" s="157">
        <v>45715</v>
      </c>
      <c r="O229" s="157">
        <v>45715</v>
      </c>
      <c r="P229" s="2">
        <v>69000</v>
      </c>
      <c r="Q229" s="2" t="s">
        <v>59</v>
      </c>
      <c r="R229" s="2" t="s">
        <v>54</v>
      </c>
      <c r="S229" s="2" t="s">
        <v>16</v>
      </c>
      <c r="T229" s="2" t="s">
        <v>59</v>
      </c>
      <c r="U229" s="2" t="s">
        <v>59</v>
      </c>
      <c r="V229" s="2" t="s">
        <v>59</v>
      </c>
      <c r="W229" s="2" t="s">
        <v>59</v>
      </c>
      <c r="X229" s="2" t="s">
        <v>59</v>
      </c>
      <c r="Y229" s="2" t="s">
        <v>59</v>
      </c>
      <c r="Z229" s="2" t="s">
        <v>59</v>
      </c>
      <c r="AA229" s="2" t="s">
        <v>59</v>
      </c>
      <c r="AB229" s="2" t="s">
        <v>59</v>
      </c>
      <c r="AC229" s="2" t="s">
        <v>59</v>
      </c>
      <c r="AD229" s="2" t="s">
        <v>59</v>
      </c>
      <c r="AE229" s="2" t="s">
        <v>59</v>
      </c>
      <c r="AF229" s="2" t="s">
        <v>59</v>
      </c>
      <c r="AG229" s="2" t="s">
        <v>59</v>
      </c>
      <c r="AH229" s="2" t="s">
        <v>59</v>
      </c>
    </row>
    <row r="230" spans="1:34" ht="15.75" customHeight="1">
      <c r="A230" t="str">
        <f t="shared" si="3"/>
        <v>mayo</v>
      </c>
      <c r="B230" s="156">
        <v>45440.262437338002</v>
      </c>
      <c r="C230" s="2" t="s">
        <v>137</v>
      </c>
      <c r="D230" s="157">
        <v>45440</v>
      </c>
      <c r="E230" s="2">
        <v>1019112308</v>
      </c>
      <c r="F230" s="2" t="s">
        <v>138</v>
      </c>
      <c r="G230" s="2" t="s">
        <v>54</v>
      </c>
      <c r="H230" s="2" t="s">
        <v>55</v>
      </c>
      <c r="I230" s="2" t="s">
        <v>139</v>
      </c>
      <c r="J230" s="2">
        <v>2019</v>
      </c>
      <c r="K230" s="2" t="s">
        <v>57</v>
      </c>
      <c r="L230" s="2" t="s">
        <v>64</v>
      </c>
      <c r="M230" s="157">
        <v>46448</v>
      </c>
      <c r="N230" s="157">
        <v>45494</v>
      </c>
      <c r="O230" s="157">
        <v>45507</v>
      </c>
      <c r="P230" s="165" t="s">
        <v>343</v>
      </c>
      <c r="Q230" s="2" t="s">
        <v>59</v>
      </c>
      <c r="R230" s="2" t="s">
        <v>54</v>
      </c>
      <c r="S230" s="2" t="s">
        <v>13</v>
      </c>
      <c r="T230" s="2" t="s">
        <v>59</v>
      </c>
      <c r="U230" s="2" t="s">
        <v>59</v>
      </c>
      <c r="V230" s="2" t="s">
        <v>59</v>
      </c>
      <c r="W230" s="2" t="s">
        <v>59</v>
      </c>
      <c r="X230" s="2" t="s">
        <v>59</v>
      </c>
      <c r="Y230" s="2" t="s">
        <v>59</v>
      </c>
      <c r="Z230" s="2" t="s">
        <v>59</v>
      </c>
      <c r="AA230" s="2" t="s">
        <v>59</v>
      </c>
      <c r="AB230" s="2" t="s">
        <v>59</v>
      </c>
      <c r="AC230" s="2" t="s">
        <v>59</v>
      </c>
      <c r="AD230" s="2" t="s">
        <v>59</v>
      </c>
      <c r="AE230" s="2" t="s">
        <v>59</v>
      </c>
      <c r="AF230" s="2" t="s">
        <v>59</v>
      </c>
      <c r="AG230" s="2" t="s">
        <v>59</v>
      </c>
      <c r="AH230" s="2" t="s">
        <v>59</v>
      </c>
    </row>
    <row r="231" spans="1:34" ht="15.75" customHeight="1">
      <c r="A231" t="str">
        <f t="shared" si="3"/>
        <v>mayo</v>
      </c>
      <c r="B231" s="156">
        <v>45440.263933506903</v>
      </c>
      <c r="C231" s="2" t="s">
        <v>257</v>
      </c>
      <c r="D231" s="157">
        <v>45440</v>
      </c>
      <c r="E231" s="2">
        <v>1022412286</v>
      </c>
      <c r="F231" s="2" t="s">
        <v>162</v>
      </c>
      <c r="G231" s="2" t="s">
        <v>54</v>
      </c>
      <c r="H231" s="2" t="s">
        <v>55</v>
      </c>
      <c r="I231" s="2" t="s">
        <v>320</v>
      </c>
      <c r="J231" s="2">
        <v>2023</v>
      </c>
      <c r="K231" s="2" t="s">
        <v>57</v>
      </c>
      <c r="L231" s="2" t="s">
        <v>79</v>
      </c>
      <c r="M231" s="157">
        <v>45834</v>
      </c>
      <c r="N231" s="157">
        <v>45710</v>
      </c>
      <c r="O231" s="157" t="s">
        <v>344</v>
      </c>
      <c r="P231" s="2">
        <v>3523</v>
      </c>
      <c r="Q231" s="2" t="s">
        <v>59</v>
      </c>
      <c r="R231" s="2" t="s">
        <v>54</v>
      </c>
      <c r="S231" s="2" t="s">
        <v>15</v>
      </c>
      <c r="T231" s="2" t="s">
        <v>59</v>
      </c>
      <c r="U231" s="2" t="s">
        <v>59</v>
      </c>
      <c r="V231" s="2" t="s">
        <v>59</v>
      </c>
      <c r="W231" s="2" t="s">
        <v>59</v>
      </c>
      <c r="X231" s="2" t="s">
        <v>59</v>
      </c>
      <c r="Y231" s="2" t="s">
        <v>59</v>
      </c>
      <c r="Z231" s="2" t="s">
        <v>59</v>
      </c>
      <c r="AA231" s="2" t="s">
        <v>59</v>
      </c>
      <c r="AB231" s="2" t="s">
        <v>59</v>
      </c>
      <c r="AC231" s="2" t="s">
        <v>59</v>
      </c>
      <c r="AD231" s="2" t="s">
        <v>59</v>
      </c>
      <c r="AE231" s="2" t="s">
        <v>60</v>
      </c>
      <c r="AF231" s="2" t="s">
        <v>60</v>
      </c>
      <c r="AG231" s="2" t="s">
        <v>60</v>
      </c>
      <c r="AH231" s="2" t="s">
        <v>60</v>
      </c>
    </row>
    <row r="232" spans="1:34" ht="15.75" customHeight="1">
      <c r="A232" t="str">
        <f t="shared" si="3"/>
        <v>mayo</v>
      </c>
      <c r="B232" s="156">
        <v>45440.264643576404</v>
      </c>
      <c r="C232" s="2" t="s">
        <v>303</v>
      </c>
      <c r="D232" s="157">
        <v>45440</v>
      </c>
      <c r="E232" s="2">
        <v>1030545700</v>
      </c>
      <c r="F232" s="2" t="s">
        <v>345</v>
      </c>
      <c r="G232" s="2" t="s">
        <v>54</v>
      </c>
      <c r="H232" s="2" t="s">
        <v>55</v>
      </c>
      <c r="I232" s="2" t="s">
        <v>337</v>
      </c>
      <c r="J232" s="2">
        <v>2018</v>
      </c>
      <c r="K232" s="2" t="s">
        <v>94</v>
      </c>
      <c r="L232" s="2" t="s">
        <v>64</v>
      </c>
      <c r="M232" s="157">
        <v>45520</v>
      </c>
      <c r="N232" s="157">
        <v>45521</v>
      </c>
      <c r="O232" s="157">
        <v>45520</v>
      </c>
      <c r="P232" s="2">
        <v>70910</v>
      </c>
      <c r="Q232" s="2" t="s">
        <v>59</v>
      </c>
      <c r="R232" s="2" t="s">
        <v>54</v>
      </c>
      <c r="S232" s="2" t="s">
        <v>10</v>
      </c>
      <c r="T232" s="2" t="s">
        <v>59</v>
      </c>
      <c r="U232" s="2" t="s">
        <v>59</v>
      </c>
      <c r="V232" s="2" t="s">
        <v>59</v>
      </c>
      <c r="W232" s="2" t="s">
        <v>59</v>
      </c>
      <c r="X232" s="2" t="s">
        <v>59</v>
      </c>
      <c r="Y232" s="2" t="s">
        <v>59</v>
      </c>
      <c r="Z232" s="2" t="s">
        <v>59</v>
      </c>
      <c r="AA232" s="2" t="s">
        <v>59</v>
      </c>
      <c r="AB232" s="2" t="s">
        <v>59</v>
      </c>
      <c r="AC232" s="2" t="s">
        <v>59</v>
      </c>
      <c r="AD232" s="2" t="s">
        <v>59</v>
      </c>
      <c r="AE232" s="2" t="s">
        <v>59</v>
      </c>
      <c r="AF232" s="2" t="s">
        <v>60</v>
      </c>
      <c r="AG232" s="2" t="s">
        <v>60</v>
      </c>
      <c r="AH232" s="2" t="s">
        <v>60</v>
      </c>
    </row>
    <row r="233" spans="1:34" ht="15.75" customHeight="1">
      <c r="A233" t="str">
        <f t="shared" si="3"/>
        <v>mayo</v>
      </c>
      <c r="B233" s="156">
        <v>45440.266340659698</v>
      </c>
      <c r="C233" s="2" t="s">
        <v>106</v>
      </c>
      <c r="D233" s="157">
        <v>45440</v>
      </c>
      <c r="E233" s="2">
        <v>19591545</v>
      </c>
      <c r="F233" s="2" t="s">
        <v>107</v>
      </c>
      <c r="G233" s="2" t="s">
        <v>54</v>
      </c>
      <c r="H233" s="2" t="s">
        <v>55</v>
      </c>
      <c r="I233" s="2" t="s">
        <v>108</v>
      </c>
      <c r="J233" s="2">
        <v>2017</v>
      </c>
      <c r="K233" s="2" t="s">
        <v>94</v>
      </c>
      <c r="L233" s="2" t="s">
        <v>79</v>
      </c>
      <c r="M233" s="157">
        <v>48590</v>
      </c>
      <c r="N233" s="157">
        <v>45612</v>
      </c>
      <c r="O233" s="157">
        <v>45612</v>
      </c>
      <c r="P233" s="2">
        <v>92000</v>
      </c>
      <c r="Q233" s="2" t="s">
        <v>59</v>
      </c>
      <c r="R233" s="2" t="s">
        <v>54</v>
      </c>
      <c r="S233" s="2" t="s">
        <v>14</v>
      </c>
      <c r="T233" s="2" t="s">
        <v>59</v>
      </c>
      <c r="U233" s="2" t="s">
        <v>59</v>
      </c>
      <c r="V233" s="2" t="s">
        <v>59</v>
      </c>
      <c r="W233" s="2" t="s">
        <v>59</v>
      </c>
      <c r="X233" s="2" t="s">
        <v>59</v>
      </c>
      <c r="Y233" s="2" t="s">
        <v>59</v>
      </c>
      <c r="Z233" s="2" t="s">
        <v>59</v>
      </c>
      <c r="AA233" s="2" t="s">
        <v>59</v>
      </c>
      <c r="AB233" s="2" t="s">
        <v>59</v>
      </c>
      <c r="AC233" s="2" t="s">
        <v>59</v>
      </c>
      <c r="AD233" s="2" t="s">
        <v>59</v>
      </c>
      <c r="AE233" s="2" t="s">
        <v>59</v>
      </c>
      <c r="AF233" s="2" t="s">
        <v>59</v>
      </c>
      <c r="AG233" s="2" t="s">
        <v>59</v>
      </c>
      <c r="AH233" s="2" t="s">
        <v>59</v>
      </c>
    </row>
    <row r="234" spans="1:34" ht="15.75" customHeight="1">
      <c r="A234" t="str">
        <f t="shared" si="3"/>
        <v>mayo</v>
      </c>
      <c r="B234" s="156">
        <v>45440.267504618103</v>
      </c>
      <c r="C234" s="2" t="s">
        <v>230</v>
      </c>
      <c r="D234" s="157">
        <v>45440</v>
      </c>
      <c r="E234" s="2">
        <v>1020773297</v>
      </c>
      <c r="F234" s="2" t="s">
        <v>346</v>
      </c>
      <c r="G234" s="2" t="s">
        <v>54</v>
      </c>
      <c r="H234" s="2" t="s">
        <v>55</v>
      </c>
      <c r="I234" s="2" t="s">
        <v>279</v>
      </c>
      <c r="J234" s="2">
        <v>2024</v>
      </c>
      <c r="K234" s="2" t="s">
        <v>94</v>
      </c>
      <c r="L234" s="2" t="s">
        <v>64</v>
      </c>
      <c r="M234" s="157">
        <v>47308</v>
      </c>
      <c r="N234" s="157">
        <v>45591</v>
      </c>
      <c r="O234" s="157">
        <v>45956</v>
      </c>
      <c r="P234" s="2">
        <v>8670</v>
      </c>
      <c r="Q234" s="2" t="s">
        <v>59</v>
      </c>
      <c r="R234" s="2" t="s">
        <v>54</v>
      </c>
      <c r="S234" s="2" t="s">
        <v>13</v>
      </c>
      <c r="T234" s="2" t="s">
        <v>59</v>
      </c>
      <c r="U234" s="2" t="s">
        <v>59</v>
      </c>
      <c r="V234" s="2" t="s">
        <v>59</v>
      </c>
      <c r="W234" s="2" t="s">
        <v>59</v>
      </c>
      <c r="X234" s="2" t="s">
        <v>59</v>
      </c>
      <c r="Y234" s="2" t="s">
        <v>59</v>
      </c>
      <c r="Z234" s="2" t="s">
        <v>59</v>
      </c>
      <c r="AA234" s="2" t="s">
        <v>59</v>
      </c>
      <c r="AB234" s="2" t="s">
        <v>59</v>
      </c>
      <c r="AC234" s="2" t="s">
        <v>59</v>
      </c>
      <c r="AD234" s="2" t="s">
        <v>59</v>
      </c>
      <c r="AE234" s="2" t="s">
        <v>59</v>
      </c>
      <c r="AF234" s="2" t="s">
        <v>59</v>
      </c>
      <c r="AG234" s="2" t="s">
        <v>59</v>
      </c>
      <c r="AH234" s="2" t="s">
        <v>59</v>
      </c>
    </row>
    <row r="235" spans="1:34" ht="15.75" customHeight="1">
      <c r="A235" t="str">
        <f t="shared" si="3"/>
        <v>mayo</v>
      </c>
      <c r="B235" s="156">
        <v>45440.267617500002</v>
      </c>
      <c r="C235" s="2" t="s">
        <v>283</v>
      </c>
      <c r="D235" s="157">
        <v>45440</v>
      </c>
      <c r="E235" s="2">
        <v>1019121754</v>
      </c>
      <c r="F235" s="2" t="s">
        <v>284</v>
      </c>
      <c r="G235" s="2" t="s">
        <v>54</v>
      </c>
      <c r="H235" s="2" t="s">
        <v>55</v>
      </c>
      <c r="I235" s="2" t="s">
        <v>347</v>
      </c>
      <c r="J235" s="2">
        <v>2015</v>
      </c>
      <c r="K235" s="2" t="s">
        <v>57</v>
      </c>
      <c r="L235" s="2" t="s">
        <v>64</v>
      </c>
      <c r="M235" s="157">
        <v>46545</v>
      </c>
      <c r="N235" s="157">
        <v>45696</v>
      </c>
      <c r="O235" s="157">
        <v>45696</v>
      </c>
      <c r="P235" s="2">
        <v>31134</v>
      </c>
      <c r="Q235" s="2" t="s">
        <v>59</v>
      </c>
      <c r="R235" s="2" t="s">
        <v>54</v>
      </c>
      <c r="S235" s="2" t="s">
        <v>14</v>
      </c>
      <c r="T235" s="2" t="s">
        <v>59</v>
      </c>
      <c r="U235" s="2" t="s">
        <v>59</v>
      </c>
      <c r="V235" s="2" t="s">
        <v>59</v>
      </c>
      <c r="W235" s="2" t="s">
        <v>59</v>
      </c>
      <c r="X235" s="2" t="s">
        <v>59</v>
      </c>
      <c r="Y235" s="2" t="s">
        <v>59</v>
      </c>
      <c r="Z235" s="2" t="s">
        <v>59</v>
      </c>
      <c r="AA235" s="2" t="s">
        <v>59</v>
      </c>
      <c r="AB235" s="2" t="s">
        <v>59</v>
      </c>
      <c r="AC235" s="2" t="s">
        <v>59</v>
      </c>
      <c r="AD235" s="2" t="s">
        <v>59</v>
      </c>
      <c r="AE235" s="2" t="s">
        <v>59</v>
      </c>
      <c r="AF235" s="2" t="s">
        <v>59</v>
      </c>
      <c r="AG235" s="2" t="s">
        <v>59</v>
      </c>
      <c r="AH235" s="2" t="s">
        <v>59</v>
      </c>
    </row>
    <row r="236" spans="1:34" ht="15.75" customHeight="1">
      <c r="A236" t="str">
        <f t="shared" si="3"/>
        <v>mayo</v>
      </c>
      <c r="B236" s="156">
        <v>45440.267629374997</v>
      </c>
      <c r="C236" s="2" t="s">
        <v>224</v>
      </c>
      <c r="D236" s="157">
        <v>45440</v>
      </c>
      <c r="E236" s="2">
        <v>1026584484</v>
      </c>
      <c r="F236" s="2" t="s">
        <v>348</v>
      </c>
      <c r="G236" s="2" t="s">
        <v>54</v>
      </c>
      <c r="H236" s="2" t="s">
        <v>55</v>
      </c>
      <c r="I236" s="2" t="s">
        <v>226</v>
      </c>
      <c r="J236" s="2">
        <v>2016</v>
      </c>
      <c r="K236" s="2" t="s">
        <v>57</v>
      </c>
      <c r="L236" s="2" t="s">
        <v>64</v>
      </c>
      <c r="M236" s="157">
        <v>45468</v>
      </c>
      <c r="N236" s="157">
        <v>45613</v>
      </c>
      <c r="O236" s="157">
        <v>45614</v>
      </c>
      <c r="P236" s="2">
        <v>142</v>
      </c>
      <c r="Q236" s="2" t="s">
        <v>59</v>
      </c>
      <c r="R236" s="2" t="s">
        <v>54</v>
      </c>
      <c r="S236" s="2" t="s">
        <v>11</v>
      </c>
      <c r="T236" s="2" t="s">
        <v>59</v>
      </c>
      <c r="U236" s="2" t="s">
        <v>59</v>
      </c>
      <c r="V236" s="2" t="s">
        <v>59</v>
      </c>
      <c r="W236" s="2" t="s">
        <v>87</v>
      </c>
      <c r="X236" s="2" t="s">
        <v>59</v>
      </c>
      <c r="Y236" s="2" t="s">
        <v>59</v>
      </c>
      <c r="Z236" s="2" t="s">
        <v>59</v>
      </c>
      <c r="AA236" s="2" t="s">
        <v>59</v>
      </c>
      <c r="AB236" s="2" t="s">
        <v>59</v>
      </c>
      <c r="AC236" s="2" t="s">
        <v>59</v>
      </c>
      <c r="AD236" s="2" t="s">
        <v>59</v>
      </c>
      <c r="AE236" s="2" t="s">
        <v>59</v>
      </c>
      <c r="AF236" s="2" t="s">
        <v>60</v>
      </c>
      <c r="AG236" s="2" t="s">
        <v>60</v>
      </c>
      <c r="AH236" s="2" t="s">
        <v>59</v>
      </c>
    </row>
    <row r="237" spans="1:34" ht="15.75" customHeight="1">
      <c r="A237" t="str">
        <f t="shared" si="3"/>
        <v>mayo</v>
      </c>
      <c r="B237" s="156">
        <v>45440.2676351505</v>
      </c>
      <c r="C237" s="2" t="s">
        <v>349</v>
      </c>
      <c r="D237" s="157">
        <v>45440</v>
      </c>
      <c r="E237" s="2">
        <v>1073717633</v>
      </c>
      <c r="F237" s="2" t="s">
        <v>350</v>
      </c>
      <c r="G237" s="2" t="s">
        <v>54</v>
      </c>
      <c r="H237" s="2" t="s">
        <v>55</v>
      </c>
      <c r="I237" s="2" t="s">
        <v>351</v>
      </c>
      <c r="J237" s="2">
        <v>2023</v>
      </c>
      <c r="K237" s="2" t="s">
        <v>57</v>
      </c>
      <c r="L237" s="2" t="s">
        <v>64</v>
      </c>
      <c r="M237" s="157">
        <v>47749</v>
      </c>
      <c r="N237" s="157">
        <v>45800</v>
      </c>
      <c r="O237" s="157">
        <v>45800</v>
      </c>
      <c r="P237" s="2">
        <v>29</v>
      </c>
      <c r="Q237" s="2" t="s">
        <v>59</v>
      </c>
      <c r="R237" s="2" t="s">
        <v>54</v>
      </c>
      <c r="S237" s="2" t="s">
        <v>11</v>
      </c>
      <c r="T237" s="2" t="s">
        <v>59</v>
      </c>
      <c r="U237" s="2" t="s">
        <v>59</v>
      </c>
      <c r="V237" s="2" t="s">
        <v>59</v>
      </c>
      <c r="W237" s="2" t="s">
        <v>59</v>
      </c>
      <c r="X237" s="2" t="s">
        <v>59</v>
      </c>
      <c r="Y237" s="2" t="s">
        <v>59</v>
      </c>
      <c r="Z237" s="2" t="s">
        <v>59</v>
      </c>
      <c r="AA237" s="2" t="s">
        <v>59</v>
      </c>
      <c r="AB237" s="2" t="s">
        <v>59</v>
      </c>
      <c r="AC237" s="2" t="s">
        <v>59</v>
      </c>
      <c r="AD237" s="2" t="s">
        <v>59</v>
      </c>
      <c r="AE237" s="2" t="s">
        <v>59</v>
      </c>
      <c r="AF237" s="2" t="s">
        <v>59</v>
      </c>
      <c r="AG237" s="2" t="s">
        <v>59</v>
      </c>
      <c r="AH237" s="2" t="s">
        <v>59</v>
      </c>
    </row>
    <row r="238" spans="1:34" ht="15.75" customHeight="1">
      <c r="A238" t="str">
        <f t="shared" si="3"/>
        <v>mayo</v>
      </c>
      <c r="B238" s="156">
        <v>45440.269589166703</v>
      </c>
      <c r="C238" s="2" t="s">
        <v>170</v>
      </c>
      <c r="D238" s="157">
        <v>45440</v>
      </c>
      <c r="E238" s="2">
        <v>1002455544</v>
      </c>
      <c r="F238" s="2" t="s">
        <v>352</v>
      </c>
      <c r="G238" s="2" t="s">
        <v>54</v>
      </c>
      <c r="H238" s="2" t="s">
        <v>55</v>
      </c>
      <c r="I238" s="2" t="s">
        <v>172</v>
      </c>
      <c r="J238" s="2">
        <v>2022</v>
      </c>
      <c r="K238" s="2" t="s">
        <v>57</v>
      </c>
      <c r="L238" s="2" t="s">
        <v>64</v>
      </c>
      <c r="M238" s="157">
        <v>45440</v>
      </c>
      <c r="N238" s="157">
        <v>45440</v>
      </c>
      <c r="O238" s="157">
        <v>45440</v>
      </c>
      <c r="P238" s="2">
        <v>43700</v>
      </c>
      <c r="Q238" s="2" t="s">
        <v>59</v>
      </c>
      <c r="R238" s="2" t="s">
        <v>54</v>
      </c>
      <c r="S238" s="2" t="s">
        <v>10</v>
      </c>
      <c r="T238" s="2" t="s">
        <v>59</v>
      </c>
      <c r="U238" s="2" t="s">
        <v>59</v>
      </c>
      <c r="V238" s="2" t="s">
        <v>59</v>
      </c>
      <c r="W238" s="2" t="s">
        <v>59</v>
      </c>
      <c r="X238" s="2" t="s">
        <v>59</v>
      </c>
      <c r="Y238" s="2" t="s">
        <v>59</v>
      </c>
      <c r="Z238" s="2" t="s">
        <v>59</v>
      </c>
      <c r="AA238" s="2" t="s">
        <v>59</v>
      </c>
      <c r="AB238" s="2" t="s">
        <v>59</v>
      </c>
      <c r="AC238" s="2" t="s">
        <v>59</v>
      </c>
      <c r="AD238" s="2" t="s">
        <v>59</v>
      </c>
      <c r="AE238" s="2" t="s">
        <v>59</v>
      </c>
      <c r="AF238" s="2" t="s">
        <v>59</v>
      </c>
      <c r="AG238" s="2" t="s">
        <v>59</v>
      </c>
      <c r="AH238" s="2" t="s">
        <v>59</v>
      </c>
    </row>
    <row r="239" spans="1:34" ht="15.75" customHeight="1">
      <c r="A239" t="str">
        <f t="shared" si="3"/>
        <v>mayo</v>
      </c>
      <c r="B239" s="156">
        <v>45440.270339872703</v>
      </c>
      <c r="C239" s="2" t="s">
        <v>80</v>
      </c>
      <c r="D239" s="157">
        <v>45440</v>
      </c>
      <c r="E239" s="2">
        <v>1051287107</v>
      </c>
      <c r="F239" s="2" t="s">
        <v>81</v>
      </c>
      <c r="G239" s="2" t="s">
        <v>54</v>
      </c>
      <c r="H239" s="2" t="s">
        <v>55</v>
      </c>
      <c r="I239" s="2" t="s">
        <v>82</v>
      </c>
      <c r="J239" s="2">
        <v>2017</v>
      </c>
      <c r="K239" s="2" t="s">
        <v>57</v>
      </c>
      <c r="L239" s="2" t="s">
        <v>64</v>
      </c>
      <c r="M239" s="157">
        <v>48225</v>
      </c>
      <c r="N239" s="157">
        <v>45687</v>
      </c>
      <c r="O239" s="157">
        <v>45686</v>
      </c>
      <c r="P239" s="2" t="s">
        <v>264</v>
      </c>
      <c r="Q239" s="2" t="s">
        <v>59</v>
      </c>
      <c r="R239" s="2" t="s">
        <v>54</v>
      </c>
      <c r="S239" s="2" t="s">
        <v>16</v>
      </c>
      <c r="T239" s="2" t="s">
        <v>59</v>
      </c>
      <c r="U239" s="2" t="s">
        <v>59</v>
      </c>
      <c r="V239" s="2" t="s">
        <v>59</v>
      </c>
      <c r="W239" s="2" t="s">
        <v>59</v>
      </c>
      <c r="X239" s="2" t="s">
        <v>59</v>
      </c>
      <c r="Y239" s="2" t="s">
        <v>59</v>
      </c>
      <c r="Z239" s="2" t="s">
        <v>59</v>
      </c>
      <c r="AA239" s="2" t="s">
        <v>59</v>
      </c>
      <c r="AB239" s="2" t="s">
        <v>59</v>
      </c>
      <c r="AC239" s="2" t="s">
        <v>59</v>
      </c>
      <c r="AD239" s="2" t="s">
        <v>59</v>
      </c>
      <c r="AE239" s="2" t="s">
        <v>59</v>
      </c>
      <c r="AF239" s="2" t="s">
        <v>59</v>
      </c>
      <c r="AG239" s="2" t="s">
        <v>59</v>
      </c>
      <c r="AH239" s="2" t="s">
        <v>59</v>
      </c>
    </row>
    <row r="240" spans="1:34" ht="15.75" customHeight="1">
      <c r="A240" t="str">
        <f t="shared" si="3"/>
        <v>mayo</v>
      </c>
      <c r="B240" s="156">
        <v>45440.271718263903</v>
      </c>
      <c r="C240" s="2" t="s">
        <v>128</v>
      </c>
      <c r="D240" s="157">
        <v>45440</v>
      </c>
      <c r="E240" s="2">
        <v>1032474386</v>
      </c>
      <c r="F240" s="2" t="s">
        <v>129</v>
      </c>
      <c r="G240" s="2" t="s">
        <v>54</v>
      </c>
      <c r="H240" s="2" t="s">
        <v>55</v>
      </c>
      <c r="I240" s="2" t="s">
        <v>130</v>
      </c>
      <c r="J240" s="2">
        <v>2017</v>
      </c>
      <c r="K240" s="2" t="s">
        <v>57</v>
      </c>
      <c r="L240" s="2" t="s">
        <v>64</v>
      </c>
      <c r="M240" s="157">
        <v>46535</v>
      </c>
      <c r="N240" s="157">
        <v>45657</v>
      </c>
      <c r="O240" s="157">
        <v>45657</v>
      </c>
      <c r="P240" s="2">
        <v>68032</v>
      </c>
      <c r="Q240" s="2" t="s">
        <v>59</v>
      </c>
      <c r="R240" s="2" t="s">
        <v>54</v>
      </c>
      <c r="S240" s="2" t="s">
        <v>11</v>
      </c>
      <c r="T240" s="2" t="s">
        <v>59</v>
      </c>
      <c r="U240" s="2" t="s">
        <v>59</v>
      </c>
      <c r="V240" s="2" t="s">
        <v>59</v>
      </c>
      <c r="W240" s="2" t="s">
        <v>59</v>
      </c>
      <c r="X240" s="2" t="s">
        <v>59</v>
      </c>
      <c r="Y240" s="2" t="s">
        <v>59</v>
      </c>
      <c r="Z240" s="2" t="s">
        <v>59</v>
      </c>
      <c r="AA240" s="2" t="s">
        <v>59</v>
      </c>
      <c r="AB240" s="2" t="s">
        <v>59</v>
      </c>
      <c r="AC240" s="2" t="s">
        <v>59</v>
      </c>
      <c r="AD240" s="2" t="s">
        <v>59</v>
      </c>
      <c r="AE240" s="2" t="s">
        <v>59</v>
      </c>
      <c r="AF240" s="2" t="s">
        <v>60</v>
      </c>
      <c r="AG240" s="2" t="s">
        <v>60</v>
      </c>
      <c r="AH240" s="2" t="s">
        <v>59</v>
      </c>
    </row>
    <row r="241" spans="1:34" ht="15.75" customHeight="1">
      <c r="A241" t="str">
        <f t="shared" si="3"/>
        <v>mayo</v>
      </c>
      <c r="B241" s="156">
        <v>45440.278262395797</v>
      </c>
      <c r="C241" s="2" t="s">
        <v>277</v>
      </c>
      <c r="D241" s="157">
        <v>45440</v>
      </c>
      <c r="E241" s="2">
        <v>1015455917</v>
      </c>
      <c r="F241" s="2" t="s">
        <v>144</v>
      </c>
      <c r="G241" s="2" t="s">
        <v>54</v>
      </c>
      <c r="H241" s="2" t="s">
        <v>55</v>
      </c>
      <c r="I241" s="2" t="s">
        <v>213</v>
      </c>
      <c r="J241" s="2">
        <v>2016</v>
      </c>
      <c r="K241" s="2" t="s">
        <v>69</v>
      </c>
      <c r="L241" s="2" t="s">
        <v>64</v>
      </c>
      <c r="M241" s="157">
        <v>46097</v>
      </c>
      <c r="N241" s="157">
        <v>45732</v>
      </c>
      <c r="O241" s="157">
        <v>45748</v>
      </c>
      <c r="P241" s="2">
        <v>99.998999999999995</v>
      </c>
      <c r="Q241" s="2" t="s">
        <v>59</v>
      </c>
      <c r="R241" s="2" t="s">
        <v>54</v>
      </c>
      <c r="S241" s="2" t="s">
        <v>16</v>
      </c>
      <c r="T241" s="2" t="s">
        <v>59</v>
      </c>
      <c r="U241" s="2" t="s">
        <v>59</v>
      </c>
      <c r="V241" s="2" t="s">
        <v>59</v>
      </c>
      <c r="W241" s="2" t="s">
        <v>59</v>
      </c>
      <c r="X241" s="2" t="s">
        <v>59</v>
      </c>
      <c r="Y241" s="2" t="s">
        <v>59</v>
      </c>
      <c r="Z241" s="2" t="s">
        <v>59</v>
      </c>
      <c r="AA241" s="2" t="s">
        <v>59</v>
      </c>
      <c r="AB241" s="2" t="s">
        <v>59</v>
      </c>
      <c r="AC241" s="2" t="s">
        <v>59</v>
      </c>
      <c r="AD241" s="2" t="s">
        <v>59</v>
      </c>
      <c r="AE241" s="2" t="s">
        <v>60</v>
      </c>
      <c r="AF241" s="2" t="s">
        <v>60</v>
      </c>
      <c r="AG241" s="2" t="s">
        <v>60</v>
      </c>
      <c r="AH241" s="2" t="s">
        <v>59</v>
      </c>
    </row>
    <row r="242" spans="1:34" ht="15.75" customHeight="1">
      <c r="A242" t="str">
        <f t="shared" si="3"/>
        <v>mayo</v>
      </c>
      <c r="B242" s="156">
        <v>45440.310176203697</v>
      </c>
      <c r="C242" s="2" t="s">
        <v>122</v>
      </c>
      <c r="D242" s="157">
        <v>45440</v>
      </c>
      <c r="E242" s="2">
        <v>1026292931</v>
      </c>
      <c r="F242" s="2" t="s">
        <v>123</v>
      </c>
      <c r="G242" s="2" t="s">
        <v>54</v>
      </c>
      <c r="H242" s="2" t="s">
        <v>55</v>
      </c>
      <c r="I242" s="2" t="s">
        <v>124</v>
      </c>
      <c r="J242" s="2">
        <v>2022</v>
      </c>
      <c r="K242" s="2" t="s">
        <v>57</v>
      </c>
      <c r="L242" s="2" t="s">
        <v>64</v>
      </c>
      <c r="M242" s="157">
        <v>46170</v>
      </c>
      <c r="N242" s="157">
        <v>45703</v>
      </c>
      <c r="O242" s="157">
        <v>45703</v>
      </c>
      <c r="P242" s="2">
        <v>34500</v>
      </c>
      <c r="Q242" s="2" t="s">
        <v>59</v>
      </c>
      <c r="R242" s="2" t="s">
        <v>54</v>
      </c>
      <c r="S242" s="2" t="s">
        <v>15</v>
      </c>
      <c r="T242" s="2" t="s">
        <v>59</v>
      </c>
      <c r="U242" s="2" t="s">
        <v>59</v>
      </c>
      <c r="V242" s="2" t="s">
        <v>59</v>
      </c>
      <c r="W242" s="2" t="s">
        <v>59</v>
      </c>
      <c r="X242" s="2" t="s">
        <v>59</v>
      </c>
      <c r="Y242" s="2" t="s">
        <v>59</v>
      </c>
      <c r="Z242" s="2" t="s">
        <v>59</v>
      </c>
      <c r="AA242" s="2" t="s">
        <v>59</v>
      </c>
      <c r="AB242" s="2" t="s">
        <v>59</v>
      </c>
      <c r="AC242" s="2" t="s">
        <v>59</v>
      </c>
      <c r="AD242" s="2" t="s">
        <v>59</v>
      </c>
      <c r="AE242" s="2" t="s">
        <v>60</v>
      </c>
      <c r="AF242" s="2" t="s">
        <v>60</v>
      </c>
      <c r="AG242" s="2" t="s">
        <v>60</v>
      </c>
      <c r="AH242" s="2" t="s">
        <v>60</v>
      </c>
    </row>
    <row r="243" spans="1:34" ht="15.75" customHeight="1">
      <c r="A243" t="str">
        <f t="shared" si="3"/>
        <v>mayo</v>
      </c>
      <c r="B243" s="156">
        <v>45440.321679502304</v>
      </c>
      <c r="C243" s="2" t="s">
        <v>140</v>
      </c>
      <c r="D243" s="157">
        <v>45440</v>
      </c>
      <c r="E243" s="2">
        <v>1075274895</v>
      </c>
      <c r="F243" s="2" t="s">
        <v>141</v>
      </c>
      <c r="G243" s="2" t="s">
        <v>54</v>
      </c>
      <c r="H243" s="2" t="s">
        <v>55</v>
      </c>
      <c r="I243" s="2" t="s">
        <v>142</v>
      </c>
      <c r="J243" s="2">
        <v>2017</v>
      </c>
      <c r="K243" s="2" t="s">
        <v>57</v>
      </c>
      <c r="L243" s="2" t="s">
        <v>64</v>
      </c>
      <c r="M243" s="157">
        <v>45443</v>
      </c>
      <c r="N243" s="157">
        <v>45443</v>
      </c>
      <c r="O243" s="157">
        <v>45443</v>
      </c>
      <c r="P243" s="2">
        <v>65543</v>
      </c>
      <c r="Q243" s="2" t="s">
        <v>59</v>
      </c>
      <c r="R243" s="2" t="s">
        <v>54</v>
      </c>
      <c r="S243" s="2" t="s">
        <v>13</v>
      </c>
      <c r="T243" s="2" t="s">
        <v>59</v>
      </c>
      <c r="U243" s="2" t="s">
        <v>59</v>
      </c>
      <c r="V243" s="2" t="s">
        <v>59</v>
      </c>
      <c r="W243" s="2" t="s">
        <v>59</v>
      </c>
      <c r="X243" s="2" t="s">
        <v>59</v>
      </c>
      <c r="Y243" s="2" t="s">
        <v>59</v>
      </c>
      <c r="Z243" s="2" t="s">
        <v>59</v>
      </c>
      <c r="AA243" s="2" t="s">
        <v>59</v>
      </c>
      <c r="AB243" s="2" t="s">
        <v>59</v>
      </c>
      <c r="AC243" s="2" t="s">
        <v>59</v>
      </c>
      <c r="AD243" s="2" t="s">
        <v>59</v>
      </c>
      <c r="AE243" s="2" t="s">
        <v>60</v>
      </c>
      <c r="AF243" s="2" t="s">
        <v>60</v>
      </c>
      <c r="AG243" s="2" t="s">
        <v>60</v>
      </c>
      <c r="AH243" s="2" t="s">
        <v>60</v>
      </c>
    </row>
    <row r="244" spans="1:34" ht="15.75" customHeight="1">
      <c r="A244" t="str">
        <f t="shared" si="3"/>
        <v>mayo</v>
      </c>
      <c r="B244" s="156">
        <v>45440.356847060197</v>
      </c>
      <c r="C244" s="2" t="s">
        <v>182</v>
      </c>
      <c r="D244" s="157">
        <v>45440</v>
      </c>
      <c r="E244" s="2">
        <v>1023883922</v>
      </c>
      <c r="F244" s="2" t="s">
        <v>236</v>
      </c>
      <c r="G244" s="2" t="s">
        <v>54</v>
      </c>
      <c r="H244" s="2" t="s">
        <v>55</v>
      </c>
      <c r="I244" s="2" t="s">
        <v>184</v>
      </c>
      <c r="J244" s="2">
        <v>2018</v>
      </c>
      <c r="K244" s="2" t="s">
        <v>57</v>
      </c>
      <c r="L244" s="2" t="s">
        <v>64</v>
      </c>
      <c r="M244" s="157">
        <v>48362</v>
      </c>
      <c r="N244" s="157">
        <v>45646</v>
      </c>
      <c r="O244" s="157">
        <v>45638</v>
      </c>
      <c r="P244" s="2">
        <v>94000</v>
      </c>
      <c r="Q244" s="2" t="s">
        <v>59</v>
      </c>
      <c r="R244" s="2" t="s">
        <v>54</v>
      </c>
      <c r="S244" s="2" t="s">
        <v>10</v>
      </c>
      <c r="T244" s="2" t="s">
        <v>59</v>
      </c>
      <c r="U244" s="2" t="s">
        <v>59</v>
      </c>
      <c r="V244" s="2" t="s">
        <v>59</v>
      </c>
      <c r="W244" s="2" t="s">
        <v>59</v>
      </c>
      <c r="X244" s="2" t="s">
        <v>59</v>
      </c>
      <c r="Y244" s="2" t="s">
        <v>59</v>
      </c>
      <c r="Z244" s="2" t="s">
        <v>59</v>
      </c>
      <c r="AA244" s="2" t="s">
        <v>59</v>
      </c>
      <c r="AB244" s="2" t="s">
        <v>59</v>
      </c>
      <c r="AC244" s="2" t="s">
        <v>59</v>
      </c>
      <c r="AD244" s="2" t="s">
        <v>59</v>
      </c>
      <c r="AE244" s="2" t="s">
        <v>59</v>
      </c>
      <c r="AF244" s="2" t="s">
        <v>59</v>
      </c>
      <c r="AG244" s="2" t="s">
        <v>59</v>
      </c>
      <c r="AH244" s="2" t="s">
        <v>59</v>
      </c>
    </row>
    <row r="245" spans="1:34" ht="15.75" customHeight="1">
      <c r="A245" t="str">
        <f t="shared" si="3"/>
        <v>mayo</v>
      </c>
      <c r="B245" s="156">
        <v>45440.383941805601</v>
      </c>
      <c r="C245" s="2" t="s">
        <v>158</v>
      </c>
      <c r="D245" s="157">
        <v>45440</v>
      </c>
      <c r="E245" s="2">
        <v>1130264248</v>
      </c>
      <c r="F245" s="2" t="s">
        <v>353</v>
      </c>
      <c r="G245" s="2" t="s">
        <v>54</v>
      </c>
      <c r="H245" s="2" t="s">
        <v>55</v>
      </c>
      <c r="I245" s="2" t="s">
        <v>160</v>
      </c>
      <c r="J245" s="2">
        <v>2020</v>
      </c>
      <c r="K245" s="2" t="s">
        <v>57</v>
      </c>
      <c r="L245" s="2" t="s">
        <v>79</v>
      </c>
      <c r="M245" s="157">
        <v>45440</v>
      </c>
      <c r="N245" s="157">
        <v>45440</v>
      </c>
      <c r="O245" s="157">
        <v>45440</v>
      </c>
      <c r="P245" s="2">
        <v>47800</v>
      </c>
      <c r="Q245" s="2" t="s">
        <v>59</v>
      </c>
      <c r="R245" s="2" t="s">
        <v>54</v>
      </c>
      <c r="S245" s="2" t="s">
        <v>10</v>
      </c>
      <c r="T245" s="2" t="s">
        <v>59</v>
      </c>
      <c r="U245" s="2" t="s">
        <v>59</v>
      </c>
      <c r="V245" s="2" t="s">
        <v>59</v>
      </c>
      <c r="W245" s="2" t="s">
        <v>59</v>
      </c>
      <c r="X245" s="2" t="s">
        <v>59</v>
      </c>
      <c r="Y245" s="2" t="s">
        <v>59</v>
      </c>
      <c r="Z245" s="2" t="s">
        <v>59</v>
      </c>
      <c r="AA245" s="2" t="s">
        <v>59</v>
      </c>
      <c r="AB245" s="2" t="s">
        <v>59</v>
      </c>
      <c r="AC245" s="2" t="s">
        <v>59</v>
      </c>
      <c r="AD245" s="2" t="s">
        <v>59</v>
      </c>
      <c r="AE245" s="2" t="s">
        <v>59</v>
      </c>
      <c r="AF245" s="2" t="s">
        <v>59</v>
      </c>
      <c r="AG245" s="2" t="s">
        <v>59</v>
      </c>
      <c r="AH245" s="2" t="s">
        <v>59</v>
      </c>
    </row>
    <row r="246" spans="1:34" ht="15.75" customHeight="1">
      <c r="A246" t="str">
        <f t="shared" si="3"/>
        <v>mayo</v>
      </c>
      <c r="B246" s="156">
        <v>45440.414768969902</v>
      </c>
      <c r="C246" s="2" t="s">
        <v>179</v>
      </c>
      <c r="D246" s="157">
        <v>45440</v>
      </c>
      <c r="E246" s="2">
        <v>80543481</v>
      </c>
      <c r="F246" s="2" t="s">
        <v>354</v>
      </c>
      <c r="G246" s="2" t="s">
        <v>54</v>
      </c>
      <c r="H246" s="2" t="s">
        <v>55</v>
      </c>
      <c r="I246" s="2" t="s">
        <v>242</v>
      </c>
      <c r="J246" s="2">
        <v>2019</v>
      </c>
      <c r="K246" s="2" t="s">
        <v>57</v>
      </c>
      <c r="L246" s="2" t="s">
        <v>64</v>
      </c>
      <c r="M246" s="157">
        <v>48379</v>
      </c>
      <c r="N246" s="157">
        <v>45632</v>
      </c>
      <c r="O246" s="157">
        <v>45621</v>
      </c>
      <c r="P246" s="2">
        <v>40563</v>
      </c>
      <c r="Q246" s="2" t="s">
        <v>59</v>
      </c>
      <c r="R246" s="2" t="s">
        <v>54</v>
      </c>
      <c r="S246" s="2" t="s">
        <v>12</v>
      </c>
      <c r="T246" s="2" t="s">
        <v>59</v>
      </c>
      <c r="U246" s="2" t="s">
        <v>59</v>
      </c>
      <c r="V246" s="2" t="s">
        <v>59</v>
      </c>
      <c r="W246" s="2" t="s">
        <v>59</v>
      </c>
      <c r="X246" s="2" t="s">
        <v>59</v>
      </c>
      <c r="Y246" s="2" t="s">
        <v>59</v>
      </c>
      <c r="Z246" s="2" t="s">
        <v>59</v>
      </c>
      <c r="AA246" s="2" t="s">
        <v>59</v>
      </c>
      <c r="AB246" s="2" t="s">
        <v>59</v>
      </c>
      <c r="AC246" s="2" t="s">
        <v>59</v>
      </c>
      <c r="AD246" s="2" t="s">
        <v>59</v>
      </c>
      <c r="AE246" s="2" t="s">
        <v>59</v>
      </c>
      <c r="AF246" s="2" t="s">
        <v>60</v>
      </c>
      <c r="AG246" s="2" t="s">
        <v>60</v>
      </c>
      <c r="AH246" s="2" t="s">
        <v>59</v>
      </c>
    </row>
    <row r="247" spans="1:34" ht="15.75" customHeight="1">
      <c r="A247" t="str">
        <f t="shared" ref="A247:A280" si="4">TEXT(D247,"MMMM")</f>
        <v>mayo</v>
      </c>
      <c r="B247" s="156">
        <v>45441.184853275503</v>
      </c>
      <c r="C247" s="2" t="s">
        <v>65</v>
      </c>
      <c r="D247" s="157">
        <v>45441</v>
      </c>
      <c r="E247" s="2">
        <v>1033692973</v>
      </c>
      <c r="F247" s="2" t="s">
        <v>66</v>
      </c>
      <c r="G247" s="2" t="s">
        <v>54</v>
      </c>
      <c r="H247" s="2" t="s">
        <v>55</v>
      </c>
      <c r="I247" s="2" t="s">
        <v>67</v>
      </c>
      <c r="J247" s="2">
        <v>2024</v>
      </c>
      <c r="K247" s="2" t="s">
        <v>57</v>
      </c>
      <c r="L247" s="2" t="s">
        <v>64</v>
      </c>
      <c r="M247" s="157">
        <v>46902</v>
      </c>
      <c r="N247" s="157">
        <v>46902</v>
      </c>
      <c r="O247" s="157">
        <v>46902</v>
      </c>
      <c r="P247" s="2">
        <v>14657</v>
      </c>
      <c r="Q247" s="2" t="s">
        <v>59</v>
      </c>
      <c r="R247" s="2" t="s">
        <v>54</v>
      </c>
      <c r="S247" s="2" t="s">
        <v>16</v>
      </c>
      <c r="T247" s="2" t="s">
        <v>59</v>
      </c>
      <c r="U247" s="2" t="s">
        <v>59</v>
      </c>
      <c r="V247" s="2" t="s">
        <v>59</v>
      </c>
      <c r="W247" s="2" t="s">
        <v>59</v>
      </c>
      <c r="X247" s="2" t="s">
        <v>59</v>
      </c>
      <c r="Y247" s="2" t="s">
        <v>59</v>
      </c>
      <c r="Z247" s="2" t="s">
        <v>59</v>
      </c>
      <c r="AA247" s="2" t="s">
        <v>59</v>
      </c>
      <c r="AB247" s="2" t="s">
        <v>59</v>
      </c>
      <c r="AC247" s="2" t="s">
        <v>59</v>
      </c>
      <c r="AD247" s="2" t="s">
        <v>59</v>
      </c>
      <c r="AE247" s="2" t="s">
        <v>59</v>
      </c>
      <c r="AF247" s="2" t="s">
        <v>59</v>
      </c>
      <c r="AG247" s="2" t="s">
        <v>59</v>
      </c>
      <c r="AH247" s="2" t="s">
        <v>59</v>
      </c>
    </row>
    <row r="248" spans="1:34" ht="15.75" customHeight="1">
      <c r="A248" t="str">
        <f t="shared" si="4"/>
        <v>mayo</v>
      </c>
      <c r="B248" s="156">
        <v>45441.205034062499</v>
      </c>
      <c r="C248" s="2" t="s">
        <v>52</v>
      </c>
      <c r="D248" s="157">
        <v>45441</v>
      </c>
      <c r="E248" s="2">
        <v>1103713769</v>
      </c>
      <c r="F248" s="2" t="s">
        <v>53</v>
      </c>
      <c r="G248" s="2" t="s">
        <v>54</v>
      </c>
      <c r="H248" s="2" t="s">
        <v>55</v>
      </c>
      <c r="I248" s="2" t="s">
        <v>56</v>
      </c>
      <c r="J248" s="2">
        <v>2016</v>
      </c>
      <c r="K248" s="2" t="s">
        <v>57</v>
      </c>
      <c r="L248" s="2" t="s">
        <v>58</v>
      </c>
      <c r="M248" s="157">
        <v>48245</v>
      </c>
      <c r="N248" s="157">
        <v>45566</v>
      </c>
      <c r="O248" s="157">
        <v>45566</v>
      </c>
      <c r="P248" s="2">
        <v>83030</v>
      </c>
      <c r="Q248" s="2" t="s">
        <v>59</v>
      </c>
      <c r="R248" s="2" t="s">
        <v>54</v>
      </c>
      <c r="S248" s="2" t="s">
        <v>13</v>
      </c>
      <c r="T248" s="2" t="s">
        <v>59</v>
      </c>
      <c r="U248" s="2" t="s">
        <v>59</v>
      </c>
      <c r="V248" s="2" t="s">
        <v>59</v>
      </c>
      <c r="W248" s="2" t="s">
        <v>59</v>
      </c>
      <c r="X248" s="2" t="s">
        <v>59</v>
      </c>
      <c r="Y248" s="2" t="s">
        <v>59</v>
      </c>
      <c r="Z248" s="2" t="s">
        <v>59</v>
      </c>
      <c r="AA248" s="2" t="s">
        <v>59</v>
      </c>
      <c r="AB248" s="2" t="s">
        <v>59</v>
      </c>
      <c r="AC248" s="2" t="s">
        <v>59</v>
      </c>
      <c r="AD248" s="2" t="s">
        <v>59</v>
      </c>
      <c r="AE248" s="2" t="s">
        <v>60</v>
      </c>
      <c r="AF248" s="2" t="s">
        <v>60</v>
      </c>
      <c r="AG248" s="2" t="s">
        <v>60</v>
      </c>
      <c r="AH248" s="2" t="s">
        <v>60</v>
      </c>
    </row>
    <row r="249" spans="1:34" ht="15.75" customHeight="1">
      <c r="A249" t="str">
        <f t="shared" si="4"/>
        <v>mayo</v>
      </c>
      <c r="B249" s="156">
        <v>45441.220806064797</v>
      </c>
      <c r="C249" s="2" t="s">
        <v>61</v>
      </c>
      <c r="D249" s="157">
        <v>45441</v>
      </c>
      <c r="E249" s="2">
        <v>12634949</v>
      </c>
      <c r="F249" s="2" t="s">
        <v>314</v>
      </c>
      <c r="G249" s="2" t="s">
        <v>54</v>
      </c>
      <c r="H249" s="2" t="s">
        <v>55</v>
      </c>
      <c r="I249" s="2" t="s">
        <v>315</v>
      </c>
      <c r="J249" s="2">
        <v>2019</v>
      </c>
      <c r="K249" s="2" t="s">
        <v>57</v>
      </c>
      <c r="L249" s="2" t="s">
        <v>64</v>
      </c>
      <c r="M249" s="157">
        <v>47052</v>
      </c>
      <c r="N249" s="157">
        <v>45776</v>
      </c>
      <c r="O249" s="157">
        <v>45473</v>
      </c>
      <c r="P249" s="2">
        <v>122439</v>
      </c>
      <c r="Q249" s="2" t="s">
        <v>59</v>
      </c>
      <c r="R249" s="2" t="s">
        <v>54</v>
      </c>
      <c r="S249" s="2" t="s">
        <v>14</v>
      </c>
      <c r="T249" s="2" t="s">
        <v>59</v>
      </c>
      <c r="U249" s="2" t="s">
        <v>59</v>
      </c>
      <c r="V249" s="2" t="s">
        <v>59</v>
      </c>
      <c r="W249" s="2" t="s">
        <v>59</v>
      </c>
      <c r="X249" s="2" t="s">
        <v>59</v>
      </c>
      <c r="Y249" s="2" t="s">
        <v>59</v>
      </c>
      <c r="Z249" s="2" t="s">
        <v>59</v>
      </c>
      <c r="AA249" s="2" t="s">
        <v>59</v>
      </c>
      <c r="AB249" s="2" t="s">
        <v>59</v>
      </c>
      <c r="AC249" s="2" t="s">
        <v>59</v>
      </c>
      <c r="AD249" s="2" t="s">
        <v>59</v>
      </c>
      <c r="AE249" s="2" t="s">
        <v>59</v>
      </c>
      <c r="AF249" s="2" t="s">
        <v>59</v>
      </c>
      <c r="AG249" s="2" t="s">
        <v>59</v>
      </c>
      <c r="AH249" s="2" t="s">
        <v>59</v>
      </c>
    </row>
    <row r="250" spans="1:34" ht="15.75" customHeight="1">
      <c r="A250" t="str">
        <f t="shared" si="4"/>
        <v>mayo</v>
      </c>
      <c r="B250" s="156">
        <v>45441.2361395486</v>
      </c>
      <c r="C250" s="2" t="s">
        <v>99</v>
      </c>
      <c r="D250" s="157">
        <v>45441</v>
      </c>
      <c r="E250" s="2">
        <v>76009268</v>
      </c>
      <c r="F250" s="2" t="s">
        <v>100</v>
      </c>
      <c r="G250" s="2" t="s">
        <v>54</v>
      </c>
      <c r="H250" s="2" t="s">
        <v>55</v>
      </c>
      <c r="I250" s="2" t="s">
        <v>101</v>
      </c>
      <c r="J250" s="2">
        <v>2021</v>
      </c>
      <c r="K250" s="2" t="s">
        <v>86</v>
      </c>
      <c r="L250" s="2" t="s">
        <v>64</v>
      </c>
      <c r="M250" s="157">
        <v>46268</v>
      </c>
      <c r="N250" s="157">
        <v>45724</v>
      </c>
      <c r="O250" s="157">
        <v>45724</v>
      </c>
      <c r="P250" s="2" t="s">
        <v>102</v>
      </c>
      <c r="Q250" s="2" t="s">
        <v>59</v>
      </c>
      <c r="R250" s="2" t="s">
        <v>54</v>
      </c>
      <c r="S250" s="2" t="s">
        <v>15</v>
      </c>
      <c r="T250" s="2" t="s">
        <v>59</v>
      </c>
      <c r="U250" s="2" t="s">
        <v>59</v>
      </c>
      <c r="V250" s="2" t="s">
        <v>59</v>
      </c>
      <c r="W250" s="2" t="s">
        <v>59</v>
      </c>
      <c r="X250" s="2" t="s">
        <v>59</v>
      </c>
      <c r="Y250" s="2" t="s">
        <v>59</v>
      </c>
      <c r="Z250" s="2" t="s">
        <v>59</v>
      </c>
      <c r="AA250" s="2" t="s">
        <v>59</v>
      </c>
      <c r="AB250" s="2" t="s">
        <v>59</v>
      </c>
      <c r="AC250" s="2" t="s">
        <v>59</v>
      </c>
      <c r="AD250" s="2" t="s">
        <v>59</v>
      </c>
      <c r="AE250" s="2" t="s">
        <v>59</v>
      </c>
      <c r="AF250" s="2" t="s">
        <v>59</v>
      </c>
      <c r="AG250" s="2" t="s">
        <v>59</v>
      </c>
      <c r="AH250" s="2" t="s">
        <v>59</v>
      </c>
    </row>
    <row r="251" spans="1:34" ht="15.75" customHeight="1">
      <c r="A251" t="str">
        <f t="shared" si="4"/>
        <v>mayo</v>
      </c>
      <c r="B251" s="156">
        <v>45441.238414814798</v>
      </c>
      <c r="C251" s="2" t="s">
        <v>70</v>
      </c>
      <c r="D251" s="157">
        <v>45441</v>
      </c>
      <c r="E251" s="2">
        <v>1022359872</v>
      </c>
      <c r="F251" s="2" t="s">
        <v>71</v>
      </c>
      <c r="G251" s="2" t="s">
        <v>54</v>
      </c>
      <c r="H251" s="2" t="s">
        <v>55</v>
      </c>
      <c r="I251" s="2" t="s">
        <v>72</v>
      </c>
      <c r="J251" s="2">
        <v>2017</v>
      </c>
      <c r="K251" s="2" t="s">
        <v>57</v>
      </c>
      <c r="L251" s="2" t="s">
        <v>64</v>
      </c>
      <c r="M251" s="157">
        <v>46425</v>
      </c>
      <c r="N251" s="157">
        <v>45770</v>
      </c>
      <c r="O251" s="157">
        <v>45450</v>
      </c>
      <c r="P251" s="2">
        <v>93000</v>
      </c>
      <c r="Q251" s="2" t="s">
        <v>59</v>
      </c>
      <c r="R251" s="2" t="s">
        <v>54</v>
      </c>
      <c r="S251" s="2" t="s">
        <v>11</v>
      </c>
      <c r="T251" s="2" t="s">
        <v>59</v>
      </c>
      <c r="U251" s="2" t="s">
        <v>59</v>
      </c>
      <c r="V251" s="2" t="s">
        <v>59</v>
      </c>
      <c r="W251" s="2" t="s">
        <v>59</v>
      </c>
      <c r="X251" s="2" t="s">
        <v>59</v>
      </c>
      <c r="Y251" s="2" t="s">
        <v>59</v>
      </c>
      <c r="Z251" s="2" t="s">
        <v>59</v>
      </c>
      <c r="AA251" s="2" t="s">
        <v>59</v>
      </c>
      <c r="AB251" s="2" t="s">
        <v>59</v>
      </c>
      <c r="AC251" s="2" t="s">
        <v>59</v>
      </c>
      <c r="AD251" s="2" t="s">
        <v>59</v>
      </c>
      <c r="AE251" s="2" t="s">
        <v>59</v>
      </c>
      <c r="AF251" s="2" t="s">
        <v>60</v>
      </c>
      <c r="AG251" s="2" t="s">
        <v>60</v>
      </c>
      <c r="AH251" s="2" t="s">
        <v>59</v>
      </c>
    </row>
    <row r="252" spans="1:34" ht="15.75" customHeight="1">
      <c r="A252" t="str">
        <f t="shared" si="4"/>
        <v>mayo</v>
      </c>
      <c r="B252" s="156">
        <v>45441.241665057903</v>
      </c>
      <c r="C252" s="2" t="s">
        <v>243</v>
      </c>
      <c r="D252" s="157">
        <v>45441</v>
      </c>
      <c r="E252" s="2">
        <v>79797613</v>
      </c>
      <c r="F252" s="2" t="s">
        <v>249</v>
      </c>
      <c r="G252" s="2" t="s">
        <v>54</v>
      </c>
      <c r="H252" s="2" t="s">
        <v>187</v>
      </c>
      <c r="I252" s="2" t="s">
        <v>245</v>
      </c>
      <c r="J252" s="2">
        <v>2021</v>
      </c>
      <c r="K252" s="2" t="s">
        <v>86</v>
      </c>
      <c r="L252" s="2" t="s">
        <v>189</v>
      </c>
      <c r="M252" s="157">
        <v>46168</v>
      </c>
      <c r="N252" s="157">
        <v>45803</v>
      </c>
      <c r="O252" s="157">
        <v>45692</v>
      </c>
      <c r="P252" s="2">
        <v>48698</v>
      </c>
      <c r="Q252" s="2" t="s">
        <v>59</v>
      </c>
      <c r="R252" s="2" t="s">
        <v>54</v>
      </c>
      <c r="S252" s="2" t="s">
        <v>12</v>
      </c>
      <c r="T252" s="2" t="s">
        <v>59</v>
      </c>
      <c r="U252" s="2" t="s">
        <v>59</v>
      </c>
      <c r="V252" s="2" t="s">
        <v>59</v>
      </c>
      <c r="W252" s="2" t="s">
        <v>59</v>
      </c>
      <c r="X252" s="2" t="s">
        <v>59</v>
      </c>
      <c r="Y252" s="2" t="s">
        <v>59</v>
      </c>
      <c r="Z252" s="2" t="s">
        <v>59</v>
      </c>
      <c r="AA252" s="2" t="s">
        <v>59</v>
      </c>
      <c r="AB252" s="2" t="s">
        <v>59</v>
      </c>
      <c r="AC252" s="2" t="s">
        <v>59</v>
      </c>
      <c r="AD252" s="2" t="s">
        <v>59</v>
      </c>
      <c r="AE252" s="2" t="s">
        <v>59</v>
      </c>
      <c r="AF252" s="2" t="s">
        <v>60</v>
      </c>
      <c r="AG252" s="2" t="s">
        <v>60</v>
      </c>
      <c r="AH252" s="2" t="s">
        <v>59</v>
      </c>
    </row>
    <row r="253" spans="1:34" ht="15.75" customHeight="1">
      <c r="A253" t="str">
        <f t="shared" si="4"/>
        <v>mayo</v>
      </c>
      <c r="B253" s="156">
        <v>45441.245935023202</v>
      </c>
      <c r="C253" s="2" t="s">
        <v>76</v>
      </c>
      <c r="D253" s="157">
        <v>45441</v>
      </c>
      <c r="E253" s="2">
        <v>1033758324</v>
      </c>
      <c r="F253" s="2" t="s">
        <v>77</v>
      </c>
      <c r="G253" s="2" t="s">
        <v>54</v>
      </c>
      <c r="H253" s="2" t="s">
        <v>55</v>
      </c>
      <c r="I253" s="2" t="s">
        <v>248</v>
      </c>
      <c r="J253" s="2">
        <v>2022</v>
      </c>
      <c r="K253" s="2" t="s">
        <v>57</v>
      </c>
      <c r="L253" s="2" t="s">
        <v>64</v>
      </c>
      <c r="M253" s="157">
        <v>45805</v>
      </c>
      <c r="N253" s="157">
        <v>45486</v>
      </c>
      <c r="O253" s="157">
        <v>45490</v>
      </c>
      <c r="P253" s="2">
        <v>48300</v>
      </c>
      <c r="Q253" s="2" t="s">
        <v>59</v>
      </c>
      <c r="R253" s="2" t="s">
        <v>54</v>
      </c>
      <c r="S253" s="2" t="s">
        <v>12</v>
      </c>
      <c r="T253" s="2" t="s">
        <v>59</v>
      </c>
      <c r="U253" s="2" t="s">
        <v>59</v>
      </c>
      <c r="V253" s="2" t="s">
        <v>59</v>
      </c>
      <c r="W253" s="2" t="s">
        <v>59</v>
      </c>
      <c r="X253" s="2" t="s">
        <v>59</v>
      </c>
      <c r="Y253" s="2" t="s">
        <v>59</v>
      </c>
      <c r="Z253" s="2" t="s">
        <v>59</v>
      </c>
      <c r="AA253" s="2" t="s">
        <v>59</v>
      </c>
      <c r="AB253" s="2" t="s">
        <v>59</v>
      </c>
      <c r="AC253" s="2" t="s">
        <v>59</v>
      </c>
      <c r="AD253" s="2" t="s">
        <v>59</v>
      </c>
      <c r="AE253" s="2" t="s">
        <v>59</v>
      </c>
      <c r="AF253" s="2" t="s">
        <v>59</v>
      </c>
      <c r="AG253" s="2" t="s">
        <v>59</v>
      </c>
      <c r="AH253" s="2" t="s">
        <v>59</v>
      </c>
    </row>
    <row r="254" spans="1:34" ht="15.75" customHeight="1">
      <c r="A254" t="str">
        <f t="shared" si="4"/>
        <v>mayo</v>
      </c>
      <c r="B254" s="156">
        <v>45441.2490090625</v>
      </c>
      <c r="C254" s="2" t="s">
        <v>88</v>
      </c>
      <c r="D254" s="157">
        <v>45441</v>
      </c>
      <c r="E254" s="2">
        <v>1016073769</v>
      </c>
      <c r="F254" s="2" t="s">
        <v>89</v>
      </c>
      <c r="G254" s="2" t="s">
        <v>54</v>
      </c>
      <c r="H254" s="2" t="s">
        <v>55</v>
      </c>
      <c r="I254" s="2" t="s">
        <v>90</v>
      </c>
      <c r="J254" s="2">
        <v>2020</v>
      </c>
      <c r="K254" s="2" t="s">
        <v>57</v>
      </c>
      <c r="L254" s="2" t="s">
        <v>64</v>
      </c>
      <c r="M254" s="157">
        <v>48991</v>
      </c>
      <c r="N254" s="157">
        <v>45731</v>
      </c>
      <c r="O254" s="157">
        <v>45731</v>
      </c>
      <c r="P254" s="2">
        <v>23300</v>
      </c>
      <c r="Q254" s="2" t="s">
        <v>59</v>
      </c>
      <c r="R254" s="2" t="s">
        <v>54</v>
      </c>
      <c r="S254" s="2" t="s">
        <v>12</v>
      </c>
      <c r="T254" s="2" t="s">
        <v>59</v>
      </c>
      <c r="U254" s="2" t="s">
        <v>59</v>
      </c>
      <c r="V254" s="2" t="s">
        <v>59</v>
      </c>
      <c r="W254" s="2" t="s">
        <v>59</v>
      </c>
      <c r="X254" s="2" t="s">
        <v>59</v>
      </c>
      <c r="Y254" s="2" t="s">
        <v>59</v>
      </c>
      <c r="Z254" s="2" t="s">
        <v>59</v>
      </c>
      <c r="AA254" s="2" t="s">
        <v>59</v>
      </c>
      <c r="AB254" s="2" t="s">
        <v>59</v>
      </c>
      <c r="AC254" s="2" t="s">
        <v>59</v>
      </c>
      <c r="AD254" s="2" t="s">
        <v>59</v>
      </c>
      <c r="AE254" s="2" t="s">
        <v>59</v>
      </c>
      <c r="AF254" s="2" t="s">
        <v>59</v>
      </c>
      <c r="AG254" s="2" t="s">
        <v>59</v>
      </c>
      <c r="AH254" s="2" t="s">
        <v>59</v>
      </c>
    </row>
    <row r="255" spans="1:34" ht="15.75" customHeight="1">
      <c r="A255" t="str">
        <f t="shared" si="4"/>
        <v>mayo</v>
      </c>
      <c r="B255" s="156">
        <v>45441.2511665856</v>
      </c>
      <c r="C255" s="2" t="s">
        <v>338</v>
      </c>
      <c r="D255" s="157">
        <v>45441</v>
      </c>
      <c r="E255" s="2">
        <v>80091070</v>
      </c>
      <c r="F255" s="2" t="s">
        <v>271</v>
      </c>
      <c r="G255" s="2" t="s">
        <v>54</v>
      </c>
      <c r="H255" s="2" t="s">
        <v>55</v>
      </c>
      <c r="I255" s="2" t="s">
        <v>272</v>
      </c>
      <c r="J255" s="2">
        <v>2023</v>
      </c>
      <c r="K255" s="2" t="s">
        <v>57</v>
      </c>
      <c r="L255" s="2" t="s">
        <v>64</v>
      </c>
      <c r="M255" s="157">
        <v>48747</v>
      </c>
      <c r="N255" s="157">
        <v>45441</v>
      </c>
      <c r="O255" s="157">
        <v>45803</v>
      </c>
      <c r="P255" s="2">
        <v>52900</v>
      </c>
      <c r="Q255" s="2" t="s">
        <v>59</v>
      </c>
      <c r="R255" s="2" t="s">
        <v>263</v>
      </c>
      <c r="S255" s="2" t="s">
        <v>14</v>
      </c>
      <c r="T255" s="2" t="s">
        <v>59</v>
      </c>
      <c r="U255" s="2" t="s">
        <v>59</v>
      </c>
      <c r="V255" s="2" t="s">
        <v>59</v>
      </c>
      <c r="W255" s="2" t="s">
        <v>59</v>
      </c>
      <c r="X255" s="2" t="s">
        <v>59</v>
      </c>
      <c r="Y255" s="2" t="s">
        <v>59</v>
      </c>
      <c r="Z255" s="2" t="s">
        <v>59</v>
      </c>
      <c r="AA255" s="2" t="s">
        <v>59</v>
      </c>
      <c r="AB255" s="2" t="s">
        <v>59</v>
      </c>
      <c r="AC255" s="2" t="s">
        <v>59</v>
      </c>
      <c r="AD255" s="2" t="s">
        <v>59</v>
      </c>
      <c r="AE255" s="2" t="s">
        <v>59</v>
      </c>
      <c r="AF255" s="2" t="s">
        <v>59</v>
      </c>
      <c r="AG255" s="2" t="s">
        <v>59</v>
      </c>
      <c r="AH255" s="2" t="s">
        <v>59</v>
      </c>
    </row>
    <row r="256" spans="1:34" ht="15.75" customHeight="1">
      <c r="A256" t="str">
        <f t="shared" si="4"/>
        <v>mayo</v>
      </c>
      <c r="B256" s="156">
        <v>45441.251474409699</v>
      </c>
      <c r="C256" s="2" t="s">
        <v>80</v>
      </c>
      <c r="D256" s="157">
        <v>45441</v>
      </c>
      <c r="E256" s="2">
        <v>1051287107</v>
      </c>
      <c r="F256" s="2" t="s">
        <v>81</v>
      </c>
      <c r="G256" s="2" t="s">
        <v>54</v>
      </c>
      <c r="H256" s="2" t="s">
        <v>55</v>
      </c>
      <c r="I256" s="2" t="s">
        <v>82</v>
      </c>
      <c r="J256" s="2">
        <v>2017</v>
      </c>
      <c r="K256" s="2" t="s">
        <v>57</v>
      </c>
      <c r="L256" s="2" t="s">
        <v>64</v>
      </c>
      <c r="M256" s="157">
        <v>48243</v>
      </c>
      <c r="N256" s="157">
        <v>45686</v>
      </c>
      <c r="O256" s="157">
        <v>45687</v>
      </c>
      <c r="P256" s="2">
        <v>98236</v>
      </c>
      <c r="Q256" s="2" t="s">
        <v>59</v>
      </c>
      <c r="R256" s="2" t="s">
        <v>54</v>
      </c>
      <c r="S256" s="2" t="s">
        <v>16</v>
      </c>
      <c r="T256" s="2" t="s">
        <v>59</v>
      </c>
      <c r="U256" s="2" t="s">
        <v>59</v>
      </c>
      <c r="V256" s="2" t="s">
        <v>59</v>
      </c>
      <c r="W256" s="2" t="s">
        <v>59</v>
      </c>
      <c r="X256" s="2" t="s">
        <v>59</v>
      </c>
      <c r="Y256" s="2" t="s">
        <v>59</v>
      </c>
      <c r="Z256" s="2" t="s">
        <v>59</v>
      </c>
      <c r="AA256" s="2" t="s">
        <v>59</v>
      </c>
      <c r="AB256" s="2" t="s">
        <v>59</v>
      </c>
      <c r="AC256" s="2" t="s">
        <v>59</v>
      </c>
      <c r="AD256" s="2" t="s">
        <v>59</v>
      </c>
      <c r="AE256" s="2" t="s">
        <v>59</v>
      </c>
      <c r="AF256" s="2" t="s">
        <v>59</v>
      </c>
      <c r="AG256" s="2" t="s">
        <v>59</v>
      </c>
      <c r="AH256" s="2" t="s">
        <v>59</v>
      </c>
    </row>
    <row r="257" spans="1:34" ht="15.75" customHeight="1">
      <c r="A257" t="str">
        <f t="shared" si="4"/>
        <v>mayo</v>
      </c>
      <c r="B257" s="156">
        <v>45441.257075740701</v>
      </c>
      <c r="C257" s="2" t="s">
        <v>131</v>
      </c>
      <c r="D257" s="157">
        <v>45441</v>
      </c>
      <c r="E257" s="2">
        <v>1030567009</v>
      </c>
      <c r="F257" s="2" t="s">
        <v>132</v>
      </c>
      <c r="G257" s="2" t="s">
        <v>54</v>
      </c>
      <c r="H257" s="2" t="s">
        <v>55</v>
      </c>
      <c r="I257" s="2" t="s">
        <v>133</v>
      </c>
      <c r="J257" s="2">
        <v>2015</v>
      </c>
      <c r="K257" s="2" t="s">
        <v>57</v>
      </c>
      <c r="L257" s="2" t="s">
        <v>79</v>
      </c>
      <c r="M257" s="157">
        <v>45833</v>
      </c>
      <c r="N257" s="157">
        <v>45734</v>
      </c>
      <c r="O257" s="157">
        <v>45734</v>
      </c>
      <c r="P257" s="2">
        <v>119653</v>
      </c>
      <c r="Q257" s="2" t="s">
        <v>59</v>
      </c>
      <c r="R257" s="2" t="s">
        <v>54</v>
      </c>
      <c r="S257" s="2" t="s">
        <v>13</v>
      </c>
      <c r="T257" s="2" t="s">
        <v>59</v>
      </c>
      <c r="U257" s="2" t="s">
        <v>59</v>
      </c>
      <c r="V257" s="2" t="s">
        <v>59</v>
      </c>
      <c r="W257" s="2" t="s">
        <v>59</v>
      </c>
      <c r="X257" s="2" t="s">
        <v>59</v>
      </c>
      <c r="Y257" s="2" t="s">
        <v>59</v>
      </c>
      <c r="Z257" s="2" t="s">
        <v>59</v>
      </c>
      <c r="AA257" s="2" t="s">
        <v>59</v>
      </c>
      <c r="AB257" s="2" t="s">
        <v>59</v>
      </c>
      <c r="AC257" s="2" t="s">
        <v>59</v>
      </c>
      <c r="AD257" s="2" t="s">
        <v>59</v>
      </c>
      <c r="AE257" s="2" t="s">
        <v>60</v>
      </c>
      <c r="AF257" s="2" t="s">
        <v>60</v>
      </c>
      <c r="AG257" s="2" t="s">
        <v>60</v>
      </c>
      <c r="AH257" s="2" t="s">
        <v>60</v>
      </c>
    </row>
    <row r="258" spans="1:34" ht="15.75" customHeight="1">
      <c r="A258" t="str">
        <f t="shared" si="4"/>
        <v>mayo</v>
      </c>
      <c r="B258" s="156">
        <v>45441.259837557896</v>
      </c>
      <c r="C258" s="2" t="s">
        <v>330</v>
      </c>
      <c r="D258" s="157">
        <v>45441</v>
      </c>
      <c r="E258" s="2">
        <v>80164533</v>
      </c>
      <c r="F258" s="2" t="s">
        <v>355</v>
      </c>
      <c r="G258" s="2" t="s">
        <v>54</v>
      </c>
      <c r="H258" s="2" t="s">
        <v>55</v>
      </c>
      <c r="I258" s="2" t="s">
        <v>356</v>
      </c>
      <c r="J258" s="2">
        <v>2022</v>
      </c>
      <c r="K258" s="2" t="s">
        <v>98</v>
      </c>
      <c r="L258" s="2" t="s">
        <v>64</v>
      </c>
      <c r="M258" s="157">
        <v>48378</v>
      </c>
      <c r="N258" s="157">
        <v>45780</v>
      </c>
      <c r="O258" s="157">
        <v>45780</v>
      </c>
      <c r="P258" s="2">
        <v>14000</v>
      </c>
      <c r="Q258" s="2" t="s">
        <v>59</v>
      </c>
      <c r="R258" s="2" t="s">
        <v>54</v>
      </c>
      <c r="S258" s="2" t="s">
        <v>11</v>
      </c>
      <c r="T258" s="2" t="s">
        <v>59</v>
      </c>
      <c r="U258" s="2" t="s">
        <v>59</v>
      </c>
      <c r="V258" s="2" t="s">
        <v>59</v>
      </c>
      <c r="W258" s="2" t="s">
        <v>59</v>
      </c>
      <c r="X258" s="2" t="s">
        <v>59</v>
      </c>
      <c r="Y258" s="2" t="s">
        <v>59</v>
      </c>
      <c r="Z258" s="2" t="s">
        <v>59</v>
      </c>
      <c r="AA258" s="2" t="s">
        <v>59</v>
      </c>
      <c r="AB258" s="2" t="s">
        <v>59</v>
      </c>
      <c r="AC258" s="2" t="s">
        <v>59</v>
      </c>
      <c r="AD258" s="2" t="s">
        <v>59</v>
      </c>
      <c r="AE258" s="2" t="s">
        <v>59</v>
      </c>
      <c r="AF258" s="2" t="s">
        <v>60</v>
      </c>
      <c r="AG258" s="2" t="s">
        <v>60</v>
      </c>
      <c r="AH258" s="2" t="s">
        <v>59</v>
      </c>
    </row>
    <row r="259" spans="1:34" ht="15.75" customHeight="1">
      <c r="A259" t="str">
        <f t="shared" si="4"/>
        <v>mayo</v>
      </c>
      <c r="B259" s="156">
        <v>45441.259889838002</v>
      </c>
      <c r="C259" s="2" t="s">
        <v>170</v>
      </c>
      <c r="D259" s="157">
        <v>45441</v>
      </c>
      <c r="E259" s="2">
        <v>1002455544</v>
      </c>
      <c r="F259" s="2" t="s">
        <v>171</v>
      </c>
      <c r="G259" s="2" t="s">
        <v>54</v>
      </c>
      <c r="H259" s="2" t="s">
        <v>55</v>
      </c>
      <c r="I259" s="2" t="s">
        <v>172</v>
      </c>
      <c r="J259" s="2">
        <v>2022</v>
      </c>
      <c r="K259" s="2" t="s">
        <v>57</v>
      </c>
      <c r="L259" s="2" t="s">
        <v>64</v>
      </c>
      <c r="M259" s="157">
        <v>45441</v>
      </c>
      <c r="N259" s="157">
        <v>45441</v>
      </c>
      <c r="O259" s="157">
        <v>45441</v>
      </c>
      <c r="P259" s="2">
        <v>43700</v>
      </c>
      <c r="Q259" s="2" t="s">
        <v>59</v>
      </c>
      <c r="R259" s="2" t="s">
        <v>54</v>
      </c>
      <c r="S259" s="2" t="s">
        <v>10</v>
      </c>
      <c r="T259" s="2" t="s">
        <v>59</v>
      </c>
      <c r="U259" s="2" t="s">
        <v>59</v>
      </c>
      <c r="V259" s="2" t="s">
        <v>59</v>
      </c>
      <c r="W259" s="2" t="s">
        <v>59</v>
      </c>
      <c r="X259" s="2" t="s">
        <v>59</v>
      </c>
      <c r="Y259" s="2" t="s">
        <v>59</v>
      </c>
      <c r="Z259" s="2" t="s">
        <v>59</v>
      </c>
      <c r="AA259" s="2" t="s">
        <v>59</v>
      </c>
      <c r="AB259" s="2" t="s">
        <v>59</v>
      </c>
      <c r="AC259" s="2" t="s">
        <v>59</v>
      </c>
      <c r="AD259" s="2" t="s">
        <v>59</v>
      </c>
      <c r="AE259" s="2" t="s">
        <v>59</v>
      </c>
      <c r="AF259" s="2" t="s">
        <v>59</v>
      </c>
      <c r="AG259" s="2" t="s">
        <v>59</v>
      </c>
      <c r="AH259" s="2" t="s">
        <v>59</v>
      </c>
    </row>
    <row r="260" spans="1:34" ht="15.75" customHeight="1">
      <c r="A260" t="str">
        <f t="shared" si="4"/>
        <v>mayo</v>
      </c>
      <c r="B260" s="156">
        <v>45441.259920138902</v>
      </c>
      <c r="C260" s="2" t="s">
        <v>286</v>
      </c>
      <c r="D260" s="157">
        <v>45441</v>
      </c>
      <c r="E260" s="2">
        <v>1001090831</v>
      </c>
      <c r="F260" s="2" t="s">
        <v>287</v>
      </c>
      <c r="G260" s="2" t="s">
        <v>54</v>
      </c>
      <c r="H260" s="2" t="s">
        <v>55</v>
      </c>
      <c r="I260" s="2" t="s">
        <v>288</v>
      </c>
      <c r="J260" s="2">
        <v>2022</v>
      </c>
      <c r="K260" s="2" t="s">
        <v>94</v>
      </c>
      <c r="L260" s="2" t="s">
        <v>64</v>
      </c>
      <c r="M260" s="157">
        <v>47452</v>
      </c>
      <c r="N260" s="157">
        <v>45540</v>
      </c>
      <c r="O260" s="157">
        <v>45540</v>
      </c>
      <c r="P260" s="2">
        <v>50300</v>
      </c>
      <c r="Q260" s="2" t="s">
        <v>59</v>
      </c>
      <c r="R260" s="2" t="s">
        <v>54</v>
      </c>
      <c r="S260" s="2" t="s">
        <v>10</v>
      </c>
      <c r="T260" s="2" t="s">
        <v>59</v>
      </c>
      <c r="U260" s="2" t="s">
        <v>59</v>
      </c>
      <c r="V260" s="2" t="s">
        <v>59</v>
      </c>
      <c r="W260" s="2" t="s">
        <v>59</v>
      </c>
      <c r="X260" s="2" t="s">
        <v>59</v>
      </c>
      <c r="Y260" s="2" t="s">
        <v>59</v>
      </c>
      <c r="Z260" s="2" t="s">
        <v>59</v>
      </c>
      <c r="AA260" s="2" t="s">
        <v>59</v>
      </c>
      <c r="AB260" s="2" t="s">
        <v>59</v>
      </c>
      <c r="AC260" s="2" t="s">
        <v>59</v>
      </c>
      <c r="AD260" s="2" t="s">
        <v>59</v>
      </c>
      <c r="AE260" s="2" t="s">
        <v>59</v>
      </c>
      <c r="AF260" s="2" t="s">
        <v>60</v>
      </c>
      <c r="AG260" s="2" t="s">
        <v>60</v>
      </c>
      <c r="AH260" s="2" t="s">
        <v>60</v>
      </c>
    </row>
    <row r="261" spans="1:34" ht="15.75" customHeight="1">
      <c r="A261" t="str">
        <f t="shared" si="4"/>
        <v>mayo</v>
      </c>
      <c r="B261" s="156">
        <v>45441.260738530102</v>
      </c>
      <c r="C261" s="2" t="s">
        <v>152</v>
      </c>
      <c r="D261" s="157">
        <v>45441</v>
      </c>
      <c r="E261" s="2">
        <v>84455827</v>
      </c>
      <c r="F261" s="2" t="s">
        <v>153</v>
      </c>
      <c r="G261" s="2" t="s">
        <v>54</v>
      </c>
      <c r="H261" s="2" t="s">
        <v>55</v>
      </c>
      <c r="I261" s="2" t="s">
        <v>253</v>
      </c>
      <c r="J261" s="2">
        <v>2016</v>
      </c>
      <c r="K261" s="2" t="s">
        <v>57</v>
      </c>
      <c r="L261" s="2" t="s">
        <v>64</v>
      </c>
      <c r="M261" s="157">
        <v>49352</v>
      </c>
      <c r="N261" s="157">
        <v>45698</v>
      </c>
      <c r="O261" s="157">
        <v>45698</v>
      </c>
      <c r="P261" s="2">
        <v>54924</v>
      </c>
      <c r="Q261" s="2" t="s">
        <v>59</v>
      </c>
      <c r="R261" s="2" t="s">
        <v>54</v>
      </c>
      <c r="S261" s="2" t="s">
        <v>16</v>
      </c>
      <c r="T261" s="2" t="s">
        <v>59</v>
      </c>
      <c r="U261" s="2" t="s">
        <v>59</v>
      </c>
      <c r="V261" s="2" t="s">
        <v>59</v>
      </c>
      <c r="W261" s="2" t="s">
        <v>59</v>
      </c>
      <c r="X261" s="2" t="s">
        <v>59</v>
      </c>
      <c r="Y261" s="2" t="s">
        <v>59</v>
      </c>
      <c r="Z261" s="2" t="s">
        <v>59</v>
      </c>
      <c r="AA261" s="2" t="s">
        <v>59</v>
      </c>
      <c r="AB261" s="2" t="s">
        <v>59</v>
      </c>
      <c r="AC261" s="2" t="s">
        <v>59</v>
      </c>
      <c r="AD261" s="2" t="s">
        <v>59</v>
      </c>
      <c r="AE261" s="2" t="s">
        <v>59</v>
      </c>
      <c r="AF261" s="2" t="s">
        <v>59</v>
      </c>
      <c r="AG261" s="2" t="s">
        <v>59</v>
      </c>
      <c r="AH261" s="2" t="s">
        <v>59</v>
      </c>
    </row>
    <row r="262" spans="1:34" ht="15.75" customHeight="1">
      <c r="A262" t="str">
        <f t="shared" si="4"/>
        <v>mayo</v>
      </c>
      <c r="B262" s="156">
        <v>45441.261459594898</v>
      </c>
      <c r="C262" s="2" t="s">
        <v>155</v>
      </c>
      <c r="D262" s="157">
        <v>45441</v>
      </c>
      <c r="E262" s="2">
        <v>1014226725</v>
      </c>
      <c r="F262" s="2" t="s">
        <v>156</v>
      </c>
      <c r="G262" s="2" t="s">
        <v>54</v>
      </c>
      <c r="H262" s="2" t="s">
        <v>55</v>
      </c>
      <c r="I262" s="2" t="s">
        <v>157</v>
      </c>
      <c r="J262" s="2">
        <v>2023</v>
      </c>
      <c r="K262" s="2" t="s">
        <v>94</v>
      </c>
      <c r="L262" s="2" t="s">
        <v>64</v>
      </c>
      <c r="M262" s="157">
        <v>46052</v>
      </c>
      <c r="N262" s="157">
        <v>45675</v>
      </c>
      <c r="O262" s="157">
        <v>45675</v>
      </c>
      <c r="P262" s="2">
        <v>16600</v>
      </c>
      <c r="Q262" s="2" t="s">
        <v>59</v>
      </c>
      <c r="R262" s="2" t="s">
        <v>54</v>
      </c>
      <c r="S262" s="2" t="s">
        <v>15</v>
      </c>
      <c r="T262" s="2" t="s">
        <v>59</v>
      </c>
      <c r="U262" s="2" t="s">
        <v>59</v>
      </c>
      <c r="V262" s="2" t="s">
        <v>59</v>
      </c>
      <c r="W262" s="2" t="s">
        <v>59</v>
      </c>
      <c r="X262" s="2" t="s">
        <v>59</v>
      </c>
      <c r="Y262" s="2" t="s">
        <v>59</v>
      </c>
      <c r="Z262" s="2" t="s">
        <v>59</v>
      </c>
      <c r="AA262" s="2" t="s">
        <v>59</v>
      </c>
      <c r="AB262" s="2" t="s">
        <v>59</v>
      </c>
      <c r="AC262" s="2" t="s">
        <v>59</v>
      </c>
      <c r="AD262" s="2" t="s">
        <v>59</v>
      </c>
      <c r="AE262" s="2" t="s">
        <v>59</v>
      </c>
      <c r="AF262" s="2" t="s">
        <v>60</v>
      </c>
      <c r="AG262" s="2" t="s">
        <v>60</v>
      </c>
      <c r="AH262" s="2" t="s">
        <v>59</v>
      </c>
    </row>
    <row r="263" spans="1:34" ht="15.75" customHeight="1">
      <c r="A263" t="str">
        <f t="shared" si="4"/>
        <v>mayo</v>
      </c>
      <c r="B263" s="156">
        <v>45441.262635752297</v>
      </c>
      <c r="C263" s="2" t="s">
        <v>158</v>
      </c>
      <c r="D263" s="157">
        <v>45441</v>
      </c>
      <c r="E263" s="2">
        <v>1130264248</v>
      </c>
      <c r="F263" s="2" t="s">
        <v>159</v>
      </c>
      <c r="G263" s="2" t="s">
        <v>54</v>
      </c>
      <c r="H263" s="2" t="s">
        <v>55</v>
      </c>
      <c r="I263" s="2" t="s">
        <v>160</v>
      </c>
      <c r="J263" s="2">
        <v>2020</v>
      </c>
      <c r="K263" s="2" t="s">
        <v>57</v>
      </c>
      <c r="L263" s="2" t="s">
        <v>79</v>
      </c>
      <c r="M263" s="157">
        <v>45441</v>
      </c>
      <c r="N263" s="157">
        <v>45441</v>
      </c>
      <c r="O263" s="157">
        <v>45441</v>
      </c>
      <c r="P263" s="2">
        <v>48000</v>
      </c>
      <c r="Q263" s="2" t="s">
        <v>59</v>
      </c>
      <c r="R263" s="2" t="s">
        <v>54</v>
      </c>
      <c r="S263" s="2" t="s">
        <v>10</v>
      </c>
      <c r="T263" s="2" t="s">
        <v>59</v>
      </c>
      <c r="U263" s="2" t="s">
        <v>59</v>
      </c>
      <c r="V263" s="2" t="s">
        <v>59</v>
      </c>
      <c r="W263" s="2" t="s">
        <v>59</v>
      </c>
      <c r="X263" s="2" t="s">
        <v>59</v>
      </c>
      <c r="Y263" s="2" t="s">
        <v>59</v>
      </c>
      <c r="Z263" s="2" t="s">
        <v>59</v>
      </c>
      <c r="AA263" s="2" t="s">
        <v>59</v>
      </c>
      <c r="AB263" s="2" t="s">
        <v>59</v>
      </c>
      <c r="AC263" s="2" t="s">
        <v>59</v>
      </c>
      <c r="AD263" s="2" t="s">
        <v>59</v>
      </c>
      <c r="AE263" s="2" t="s">
        <v>59</v>
      </c>
      <c r="AF263" s="2" t="s">
        <v>59</v>
      </c>
      <c r="AG263" s="2" t="s">
        <v>59</v>
      </c>
      <c r="AH263" s="2" t="s">
        <v>59</v>
      </c>
    </row>
    <row r="264" spans="1:34" ht="15.75" customHeight="1">
      <c r="A264" t="str">
        <f t="shared" si="4"/>
        <v>mayo</v>
      </c>
      <c r="B264" s="156">
        <v>45441.262774803203</v>
      </c>
      <c r="C264" s="2" t="s">
        <v>173</v>
      </c>
      <c r="D264" s="157">
        <v>45441</v>
      </c>
      <c r="E264" s="2">
        <v>1020809768</v>
      </c>
      <c r="F264" s="2" t="s">
        <v>174</v>
      </c>
      <c r="G264" s="2" t="s">
        <v>54</v>
      </c>
      <c r="H264" s="2" t="s">
        <v>55</v>
      </c>
      <c r="I264" s="2" t="s">
        <v>175</v>
      </c>
      <c r="J264" s="2">
        <v>2022</v>
      </c>
      <c r="K264" s="2" t="s">
        <v>57</v>
      </c>
      <c r="L264" s="2" t="s">
        <v>64</v>
      </c>
      <c r="M264" s="157">
        <v>48278</v>
      </c>
      <c r="N264" s="157">
        <v>45647</v>
      </c>
      <c r="O264" s="157">
        <v>45666</v>
      </c>
      <c r="P264" s="2">
        <v>14425</v>
      </c>
      <c r="Q264" s="2" t="s">
        <v>59</v>
      </c>
      <c r="R264" s="2" t="s">
        <v>54</v>
      </c>
      <c r="S264" s="2" t="s">
        <v>10</v>
      </c>
      <c r="T264" s="2" t="s">
        <v>59</v>
      </c>
      <c r="U264" s="2" t="s">
        <v>59</v>
      </c>
      <c r="V264" s="2" t="s">
        <v>59</v>
      </c>
      <c r="W264" s="2" t="s">
        <v>59</v>
      </c>
      <c r="X264" s="2" t="s">
        <v>59</v>
      </c>
      <c r="Y264" s="2" t="s">
        <v>59</v>
      </c>
      <c r="Z264" s="2" t="s">
        <v>59</v>
      </c>
      <c r="AA264" s="2" t="s">
        <v>59</v>
      </c>
      <c r="AB264" s="2" t="s">
        <v>59</v>
      </c>
      <c r="AC264" s="2" t="s">
        <v>59</v>
      </c>
      <c r="AD264" s="2" t="s">
        <v>59</v>
      </c>
      <c r="AE264" s="2" t="s">
        <v>59</v>
      </c>
      <c r="AF264" s="2" t="s">
        <v>60</v>
      </c>
      <c r="AG264" s="2" t="s">
        <v>60</v>
      </c>
      <c r="AH264" s="2" t="s">
        <v>60</v>
      </c>
    </row>
    <row r="265" spans="1:34" ht="15.75" customHeight="1">
      <c r="A265" t="str">
        <f t="shared" si="4"/>
        <v>mayo</v>
      </c>
      <c r="B265" s="156">
        <v>45441.263138900496</v>
      </c>
      <c r="C265" s="2" t="s">
        <v>167</v>
      </c>
      <c r="D265" s="157">
        <v>45441</v>
      </c>
      <c r="E265" s="2">
        <v>1023026702</v>
      </c>
      <c r="F265" s="2" t="s">
        <v>168</v>
      </c>
      <c r="G265" s="2" t="s">
        <v>54</v>
      </c>
      <c r="H265" s="2" t="s">
        <v>55</v>
      </c>
      <c r="I265" s="2" t="s">
        <v>169</v>
      </c>
      <c r="J265" s="2">
        <v>2023</v>
      </c>
      <c r="K265" s="2" t="s">
        <v>57</v>
      </c>
      <c r="L265" s="2" t="s">
        <v>64</v>
      </c>
      <c r="M265" s="157">
        <v>47289</v>
      </c>
      <c r="N265" s="157">
        <v>45463</v>
      </c>
      <c r="O265" s="157">
        <v>45463</v>
      </c>
      <c r="P265" s="2">
        <v>293939</v>
      </c>
      <c r="Q265" s="2" t="s">
        <v>59</v>
      </c>
      <c r="R265" s="2" t="s">
        <v>54</v>
      </c>
      <c r="S265" s="2" t="s">
        <v>15</v>
      </c>
      <c r="T265" s="2" t="s">
        <v>59</v>
      </c>
      <c r="U265" s="2" t="s">
        <v>59</v>
      </c>
      <c r="V265" s="2" t="s">
        <v>59</v>
      </c>
      <c r="W265" s="2" t="s">
        <v>59</v>
      </c>
      <c r="X265" s="2" t="s">
        <v>59</v>
      </c>
      <c r="Y265" s="2" t="s">
        <v>59</v>
      </c>
      <c r="Z265" s="2" t="s">
        <v>59</v>
      </c>
      <c r="AA265" s="2" t="s">
        <v>59</v>
      </c>
      <c r="AB265" s="2" t="s">
        <v>59</v>
      </c>
      <c r="AC265" s="2" t="s">
        <v>59</v>
      </c>
      <c r="AD265" s="2" t="s">
        <v>59</v>
      </c>
      <c r="AE265" s="2" t="s">
        <v>59</v>
      </c>
      <c r="AF265" s="2" t="s">
        <v>59</v>
      </c>
      <c r="AG265" s="2" t="s">
        <v>59</v>
      </c>
      <c r="AH265" s="2" t="s">
        <v>59</v>
      </c>
    </row>
    <row r="266" spans="1:34" ht="15.75" customHeight="1">
      <c r="A266" t="str">
        <f t="shared" si="4"/>
        <v>mayo</v>
      </c>
      <c r="B266" s="156">
        <v>45441.2656573727</v>
      </c>
      <c r="C266" s="2" t="s">
        <v>283</v>
      </c>
      <c r="D266" s="157">
        <v>45441</v>
      </c>
      <c r="E266" s="2">
        <v>1019121754</v>
      </c>
      <c r="F266" s="2" t="s">
        <v>284</v>
      </c>
      <c r="G266" s="2" t="s">
        <v>54</v>
      </c>
      <c r="H266" s="2" t="s">
        <v>55</v>
      </c>
      <c r="I266" s="2" t="s">
        <v>347</v>
      </c>
      <c r="J266" s="2">
        <v>2015</v>
      </c>
      <c r="K266" s="2" t="s">
        <v>57</v>
      </c>
      <c r="L266" s="2" t="s">
        <v>64</v>
      </c>
      <c r="M266" s="157">
        <v>46545</v>
      </c>
      <c r="N266" s="157">
        <v>45696</v>
      </c>
      <c r="O266" s="157">
        <v>45696</v>
      </c>
      <c r="P266" s="2">
        <v>30180</v>
      </c>
      <c r="Q266" s="2" t="s">
        <v>59</v>
      </c>
      <c r="R266" s="2" t="s">
        <v>54</v>
      </c>
      <c r="S266" s="2" t="s">
        <v>14</v>
      </c>
      <c r="T266" s="2" t="s">
        <v>59</v>
      </c>
      <c r="U266" s="2" t="s">
        <v>59</v>
      </c>
      <c r="V266" s="2" t="s">
        <v>59</v>
      </c>
      <c r="W266" s="2" t="s">
        <v>59</v>
      </c>
      <c r="X266" s="2" t="s">
        <v>59</v>
      </c>
      <c r="Y266" s="2" t="s">
        <v>59</v>
      </c>
      <c r="Z266" s="2" t="s">
        <v>59</v>
      </c>
      <c r="AA266" s="2" t="s">
        <v>59</v>
      </c>
      <c r="AB266" s="2" t="s">
        <v>59</v>
      </c>
      <c r="AC266" s="2" t="s">
        <v>59</v>
      </c>
      <c r="AD266" s="2" t="s">
        <v>59</v>
      </c>
      <c r="AE266" s="2" t="s">
        <v>59</v>
      </c>
      <c r="AF266" s="2" t="s">
        <v>59</v>
      </c>
      <c r="AG266" s="2" t="s">
        <v>59</v>
      </c>
      <c r="AH266" s="2" t="s">
        <v>59</v>
      </c>
    </row>
    <row r="267" spans="1:34" ht="15.75" customHeight="1">
      <c r="A267" t="str">
        <f t="shared" si="4"/>
        <v>mayo</v>
      </c>
      <c r="B267" s="156">
        <v>45441.267268645803</v>
      </c>
      <c r="C267" s="2" t="s">
        <v>95</v>
      </c>
      <c r="D267" s="157">
        <v>45441</v>
      </c>
      <c r="E267" s="2">
        <v>1033764826</v>
      </c>
      <c r="F267" s="2" t="s">
        <v>96</v>
      </c>
      <c r="G267" s="2" t="s">
        <v>54</v>
      </c>
      <c r="H267" s="2" t="s">
        <v>55</v>
      </c>
      <c r="I267" s="2" t="s">
        <v>97</v>
      </c>
      <c r="J267" s="2">
        <v>2017</v>
      </c>
      <c r="K267" s="2" t="s">
        <v>98</v>
      </c>
      <c r="L267" s="2" t="s">
        <v>64</v>
      </c>
      <c r="M267" s="157">
        <v>47267</v>
      </c>
      <c r="N267" s="157">
        <v>45459</v>
      </c>
      <c r="O267" s="157">
        <v>45459</v>
      </c>
      <c r="P267" s="2">
        <v>129000</v>
      </c>
      <c r="Q267" s="2" t="s">
        <v>59</v>
      </c>
      <c r="R267" s="2" t="s">
        <v>54</v>
      </c>
      <c r="S267" s="2" t="s">
        <v>15</v>
      </c>
      <c r="T267" s="2" t="s">
        <v>59</v>
      </c>
      <c r="U267" s="2" t="s">
        <v>59</v>
      </c>
      <c r="V267" s="2" t="s">
        <v>59</v>
      </c>
      <c r="W267" s="2" t="s">
        <v>59</v>
      </c>
      <c r="X267" s="2" t="s">
        <v>59</v>
      </c>
      <c r="Y267" s="2" t="s">
        <v>59</v>
      </c>
      <c r="Z267" s="2" t="s">
        <v>59</v>
      </c>
      <c r="AA267" s="2" t="s">
        <v>59</v>
      </c>
      <c r="AB267" s="2" t="s">
        <v>59</v>
      </c>
      <c r="AC267" s="2" t="s">
        <v>59</v>
      </c>
      <c r="AD267" s="2" t="s">
        <v>59</v>
      </c>
      <c r="AE267" s="2" t="s">
        <v>60</v>
      </c>
      <c r="AF267" s="2" t="s">
        <v>60</v>
      </c>
      <c r="AG267" s="2" t="s">
        <v>60</v>
      </c>
      <c r="AH267" s="2" t="s">
        <v>87</v>
      </c>
    </row>
    <row r="268" spans="1:34" ht="15.75" customHeight="1">
      <c r="A268" t="str">
        <f t="shared" si="4"/>
        <v>mayo</v>
      </c>
      <c r="B268" s="156">
        <v>45441.2675475</v>
      </c>
      <c r="C268" s="2" t="s">
        <v>220</v>
      </c>
      <c r="D268" s="157">
        <v>45441</v>
      </c>
      <c r="E268" s="2">
        <v>1002407047</v>
      </c>
      <c r="F268" s="2" t="s">
        <v>251</v>
      </c>
      <c r="G268" s="2" t="s">
        <v>54</v>
      </c>
      <c r="H268" s="2" t="s">
        <v>55</v>
      </c>
      <c r="I268" s="2" t="s">
        <v>222</v>
      </c>
      <c r="J268" s="2">
        <v>2022</v>
      </c>
      <c r="K268" s="2" t="s">
        <v>94</v>
      </c>
      <c r="L268" s="2" t="s">
        <v>64</v>
      </c>
      <c r="M268" s="157">
        <v>48063</v>
      </c>
      <c r="N268" s="157">
        <v>45677</v>
      </c>
      <c r="O268" s="157">
        <v>45669</v>
      </c>
      <c r="P268" s="2">
        <v>50000</v>
      </c>
      <c r="Q268" s="2" t="s">
        <v>59</v>
      </c>
      <c r="R268" s="2" t="s">
        <v>54</v>
      </c>
      <c r="S268" s="2" t="s">
        <v>15</v>
      </c>
      <c r="T268" s="2" t="s">
        <v>59</v>
      </c>
      <c r="U268" s="2" t="s">
        <v>59</v>
      </c>
      <c r="V268" s="2" t="s">
        <v>59</v>
      </c>
      <c r="W268" s="2" t="s">
        <v>59</v>
      </c>
      <c r="X268" s="2" t="s">
        <v>59</v>
      </c>
      <c r="Y268" s="2" t="s">
        <v>59</v>
      </c>
      <c r="Z268" s="2" t="s">
        <v>59</v>
      </c>
      <c r="AA268" s="2" t="s">
        <v>59</v>
      </c>
      <c r="AB268" s="2" t="s">
        <v>59</v>
      </c>
      <c r="AC268" s="2" t="s">
        <v>59</v>
      </c>
      <c r="AD268" s="2" t="s">
        <v>59</v>
      </c>
      <c r="AE268" s="2" t="s">
        <v>59</v>
      </c>
      <c r="AF268" s="2" t="s">
        <v>60</v>
      </c>
      <c r="AG268" s="2" t="s">
        <v>60</v>
      </c>
      <c r="AH268" s="2" t="s">
        <v>59</v>
      </c>
    </row>
    <row r="269" spans="1:34" ht="15.75" customHeight="1">
      <c r="A269" t="str">
        <f t="shared" si="4"/>
        <v>mayo</v>
      </c>
      <c r="B269" s="156">
        <v>45441.2685083912</v>
      </c>
      <c r="C269" s="2" t="s">
        <v>113</v>
      </c>
      <c r="D269" s="157">
        <v>45441</v>
      </c>
      <c r="E269" s="2">
        <v>1015449877</v>
      </c>
      <c r="F269" s="2" t="s">
        <v>326</v>
      </c>
      <c r="G269" s="2" t="s">
        <v>54</v>
      </c>
      <c r="H269" s="2" t="s">
        <v>55</v>
      </c>
      <c r="I269" s="2" t="s">
        <v>115</v>
      </c>
      <c r="J269" s="2">
        <v>2019</v>
      </c>
      <c r="K269" s="2" t="s">
        <v>69</v>
      </c>
      <c r="L269" s="2" t="s">
        <v>64</v>
      </c>
      <c r="M269" s="157">
        <v>47876</v>
      </c>
      <c r="N269" s="157">
        <v>45711</v>
      </c>
      <c r="O269" s="157">
        <v>45675</v>
      </c>
      <c r="P269" s="2">
        <v>29000</v>
      </c>
      <c r="Q269" s="2" t="s">
        <v>59</v>
      </c>
      <c r="R269" s="2" t="s">
        <v>54</v>
      </c>
      <c r="S269" s="2" t="s">
        <v>11</v>
      </c>
      <c r="T269" s="2" t="s">
        <v>59</v>
      </c>
      <c r="U269" s="2" t="s">
        <v>59</v>
      </c>
      <c r="V269" s="2" t="s">
        <v>59</v>
      </c>
      <c r="W269" s="2" t="s">
        <v>59</v>
      </c>
      <c r="X269" s="2" t="s">
        <v>59</v>
      </c>
      <c r="Y269" s="2" t="s">
        <v>59</v>
      </c>
      <c r="Z269" s="2" t="s">
        <v>59</v>
      </c>
      <c r="AA269" s="2" t="s">
        <v>59</v>
      </c>
      <c r="AB269" s="2" t="s">
        <v>59</v>
      </c>
      <c r="AC269" s="2" t="s">
        <v>59</v>
      </c>
      <c r="AD269" s="2" t="s">
        <v>59</v>
      </c>
      <c r="AE269" s="2" t="s">
        <v>59</v>
      </c>
      <c r="AF269" s="2" t="s">
        <v>59</v>
      </c>
      <c r="AG269" s="2" t="s">
        <v>59</v>
      </c>
      <c r="AH269" s="2" t="s">
        <v>59</v>
      </c>
    </row>
    <row r="270" spans="1:34" ht="15.75" customHeight="1">
      <c r="A270" t="str">
        <f t="shared" si="4"/>
        <v>mayo</v>
      </c>
      <c r="B270" s="156">
        <v>45441.270891238397</v>
      </c>
      <c r="C270" s="2" t="s">
        <v>109</v>
      </c>
      <c r="D270" s="157">
        <v>45441</v>
      </c>
      <c r="E270" s="2">
        <v>1016095374</v>
      </c>
      <c r="F270" s="2" t="s">
        <v>357</v>
      </c>
      <c r="G270" s="2" t="s">
        <v>54</v>
      </c>
      <c r="H270" s="2" t="s">
        <v>55</v>
      </c>
      <c r="I270" s="2" t="s">
        <v>111</v>
      </c>
      <c r="J270" s="2">
        <v>2022</v>
      </c>
      <c r="K270" s="2" t="s">
        <v>112</v>
      </c>
      <c r="L270" s="2" t="s">
        <v>79</v>
      </c>
      <c r="M270" s="157">
        <v>47474</v>
      </c>
      <c r="N270" s="157">
        <v>45479</v>
      </c>
      <c r="O270" s="157">
        <v>45479</v>
      </c>
      <c r="P270" s="2">
        <v>49900</v>
      </c>
      <c r="Q270" s="2" t="s">
        <v>59</v>
      </c>
      <c r="R270" s="2" t="s">
        <v>54</v>
      </c>
      <c r="S270" s="2" t="s">
        <v>13</v>
      </c>
      <c r="T270" s="2" t="s">
        <v>59</v>
      </c>
      <c r="U270" s="2" t="s">
        <v>59</v>
      </c>
      <c r="V270" s="2" t="s">
        <v>59</v>
      </c>
      <c r="W270" s="2" t="s">
        <v>59</v>
      </c>
      <c r="X270" s="2" t="s">
        <v>59</v>
      </c>
      <c r="Y270" s="2" t="s">
        <v>59</v>
      </c>
      <c r="Z270" s="2" t="s">
        <v>59</v>
      </c>
      <c r="AA270" s="2" t="s">
        <v>59</v>
      </c>
      <c r="AB270" s="2" t="s">
        <v>59</v>
      </c>
      <c r="AC270" s="2" t="s">
        <v>59</v>
      </c>
      <c r="AD270" s="2" t="s">
        <v>59</v>
      </c>
      <c r="AE270" s="2" t="s">
        <v>60</v>
      </c>
      <c r="AF270" s="2" t="s">
        <v>60</v>
      </c>
      <c r="AG270" s="2" t="s">
        <v>60</v>
      </c>
      <c r="AH270" s="2" t="s">
        <v>59</v>
      </c>
    </row>
    <row r="271" spans="1:34" ht="15.75" customHeight="1">
      <c r="A271" t="str">
        <f t="shared" si="4"/>
        <v>mayo</v>
      </c>
      <c r="B271" s="156">
        <v>45441.272792060197</v>
      </c>
      <c r="C271" s="2" t="s">
        <v>311</v>
      </c>
      <c r="D271" s="157">
        <v>45441</v>
      </c>
      <c r="E271" s="2">
        <v>1116445938</v>
      </c>
      <c r="F271" s="2" t="s">
        <v>312</v>
      </c>
      <c r="G271" s="2" t="s">
        <v>54</v>
      </c>
      <c r="H271" s="2" t="s">
        <v>55</v>
      </c>
      <c r="I271" s="2" t="s">
        <v>313</v>
      </c>
      <c r="J271" s="2">
        <v>2021</v>
      </c>
      <c r="K271" s="2" t="s">
        <v>69</v>
      </c>
      <c r="L271" s="2" t="s">
        <v>64</v>
      </c>
      <c r="M271" s="157">
        <v>45556</v>
      </c>
      <c r="N271" s="157">
        <v>45527</v>
      </c>
      <c r="O271" s="157">
        <v>45556</v>
      </c>
      <c r="P271" s="2">
        <v>45000</v>
      </c>
      <c r="Q271" s="2" t="s">
        <v>59</v>
      </c>
      <c r="R271" s="2" t="s">
        <v>54</v>
      </c>
      <c r="S271" s="2" t="s">
        <v>14</v>
      </c>
      <c r="T271" s="2" t="s">
        <v>59</v>
      </c>
      <c r="U271" s="2" t="s">
        <v>59</v>
      </c>
      <c r="V271" s="2" t="s">
        <v>59</v>
      </c>
      <c r="W271" s="2" t="s">
        <v>59</v>
      </c>
      <c r="X271" s="2" t="s">
        <v>59</v>
      </c>
      <c r="Y271" s="2" t="s">
        <v>59</v>
      </c>
      <c r="Z271" s="2" t="s">
        <v>59</v>
      </c>
      <c r="AA271" s="2" t="s">
        <v>59</v>
      </c>
      <c r="AB271" s="2" t="s">
        <v>59</v>
      </c>
      <c r="AC271" s="2" t="s">
        <v>59</v>
      </c>
      <c r="AD271" s="2" t="s">
        <v>59</v>
      </c>
      <c r="AE271" s="2" t="s">
        <v>60</v>
      </c>
      <c r="AF271" s="2" t="s">
        <v>60</v>
      </c>
      <c r="AG271" s="2" t="s">
        <v>60</v>
      </c>
      <c r="AH271" s="2" t="s">
        <v>59</v>
      </c>
    </row>
    <row r="272" spans="1:34" ht="15.75" customHeight="1">
      <c r="A272" t="str">
        <f t="shared" si="4"/>
        <v>mayo</v>
      </c>
      <c r="B272" s="156">
        <v>45441.274087395803</v>
      </c>
      <c r="C272" s="2" t="s">
        <v>103</v>
      </c>
      <c r="D272" s="157">
        <v>45441</v>
      </c>
      <c r="E272" s="2">
        <v>1007611824</v>
      </c>
      <c r="F272" s="2" t="s">
        <v>104</v>
      </c>
      <c r="G272" s="2" t="s">
        <v>54</v>
      </c>
      <c r="H272" s="2" t="s">
        <v>55</v>
      </c>
      <c r="I272" s="2" t="s">
        <v>105</v>
      </c>
      <c r="J272" s="2">
        <v>2022</v>
      </c>
      <c r="K272" s="2" t="s">
        <v>57</v>
      </c>
      <c r="L272" s="2" t="s">
        <v>64</v>
      </c>
      <c r="M272" s="157">
        <v>47267</v>
      </c>
      <c r="N272" s="157">
        <v>45441</v>
      </c>
      <c r="O272" s="157">
        <v>45441</v>
      </c>
      <c r="P272" s="2">
        <v>52.5</v>
      </c>
      <c r="Q272" s="2" t="s">
        <v>59</v>
      </c>
      <c r="R272" s="2" t="s">
        <v>54</v>
      </c>
      <c r="S272" s="2" t="s">
        <v>13</v>
      </c>
      <c r="T272" s="2" t="s">
        <v>59</v>
      </c>
      <c r="U272" s="2" t="s">
        <v>59</v>
      </c>
      <c r="V272" s="2" t="s">
        <v>59</v>
      </c>
      <c r="W272" s="2" t="s">
        <v>59</v>
      </c>
      <c r="X272" s="2" t="s">
        <v>59</v>
      </c>
      <c r="Y272" s="2" t="s">
        <v>59</v>
      </c>
      <c r="Z272" s="2" t="s">
        <v>59</v>
      </c>
      <c r="AA272" s="2" t="s">
        <v>59</v>
      </c>
      <c r="AB272" s="2" t="s">
        <v>59</v>
      </c>
      <c r="AC272" s="2" t="s">
        <v>59</v>
      </c>
      <c r="AD272" s="2" t="s">
        <v>59</v>
      </c>
      <c r="AE272" s="2" t="s">
        <v>60</v>
      </c>
      <c r="AF272" s="2" t="s">
        <v>60</v>
      </c>
      <c r="AG272" s="2" t="s">
        <v>60</v>
      </c>
      <c r="AH272" s="2" t="s">
        <v>60</v>
      </c>
    </row>
    <row r="273" spans="1:34" ht="15.75" customHeight="1">
      <c r="A273" t="str">
        <f t="shared" si="4"/>
        <v>mayo</v>
      </c>
      <c r="B273" s="156">
        <v>45441.274142685201</v>
      </c>
      <c r="C273" s="2" t="s">
        <v>83</v>
      </c>
      <c r="D273" s="157">
        <v>45441</v>
      </c>
      <c r="E273" s="2">
        <v>1143833247</v>
      </c>
      <c r="F273" s="2" t="s">
        <v>84</v>
      </c>
      <c r="G273" s="2" t="s">
        <v>54</v>
      </c>
      <c r="H273" s="2" t="s">
        <v>55</v>
      </c>
      <c r="I273" s="2" t="s">
        <v>85</v>
      </c>
      <c r="J273" s="2">
        <v>2021</v>
      </c>
      <c r="K273" s="2" t="s">
        <v>86</v>
      </c>
      <c r="L273" s="2" t="s">
        <v>64</v>
      </c>
      <c r="M273" s="157">
        <v>48818</v>
      </c>
      <c r="N273" s="157">
        <v>45791</v>
      </c>
      <c r="O273" s="157">
        <v>45763</v>
      </c>
      <c r="P273" s="2">
        <v>56000</v>
      </c>
      <c r="Q273" s="2" t="s">
        <v>59</v>
      </c>
      <c r="R273" s="2" t="s">
        <v>54</v>
      </c>
      <c r="S273" s="2" t="s">
        <v>14</v>
      </c>
      <c r="T273" s="2" t="s">
        <v>59</v>
      </c>
      <c r="U273" s="2" t="s">
        <v>59</v>
      </c>
      <c r="V273" s="2" t="s">
        <v>59</v>
      </c>
      <c r="W273" s="2" t="s">
        <v>59</v>
      </c>
      <c r="X273" s="2" t="s">
        <v>59</v>
      </c>
      <c r="Y273" s="2" t="s">
        <v>59</v>
      </c>
      <c r="Z273" s="2" t="s">
        <v>59</v>
      </c>
      <c r="AA273" s="2" t="s">
        <v>59</v>
      </c>
      <c r="AB273" s="2" t="s">
        <v>59</v>
      </c>
      <c r="AC273" s="2" t="s">
        <v>59</v>
      </c>
      <c r="AD273" s="2" t="s">
        <v>59</v>
      </c>
      <c r="AE273" s="2" t="s">
        <v>60</v>
      </c>
      <c r="AF273" s="2" t="s">
        <v>60</v>
      </c>
      <c r="AG273" s="2" t="s">
        <v>60</v>
      </c>
      <c r="AH273" s="2" t="s">
        <v>59</v>
      </c>
    </row>
    <row r="274" spans="1:34" ht="15.75" customHeight="1">
      <c r="A274" t="str">
        <f t="shared" si="4"/>
        <v>mayo</v>
      </c>
      <c r="B274" s="156">
        <v>45441.276763263901</v>
      </c>
      <c r="C274" s="2" t="s">
        <v>182</v>
      </c>
      <c r="D274" s="157">
        <v>45441</v>
      </c>
      <c r="E274" s="2">
        <v>1023883922</v>
      </c>
      <c r="F274" s="2" t="s">
        <v>236</v>
      </c>
      <c r="G274" s="2" t="s">
        <v>54</v>
      </c>
      <c r="H274" s="2" t="s">
        <v>55</v>
      </c>
      <c r="I274" s="2" t="s">
        <v>184</v>
      </c>
      <c r="J274" s="2">
        <v>2018</v>
      </c>
      <c r="K274" s="2" t="s">
        <v>57</v>
      </c>
      <c r="L274" s="2" t="s">
        <v>64</v>
      </c>
      <c r="M274" s="157">
        <v>48363</v>
      </c>
      <c r="N274" s="157">
        <v>45646</v>
      </c>
      <c r="O274" s="157">
        <v>45638</v>
      </c>
      <c r="P274" s="2">
        <v>94000</v>
      </c>
      <c r="Q274" s="2" t="s">
        <v>59</v>
      </c>
      <c r="R274" s="2" t="s">
        <v>54</v>
      </c>
      <c r="S274" s="2" t="s">
        <v>10</v>
      </c>
      <c r="T274" s="2" t="s">
        <v>59</v>
      </c>
      <c r="U274" s="2" t="s">
        <v>59</v>
      </c>
      <c r="V274" s="2" t="s">
        <v>59</v>
      </c>
      <c r="W274" s="2" t="s">
        <v>59</v>
      </c>
      <c r="X274" s="2" t="s">
        <v>59</v>
      </c>
      <c r="Y274" s="2" t="s">
        <v>59</v>
      </c>
      <c r="Z274" s="2" t="s">
        <v>59</v>
      </c>
      <c r="AA274" s="2" t="s">
        <v>59</v>
      </c>
      <c r="AB274" s="2" t="s">
        <v>59</v>
      </c>
      <c r="AC274" s="2" t="s">
        <v>59</v>
      </c>
      <c r="AD274" s="2" t="s">
        <v>59</v>
      </c>
      <c r="AE274" s="2" t="s">
        <v>59</v>
      </c>
      <c r="AF274" s="2" t="s">
        <v>59</v>
      </c>
      <c r="AG274" s="2" t="s">
        <v>59</v>
      </c>
      <c r="AH274" s="2" t="s">
        <v>59</v>
      </c>
    </row>
    <row r="275" spans="1:34" ht="15.75" customHeight="1">
      <c r="A275" t="str">
        <f t="shared" si="4"/>
        <v>mayo</v>
      </c>
      <c r="B275" s="156">
        <v>45441.282221944399</v>
      </c>
      <c r="C275" s="2" t="s">
        <v>73</v>
      </c>
      <c r="D275" s="157">
        <v>45441</v>
      </c>
      <c r="E275" s="2">
        <v>1019131472</v>
      </c>
      <c r="F275" s="2" t="s">
        <v>223</v>
      </c>
      <c r="G275" s="2" t="s">
        <v>54</v>
      </c>
      <c r="H275" s="2" t="s">
        <v>55</v>
      </c>
      <c r="I275" s="2" t="s">
        <v>75</v>
      </c>
      <c r="J275" s="2">
        <v>2018</v>
      </c>
      <c r="K275" s="2" t="s">
        <v>57</v>
      </c>
      <c r="L275" s="2" t="s">
        <v>64</v>
      </c>
      <c r="M275" s="157">
        <v>48110</v>
      </c>
      <c r="N275" s="157">
        <v>45715</v>
      </c>
      <c r="O275" s="157">
        <v>45715</v>
      </c>
      <c r="P275" s="2">
        <v>67000</v>
      </c>
      <c r="Q275" s="2" t="s">
        <v>59</v>
      </c>
      <c r="R275" s="2" t="s">
        <v>54</v>
      </c>
      <c r="S275" s="2" t="s">
        <v>16</v>
      </c>
      <c r="T275" s="2" t="s">
        <v>59</v>
      </c>
      <c r="U275" s="2" t="s">
        <v>59</v>
      </c>
      <c r="V275" s="2" t="s">
        <v>59</v>
      </c>
      <c r="W275" s="2" t="s">
        <v>59</v>
      </c>
      <c r="X275" s="2" t="s">
        <v>59</v>
      </c>
      <c r="Y275" s="2" t="s">
        <v>59</v>
      </c>
      <c r="Z275" s="2" t="s">
        <v>59</v>
      </c>
      <c r="AA275" s="2" t="s">
        <v>59</v>
      </c>
      <c r="AB275" s="2" t="s">
        <v>59</v>
      </c>
      <c r="AC275" s="2" t="s">
        <v>59</v>
      </c>
      <c r="AD275" s="2" t="s">
        <v>59</v>
      </c>
      <c r="AE275" s="2" t="s">
        <v>59</v>
      </c>
      <c r="AF275" s="2" t="s">
        <v>59</v>
      </c>
      <c r="AG275" s="2" t="s">
        <v>59</v>
      </c>
      <c r="AH275" s="2" t="s">
        <v>59</v>
      </c>
    </row>
    <row r="276" spans="1:34" ht="15.75" customHeight="1">
      <c r="A276" t="str">
        <f t="shared" si="4"/>
        <v>mayo</v>
      </c>
      <c r="B276" s="156">
        <v>45441.289909166699</v>
      </c>
      <c r="C276" s="2" t="s">
        <v>258</v>
      </c>
      <c r="D276" s="157">
        <v>45441</v>
      </c>
      <c r="E276" s="2">
        <v>1015438296</v>
      </c>
      <c r="F276" s="2" t="s">
        <v>358</v>
      </c>
      <c r="G276" s="2" t="s">
        <v>54</v>
      </c>
      <c r="H276" s="2" t="s">
        <v>55</v>
      </c>
      <c r="I276" s="2" t="s">
        <v>260</v>
      </c>
      <c r="J276" s="2">
        <v>2022</v>
      </c>
      <c r="K276" s="2" t="s">
        <v>69</v>
      </c>
      <c r="L276" s="2" t="s">
        <v>189</v>
      </c>
      <c r="M276" s="157">
        <v>45451</v>
      </c>
      <c r="N276" s="157">
        <v>45491</v>
      </c>
      <c r="O276" s="157">
        <v>45441</v>
      </c>
      <c r="P276" s="2">
        <v>35838483</v>
      </c>
      <c r="Q276" s="2" t="s">
        <v>59</v>
      </c>
      <c r="R276" s="2" t="s">
        <v>54</v>
      </c>
      <c r="S276" s="2" t="s">
        <v>14</v>
      </c>
      <c r="T276" s="2" t="s">
        <v>59</v>
      </c>
      <c r="U276" s="2" t="s">
        <v>59</v>
      </c>
      <c r="V276" s="2" t="s">
        <v>59</v>
      </c>
      <c r="W276" s="2" t="s">
        <v>59</v>
      </c>
      <c r="X276" s="2" t="s">
        <v>59</v>
      </c>
      <c r="Y276" s="2" t="s">
        <v>59</v>
      </c>
      <c r="Z276" s="2" t="s">
        <v>59</v>
      </c>
      <c r="AA276" s="2" t="s">
        <v>59</v>
      </c>
      <c r="AB276" s="2" t="s">
        <v>59</v>
      </c>
      <c r="AC276" s="2" t="s">
        <v>59</v>
      </c>
      <c r="AD276" s="2" t="s">
        <v>59</v>
      </c>
      <c r="AE276" s="2" t="s">
        <v>59</v>
      </c>
      <c r="AF276" s="2" t="s">
        <v>59</v>
      </c>
      <c r="AG276" s="2" t="s">
        <v>59</v>
      </c>
      <c r="AH276" s="2" t="s">
        <v>59</v>
      </c>
    </row>
    <row r="277" spans="1:34" ht="15.75" customHeight="1">
      <c r="A277" t="str">
        <f t="shared" si="4"/>
        <v>mayo</v>
      </c>
      <c r="B277" s="156">
        <v>45441.295962465301</v>
      </c>
      <c r="C277" s="2" t="s">
        <v>277</v>
      </c>
      <c r="D277" s="157">
        <v>45441</v>
      </c>
      <c r="E277" s="2">
        <v>1015455917</v>
      </c>
      <c r="F277" s="2" t="s">
        <v>144</v>
      </c>
      <c r="G277" s="2" t="s">
        <v>54</v>
      </c>
      <c r="H277" s="2" t="s">
        <v>55</v>
      </c>
      <c r="I277" s="2" t="s">
        <v>145</v>
      </c>
      <c r="J277" s="2">
        <v>2016</v>
      </c>
      <c r="K277" s="2" t="s">
        <v>69</v>
      </c>
      <c r="L277" s="2" t="s">
        <v>64</v>
      </c>
      <c r="M277" s="157">
        <v>46097</v>
      </c>
      <c r="N277" s="157">
        <v>45732</v>
      </c>
      <c r="O277" s="157">
        <v>45748</v>
      </c>
      <c r="P277" s="2">
        <v>99.998999999999995</v>
      </c>
      <c r="Q277" s="2" t="s">
        <v>59</v>
      </c>
      <c r="R277" s="2" t="s">
        <v>54</v>
      </c>
      <c r="S277" s="2" t="s">
        <v>16</v>
      </c>
      <c r="T277" s="2" t="s">
        <v>59</v>
      </c>
      <c r="U277" s="2" t="s">
        <v>59</v>
      </c>
      <c r="V277" s="2" t="s">
        <v>59</v>
      </c>
      <c r="W277" s="2" t="s">
        <v>59</v>
      </c>
      <c r="X277" s="2" t="s">
        <v>59</v>
      </c>
      <c r="Y277" s="2" t="s">
        <v>59</v>
      </c>
      <c r="Z277" s="2" t="s">
        <v>59</v>
      </c>
      <c r="AA277" s="2" t="s">
        <v>59</v>
      </c>
      <c r="AB277" s="2" t="s">
        <v>59</v>
      </c>
      <c r="AC277" s="2" t="s">
        <v>59</v>
      </c>
      <c r="AD277" s="2" t="s">
        <v>59</v>
      </c>
      <c r="AE277" s="2" t="s">
        <v>60</v>
      </c>
      <c r="AF277" s="2" t="s">
        <v>60</v>
      </c>
      <c r="AG277" s="2" t="s">
        <v>60</v>
      </c>
      <c r="AH277" s="2" t="s">
        <v>59</v>
      </c>
    </row>
    <row r="278" spans="1:34" ht="15.75" customHeight="1">
      <c r="A278" t="str">
        <f t="shared" si="4"/>
        <v>mayo</v>
      </c>
      <c r="B278" s="156">
        <v>45441.297659930598</v>
      </c>
      <c r="C278" s="2" t="s">
        <v>122</v>
      </c>
      <c r="D278" s="157">
        <v>45441</v>
      </c>
      <c r="E278" s="2">
        <v>1026292931</v>
      </c>
      <c r="F278" s="2" t="s">
        <v>123</v>
      </c>
      <c r="G278" s="2" t="s">
        <v>54</v>
      </c>
      <c r="H278" s="2" t="s">
        <v>55</v>
      </c>
      <c r="I278" s="2" t="s">
        <v>301</v>
      </c>
      <c r="J278" s="2">
        <v>2022</v>
      </c>
      <c r="K278" s="2" t="s">
        <v>57</v>
      </c>
      <c r="L278" s="2" t="s">
        <v>64</v>
      </c>
      <c r="M278" s="157">
        <v>46171</v>
      </c>
      <c r="N278" s="157">
        <v>45703</v>
      </c>
      <c r="O278" s="157">
        <v>45703</v>
      </c>
      <c r="P278" s="2">
        <v>34509</v>
      </c>
      <c r="Q278" s="2" t="s">
        <v>59</v>
      </c>
      <c r="R278" s="2" t="s">
        <v>54</v>
      </c>
      <c r="S278" s="2" t="s">
        <v>15</v>
      </c>
      <c r="T278" s="2" t="s">
        <v>59</v>
      </c>
      <c r="U278" s="2" t="s">
        <v>59</v>
      </c>
      <c r="V278" s="2" t="s">
        <v>59</v>
      </c>
      <c r="W278" s="2" t="s">
        <v>59</v>
      </c>
      <c r="X278" s="2" t="s">
        <v>59</v>
      </c>
      <c r="Y278" s="2" t="s">
        <v>59</v>
      </c>
      <c r="Z278" s="2" t="s">
        <v>59</v>
      </c>
      <c r="AA278" s="2" t="s">
        <v>59</v>
      </c>
      <c r="AB278" s="2" t="s">
        <v>59</v>
      </c>
      <c r="AC278" s="2" t="s">
        <v>59</v>
      </c>
      <c r="AD278" s="2" t="s">
        <v>59</v>
      </c>
      <c r="AE278" s="2" t="s">
        <v>60</v>
      </c>
      <c r="AF278" s="2" t="s">
        <v>60</v>
      </c>
      <c r="AG278" s="2" t="s">
        <v>60</v>
      </c>
      <c r="AH278" s="2" t="s">
        <v>60</v>
      </c>
    </row>
    <row r="279" spans="1:34" ht="15.75" customHeight="1">
      <c r="A279" t="str">
        <f t="shared" si="4"/>
        <v>mayo</v>
      </c>
      <c r="B279" s="156">
        <v>45441.303257928201</v>
      </c>
      <c r="C279" s="2" t="s">
        <v>359</v>
      </c>
      <c r="D279" s="157">
        <v>45441</v>
      </c>
      <c r="E279" s="2">
        <v>1233904351</v>
      </c>
      <c r="F279" s="2" t="s">
        <v>360</v>
      </c>
      <c r="G279" s="2" t="s">
        <v>54</v>
      </c>
      <c r="H279" s="2" t="s">
        <v>55</v>
      </c>
      <c r="I279" s="2" t="s">
        <v>361</v>
      </c>
      <c r="J279" s="2" t="s">
        <v>362</v>
      </c>
      <c r="K279" s="2" t="s">
        <v>57</v>
      </c>
      <c r="L279" s="2" t="s">
        <v>64</v>
      </c>
      <c r="M279" s="157">
        <v>46702</v>
      </c>
      <c r="N279" s="157">
        <v>45708</v>
      </c>
      <c r="O279" s="157">
        <v>45708</v>
      </c>
      <c r="P279" s="2">
        <v>35000000</v>
      </c>
      <c r="Q279" s="2" t="s">
        <v>59</v>
      </c>
      <c r="R279" s="2" t="s">
        <v>54</v>
      </c>
      <c r="S279" s="2" t="s">
        <v>14</v>
      </c>
      <c r="T279" s="2" t="s">
        <v>59</v>
      </c>
      <c r="U279" s="2" t="s">
        <v>59</v>
      </c>
      <c r="V279" s="2" t="s">
        <v>59</v>
      </c>
      <c r="W279" s="2" t="s">
        <v>59</v>
      </c>
      <c r="X279" s="2" t="s">
        <v>59</v>
      </c>
      <c r="Y279" s="2" t="s">
        <v>59</v>
      </c>
      <c r="Z279" s="2" t="s">
        <v>59</v>
      </c>
      <c r="AA279" s="2" t="s">
        <v>59</v>
      </c>
      <c r="AB279" s="2" t="s">
        <v>59</v>
      </c>
      <c r="AC279" s="2" t="s">
        <v>59</v>
      </c>
      <c r="AD279" s="2" t="s">
        <v>59</v>
      </c>
      <c r="AE279" s="2" t="s">
        <v>59</v>
      </c>
      <c r="AF279" s="2" t="s">
        <v>59</v>
      </c>
      <c r="AG279" s="2" t="s">
        <v>59</v>
      </c>
      <c r="AH279" s="2" t="s">
        <v>59</v>
      </c>
    </row>
    <row r="280" spans="1:34" ht="15.75" customHeight="1">
      <c r="A280" t="str">
        <f t="shared" si="4"/>
        <v>mayo</v>
      </c>
      <c r="B280" s="156">
        <v>45441.306473807897</v>
      </c>
      <c r="C280" s="2" t="s">
        <v>176</v>
      </c>
      <c r="D280" s="157">
        <v>45441</v>
      </c>
      <c r="E280" s="2">
        <v>1067725686</v>
      </c>
      <c r="F280" s="2" t="s">
        <v>318</v>
      </c>
      <c r="G280" s="2" t="s">
        <v>54</v>
      </c>
      <c r="H280" s="2" t="s">
        <v>55</v>
      </c>
      <c r="I280" s="2" t="s">
        <v>178</v>
      </c>
      <c r="J280" s="2">
        <v>2016</v>
      </c>
      <c r="K280" s="2" t="s">
        <v>57</v>
      </c>
      <c r="L280" s="2" t="s">
        <v>64</v>
      </c>
      <c r="M280" s="157">
        <v>45441</v>
      </c>
      <c r="N280" s="157">
        <v>45441</v>
      </c>
      <c r="O280" s="157">
        <v>45441</v>
      </c>
      <c r="P280" s="2">
        <v>173649</v>
      </c>
      <c r="Q280" s="2" t="s">
        <v>59</v>
      </c>
      <c r="R280" s="2" t="s">
        <v>54</v>
      </c>
      <c r="S280" s="2" t="s">
        <v>14</v>
      </c>
      <c r="T280" s="2" t="s">
        <v>59</v>
      </c>
      <c r="U280" s="2" t="s">
        <v>59</v>
      </c>
      <c r="V280" s="2" t="s">
        <v>59</v>
      </c>
      <c r="W280" s="2" t="s">
        <v>59</v>
      </c>
      <c r="X280" s="2" t="s">
        <v>59</v>
      </c>
      <c r="Y280" s="2" t="s">
        <v>59</v>
      </c>
      <c r="Z280" s="2" t="s">
        <v>59</v>
      </c>
      <c r="AA280" s="2" t="s">
        <v>59</v>
      </c>
      <c r="AB280" s="2" t="s">
        <v>59</v>
      </c>
      <c r="AC280" s="2" t="s">
        <v>87</v>
      </c>
      <c r="AD280" s="2" t="s">
        <v>59</v>
      </c>
      <c r="AE280" s="2" t="s">
        <v>60</v>
      </c>
      <c r="AF280" s="2" t="s">
        <v>60</v>
      </c>
      <c r="AG280" s="2" t="s">
        <v>60</v>
      </c>
      <c r="AH280" s="2" t="s">
        <v>59</v>
      </c>
    </row>
    <row r="281" spans="1:34" ht="15.75" customHeight="1">
      <c r="A281" t="str">
        <f t="shared" ref="A281:A344" si="5">TEXT(D281,"MMMM")</f>
        <v>mayo</v>
      </c>
      <c r="B281" s="156">
        <v>45441.309203171302</v>
      </c>
      <c r="C281" s="2" t="s">
        <v>119</v>
      </c>
      <c r="D281" s="157">
        <v>45441</v>
      </c>
      <c r="E281" s="2">
        <v>1020750732</v>
      </c>
      <c r="F281" s="2" t="s">
        <v>120</v>
      </c>
      <c r="G281" s="2" t="s">
        <v>54</v>
      </c>
      <c r="H281" s="2" t="s">
        <v>55</v>
      </c>
      <c r="I281" s="2" t="s">
        <v>121</v>
      </c>
      <c r="J281" s="2">
        <v>2023</v>
      </c>
      <c r="K281" s="2" t="s">
        <v>57</v>
      </c>
      <c r="L281" s="2" t="s">
        <v>79</v>
      </c>
      <c r="M281" s="157">
        <v>45441</v>
      </c>
      <c r="N281" s="157">
        <v>45441</v>
      </c>
      <c r="O281" s="157">
        <v>45441</v>
      </c>
      <c r="P281" s="2">
        <v>41152</v>
      </c>
      <c r="Q281" s="2" t="s">
        <v>59</v>
      </c>
      <c r="R281" s="2" t="s">
        <v>54</v>
      </c>
      <c r="S281" s="2" t="s">
        <v>13</v>
      </c>
      <c r="T281" s="2" t="s">
        <v>59</v>
      </c>
      <c r="U281" s="2" t="s">
        <v>59</v>
      </c>
      <c r="V281" s="2" t="s">
        <v>59</v>
      </c>
      <c r="W281" s="2" t="s">
        <v>59</v>
      </c>
      <c r="X281" s="2" t="s">
        <v>59</v>
      </c>
      <c r="Y281" s="2" t="s">
        <v>59</v>
      </c>
      <c r="Z281" s="2" t="s">
        <v>59</v>
      </c>
      <c r="AA281" s="2" t="s">
        <v>59</v>
      </c>
      <c r="AB281" s="2" t="s">
        <v>59</v>
      </c>
      <c r="AC281" s="2" t="s">
        <v>59</v>
      </c>
      <c r="AD281" s="2" t="s">
        <v>59</v>
      </c>
      <c r="AE281" s="2" t="s">
        <v>60</v>
      </c>
      <c r="AF281" s="2" t="s">
        <v>60</v>
      </c>
      <c r="AG281" s="2" t="s">
        <v>60</v>
      </c>
      <c r="AH281" s="2" t="s">
        <v>60</v>
      </c>
    </row>
    <row r="282" spans="1:34" ht="15.75" customHeight="1">
      <c r="A282" t="str">
        <f t="shared" si="5"/>
        <v>mayo</v>
      </c>
      <c r="B282" s="156">
        <v>45441.324797581001</v>
      </c>
      <c r="C282" s="2" t="s">
        <v>106</v>
      </c>
      <c r="D282" s="157">
        <v>45441</v>
      </c>
      <c r="E282" s="2">
        <v>19591545</v>
      </c>
      <c r="F282" s="2" t="s">
        <v>107</v>
      </c>
      <c r="G282" s="2" t="s">
        <v>54</v>
      </c>
      <c r="H282" s="2" t="s">
        <v>55</v>
      </c>
      <c r="I282" s="2" t="s">
        <v>108</v>
      </c>
      <c r="J282" s="2">
        <v>2017</v>
      </c>
      <c r="K282" s="2" t="s">
        <v>94</v>
      </c>
      <c r="L282" s="2" t="s">
        <v>79</v>
      </c>
      <c r="M282" s="157">
        <v>48590</v>
      </c>
      <c r="N282" s="157">
        <v>45612</v>
      </c>
      <c r="O282" s="157">
        <v>45612</v>
      </c>
      <c r="P282" s="2">
        <v>93000</v>
      </c>
      <c r="Q282" s="2" t="s">
        <v>59</v>
      </c>
      <c r="R282" s="2" t="s">
        <v>54</v>
      </c>
      <c r="S282" s="2" t="s">
        <v>14</v>
      </c>
      <c r="T282" s="2" t="s">
        <v>59</v>
      </c>
      <c r="U282" s="2" t="s">
        <v>59</v>
      </c>
      <c r="V282" s="2" t="s">
        <v>59</v>
      </c>
      <c r="W282" s="2" t="s">
        <v>59</v>
      </c>
      <c r="X282" s="2" t="s">
        <v>59</v>
      </c>
      <c r="Y282" s="2" t="s">
        <v>59</v>
      </c>
      <c r="Z282" s="2" t="s">
        <v>59</v>
      </c>
      <c r="AA282" s="2" t="s">
        <v>59</v>
      </c>
      <c r="AB282" s="2" t="s">
        <v>59</v>
      </c>
      <c r="AC282" s="2" t="s">
        <v>59</v>
      </c>
      <c r="AD282" s="2" t="s">
        <v>59</v>
      </c>
      <c r="AE282" s="2" t="s">
        <v>60</v>
      </c>
      <c r="AF282" s="2" t="s">
        <v>60</v>
      </c>
      <c r="AG282" s="2" t="s">
        <v>60</v>
      </c>
      <c r="AH282" s="2" t="s">
        <v>60</v>
      </c>
    </row>
    <row r="283" spans="1:34" ht="15.75" customHeight="1">
      <c r="A283" t="str">
        <f t="shared" si="5"/>
        <v>mayo</v>
      </c>
      <c r="B283" s="156">
        <v>45441.330671747703</v>
      </c>
      <c r="C283" s="2" t="s">
        <v>137</v>
      </c>
      <c r="D283" s="157">
        <v>45441</v>
      </c>
      <c r="E283" s="2">
        <v>1019112308</v>
      </c>
      <c r="F283" s="2" t="s">
        <v>138</v>
      </c>
      <c r="G283" s="2" t="s">
        <v>54</v>
      </c>
      <c r="H283" s="2" t="s">
        <v>55</v>
      </c>
      <c r="I283" s="2" t="s">
        <v>139</v>
      </c>
      <c r="J283" s="2">
        <v>2019</v>
      </c>
      <c r="K283" s="2" t="s">
        <v>57</v>
      </c>
      <c r="L283" s="2" t="s">
        <v>64</v>
      </c>
      <c r="M283" s="157">
        <v>46448</v>
      </c>
      <c r="N283" s="157">
        <v>45494</v>
      </c>
      <c r="O283" s="157">
        <v>45507</v>
      </c>
      <c r="P283" s="165" t="s">
        <v>325</v>
      </c>
      <c r="Q283" s="2" t="s">
        <v>59</v>
      </c>
      <c r="R283" s="2" t="s">
        <v>54</v>
      </c>
      <c r="S283" s="2" t="s">
        <v>13</v>
      </c>
      <c r="T283" s="2" t="s">
        <v>59</v>
      </c>
      <c r="U283" s="2" t="s">
        <v>59</v>
      </c>
      <c r="V283" s="2" t="s">
        <v>59</v>
      </c>
      <c r="W283" s="2" t="s">
        <v>59</v>
      </c>
      <c r="X283" s="2" t="s">
        <v>59</v>
      </c>
      <c r="Y283" s="2" t="s">
        <v>59</v>
      </c>
      <c r="Z283" s="2" t="s">
        <v>59</v>
      </c>
      <c r="AA283" s="2" t="s">
        <v>59</v>
      </c>
      <c r="AB283" s="2" t="s">
        <v>59</v>
      </c>
      <c r="AC283" s="2" t="s">
        <v>59</v>
      </c>
      <c r="AD283" s="2" t="s">
        <v>59</v>
      </c>
      <c r="AE283" s="2" t="s">
        <v>59</v>
      </c>
      <c r="AF283" s="2" t="s">
        <v>59</v>
      </c>
      <c r="AG283" s="2" t="s">
        <v>59</v>
      </c>
      <c r="AH283" s="2" t="s">
        <v>59</v>
      </c>
    </row>
    <row r="284" spans="1:34" ht="15.75" customHeight="1">
      <c r="A284" t="str">
        <f t="shared" si="5"/>
        <v>mayo</v>
      </c>
      <c r="B284" s="156">
        <v>45441.336208055603</v>
      </c>
      <c r="C284" s="2" t="s">
        <v>239</v>
      </c>
      <c r="D284" s="157">
        <v>45441</v>
      </c>
      <c r="E284" s="2">
        <v>1001270129</v>
      </c>
      <c r="F284" s="2" t="s">
        <v>240</v>
      </c>
      <c r="G284" s="2" t="s">
        <v>54</v>
      </c>
      <c r="H284" s="2" t="s">
        <v>55</v>
      </c>
      <c r="I284" s="2" t="s">
        <v>241</v>
      </c>
      <c r="J284" s="2">
        <v>2023</v>
      </c>
      <c r="K284" s="2" t="s">
        <v>94</v>
      </c>
      <c r="L284" s="2" t="s">
        <v>64</v>
      </c>
      <c r="M284" s="157">
        <v>50628</v>
      </c>
      <c r="N284" s="157">
        <v>45782</v>
      </c>
      <c r="O284" s="157">
        <v>45779</v>
      </c>
      <c r="P284" s="2">
        <v>46145</v>
      </c>
      <c r="Q284" s="2" t="s">
        <v>59</v>
      </c>
      <c r="R284" s="2" t="s">
        <v>54</v>
      </c>
      <c r="S284" s="2" t="s">
        <v>15</v>
      </c>
      <c r="T284" s="2" t="s">
        <v>59</v>
      </c>
      <c r="U284" s="2" t="s">
        <v>59</v>
      </c>
      <c r="V284" s="2" t="s">
        <v>59</v>
      </c>
      <c r="W284" s="2" t="s">
        <v>59</v>
      </c>
      <c r="X284" s="2" t="s">
        <v>59</v>
      </c>
      <c r="Y284" s="2" t="s">
        <v>59</v>
      </c>
      <c r="Z284" s="2" t="s">
        <v>59</v>
      </c>
      <c r="AA284" s="2" t="s">
        <v>59</v>
      </c>
      <c r="AB284" s="2" t="s">
        <v>59</v>
      </c>
      <c r="AC284" s="2" t="s">
        <v>59</v>
      </c>
      <c r="AD284" s="2" t="s">
        <v>59</v>
      </c>
      <c r="AE284" s="2" t="s">
        <v>59</v>
      </c>
      <c r="AF284" s="2" t="s">
        <v>59</v>
      </c>
      <c r="AG284" s="2" t="s">
        <v>59</v>
      </c>
      <c r="AH284" s="2" t="s">
        <v>59</v>
      </c>
    </row>
    <row r="285" spans="1:34" ht="15.75" customHeight="1">
      <c r="A285" t="str">
        <f t="shared" si="5"/>
        <v>mayo</v>
      </c>
      <c r="B285" s="156">
        <v>45441.340564247701</v>
      </c>
      <c r="C285" s="2" t="s">
        <v>202</v>
      </c>
      <c r="D285" s="157">
        <v>45441</v>
      </c>
      <c r="E285" s="2">
        <v>1143120475</v>
      </c>
      <c r="F285" s="2" t="s">
        <v>203</v>
      </c>
      <c r="G285" s="2" t="s">
        <v>54</v>
      </c>
      <c r="H285" s="2" t="s">
        <v>55</v>
      </c>
      <c r="I285" s="2" t="s">
        <v>204</v>
      </c>
      <c r="J285" s="2">
        <v>2022</v>
      </c>
      <c r="K285" s="2" t="s">
        <v>205</v>
      </c>
      <c r="L285" s="2" t="s">
        <v>64</v>
      </c>
      <c r="M285" s="157">
        <v>49038</v>
      </c>
      <c r="N285" s="157">
        <v>45628</v>
      </c>
      <c r="O285" s="157">
        <v>45628</v>
      </c>
      <c r="P285" s="2">
        <v>33650</v>
      </c>
      <c r="Q285" s="2" t="s">
        <v>59</v>
      </c>
      <c r="R285" s="2" t="s">
        <v>54</v>
      </c>
      <c r="S285" s="2" t="s">
        <v>13</v>
      </c>
      <c r="T285" s="2" t="s">
        <v>59</v>
      </c>
      <c r="U285" s="2" t="s">
        <v>59</v>
      </c>
      <c r="V285" s="2" t="s">
        <v>59</v>
      </c>
      <c r="W285" s="2" t="s">
        <v>59</v>
      </c>
      <c r="X285" s="2" t="s">
        <v>59</v>
      </c>
      <c r="Y285" s="2" t="s">
        <v>59</v>
      </c>
      <c r="Z285" s="2" t="s">
        <v>59</v>
      </c>
      <c r="AA285" s="2" t="s">
        <v>59</v>
      </c>
      <c r="AB285" s="2" t="s">
        <v>59</v>
      </c>
      <c r="AC285" s="2" t="s">
        <v>59</v>
      </c>
      <c r="AD285" s="2" t="s">
        <v>59</v>
      </c>
      <c r="AE285" s="2" t="s">
        <v>59</v>
      </c>
      <c r="AF285" s="2" t="s">
        <v>59</v>
      </c>
      <c r="AG285" s="2" t="s">
        <v>59</v>
      </c>
      <c r="AH285" s="2" t="s">
        <v>59</v>
      </c>
    </row>
    <row r="286" spans="1:34" ht="15.75" customHeight="1">
      <c r="A286" t="str">
        <f t="shared" si="5"/>
        <v>mayo</v>
      </c>
      <c r="B286" s="156">
        <v>45441.384134965301</v>
      </c>
      <c r="C286" s="2" t="s">
        <v>128</v>
      </c>
      <c r="D286" s="157">
        <v>45441</v>
      </c>
      <c r="E286" s="2">
        <v>1032474386</v>
      </c>
      <c r="F286" s="2" t="s">
        <v>229</v>
      </c>
      <c r="G286" s="2" t="s">
        <v>54</v>
      </c>
      <c r="H286" s="2" t="s">
        <v>55</v>
      </c>
      <c r="I286" s="2" t="s">
        <v>309</v>
      </c>
      <c r="J286" s="2">
        <v>2017</v>
      </c>
      <c r="K286" s="2" t="s">
        <v>57</v>
      </c>
      <c r="L286" s="2" t="s">
        <v>64</v>
      </c>
      <c r="M286" s="157">
        <v>46536</v>
      </c>
      <c r="N286" s="157">
        <v>45657</v>
      </c>
      <c r="O286" s="157">
        <v>45657</v>
      </c>
      <c r="P286" s="2">
        <v>67393</v>
      </c>
      <c r="Q286" s="2" t="s">
        <v>59</v>
      </c>
      <c r="R286" s="2" t="s">
        <v>54</v>
      </c>
      <c r="S286" s="2" t="s">
        <v>11</v>
      </c>
      <c r="T286" s="2" t="s">
        <v>59</v>
      </c>
      <c r="U286" s="2" t="s">
        <v>59</v>
      </c>
      <c r="V286" s="2" t="s">
        <v>59</v>
      </c>
      <c r="W286" s="2" t="s">
        <v>59</v>
      </c>
      <c r="X286" s="2" t="s">
        <v>59</v>
      </c>
      <c r="Y286" s="2" t="s">
        <v>59</v>
      </c>
      <c r="Z286" s="2" t="s">
        <v>59</v>
      </c>
      <c r="AA286" s="2" t="s">
        <v>59</v>
      </c>
      <c r="AB286" s="2" t="s">
        <v>59</v>
      </c>
      <c r="AC286" s="2" t="s">
        <v>59</v>
      </c>
      <c r="AD286" s="2" t="s">
        <v>59</v>
      </c>
      <c r="AE286" s="2" t="s">
        <v>60</v>
      </c>
      <c r="AF286" s="2" t="s">
        <v>60</v>
      </c>
      <c r="AG286" s="2" t="s">
        <v>60</v>
      </c>
      <c r="AH286" s="2" t="s">
        <v>59</v>
      </c>
    </row>
    <row r="287" spans="1:34" ht="15.75" customHeight="1">
      <c r="A287" t="str">
        <f t="shared" si="5"/>
        <v>mayo</v>
      </c>
      <c r="B287" s="156">
        <v>45442.230758715297</v>
      </c>
      <c r="C287" s="2" t="s">
        <v>61</v>
      </c>
      <c r="D287" s="157">
        <v>45442</v>
      </c>
      <c r="E287" s="2">
        <v>12634949</v>
      </c>
      <c r="F287" s="2" t="s">
        <v>314</v>
      </c>
      <c r="G287" s="2" t="s">
        <v>54</v>
      </c>
      <c r="H287" s="2" t="s">
        <v>55</v>
      </c>
      <c r="I287" s="2" t="s">
        <v>315</v>
      </c>
      <c r="J287" s="2">
        <v>2019</v>
      </c>
      <c r="K287" s="2" t="s">
        <v>57</v>
      </c>
      <c r="L287" s="2" t="s">
        <v>64</v>
      </c>
      <c r="M287" s="157">
        <v>47052</v>
      </c>
      <c r="N287" s="157">
        <v>45776</v>
      </c>
      <c r="O287" s="157">
        <v>45473</v>
      </c>
      <c r="P287" s="2">
        <v>122500</v>
      </c>
      <c r="Q287" s="2" t="s">
        <v>59</v>
      </c>
      <c r="R287" s="2" t="s">
        <v>54</v>
      </c>
      <c r="S287" s="2" t="s">
        <v>14</v>
      </c>
      <c r="T287" s="2" t="s">
        <v>59</v>
      </c>
      <c r="U287" s="2" t="s">
        <v>59</v>
      </c>
      <c r="V287" s="2" t="s">
        <v>59</v>
      </c>
      <c r="W287" s="2" t="s">
        <v>59</v>
      </c>
      <c r="X287" s="2" t="s">
        <v>59</v>
      </c>
      <c r="Y287" s="2" t="s">
        <v>59</v>
      </c>
      <c r="Z287" s="2" t="s">
        <v>59</v>
      </c>
      <c r="AA287" s="2" t="s">
        <v>59</v>
      </c>
      <c r="AB287" s="2" t="s">
        <v>59</v>
      </c>
      <c r="AC287" s="2" t="s">
        <v>59</v>
      </c>
      <c r="AD287" s="2" t="s">
        <v>59</v>
      </c>
      <c r="AE287" s="2" t="s">
        <v>59</v>
      </c>
      <c r="AF287" s="2" t="s">
        <v>59</v>
      </c>
      <c r="AG287" s="2" t="s">
        <v>59</v>
      </c>
      <c r="AH287" s="2" t="s">
        <v>59</v>
      </c>
    </row>
    <row r="288" spans="1:34" ht="15.75" customHeight="1">
      <c r="A288" t="str">
        <f t="shared" si="5"/>
        <v>mayo</v>
      </c>
      <c r="B288" s="156">
        <v>45442.2434072338</v>
      </c>
      <c r="C288" s="2" t="s">
        <v>339</v>
      </c>
      <c r="D288" s="157">
        <v>45442</v>
      </c>
      <c r="E288" s="2">
        <v>1032402333</v>
      </c>
      <c r="F288" s="2" t="s">
        <v>195</v>
      </c>
      <c r="G288" s="2" t="s">
        <v>54</v>
      </c>
      <c r="H288" s="2" t="s">
        <v>55</v>
      </c>
      <c r="I288" s="2" t="s">
        <v>196</v>
      </c>
      <c r="J288" s="2">
        <v>2024</v>
      </c>
      <c r="K288" s="2" t="s">
        <v>57</v>
      </c>
      <c r="L288" s="2" t="s">
        <v>64</v>
      </c>
      <c r="M288" s="157">
        <v>48690</v>
      </c>
      <c r="N288" s="157">
        <v>45756</v>
      </c>
      <c r="O288" s="157">
        <v>45755</v>
      </c>
      <c r="P288" s="2">
        <v>14880</v>
      </c>
      <c r="Q288" s="2" t="s">
        <v>59</v>
      </c>
      <c r="R288" s="2" t="s">
        <v>54</v>
      </c>
      <c r="S288" s="2" t="s">
        <v>10</v>
      </c>
      <c r="T288" s="2" t="s">
        <v>59</v>
      </c>
      <c r="U288" s="2" t="s">
        <v>59</v>
      </c>
      <c r="V288" s="2" t="s">
        <v>59</v>
      </c>
      <c r="W288" s="2" t="s">
        <v>59</v>
      </c>
      <c r="X288" s="2" t="s">
        <v>59</v>
      </c>
      <c r="Y288" s="2" t="s">
        <v>59</v>
      </c>
      <c r="Z288" s="2" t="s">
        <v>59</v>
      </c>
      <c r="AA288" s="2" t="s">
        <v>59</v>
      </c>
      <c r="AB288" s="2" t="s">
        <v>59</v>
      </c>
      <c r="AC288" s="2" t="s">
        <v>59</v>
      </c>
      <c r="AD288" s="2" t="s">
        <v>59</v>
      </c>
      <c r="AE288" s="2" t="s">
        <v>59</v>
      </c>
      <c r="AF288" s="2" t="s">
        <v>59</v>
      </c>
      <c r="AG288" s="2" t="s">
        <v>59</v>
      </c>
      <c r="AH288" s="2" t="s">
        <v>59</v>
      </c>
    </row>
    <row r="289" spans="1:34" ht="15.75" customHeight="1">
      <c r="A289" t="str">
        <f t="shared" si="5"/>
        <v>mayo</v>
      </c>
      <c r="B289" s="156">
        <v>45442.244803773203</v>
      </c>
      <c r="C289" s="2" t="s">
        <v>76</v>
      </c>
      <c r="D289" s="157">
        <v>45442</v>
      </c>
      <c r="E289" s="2">
        <v>1033758324</v>
      </c>
      <c r="F289" s="2" t="s">
        <v>208</v>
      </c>
      <c r="G289" s="2" t="s">
        <v>54</v>
      </c>
      <c r="H289" s="2" t="s">
        <v>55</v>
      </c>
      <c r="I289" s="2" t="s">
        <v>248</v>
      </c>
      <c r="J289" s="2">
        <v>2022</v>
      </c>
      <c r="K289" s="2" t="s">
        <v>57</v>
      </c>
      <c r="L289" s="2" t="s">
        <v>64</v>
      </c>
      <c r="M289" s="157">
        <v>45805</v>
      </c>
      <c r="N289" s="157">
        <v>45486</v>
      </c>
      <c r="O289" s="157">
        <v>45490</v>
      </c>
      <c r="P289" s="2">
        <v>40877</v>
      </c>
      <c r="Q289" s="2" t="s">
        <v>59</v>
      </c>
      <c r="R289" s="2" t="s">
        <v>54</v>
      </c>
      <c r="S289" s="2" t="s">
        <v>12</v>
      </c>
      <c r="T289" s="2" t="s">
        <v>59</v>
      </c>
      <c r="U289" s="2" t="s">
        <v>59</v>
      </c>
      <c r="V289" s="2" t="s">
        <v>59</v>
      </c>
      <c r="W289" s="2" t="s">
        <v>59</v>
      </c>
      <c r="X289" s="2" t="s">
        <v>59</v>
      </c>
      <c r="Y289" s="2" t="s">
        <v>59</v>
      </c>
      <c r="Z289" s="2" t="s">
        <v>59</v>
      </c>
      <c r="AA289" s="2" t="s">
        <v>59</v>
      </c>
      <c r="AB289" s="2" t="s">
        <v>59</v>
      </c>
      <c r="AC289" s="2" t="s">
        <v>59</v>
      </c>
      <c r="AD289" s="2" t="s">
        <v>59</v>
      </c>
      <c r="AE289" s="2" t="s">
        <v>59</v>
      </c>
      <c r="AF289" s="2" t="s">
        <v>59</v>
      </c>
      <c r="AG289" s="2" t="s">
        <v>59</v>
      </c>
      <c r="AH289" s="2" t="s">
        <v>59</v>
      </c>
    </row>
    <row r="290" spans="1:34" ht="15.75" customHeight="1">
      <c r="A290" t="str">
        <f t="shared" si="5"/>
        <v>mayo</v>
      </c>
      <c r="B290" s="156">
        <v>45442.245109097203</v>
      </c>
      <c r="C290" s="2" t="s">
        <v>52</v>
      </c>
      <c r="D290" s="157">
        <v>45442</v>
      </c>
      <c r="E290" s="2">
        <v>1103713769</v>
      </c>
      <c r="F290" s="2" t="s">
        <v>53</v>
      </c>
      <c r="G290" s="2" t="s">
        <v>54</v>
      </c>
      <c r="H290" s="2" t="s">
        <v>55</v>
      </c>
      <c r="I290" s="2" t="s">
        <v>56</v>
      </c>
      <c r="J290" s="2">
        <v>2016</v>
      </c>
      <c r="K290" s="2" t="s">
        <v>57</v>
      </c>
      <c r="L290" s="2" t="s">
        <v>58</v>
      </c>
      <c r="M290" s="157">
        <v>48245</v>
      </c>
      <c r="N290" s="157">
        <v>45566</v>
      </c>
      <c r="O290" s="157">
        <v>45566</v>
      </c>
      <c r="P290" s="2">
        <v>83000</v>
      </c>
      <c r="Q290" s="2" t="s">
        <v>59</v>
      </c>
      <c r="R290" s="2" t="s">
        <v>54</v>
      </c>
      <c r="S290" s="2" t="s">
        <v>13</v>
      </c>
      <c r="T290" s="2" t="s">
        <v>59</v>
      </c>
      <c r="U290" s="2" t="s">
        <v>59</v>
      </c>
      <c r="V290" s="2" t="s">
        <v>59</v>
      </c>
      <c r="W290" s="2" t="s">
        <v>59</v>
      </c>
      <c r="X290" s="2" t="s">
        <v>59</v>
      </c>
      <c r="Y290" s="2" t="s">
        <v>59</v>
      </c>
      <c r="Z290" s="2" t="s">
        <v>59</v>
      </c>
      <c r="AA290" s="2" t="s">
        <v>59</v>
      </c>
      <c r="AB290" s="2" t="s">
        <v>59</v>
      </c>
      <c r="AC290" s="2" t="s">
        <v>59</v>
      </c>
      <c r="AD290" s="2" t="s">
        <v>59</v>
      </c>
      <c r="AE290" s="2" t="s">
        <v>60</v>
      </c>
      <c r="AF290" s="2" t="s">
        <v>60</v>
      </c>
      <c r="AG290" s="2" t="s">
        <v>60</v>
      </c>
      <c r="AH290" s="2" t="s">
        <v>60</v>
      </c>
    </row>
    <row r="291" spans="1:34" ht="15.75" customHeight="1">
      <c r="A291" t="str">
        <f t="shared" si="5"/>
        <v>mayo</v>
      </c>
      <c r="B291" s="156">
        <v>45442.246919201403</v>
      </c>
      <c r="C291" s="2" t="s">
        <v>243</v>
      </c>
      <c r="D291" s="157">
        <v>45442</v>
      </c>
      <c r="E291" s="2">
        <v>79797613</v>
      </c>
      <c r="F291" s="2" t="s">
        <v>244</v>
      </c>
      <c r="G291" s="2" t="s">
        <v>54</v>
      </c>
      <c r="H291" s="2" t="s">
        <v>187</v>
      </c>
      <c r="I291" s="2" t="s">
        <v>245</v>
      </c>
      <c r="J291" s="2">
        <v>2021</v>
      </c>
      <c r="K291" s="2" t="s">
        <v>86</v>
      </c>
      <c r="L291" s="2" t="s">
        <v>189</v>
      </c>
      <c r="M291" s="157">
        <v>45442</v>
      </c>
      <c r="N291" s="157">
        <v>45803</v>
      </c>
      <c r="O291" s="157">
        <v>45692</v>
      </c>
      <c r="P291" s="2">
        <v>48695</v>
      </c>
      <c r="Q291" s="2" t="s">
        <v>59</v>
      </c>
      <c r="R291" s="2" t="s">
        <v>54</v>
      </c>
      <c r="S291" s="2" t="s">
        <v>12</v>
      </c>
      <c r="T291" s="2" t="s">
        <v>59</v>
      </c>
      <c r="U291" s="2" t="s">
        <v>59</v>
      </c>
      <c r="V291" s="2" t="s">
        <v>59</v>
      </c>
      <c r="W291" s="2" t="s">
        <v>59</v>
      </c>
      <c r="X291" s="2" t="s">
        <v>59</v>
      </c>
      <c r="Y291" s="2" t="s">
        <v>59</v>
      </c>
      <c r="Z291" s="2" t="s">
        <v>59</v>
      </c>
      <c r="AA291" s="2" t="s">
        <v>59</v>
      </c>
      <c r="AB291" s="2" t="s">
        <v>59</v>
      </c>
      <c r="AC291" s="2" t="s">
        <v>59</v>
      </c>
      <c r="AD291" s="2" t="s">
        <v>59</v>
      </c>
      <c r="AE291" s="2" t="s">
        <v>59</v>
      </c>
      <c r="AF291" s="2" t="s">
        <v>60</v>
      </c>
      <c r="AG291" s="2" t="s">
        <v>60</v>
      </c>
      <c r="AH291" s="2" t="s">
        <v>59</v>
      </c>
    </row>
    <row r="292" spans="1:34" ht="15.75" customHeight="1">
      <c r="A292" t="str">
        <f t="shared" si="5"/>
        <v>mayo</v>
      </c>
      <c r="B292" s="156">
        <v>45442.247066516204</v>
      </c>
      <c r="C292" s="2" t="s">
        <v>70</v>
      </c>
      <c r="D292" s="157">
        <v>45442</v>
      </c>
      <c r="E292" s="2">
        <v>1022359872</v>
      </c>
      <c r="F292" s="2" t="s">
        <v>71</v>
      </c>
      <c r="G292" s="2" t="s">
        <v>54</v>
      </c>
      <c r="H292" s="2" t="s">
        <v>55</v>
      </c>
      <c r="I292" s="2" t="s">
        <v>72</v>
      </c>
      <c r="J292" s="2">
        <v>2017</v>
      </c>
      <c r="K292" s="2" t="s">
        <v>57</v>
      </c>
      <c r="L292" s="2" t="s">
        <v>64</v>
      </c>
      <c r="M292" s="157">
        <v>46425</v>
      </c>
      <c r="N292" s="157">
        <v>45770</v>
      </c>
      <c r="O292" s="157">
        <v>45456</v>
      </c>
      <c r="P292" s="2">
        <v>93100</v>
      </c>
      <c r="Q292" s="2" t="s">
        <v>59</v>
      </c>
      <c r="R292" s="2" t="s">
        <v>54</v>
      </c>
      <c r="S292" s="2" t="s">
        <v>11</v>
      </c>
      <c r="T292" s="2" t="s">
        <v>59</v>
      </c>
      <c r="U292" s="2" t="s">
        <v>59</v>
      </c>
      <c r="V292" s="2" t="s">
        <v>59</v>
      </c>
      <c r="W292" s="2" t="s">
        <v>59</v>
      </c>
      <c r="X292" s="2" t="s">
        <v>59</v>
      </c>
      <c r="Y292" s="2" t="s">
        <v>59</v>
      </c>
      <c r="Z292" s="2" t="s">
        <v>59</v>
      </c>
      <c r="AA292" s="2" t="s">
        <v>59</v>
      </c>
      <c r="AB292" s="2" t="s">
        <v>59</v>
      </c>
      <c r="AC292" s="2" t="s">
        <v>59</v>
      </c>
      <c r="AD292" s="2" t="s">
        <v>59</v>
      </c>
      <c r="AE292" s="2" t="s">
        <v>59</v>
      </c>
      <c r="AF292" s="2" t="s">
        <v>60</v>
      </c>
      <c r="AG292" s="2" t="s">
        <v>60</v>
      </c>
      <c r="AH292" s="2" t="s">
        <v>59</v>
      </c>
    </row>
    <row r="293" spans="1:34" ht="15.75" customHeight="1">
      <c r="A293" t="str">
        <f t="shared" si="5"/>
        <v>mayo</v>
      </c>
      <c r="B293" s="156">
        <v>45442.253471955999</v>
      </c>
      <c r="C293" s="2" t="s">
        <v>131</v>
      </c>
      <c r="D293" s="157">
        <v>45442</v>
      </c>
      <c r="E293" s="2">
        <v>1030567009</v>
      </c>
      <c r="F293" s="2" t="s">
        <v>132</v>
      </c>
      <c r="G293" s="2" t="s">
        <v>54</v>
      </c>
      <c r="H293" s="2" t="s">
        <v>55</v>
      </c>
      <c r="I293" s="2" t="s">
        <v>133</v>
      </c>
      <c r="J293" s="2">
        <v>2015</v>
      </c>
      <c r="K293" s="2" t="s">
        <v>57</v>
      </c>
      <c r="L293" s="2" t="s">
        <v>79</v>
      </c>
      <c r="M293" s="157">
        <v>45833</v>
      </c>
      <c r="N293" s="157">
        <v>45734</v>
      </c>
      <c r="O293" s="157">
        <v>45734</v>
      </c>
      <c r="P293" s="2">
        <v>119372</v>
      </c>
      <c r="Q293" s="2" t="s">
        <v>59</v>
      </c>
      <c r="R293" s="2" t="s">
        <v>54</v>
      </c>
      <c r="S293" s="2" t="s">
        <v>13</v>
      </c>
      <c r="T293" s="2" t="s">
        <v>59</v>
      </c>
      <c r="U293" s="2" t="s">
        <v>59</v>
      </c>
      <c r="V293" s="2" t="s">
        <v>59</v>
      </c>
      <c r="W293" s="2" t="s">
        <v>59</v>
      </c>
      <c r="X293" s="2" t="s">
        <v>59</v>
      </c>
      <c r="Y293" s="2" t="s">
        <v>59</v>
      </c>
      <c r="Z293" s="2" t="s">
        <v>59</v>
      </c>
      <c r="AA293" s="2" t="s">
        <v>59</v>
      </c>
      <c r="AB293" s="2" t="s">
        <v>59</v>
      </c>
      <c r="AC293" s="2" t="s">
        <v>59</v>
      </c>
      <c r="AD293" s="2" t="s">
        <v>59</v>
      </c>
      <c r="AE293" s="2" t="s">
        <v>60</v>
      </c>
      <c r="AF293" s="2" t="s">
        <v>60</v>
      </c>
      <c r="AG293" s="2" t="s">
        <v>60</v>
      </c>
      <c r="AH293" s="2" t="s">
        <v>60</v>
      </c>
    </row>
    <row r="294" spans="1:34" ht="15.75" customHeight="1">
      <c r="A294" t="str">
        <f t="shared" si="5"/>
        <v>mayo</v>
      </c>
      <c r="B294" s="156">
        <v>45442.257568148103</v>
      </c>
      <c r="C294" s="2" t="s">
        <v>65</v>
      </c>
      <c r="D294" s="157">
        <v>45442</v>
      </c>
      <c r="E294" s="2">
        <v>1033692973</v>
      </c>
      <c r="F294" s="2" t="s">
        <v>363</v>
      </c>
      <c r="G294" s="2" t="s">
        <v>54</v>
      </c>
      <c r="H294" s="2" t="s">
        <v>55</v>
      </c>
      <c r="I294" s="2" t="s">
        <v>67</v>
      </c>
      <c r="J294" s="2">
        <v>2024</v>
      </c>
      <c r="K294" s="2" t="s">
        <v>57</v>
      </c>
      <c r="L294" s="2" t="s">
        <v>64</v>
      </c>
      <c r="M294" s="157">
        <v>46903</v>
      </c>
      <c r="N294" s="157">
        <v>46903</v>
      </c>
      <c r="O294" s="157">
        <v>46903</v>
      </c>
      <c r="P294" s="2">
        <v>19377</v>
      </c>
      <c r="Q294" s="2" t="s">
        <v>59</v>
      </c>
      <c r="R294" s="2" t="s">
        <v>54</v>
      </c>
      <c r="S294" s="2" t="s">
        <v>16</v>
      </c>
      <c r="T294" s="2" t="s">
        <v>59</v>
      </c>
      <c r="U294" s="2" t="s">
        <v>59</v>
      </c>
      <c r="V294" s="2" t="s">
        <v>59</v>
      </c>
      <c r="W294" s="2" t="s">
        <v>59</v>
      </c>
      <c r="X294" s="2" t="s">
        <v>59</v>
      </c>
      <c r="Y294" s="2" t="s">
        <v>59</v>
      </c>
      <c r="Z294" s="2" t="s">
        <v>59</v>
      </c>
      <c r="AA294" s="2" t="s">
        <v>59</v>
      </c>
      <c r="AB294" s="2" t="s">
        <v>59</v>
      </c>
      <c r="AC294" s="2" t="s">
        <v>59</v>
      </c>
      <c r="AD294" s="2" t="s">
        <v>59</v>
      </c>
      <c r="AE294" s="2" t="s">
        <v>59</v>
      </c>
      <c r="AF294" s="2" t="s">
        <v>59</v>
      </c>
      <c r="AG294" s="2" t="s">
        <v>59</v>
      </c>
      <c r="AH294" s="2" t="s">
        <v>59</v>
      </c>
    </row>
    <row r="295" spans="1:34" ht="15.75" customHeight="1">
      <c r="A295" t="str">
        <f t="shared" si="5"/>
        <v>mayo</v>
      </c>
      <c r="B295" s="156">
        <v>45442.259400150499</v>
      </c>
      <c r="C295" s="2" t="s">
        <v>220</v>
      </c>
      <c r="D295" s="157">
        <v>45442</v>
      </c>
      <c r="E295" s="2">
        <v>1002407047</v>
      </c>
      <c r="F295" s="2" t="s">
        <v>274</v>
      </c>
      <c r="G295" s="2" t="s">
        <v>54</v>
      </c>
      <c r="H295" s="2" t="s">
        <v>55</v>
      </c>
      <c r="I295" s="2" t="s">
        <v>222</v>
      </c>
      <c r="J295" s="2">
        <v>2022</v>
      </c>
      <c r="K295" s="2" t="s">
        <v>94</v>
      </c>
      <c r="L295" s="2" t="s">
        <v>64</v>
      </c>
      <c r="M295" s="157">
        <v>48063</v>
      </c>
      <c r="N295" s="157">
        <v>45677</v>
      </c>
      <c r="O295" s="157">
        <v>45669</v>
      </c>
      <c r="P295" s="2">
        <v>50000</v>
      </c>
      <c r="Q295" s="2" t="s">
        <v>59</v>
      </c>
      <c r="R295" s="2" t="s">
        <v>54</v>
      </c>
      <c r="S295" s="2" t="s">
        <v>15</v>
      </c>
      <c r="T295" s="2" t="s">
        <v>59</v>
      </c>
      <c r="U295" s="2" t="s">
        <v>59</v>
      </c>
      <c r="V295" s="2" t="s">
        <v>59</v>
      </c>
      <c r="W295" s="2" t="s">
        <v>59</v>
      </c>
      <c r="X295" s="2" t="s">
        <v>59</v>
      </c>
      <c r="Y295" s="2" t="s">
        <v>59</v>
      </c>
      <c r="Z295" s="2" t="s">
        <v>59</v>
      </c>
      <c r="AA295" s="2" t="s">
        <v>59</v>
      </c>
      <c r="AB295" s="2" t="s">
        <v>59</v>
      </c>
      <c r="AC295" s="2" t="s">
        <v>59</v>
      </c>
      <c r="AD295" s="2" t="s">
        <v>59</v>
      </c>
      <c r="AE295" s="2" t="s">
        <v>59</v>
      </c>
      <c r="AF295" s="2" t="s">
        <v>60</v>
      </c>
      <c r="AG295" s="2" t="s">
        <v>60</v>
      </c>
      <c r="AH295" s="2" t="s">
        <v>59</v>
      </c>
    </row>
    <row r="296" spans="1:34" ht="15.75" customHeight="1">
      <c r="A296" t="str">
        <f t="shared" si="5"/>
        <v>mayo</v>
      </c>
      <c r="B296" s="156">
        <v>45442.2609130903</v>
      </c>
      <c r="C296" s="2" t="s">
        <v>91</v>
      </c>
      <c r="D296" s="157">
        <v>45442</v>
      </c>
      <c r="E296" s="2">
        <v>79763158</v>
      </c>
      <c r="F296" s="2" t="s">
        <v>92</v>
      </c>
      <c r="G296" s="2" t="s">
        <v>54</v>
      </c>
      <c r="H296" s="2" t="s">
        <v>55</v>
      </c>
      <c r="I296" s="2" t="s">
        <v>93</v>
      </c>
      <c r="J296" s="2">
        <v>2017</v>
      </c>
      <c r="K296" s="2" t="s">
        <v>94</v>
      </c>
      <c r="L296" s="2" t="s">
        <v>64</v>
      </c>
      <c r="M296" s="157">
        <v>48779</v>
      </c>
      <c r="N296" s="157">
        <v>45704</v>
      </c>
      <c r="O296" s="157">
        <v>45704</v>
      </c>
      <c r="P296" s="2">
        <v>146674</v>
      </c>
      <c r="Q296" s="2" t="s">
        <v>59</v>
      </c>
      <c r="R296" s="2" t="s">
        <v>54</v>
      </c>
      <c r="S296" s="2" t="s">
        <v>11</v>
      </c>
      <c r="T296" s="2" t="s">
        <v>59</v>
      </c>
      <c r="U296" s="2" t="s">
        <v>59</v>
      </c>
      <c r="V296" s="2" t="s">
        <v>59</v>
      </c>
      <c r="W296" s="2" t="s">
        <v>59</v>
      </c>
      <c r="X296" s="2" t="s">
        <v>59</v>
      </c>
      <c r="Y296" s="2" t="s">
        <v>59</v>
      </c>
      <c r="Z296" s="2" t="s">
        <v>59</v>
      </c>
      <c r="AA296" s="2" t="s">
        <v>59</v>
      </c>
      <c r="AB296" s="2" t="s">
        <v>59</v>
      </c>
      <c r="AC296" s="2" t="s">
        <v>59</v>
      </c>
      <c r="AD296" s="2" t="s">
        <v>59</v>
      </c>
      <c r="AE296" s="2" t="s">
        <v>59</v>
      </c>
      <c r="AF296" s="2" t="s">
        <v>60</v>
      </c>
      <c r="AG296" s="2" t="s">
        <v>60</v>
      </c>
      <c r="AH296" s="2" t="s">
        <v>59</v>
      </c>
    </row>
    <row r="297" spans="1:34" ht="15.75" customHeight="1">
      <c r="A297" t="str">
        <f t="shared" si="5"/>
        <v>mayo</v>
      </c>
      <c r="B297" s="156">
        <v>45442.261065891202</v>
      </c>
      <c r="C297" s="2" t="s">
        <v>330</v>
      </c>
      <c r="D297" s="157">
        <v>45442</v>
      </c>
      <c r="E297" s="2">
        <v>80164533</v>
      </c>
      <c r="F297" s="2" t="s">
        <v>331</v>
      </c>
      <c r="G297" s="2" t="s">
        <v>54</v>
      </c>
      <c r="H297" s="2" t="s">
        <v>55</v>
      </c>
      <c r="I297" s="2" t="s">
        <v>342</v>
      </c>
      <c r="J297" s="2">
        <v>2022</v>
      </c>
      <c r="K297" s="2" t="s">
        <v>98</v>
      </c>
      <c r="L297" s="2" t="s">
        <v>64</v>
      </c>
      <c r="M297" s="157">
        <v>48378</v>
      </c>
      <c r="N297" s="157">
        <v>45780</v>
      </c>
      <c r="O297" s="157">
        <v>45780</v>
      </c>
      <c r="P297" s="2">
        <v>14200</v>
      </c>
      <c r="Q297" s="2" t="s">
        <v>59</v>
      </c>
      <c r="R297" s="2" t="s">
        <v>54</v>
      </c>
      <c r="S297" s="2" t="s">
        <v>11</v>
      </c>
      <c r="T297" s="2" t="s">
        <v>59</v>
      </c>
      <c r="U297" s="2" t="s">
        <v>59</v>
      </c>
      <c r="V297" s="2" t="s">
        <v>59</v>
      </c>
      <c r="W297" s="2" t="s">
        <v>59</v>
      </c>
      <c r="X297" s="2" t="s">
        <v>59</v>
      </c>
      <c r="Y297" s="2" t="s">
        <v>59</v>
      </c>
      <c r="Z297" s="2" t="s">
        <v>59</v>
      </c>
      <c r="AA297" s="2" t="s">
        <v>59</v>
      </c>
      <c r="AB297" s="2" t="s">
        <v>59</v>
      </c>
      <c r="AC297" s="2" t="s">
        <v>59</v>
      </c>
      <c r="AD297" s="2" t="s">
        <v>59</v>
      </c>
      <c r="AE297" s="2" t="s">
        <v>59</v>
      </c>
      <c r="AF297" s="2" t="s">
        <v>60</v>
      </c>
      <c r="AG297" s="2" t="s">
        <v>60</v>
      </c>
      <c r="AH297" s="2" t="s">
        <v>59</v>
      </c>
    </row>
    <row r="298" spans="1:34" ht="15.75" customHeight="1">
      <c r="A298" t="str">
        <f t="shared" si="5"/>
        <v>mayo</v>
      </c>
      <c r="B298" s="156">
        <v>45442.261247685201</v>
      </c>
      <c r="C298" s="2" t="s">
        <v>155</v>
      </c>
      <c r="D298" s="157">
        <v>45442</v>
      </c>
      <c r="E298" s="2">
        <v>1014226725</v>
      </c>
      <c r="F298" s="2" t="s">
        <v>156</v>
      </c>
      <c r="G298" s="2" t="s">
        <v>54</v>
      </c>
      <c r="H298" s="2" t="s">
        <v>55</v>
      </c>
      <c r="I298" s="2" t="s">
        <v>157</v>
      </c>
      <c r="J298" s="2">
        <v>2023</v>
      </c>
      <c r="K298" s="2" t="s">
        <v>94</v>
      </c>
      <c r="L298" s="2" t="s">
        <v>64</v>
      </c>
      <c r="M298" s="157">
        <v>46052</v>
      </c>
      <c r="N298" s="157">
        <v>45675</v>
      </c>
      <c r="O298" s="157">
        <v>45675</v>
      </c>
      <c r="P298" s="2">
        <v>16620</v>
      </c>
      <c r="Q298" s="2" t="s">
        <v>59</v>
      </c>
      <c r="R298" s="2" t="s">
        <v>54</v>
      </c>
      <c r="S298" s="2" t="s">
        <v>15</v>
      </c>
      <c r="T298" s="2" t="s">
        <v>59</v>
      </c>
      <c r="U298" s="2" t="s">
        <v>59</v>
      </c>
      <c r="V298" s="2" t="s">
        <v>59</v>
      </c>
      <c r="W298" s="2" t="s">
        <v>59</v>
      </c>
      <c r="X298" s="2" t="s">
        <v>59</v>
      </c>
      <c r="Y298" s="2" t="s">
        <v>59</v>
      </c>
      <c r="Z298" s="2" t="s">
        <v>59</v>
      </c>
      <c r="AA298" s="2" t="s">
        <v>59</v>
      </c>
      <c r="AB298" s="2" t="s">
        <v>59</v>
      </c>
      <c r="AC298" s="2" t="s">
        <v>59</v>
      </c>
      <c r="AD298" s="2" t="s">
        <v>59</v>
      </c>
      <c r="AE298" s="2" t="s">
        <v>59</v>
      </c>
      <c r="AF298" s="2" t="s">
        <v>60</v>
      </c>
      <c r="AG298" s="2" t="s">
        <v>60</v>
      </c>
      <c r="AH298" s="2" t="s">
        <v>59</v>
      </c>
    </row>
    <row r="299" spans="1:34" ht="15.75" customHeight="1">
      <c r="A299" t="str">
        <f t="shared" si="5"/>
        <v>mayo</v>
      </c>
      <c r="B299" s="156">
        <v>45442.261267673603</v>
      </c>
      <c r="C299" s="2" t="s">
        <v>286</v>
      </c>
      <c r="D299" s="157">
        <v>45442</v>
      </c>
      <c r="E299" s="2">
        <v>1001090831</v>
      </c>
      <c r="F299" s="2" t="s">
        <v>287</v>
      </c>
      <c r="G299" s="2" t="s">
        <v>54</v>
      </c>
      <c r="H299" s="2" t="s">
        <v>55</v>
      </c>
      <c r="I299" s="2" t="s">
        <v>288</v>
      </c>
      <c r="J299" s="2">
        <v>2022</v>
      </c>
      <c r="K299" s="2" t="s">
        <v>94</v>
      </c>
      <c r="L299" s="2" t="s">
        <v>64</v>
      </c>
      <c r="M299" s="157">
        <v>47452</v>
      </c>
      <c r="N299" s="157">
        <v>45540</v>
      </c>
      <c r="O299" s="157">
        <v>45540</v>
      </c>
      <c r="P299" s="2">
        <v>50400</v>
      </c>
      <c r="Q299" s="2" t="s">
        <v>59</v>
      </c>
      <c r="R299" s="2" t="s">
        <v>54</v>
      </c>
      <c r="S299" s="2" t="s">
        <v>10</v>
      </c>
      <c r="T299" s="2" t="s">
        <v>59</v>
      </c>
      <c r="U299" s="2" t="s">
        <v>59</v>
      </c>
      <c r="V299" s="2" t="s">
        <v>59</v>
      </c>
      <c r="W299" s="2" t="s">
        <v>59</v>
      </c>
      <c r="X299" s="2" t="s">
        <v>59</v>
      </c>
      <c r="Y299" s="2" t="s">
        <v>59</v>
      </c>
      <c r="Z299" s="2" t="s">
        <v>59</v>
      </c>
      <c r="AA299" s="2" t="s">
        <v>59</v>
      </c>
      <c r="AB299" s="2" t="s">
        <v>59</v>
      </c>
      <c r="AC299" s="2" t="s">
        <v>59</v>
      </c>
      <c r="AD299" s="2" t="s">
        <v>59</v>
      </c>
      <c r="AE299" s="2" t="s">
        <v>59</v>
      </c>
      <c r="AF299" s="2" t="s">
        <v>87</v>
      </c>
      <c r="AG299" s="2" t="s">
        <v>87</v>
      </c>
      <c r="AH299" s="2" t="s">
        <v>87</v>
      </c>
    </row>
    <row r="300" spans="1:34" ht="15.75" customHeight="1">
      <c r="A300" t="str">
        <f t="shared" si="5"/>
        <v>mayo</v>
      </c>
      <c r="B300" s="156">
        <v>45442.261678900497</v>
      </c>
      <c r="C300" s="2" t="s">
        <v>173</v>
      </c>
      <c r="D300" s="157">
        <v>45442</v>
      </c>
      <c r="E300" s="2">
        <v>1020809768</v>
      </c>
      <c r="F300" s="2" t="s">
        <v>174</v>
      </c>
      <c r="G300" s="2" t="s">
        <v>54</v>
      </c>
      <c r="H300" s="2" t="s">
        <v>55</v>
      </c>
      <c r="I300" s="2" t="s">
        <v>175</v>
      </c>
      <c r="J300" s="2">
        <v>2022</v>
      </c>
      <c r="K300" s="2" t="s">
        <v>57</v>
      </c>
      <c r="L300" s="2" t="s">
        <v>64</v>
      </c>
      <c r="M300" s="157">
        <v>48278</v>
      </c>
      <c r="N300" s="157">
        <v>45647</v>
      </c>
      <c r="O300" s="157">
        <v>45666</v>
      </c>
      <c r="P300" s="2">
        <v>14412</v>
      </c>
      <c r="Q300" s="2" t="s">
        <v>59</v>
      </c>
      <c r="R300" s="2" t="s">
        <v>54</v>
      </c>
      <c r="S300" s="2" t="s">
        <v>10</v>
      </c>
      <c r="T300" s="2" t="s">
        <v>59</v>
      </c>
      <c r="U300" s="2" t="s">
        <v>59</v>
      </c>
      <c r="V300" s="2" t="s">
        <v>59</v>
      </c>
      <c r="W300" s="2" t="s">
        <v>59</v>
      </c>
      <c r="X300" s="2" t="s">
        <v>59</v>
      </c>
      <c r="Y300" s="2" t="s">
        <v>59</v>
      </c>
      <c r="Z300" s="2" t="s">
        <v>59</v>
      </c>
      <c r="AA300" s="2" t="s">
        <v>59</v>
      </c>
      <c r="AB300" s="2" t="s">
        <v>59</v>
      </c>
      <c r="AC300" s="2" t="s">
        <v>59</v>
      </c>
      <c r="AD300" s="2" t="s">
        <v>59</v>
      </c>
      <c r="AE300" s="2" t="s">
        <v>59</v>
      </c>
      <c r="AF300" s="2" t="s">
        <v>60</v>
      </c>
      <c r="AG300" s="2" t="s">
        <v>60</v>
      </c>
      <c r="AH300" s="2" t="s">
        <v>60</v>
      </c>
    </row>
    <row r="301" spans="1:34" ht="15.75" customHeight="1">
      <c r="A301" t="str">
        <f t="shared" si="5"/>
        <v>mayo</v>
      </c>
      <c r="B301" s="156">
        <v>45442.2621558912</v>
      </c>
      <c r="C301" s="2" t="s">
        <v>265</v>
      </c>
      <c r="D301" s="157">
        <v>45442</v>
      </c>
      <c r="E301" s="2">
        <v>1049663304</v>
      </c>
      <c r="F301" s="2" t="s">
        <v>364</v>
      </c>
      <c r="G301" s="2" t="s">
        <v>54</v>
      </c>
      <c r="H301" s="2" t="s">
        <v>55</v>
      </c>
      <c r="I301" s="2" t="s">
        <v>267</v>
      </c>
      <c r="J301" s="2" t="s">
        <v>308</v>
      </c>
      <c r="K301" s="2" t="s">
        <v>69</v>
      </c>
      <c r="L301" s="2" t="s">
        <v>64</v>
      </c>
      <c r="M301" s="157">
        <v>47998</v>
      </c>
      <c r="N301" s="157">
        <v>45643</v>
      </c>
      <c r="O301" s="157">
        <v>45644</v>
      </c>
      <c r="P301" s="2">
        <v>46819</v>
      </c>
      <c r="Q301" s="2" t="s">
        <v>59</v>
      </c>
      <c r="R301" s="2" t="s">
        <v>54</v>
      </c>
      <c r="S301" s="2" t="s">
        <v>10</v>
      </c>
      <c r="T301" s="2" t="s">
        <v>59</v>
      </c>
      <c r="U301" s="2" t="s">
        <v>59</v>
      </c>
      <c r="V301" s="2" t="s">
        <v>59</v>
      </c>
      <c r="W301" s="2" t="s">
        <v>59</v>
      </c>
      <c r="X301" s="2" t="s">
        <v>59</v>
      </c>
      <c r="Y301" s="2" t="s">
        <v>59</v>
      </c>
      <c r="Z301" s="2" t="s">
        <v>59</v>
      </c>
      <c r="AA301" s="2" t="s">
        <v>59</v>
      </c>
      <c r="AB301" s="2" t="s">
        <v>59</v>
      </c>
      <c r="AC301" s="2" t="s">
        <v>59</v>
      </c>
      <c r="AD301" s="2" t="s">
        <v>59</v>
      </c>
      <c r="AE301" s="2" t="s">
        <v>59</v>
      </c>
      <c r="AF301" s="2" t="s">
        <v>59</v>
      </c>
      <c r="AG301" s="2" t="s">
        <v>59</v>
      </c>
      <c r="AH301" s="2" t="s">
        <v>59</v>
      </c>
    </row>
    <row r="302" spans="1:34" ht="15.75" customHeight="1">
      <c r="A302" t="str">
        <f t="shared" si="5"/>
        <v>mayo</v>
      </c>
      <c r="B302" s="156">
        <v>45442.262539629599</v>
      </c>
      <c r="C302" s="2" t="s">
        <v>167</v>
      </c>
      <c r="D302" s="157">
        <v>45442</v>
      </c>
      <c r="E302" s="2">
        <v>1023026702</v>
      </c>
      <c r="F302" s="2" t="s">
        <v>168</v>
      </c>
      <c r="G302" s="2" t="s">
        <v>54</v>
      </c>
      <c r="H302" s="2" t="s">
        <v>55</v>
      </c>
      <c r="I302" s="2" t="s">
        <v>169</v>
      </c>
      <c r="J302" s="2">
        <v>2023</v>
      </c>
      <c r="K302" s="2" t="s">
        <v>57</v>
      </c>
      <c r="L302" s="2" t="s">
        <v>64</v>
      </c>
      <c r="M302" s="157">
        <v>47289</v>
      </c>
      <c r="N302" s="157">
        <v>45463</v>
      </c>
      <c r="O302" s="157">
        <v>45463</v>
      </c>
      <c r="P302" s="2">
        <v>293938</v>
      </c>
      <c r="Q302" s="2" t="s">
        <v>59</v>
      </c>
      <c r="R302" s="2" t="s">
        <v>54</v>
      </c>
      <c r="S302" s="2" t="s">
        <v>15</v>
      </c>
      <c r="T302" s="2" t="s">
        <v>59</v>
      </c>
      <c r="U302" s="2" t="s">
        <v>59</v>
      </c>
      <c r="V302" s="2" t="s">
        <v>59</v>
      </c>
      <c r="W302" s="2" t="s">
        <v>59</v>
      </c>
      <c r="X302" s="2" t="s">
        <v>59</v>
      </c>
      <c r="Y302" s="2" t="s">
        <v>59</v>
      </c>
      <c r="Z302" s="2" t="s">
        <v>59</v>
      </c>
      <c r="AA302" s="2" t="s">
        <v>59</v>
      </c>
      <c r="AB302" s="2" t="s">
        <v>59</v>
      </c>
      <c r="AC302" s="2" t="s">
        <v>59</v>
      </c>
      <c r="AD302" s="2" t="s">
        <v>59</v>
      </c>
      <c r="AE302" s="2" t="s">
        <v>59</v>
      </c>
      <c r="AF302" s="2" t="s">
        <v>59</v>
      </c>
      <c r="AG302" s="2" t="s">
        <v>59</v>
      </c>
      <c r="AH302" s="2" t="s">
        <v>59</v>
      </c>
    </row>
    <row r="303" spans="1:34" ht="15.75" customHeight="1">
      <c r="A303" t="str">
        <f t="shared" si="5"/>
        <v>mayo</v>
      </c>
      <c r="B303" s="156">
        <v>45442.262566550897</v>
      </c>
      <c r="C303" s="2" t="s">
        <v>103</v>
      </c>
      <c r="D303" s="157">
        <v>45442</v>
      </c>
      <c r="E303" s="2">
        <v>1007611824</v>
      </c>
      <c r="F303" s="2" t="s">
        <v>104</v>
      </c>
      <c r="G303" s="2" t="s">
        <v>54</v>
      </c>
      <c r="H303" s="2" t="s">
        <v>55</v>
      </c>
      <c r="I303" s="2" t="s">
        <v>105</v>
      </c>
      <c r="J303" s="2">
        <v>2022</v>
      </c>
      <c r="K303" s="2" t="s">
        <v>57</v>
      </c>
      <c r="L303" s="2" t="s">
        <v>64</v>
      </c>
      <c r="M303" s="157">
        <v>47268</v>
      </c>
      <c r="N303" s="157">
        <v>45442</v>
      </c>
      <c r="O303" s="157">
        <v>45442</v>
      </c>
      <c r="P303" s="2">
        <v>52.3</v>
      </c>
      <c r="Q303" s="2" t="s">
        <v>59</v>
      </c>
      <c r="R303" s="2" t="s">
        <v>54</v>
      </c>
      <c r="S303" s="2" t="s">
        <v>13</v>
      </c>
      <c r="T303" s="2" t="s">
        <v>59</v>
      </c>
      <c r="U303" s="2" t="s">
        <v>59</v>
      </c>
      <c r="V303" s="2" t="s">
        <v>59</v>
      </c>
      <c r="W303" s="2" t="s">
        <v>59</v>
      </c>
      <c r="X303" s="2" t="s">
        <v>59</v>
      </c>
      <c r="Y303" s="2" t="s">
        <v>59</v>
      </c>
      <c r="Z303" s="2" t="s">
        <v>59</v>
      </c>
      <c r="AA303" s="2" t="s">
        <v>59</v>
      </c>
      <c r="AB303" s="2" t="s">
        <v>59</v>
      </c>
      <c r="AC303" s="2" t="s">
        <v>59</v>
      </c>
      <c r="AD303" s="2" t="s">
        <v>59</v>
      </c>
      <c r="AE303" s="2" t="s">
        <v>60</v>
      </c>
      <c r="AF303" s="2" t="s">
        <v>60</v>
      </c>
      <c r="AG303" s="2" t="s">
        <v>60</v>
      </c>
      <c r="AH303" s="2" t="s">
        <v>60</v>
      </c>
    </row>
    <row r="304" spans="1:34" ht="15.75" customHeight="1">
      <c r="A304" t="str">
        <f t="shared" si="5"/>
        <v>mayo</v>
      </c>
      <c r="B304" s="156">
        <v>45442.263305185203</v>
      </c>
      <c r="C304" s="2" t="s">
        <v>230</v>
      </c>
      <c r="D304" s="157">
        <v>45442</v>
      </c>
      <c r="E304" s="2">
        <v>1020773297</v>
      </c>
      <c r="F304" s="2" t="s">
        <v>231</v>
      </c>
      <c r="G304" s="2" t="s">
        <v>54</v>
      </c>
      <c r="H304" s="2" t="s">
        <v>55</v>
      </c>
      <c r="I304" s="2" t="s">
        <v>232</v>
      </c>
      <c r="J304" s="2">
        <v>2024</v>
      </c>
      <c r="K304" s="2" t="s">
        <v>94</v>
      </c>
      <c r="L304" s="2" t="s">
        <v>64</v>
      </c>
      <c r="M304" s="157">
        <v>47308</v>
      </c>
      <c r="N304" s="157">
        <v>45591</v>
      </c>
      <c r="O304" s="157">
        <v>45956</v>
      </c>
      <c r="P304" s="2">
        <v>8750</v>
      </c>
      <c r="Q304" s="2" t="s">
        <v>59</v>
      </c>
      <c r="R304" s="2" t="s">
        <v>54</v>
      </c>
      <c r="S304" s="2" t="s">
        <v>13</v>
      </c>
      <c r="T304" s="2" t="s">
        <v>59</v>
      </c>
      <c r="U304" s="2" t="s">
        <v>59</v>
      </c>
      <c r="V304" s="2" t="s">
        <v>59</v>
      </c>
      <c r="W304" s="2" t="s">
        <v>59</v>
      </c>
      <c r="X304" s="2" t="s">
        <v>59</v>
      </c>
      <c r="Y304" s="2" t="s">
        <v>59</v>
      </c>
      <c r="Z304" s="2" t="s">
        <v>59</v>
      </c>
      <c r="AA304" s="2" t="s">
        <v>59</v>
      </c>
      <c r="AB304" s="2" t="s">
        <v>59</v>
      </c>
      <c r="AC304" s="2" t="s">
        <v>59</v>
      </c>
      <c r="AD304" s="2" t="s">
        <v>59</v>
      </c>
      <c r="AE304" s="2" t="s">
        <v>60</v>
      </c>
      <c r="AF304" s="2" t="s">
        <v>60</v>
      </c>
      <c r="AG304" s="2" t="s">
        <v>60</v>
      </c>
      <c r="AH304" s="2" t="s">
        <v>60</v>
      </c>
    </row>
    <row r="305" spans="1:34" ht="15.75" customHeight="1">
      <c r="A305" t="str">
        <f t="shared" si="5"/>
        <v>mayo</v>
      </c>
      <c r="B305" s="156">
        <v>45442.264384756898</v>
      </c>
      <c r="C305" s="2" t="s">
        <v>83</v>
      </c>
      <c r="D305" s="157">
        <v>45442</v>
      </c>
      <c r="E305" s="2">
        <v>1143833247</v>
      </c>
      <c r="F305" s="2" t="s">
        <v>84</v>
      </c>
      <c r="G305" s="2" t="s">
        <v>54</v>
      </c>
      <c r="H305" s="2" t="s">
        <v>55</v>
      </c>
      <c r="I305" s="2" t="s">
        <v>317</v>
      </c>
      <c r="J305" s="2">
        <v>2021</v>
      </c>
      <c r="K305" s="2" t="s">
        <v>86</v>
      </c>
      <c r="L305" s="2" t="s">
        <v>64</v>
      </c>
      <c r="M305" s="157">
        <v>48818</v>
      </c>
      <c r="N305" s="157">
        <v>45763</v>
      </c>
      <c r="O305" s="157">
        <v>45761</v>
      </c>
      <c r="P305" s="2">
        <v>56000</v>
      </c>
      <c r="Q305" s="2" t="s">
        <v>59</v>
      </c>
      <c r="R305" s="2" t="s">
        <v>54</v>
      </c>
      <c r="S305" s="2" t="s">
        <v>14</v>
      </c>
      <c r="T305" s="2" t="s">
        <v>59</v>
      </c>
      <c r="U305" s="2" t="s">
        <v>59</v>
      </c>
      <c r="V305" s="2" t="s">
        <v>59</v>
      </c>
      <c r="W305" s="2" t="s">
        <v>59</v>
      </c>
      <c r="X305" s="2" t="s">
        <v>59</v>
      </c>
      <c r="Y305" s="2" t="s">
        <v>59</v>
      </c>
      <c r="Z305" s="2" t="s">
        <v>59</v>
      </c>
      <c r="AA305" s="2" t="s">
        <v>59</v>
      </c>
      <c r="AB305" s="2" t="s">
        <v>59</v>
      </c>
      <c r="AC305" s="2" t="s">
        <v>59</v>
      </c>
      <c r="AD305" s="2" t="s">
        <v>59</v>
      </c>
      <c r="AE305" s="2" t="s">
        <v>60</v>
      </c>
      <c r="AF305" s="2" t="s">
        <v>60</v>
      </c>
      <c r="AG305" s="2" t="s">
        <v>60</v>
      </c>
      <c r="AH305" s="2" t="s">
        <v>59</v>
      </c>
    </row>
    <row r="306" spans="1:34" ht="15.75" customHeight="1">
      <c r="A306" t="str">
        <f t="shared" si="5"/>
        <v>mayo</v>
      </c>
      <c r="B306" s="156">
        <v>45442.265179976901</v>
      </c>
      <c r="C306" s="2" t="s">
        <v>152</v>
      </c>
      <c r="D306" s="157">
        <v>45442</v>
      </c>
      <c r="E306" s="2">
        <v>84455827</v>
      </c>
      <c r="F306" s="2" t="s">
        <v>153</v>
      </c>
      <c r="G306" s="2" t="s">
        <v>54</v>
      </c>
      <c r="H306" s="2" t="s">
        <v>55</v>
      </c>
      <c r="I306" s="2" t="s">
        <v>253</v>
      </c>
      <c r="J306" s="2">
        <v>2016</v>
      </c>
      <c r="K306" s="2" t="s">
        <v>57</v>
      </c>
      <c r="L306" s="2" t="s">
        <v>64</v>
      </c>
      <c r="M306" s="157">
        <v>49352</v>
      </c>
      <c r="N306" s="157">
        <v>45698</v>
      </c>
      <c r="O306" s="157">
        <v>45698</v>
      </c>
      <c r="P306" s="2">
        <v>54924</v>
      </c>
      <c r="Q306" s="2" t="s">
        <v>59</v>
      </c>
      <c r="R306" s="2" t="s">
        <v>54</v>
      </c>
      <c r="S306" s="2" t="s">
        <v>16</v>
      </c>
      <c r="T306" s="2" t="s">
        <v>59</v>
      </c>
      <c r="U306" s="2" t="s">
        <v>59</v>
      </c>
      <c r="V306" s="2" t="s">
        <v>59</v>
      </c>
      <c r="W306" s="2" t="s">
        <v>59</v>
      </c>
      <c r="X306" s="2" t="s">
        <v>59</v>
      </c>
      <c r="Y306" s="2" t="s">
        <v>59</v>
      </c>
      <c r="Z306" s="2" t="s">
        <v>59</v>
      </c>
      <c r="AA306" s="2" t="s">
        <v>59</v>
      </c>
      <c r="AB306" s="2" t="s">
        <v>59</v>
      </c>
      <c r="AC306" s="2" t="s">
        <v>59</v>
      </c>
      <c r="AD306" s="2" t="s">
        <v>59</v>
      </c>
      <c r="AE306" s="2" t="s">
        <v>59</v>
      </c>
      <c r="AF306" s="2" t="s">
        <v>59</v>
      </c>
      <c r="AG306" s="2" t="s">
        <v>59</v>
      </c>
      <c r="AH306" s="2" t="s">
        <v>59</v>
      </c>
    </row>
    <row r="307" spans="1:34" ht="15.75" customHeight="1">
      <c r="A307" t="str">
        <f t="shared" si="5"/>
        <v>mayo</v>
      </c>
      <c r="B307" s="156">
        <v>45442.265405879603</v>
      </c>
      <c r="C307" s="2" t="s">
        <v>277</v>
      </c>
      <c r="D307" s="157">
        <v>45442</v>
      </c>
      <c r="E307" s="2">
        <v>1015455917</v>
      </c>
      <c r="F307" s="2" t="s">
        <v>144</v>
      </c>
      <c r="G307" s="2" t="s">
        <v>54</v>
      </c>
      <c r="H307" s="2" t="s">
        <v>55</v>
      </c>
      <c r="I307" s="2" t="s">
        <v>145</v>
      </c>
      <c r="J307" s="2">
        <v>2016</v>
      </c>
      <c r="K307" s="2" t="s">
        <v>69</v>
      </c>
      <c r="L307" s="2" t="s">
        <v>64</v>
      </c>
      <c r="M307" s="157">
        <v>46097</v>
      </c>
      <c r="N307" s="157">
        <v>45732</v>
      </c>
      <c r="O307" s="157">
        <v>45748</v>
      </c>
      <c r="P307" s="2">
        <v>99.998999999999995</v>
      </c>
      <c r="Q307" s="2" t="s">
        <v>59</v>
      </c>
      <c r="R307" s="2" t="s">
        <v>54</v>
      </c>
      <c r="S307" s="2" t="s">
        <v>16</v>
      </c>
      <c r="T307" s="2" t="s">
        <v>59</v>
      </c>
      <c r="U307" s="2" t="s">
        <v>59</v>
      </c>
      <c r="V307" s="2" t="s">
        <v>59</v>
      </c>
      <c r="W307" s="2" t="s">
        <v>59</v>
      </c>
      <c r="X307" s="2" t="s">
        <v>59</v>
      </c>
      <c r="Y307" s="2" t="s">
        <v>59</v>
      </c>
      <c r="Z307" s="2" t="s">
        <v>59</v>
      </c>
      <c r="AA307" s="2" t="s">
        <v>59</v>
      </c>
      <c r="AB307" s="2" t="s">
        <v>59</v>
      </c>
      <c r="AC307" s="2" t="s">
        <v>59</v>
      </c>
      <c r="AD307" s="2" t="s">
        <v>59</v>
      </c>
      <c r="AE307" s="2" t="s">
        <v>60</v>
      </c>
      <c r="AF307" s="2" t="s">
        <v>60</v>
      </c>
      <c r="AG307" s="2" t="s">
        <v>60</v>
      </c>
      <c r="AH307" s="2" t="s">
        <v>59</v>
      </c>
    </row>
    <row r="308" spans="1:34" ht="15.75" customHeight="1">
      <c r="A308" t="str">
        <f t="shared" si="5"/>
        <v>mayo</v>
      </c>
      <c r="B308" s="156">
        <v>45442.2663977431</v>
      </c>
      <c r="C308" s="2" t="s">
        <v>116</v>
      </c>
      <c r="D308" s="157">
        <v>45442</v>
      </c>
      <c r="E308" s="2">
        <v>1015408904</v>
      </c>
      <c r="F308" s="2" t="s">
        <v>117</v>
      </c>
      <c r="G308" s="2" t="s">
        <v>54</v>
      </c>
      <c r="H308" s="2" t="s">
        <v>55</v>
      </c>
      <c r="I308" s="2" t="s">
        <v>275</v>
      </c>
      <c r="J308" s="2">
        <v>2018</v>
      </c>
      <c r="K308" s="2" t="s">
        <v>57</v>
      </c>
      <c r="L308" s="2" t="s">
        <v>64</v>
      </c>
      <c r="M308" s="157">
        <v>45442</v>
      </c>
      <c r="N308" s="157">
        <v>45442</v>
      </c>
      <c r="O308" s="157">
        <v>45442</v>
      </c>
      <c r="P308" s="2" t="s">
        <v>365</v>
      </c>
      <c r="Q308" s="2" t="s">
        <v>59</v>
      </c>
      <c r="R308" s="2" t="s">
        <v>54</v>
      </c>
      <c r="S308" s="2" t="s">
        <v>16</v>
      </c>
      <c r="T308" s="2" t="s">
        <v>59</v>
      </c>
      <c r="U308" s="2" t="s">
        <v>59</v>
      </c>
      <c r="V308" s="2" t="s">
        <v>59</v>
      </c>
      <c r="W308" s="2" t="s">
        <v>59</v>
      </c>
      <c r="X308" s="2" t="s">
        <v>59</v>
      </c>
      <c r="Y308" s="2" t="s">
        <v>59</v>
      </c>
      <c r="Z308" s="2" t="s">
        <v>59</v>
      </c>
      <c r="AA308" s="2" t="s">
        <v>59</v>
      </c>
      <c r="AB308" s="2" t="s">
        <v>59</v>
      </c>
      <c r="AC308" s="2" t="s">
        <v>59</v>
      </c>
      <c r="AD308" s="2" t="s">
        <v>59</v>
      </c>
      <c r="AE308" s="2" t="s">
        <v>59</v>
      </c>
      <c r="AF308" s="2" t="s">
        <v>59</v>
      </c>
      <c r="AG308" s="2" t="s">
        <v>59</v>
      </c>
      <c r="AH308" s="2" t="s">
        <v>59</v>
      </c>
    </row>
    <row r="309" spans="1:34" ht="15.75" customHeight="1">
      <c r="A309" t="str">
        <f t="shared" si="5"/>
        <v>mayo</v>
      </c>
      <c r="B309" s="156">
        <v>45442.266986643503</v>
      </c>
      <c r="C309" s="2" t="s">
        <v>106</v>
      </c>
      <c r="D309" s="157">
        <v>45442</v>
      </c>
      <c r="E309" s="2">
        <v>19591545</v>
      </c>
      <c r="F309" s="2" t="s">
        <v>107</v>
      </c>
      <c r="G309" s="2" t="s">
        <v>54</v>
      </c>
      <c r="H309" s="2" t="s">
        <v>55</v>
      </c>
      <c r="I309" s="2" t="s">
        <v>108</v>
      </c>
      <c r="J309" s="2">
        <v>2017</v>
      </c>
      <c r="K309" s="2" t="s">
        <v>94</v>
      </c>
      <c r="L309" s="2" t="s">
        <v>79</v>
      </c>
      <c r="M309" s="157">
        <v>48590</v>
      </c>
      <c r="N309" s="157">
        <v>45612</v>
      </c>
      <c r="O309" s="157">
        <v>45612</v>
      </c>
      <c r="P309" s="2">
        <v>93000</v>
      </c>
      <c r="Q309" s="2" t="s">
        <v>59</v>
      </c>
      <c r="R309" s="2" t="s">
        <v>54</v>
      </c>
      <c r="S309" s="2" t="s">
        <v>14</v>
      </c>
      <c r="T309" s="2" t="s">
        <v>59</v>
      </c>
      <c r="U309" s="2" t="s">
        <v>59</v>
      </c>
      <c r="V309" s="2" t="s">
        <v>59</v>
      </c>
      <c r="W309" s="2" t="s">
        <v>59</v>
      </c>
      <c r="X309" s="2" t="s">
        <v>59</v>
      </c>
      <c r="Y309" s="2" t="s">
        <v>59</v>
      </c>
      <c r="Z309" s="2" t="s">
        <v>59</v>
      </c>
      <c r="AA309" s="2" t="s">
        <v>59</v>
      </c>
      <c r="AB309" s="2" t="s">
        <v>59</v>
      </c>
      <c r="AC309" s="2" t="s">
        <v>59</v>
      </c>
      <c r="AD309" s="2" t="s">
        <v>59</v>
      </c>
      <c r="AE309" s="2" t="s">
        <v>60</v>
      </c>
      <c r="AF309" s="2" t="s">
        <v>60</v>
      </c>
      <c r="AG309" s="2" t="s">
        <v>60</v>
      </c>
      <c r="AH309" s="2" t="s">
        <v>60</v>
      </c>
    </row>
    <row r="310" spans="1:34" ht="15.75" customHeight="1">
      <c r="A310" t="str">
        <f t="shared" si="5"/>
        <v>mayo</v>
      </c>
      <c r="B310" s="156">
        <v>45442.268658946799</v>
      </c>
      <c r="C310" s="2" t="s">
        <v>113</v>
      </c>
      <c r="D310" s="157">
        <v>45442</v>
      </c>
      <c r="E310" s="2">
        <v>1015449877</v>
      </c>
      <c r="F310" s="2" t="s">
        <v>114</v>
      </c>
      <c r="G310" s="2" t="s">
        <v>54</v>
      </c>
      <c r="H310" s="2" t="s">
        <v>55</v>
      </c>
      <c r="I310" s="2" t="s">
        <v>115</v>
      </c>
      <c r="J310" s="2">
        <v>2019</v>
      </c>
      <c r="K310" s="2" t="s">
        <v>69</v>
      </c>
      <c r="L310" s="2" t="s">
        <v>64</v>
      </c>
      <c r="M310" s="157">
        <v>47876</v>
      </c>
      <c r="N310" s="157">
        <v>45711</v>
      </c>
      <c r="O310" s="157">
        <v>45675</v>
      </c>
      <c r="P310" s="2">
        <v>29000</v>
      </c>
      <c r="Q310" s="2" t="s">
        <v>59</v>
      </c>
      <c r="R310" s="2" t="s">
        <v>54</v>
      </c>
      <c r="S310" s="2" t="s">
        <v>11</v>
      </c>
      <c r="T310" s="2" t="s">
        <v>59</v>
      </c>
      <c r="U310" s="2" t="s">
        <v>59</v>
      </c>
      <c r="V310" s="2" t="s">
        <v>59</v>
      </c>
      <c r="W310" s="2" t="s">
        <v>59</v>
      </c>
      <c r="X310" s="2" t="s">
        <v>59</v>
      </c>
      <c r="Y310" s="2" t="s">
        <v>59</v>
      </c>
      <c r="Z310" s="2" t="s">
        <v>59</v>
      </c>
      <c r="AA310" s="2" t="s">
        <v>59</v>
      </c>
      <c r="AB310" s="2" t="s">
        <v>59</v>
      </c>
      <c r="AC310" s="2" t="s">
        <v>59</v>
      </c>
      <c r="AD310" s="2" t="s">
        <v>59</v>
      </c>
      <c r="AE310" s="2" t="s">
        <v>59</v>
      </c>
      <c r="AF310" s="2" t="s">
        <v>59</v>
      </c>
      <c r="AG310" s="2" t="s">
        <v>59</v>
      </c>
      <c r="AH310" s="2" t="s">
        <v>59</v>
      </c>
    </row>
    <row r="311" spans="1:34" ht="15.75" customHeight="1">
      <c r="A311" t="str">
        <f t="shared" si="5"/>
        <v>mayo</v>
      </c>
      <c r="B311" s="156">
        <v>45442.2686696991</v>
      </c>
      <c r="C311" s="2" t="s">
        <v>257</v>
      </c>
      <c r="D311" s="157">
        <v>45442</v>
      </c>
      <c r="E311" s="2">
        <v>1022412286</v>
      </c>
      <c r="F311" s="2" t="s">
        <v>162</v>
      </c>
      <c r="G311" s="2" t="s">
        <v>54</v>
      </c>
      <c r="H311" s="2" t="s">
        <v>55</v>
      </c>
      <c r="I311" s="2" t="s">
        <v>320</v>
      </c>
      <c r="J311" s="2">
        <v>2023</v>
      </c>
      <c r="K311" s="2" t="s">
        <v>57</v>
      </c>
      <c r="L311" s="2" t="s">
        <v>79</v>
      </c>
      <c r="M311" s="157">
        <v>45832</v>
      </c>
      <c r="N311" s="157">
        <v>45710</v>
      </c>
      <c r="O311" s="157">
        <v>46075</v>
      </c>
      <c r="P311" s="2">
        <v>3650</v>
      </c>
      <c r="Q311" s="2" t="s">
        <v>59</v>
      </c>
      <c r="R311" s="2" t="s">
        <v>54</v>
      </c>
      <c r="S311" s="2" t="s">
        <v>15</v>
      </c>
      <c r="T311" s="2" t="s">
        <v>59</v>
      </c>
      <c r="U311" s="2" t="s">
        <v>59</v>
      </c>
      <c r="V311" s="2" t="s">
        <v>59</v>
      </c>
      <c r="W311" s="2" t="s">
        <v>59</v>
      </c>
      <c r="X311" s="2" t="s">
        <v>59</v>
      </c>
      <c r="Y311" s="2" t="s">
        <v>59</v>
      </c>
      <c r="Z311" s="2" t="s">
        <v>59</v>
      </c>
      <c r="AA311" s="2" t="s">
        <v>59</v>
      </c>
      <c r="AB311" s="2" t="s">
        <v>59</v>
      </c>
      <c r="AC311" s="2" t="s">
        <v>59</v>
      </c>
      <c r="AD311" s="2" t="s">
        <v>59</v>
      </c>
      <c r="AE311" s="2" t="s">
        <v>60</v>
      </c>
      <c r="AF311" s="2" t="s">
        <v>60</v>
      </c>
      <c r="AG311" s="2" t="s">
        <v>60</v>
      </c>
      <c r="AH311" s="2" t="s">
        <v>60</v>
      </c>
    </row>
    <row r="312" spans="1:34" ht="15.75" customHeight="1">
      <c r="A312" t="str">
        <f t="shared" si="5"/>
        <v>mayo</v>
      </c>
      <c r="B312" s="156">
        <v>45442.269368171299</v>
      </c>
      <c r="C312" s="2" t="s">
        <v>125</v>
      </c>
      <c r="D312" s="157">
        <v>45442</v>
      </c>
      <c r="E312" s="2">
        <v>1116205069</v>
      </c>
      <c r="F312" s="2" t="s">
        <v>206</v>
      </c>
      <c r="G312" s="2" t="s">
        <v>54</v>
      </c>
      <c r="H312" s="2" t="s">
        <v>55</v>
      </c>
      <c r="I312" s="2" t="s">
        <v>207</v>
      </c>
      <c r="J312" s="2">
        <v>2023</v>
      </c>
      <c r="K312" s="2" t="s">
        <v>69</v>
      </c>
      <c r="L312" s="2" t="s">
        <v>64</v>
      </c>
      <c r="M312" s="157">
        <v>48218</v>
      </c>
      <c r="N312" s="157">
        <v>45437</v>
      </c>
      <c r="O312" s="157">
        <v>45443</v>
      </c>
      <c r="P312" s="2">
        <v>44750</v>
      </c>
      <c r="Q312" s="2" t="s">
        <v>59</v>
      </c>
      <c r="R312" s="2" t="s">
        <v>54</v>
      </c>
      <c r="S312" s="2" t="s">
        <v>16</v>
      </c>
      <c r="T312" s="2" t="s">
        <v>59</v>
      </c>
      <c r="U312" s="2" t="s">
        <v>59</v>
      </c>
      <c r="V312" s="2" t="s">
        <v>59</v>
      </c>
      <c r="W312" s="2" t="s">
        <v>59</v>
      </c>
      <c r="X312" s="2" t="s">
        <v>59</v>
      </c>
      <c r="Y312" s="2" t="s">
        <v>59</v>
      </c>
      <c r="Z312" s="2" t="s">
        <v>59</v>
      </c>
      <c r="AA312" s="2" t="s">
        <v>59</v>
      </c>
      <c r="AB312" s="2" t="s">
        <v>59</v>
      </c>
      <c r="AC312" s="2" t="s">
        <v>59</v>
      </c>
      <c r="AD312" s="2" t="s">
        <v>59</v>
      </c>
      <c r="AE312" s="2" t="s">
        <v>59</v>
      </c>
      <c r="AF312" s="2" t="s">
        <v>59</v>
      </c>
      <c r="AG312" s="2" t="s">
        <v>59</v>
      </c>
      <c r="AH312" s="2" t="s">
        <v>59</v>
      </c>
    </row>
    <row r="313" spans="1:34" ht="15.75" customHeight="1">
      <c r="A313" t="str">
        <f t="shared" si="5"/>
        <v>mayo</v>
      </c>
      <c r="B313" s="156">
        <v>45442.269939745398</v>
      </c>
      <c r="C313" s="2" t="s">
        <v>95</v>
      </c>
      <c r="D313" s="157">
        <v>45442</v>
      </c>
      <c r="E313" s="2">
        <v>1033764826</v>
      </c>
      <c r="F313" s="2" t="s">
        <v>96</v>
      </c>
      <c r="G313" s="2" t="s">
        <v>54</v>
      </c>
      <c r="H313" s="2" t="s">
        <v>55</v>
      </c>
      <c r="I313" s="2" t="s">
        <v>324</v>
      </c>
      <c r="J313" s="2">
        <v>2017</v>
      </c>
      <c r="K313" s="2" t="s">
        <v>98</v>
      </c>
      <c r="L313" s="2" t="s">
        <v>64</v>
      </c>
      <c r="M313" s="157">
        <v>47285</v>
      </c>
      <c r="N313" s="157">
        <v>45459</v>
      </c>
      <c r="O313" s="157">
        <v>45459</v>
      </c>
      <c r="P313" s="2">
        <v>129000</v>
      </c>
      <c r="Q313" s="2" t="s">
        <v>59</v>
      </c>
      <c r="R313" s="2" t="s">
        <v>54</v>
      </c>
      <c r="S313" s="2" t="s">
        <v>15</v>
      </c>
      <c r="T313" s="2" t="s">
        <v>59</v>
      </c>
      <c r="U313" s="2" t="s">
        <v>59</v>
      </c>
      <c r="V313" s="2" t="s">
        <v>59</v>
      </c>
      <c r="W313" s="2" t="s">
        <v>59</v>
      </c>
      <c r="X313" s="2" t="s">
        <v>59</v>
      </c>
      <c r="Y313" s="2" t="s">
        <v>59</v>
      </c>
      <c r="Z313" s="2" t="s">
        <v>59</v>
      </c>
      <c r="AA313" s="2" t="s">
        <v>59</v>
      </c>
      <c r="AB313" s="2" t="s">
        <v>59</v>
      </c>
      <c r="AC313" s="2" t="s">
        <v>59</v>
      </c>
      <c r="AD313" s="2" t="s">
        <v>59</v>
      </c>
      <c r="AE313" s="2" t="s">
        <v>87</v>
      </c>
      <c r="AF313" s="2" t="s">
        <v>87</v>
      </c>
      <c r="AG313" s="2" t="s">
        <v>87</v>
      </c>
      <c r="AH313" s="2" t="s">
        <v>87</v>
      </c>
    </row>
    <row r="314" spans="1:34" ht="15.75" customHeight="1">
      <c r="A314" t="str">
        <f t="shared" si="5"/>
        <v>mayo</v>
      </c>
      <c r="B314" s="156">
        <v>45442.270025405101</v>
      </c>
      <c r="C314" s="2" t="s">
        <v>88</v>
      </c>
      <c r="D314" s="157">
        <v>45442</v>
      </c>
      <c r="E314" s="2">
        <v>1016073769</v>
      </c>
      <c r="F314" s="2" t="s">
        <v>89</v>
      </c>
      <c r="G314" s="2" t="s">
        <v>54</v>
      </c>
      <c r="H314" s="2" t="s">
        <v>55</v>
      </c>
      <c r="I314" s="2" t="s">
        <v>90</v>
      </c>
      <c r="J314" s="2">
        <v>2022</v>
      </c>
      <c r="K314" s="2" t="s">
        <v>57</v>
      </c>
      <c r="L314" s="2" t="s">
        <v>64</v>
      </c>
      <c r="M314" s="157">
        <v>48991</v>
      </c>
      <c r="N314" s="157">
        <v>45731</v>
      </c>
      <c r="O314" s="157">
        <v>45366</v>
      </c>
      <c r="P314" s="2">
        <v>23300</v>
      </c>
      <c r="Q314" s="2" t="s">
        <v>59</v>
      </c>
      <c r="R314" s="2" t="s">
        <v>54</v>
      </c>
      <c r="S314" s="2" t="s">
        <v>12</v>
      </c>
      <c r="T314" s="2" t="s">
        <v>59</v>
      </c>
      <c r="U314" s="2" t="s">
        <v>59</v>
      </c>
      <c r="V314" s="2" t="s">
        <v>59</v>
      </c>
      <c r="W314" s="2" t="s">
        <v>59</v>
      </c>
      <c r="X314" s="2" t="s">
        <v>59</v>
      </c>
      <c r="Y314" s="2" t="s">
        <v>59</v>
      </c>
      <c r="Z314" s="2" t="s">
        <v>59</v>
      </c>
      <c r="AA314" s="2" t="s">
        <v>59</v>
      </c>
      <c r="AB314" s="2" t="s">
        <v>59</v>
      </c>
      <c r="AC314" s="2" t="s">
        <v>59</v>
      </c>
      <c r="AD314" s="2" t="s">
        <v>59</v>
      </c>
      <c r="AE314" s="2" t="s">
        <v>59</v>
      </c>
      <c r="AF314" s="2" t="s">
        <v>59</v>
      </c>
      <c r="AG314" s="2" t="s">
        <v>59</v>
      </c>
      <c r="AH314" s="2" t="s">
        <v>59</v>
      </c>
    </row>
    <row r="315" spans="1:34" ht="15.75" customHeight="1">
      <c r="A315" t="str">
        <f t="shared" si="5"/>
        <v>mayo</v>
      </c>
      <c r="B315" s="156">
        <v>45442.2701575463</v>
      </c>
      <c r="C315" s="2" t="s">
        <v>109</v>
      </c>
      <c r="D315" s="157">
        <v>45442</v>
      </c>
      <c r="E315" s="2">
        <v>1016095374</v>
      </c>
      <c r="F315" s="2" t="s">
        <v>281</v>
      </c>
      <c r="G315" s="2" t="s">
        <v>54</v>
      </c>
      <c r="H315" s="2" t="s">
        <v>55</v>
      </c>
      <c r="I315" s="2" t="s">
        <v>111</v>
      </c>
      <c r="J315" s="2">
        <v>2022</v>
      </c>
      <c r="K315" s="2" t="s">
        <v>112</v>
      </c>
      <c r="L315" s="2" t="s">
        <v>79</v>
      </c>
      <c r="M315" s="157">
        <v>47474</v>
      </c>
      <c r="N315" s="157">
        <v>45479</v>
      </c>
      <c r="O315" s="157">
        <v>45479</v>
      </c>
      <c r="P315" s="2">
        <v>50080</v>
      </c>
      <c r="Q315" s="2" t="s">
        <v>59</v>
      </c>
      <c r="R315" s="2" t="s">
        <v>54</v>
      </c>
      <c r="S315" s="2" t="s">
        <v>13</v>
      </c>
      <c r="T315" s="2" t="s">
        <v>59</v>
      </c>
      <c r="U315" s="2" t="s">
        <v>59</v>
      </c>
      <c r="V315" s="2" t="s">
        <v>59</v>
      </c>
      <c r="W315" s="2" t="s">
        <v>59</v>
      </c>
      <c r="X315" s="2" t="s">
        <v>59</v>
      </c>
      <c r="Y315" s="2" t="s">
        <v>59</v>
      </c>
      <c r="Z315" s="2" t="s">
        <v>59</v>
      </c>
      <c r="AA315" s="2" t="s">
        <v>59</v>
      </c>
      <c r="AB315" s="2" t="s">
        <v>59</v>
      </c>
      <c r="AC315" s="2" t="s">
        <v>59</v>
      </c>
      <c r="AD315" s="2" t="s">
        <v>59</v>
      </c>
      <c r="AE315" s="2" t="s">
        <v>60</v>
      </c>
      <c r="AF315" s="2" t="s">
        <v>60</v>
      </c>
      <c r="AG315" s="2" t="s">
        <v>60</v>
      </c>
      <c r="AH315" s="2" t="s">
        <v>59</v>
      </c>
    </row>
    <row r="316" spans="1:34" ht="15.75" customHeight="1">
      <c r="A316" t="str">
        <f t="shared" si="5"/>
        <v>mayo</v>
      </c>
      <c r="B316" s="156">
        <v>45442.271271967598</v>
      </c>
      <c r="C316" s="2" t="s">
        <v>137</v>
      </c>
      <c r="D316" s="157">
        <v>45442</v>
      </c>
      <c r="E316" s="2">
        <v>1019112308</v>
      </c>
      <c r="F316" s="2" t="s">
        <v>138</v>
      </c>
      <c r="G316" s="2" t="s">
        <v>54</v>
      </c>
      <c r="H316" s="2" t="s">
        <v>55</v>
      </c>
      <c r="I316" s="2" t="s">
        <v>139</v>
      </c>
      <c r="J316" s="2">
        <v>2019</v>
      </c>
      <c r="K316" s="2" t="s">
        <v>57</v>
      </c>
      <c r="L316" s="2" t="s">
        <v>64</v>
      </c>
      <c r="M316" s="157">
        <v>46448</v>
      </c>
      <c r="N316" s="157">
        <v>45494</v>
      </c>
      <c r="O316" s="157">
        <v>45507</v>
      </c>
      <c r="P316" s="165" t="s">
        <v>366</v>
      </c>
      <c r="Q316" s="2" t="s">
        <v>59</v>
      </c>
      <c r="R316" s="2" t="s">
        <v>54</v>
      </c>
      <c r="S316" s="2" t="s">
        <v>13</v>
      </c>
      <c r="T316" s="2" t="s">
        <v>59</v>
      </c>
      <c r="U316" s="2" t="s">
        <v>59</v>
      </c>
      <c r="V316" s="2" t="s">
        <v>59</v>
      </c>
      <c r="W316" s="2" t="s">
        <v>59</v>
      </c>
      <c r="X316" s="2" t="s">
        <v>59</v>
      </c>
      <c r="Y316" s="2" t="s">
        <v>59</v>
      </c>
      <c r="Z316" s="2" t="s">
        <v>59</v>
      </c>
      <c r="AA316" s="2" t="s">
        <v>59</v>
      </c>
      <c r="AB316" s="2" t="s">
        <v>59</v>
      </c>
      <c r="AC316" s="2" t="s">
        <v>59</v>
      </c>
      <c r="AD316" s="2" t="s">
        <v>59</v>
      </c>
      <c r="AE316" s="2" t="s">
        <v>59</v>
      </c>
      <c r="AF316" s="2" t="s">
        <v>59</v>
      </c>
      <c r="AG316" s="2" t="s">
        <v>59</v>
      </c>
      <c r="AH316" s="2" t="s">
        <v>59</v>
      </c>
    </row>
    <row r="317" spans="1:34" ht="15.75" customHeight="1">
      <c r="A317" t="str">
        <f t="shared" si="5"/>
        <v>mayo</v>
      </c>
      <c r="B317" s="156">
        <v>45442.272184618101</v>
      </c>
      <c r="C317" s="2" t="s">
        <v>158</v>
      </c>
      <c r="D317" s="157">
        <v>45442</v>
      </c>
      <c r="E317" s="2">
        <v>1130264248</v>
      </c>
      <c r="F317" s="2" t="s">
        <v>367</v>
      </c>
      <c r="G317" s="2" t="s">
        <v>54</v>
      </c>
      <c r="H317" s="2" t="s">
        <v>55</v>
      </c>
      <c r="I317" s="2" t="s">
        <v>160</v>
      </c>
      <c r="J317" s="2">
        <v>2020</v>
      </c>
      <c r="K317" s="2" t="s">
        <v>57</v>
      </c>
      <c r="L317" s="2" t="s">
        <v>79</v>
      </c>
      <c r="M317" s="157">
        <v>45442</v>
      </c>
      <c r="N317" s="157">
        <v>45442</v>
      </c>
      <c r="O317" s="157">
        <v>45442</v>
      </c>
      <c r="P317" s="2">
        <v>48100</v>
      </c>
      <c r="Q317" s="2" t="s">
        <v>87</v>
      </c>
      <c r="R317" s="2" t="s">
        <v>54</v>
      </c>
      <c r="S317" s="2" t="s">
        <v>10</v>
      </c>
      <c r="T317" s="2" t="s">
        <v>59</v>
      </c>
      <c r="U317" s="2" t="s">
        <v>59</v>
      </c>
      <c r="V317" s="2" t="s">
        <v>59</v>
      </c>
      <c r="W317" s="2" t="s">
        <v>59</v>
      </c>
      <c r="X317" s="2" t="s">
        <v>59</v>
      </c>
      <c r="Y317" s="2" t="s">
        <v>59</v>
      </c>
      <c r="Z317" s="2" t="s">
        <v>59</v>
      </c>
      <c r="AA317" s="2" t="s">
        <v>59</v>
      </c>
      <c r="AB317" s="2" t="s">
        <v>59</v>
      </c>
      <c r="AC317" s="2" t="s">
        <v>59</v>
      </c>
      <c r="AD317" s="2" t="s">
        <v>59</v>
      </c>
      <c r="AE317" s="2" t="s">
        <v>87</v>
      </c>
      <c r="AF317" s="2" t="s">
        <v>87</v>
      </c>
      <c r="AG317" s="2" t="s">
        <v>87</v>
      </c>
      <c r="AH317" s="2" t="s">
        <v>87</v>
      </c>
    </row>
    <row r="318" spans="1:34" ht="15.75" customHeight="1">
      <c r="A318" t="str">
        <f t="shared" si="5"/>
        <v>mayo</v>
      </c>
      <c r="B318" s="156">
        <v>45442.283220787001</v>
      </c>
      <c r="C318" s="2" t="s">
        <v>224</v>
      </c>
      <c r="D318" s="157">
        <v>45442</v>
      </c>
      <c r="E318" s="2">
        <v>1026584484</v>
      </c>
      <c r="F318" s="2" t="s">
        <v>348</v>
      </c>
      <c r="G318" s="2" t="s">
        <v>54</v>
      </c>
      <c r="H318" s="2" t="s">
        <v>55</v>
      </c>
      <c r="I318" s="2" t="s">
        <v>226</v>
      </c>
      <c r="J318" s="2">
        <v>2016</v>
      </c>
      <c r="K318" s="2" t="s">
        <v>57</v>
      </c>
      <c r="L318" s="2" t="s">
        <v>64</v>
      </c>
      <c r="M318" s="157">
        <v>45468</v>
      </c>
      <c r="N318" s="157">
        <v>45613</v>
      </c>
      <c r="O318" s="157">
        <v>45614</v>
      </c>
      <c r="P318" s="2">
        <v>142</v>
      </c>
      <c r="Q318" s="2" t="s">
        <v>59</v>
      </c>
      <c r="R318" s="2" t="s">
        <v>54</v>
      </c>
      <c r="S318" s="2" t="s">
        <v>11</v>
      </c>
      <c r="T318" s="2" t="s">
        <v>59</v>
      </c>
      <c r="U318" s="2" t="s">
        <v>59</v>
      </c>
      <c r="V318" s="2" t="s">
        <v>59</v>
      </c>
      <c r="W318" s="2" t="s">
        <v>59</v>
      </c>
      <c r="X318" s="2" t="s">
        <v>59</v>
      </c>
      <c r="Y318" s="2" t="s">
        <v>59</v>
      </c>
      <c r="Z318" s="2" t="s">
        <v>59</v>
      </c>
      <c r="AA318" s="2" t="s">
        <v>59</v>
      </c>
      <c r="AB318" s="2" t="s">
        <v>59</v>
      </c>
      <c r="AC318" s="2" t="s">
        <v>59</v>
      </c>
      <c r="AD318" s="2" t="s">
        <v>59</v>
      </c>
      <c r="AE318" s="2" t="s">
        <v>59</v>
      </c>
      <c r="AF318" s="2" t="s">
        <v>60</v>
      </c>
      <c r="AG318" s="2" t="s">
        <v>60</v>
      </c>
      <c r="AH318" s="2" t="s">
        <v>59</v>
      </c>
    </row>
    <row r="319" spans="1:34" ht="15.75" customHeight="1">
      <c r="A319" t="str">
        <f t="shared" si="5"/>
        <v>mayo</v>
      </c>
      <c r="B319" s="156">
        <v>45442.285776296303</v>
      </c>
      <c r="C319" s="2" t="s">
        <v>128</v>
      </c>
      <c r="D319" s="157">
        <v>45442</v>
      </c>
      <c r="E319" s="2">
        <v>1032474386</v>
      </c>
      <c r="F319" s="2" t="s">
        <v>129</v>
      </c>
      <c r="G319" s="2" t="s">
        <v>54</v>
      </c>
      <c r="H319" s="2" t="s">
        <v>55</v>
      </c>
      <c r="I319" s="2" t="s">
        <v>309</v>
      </c>
      <c r="J319" s="2">
        <v>2017</v>
      </c>
      <c r="K319" s="2" t="s">
        <v>57</v>
      </c>
      <c r="L319" s="2" t="s">
        <v>64</v>
      </c>
      <c r="M319" s="157">
        <v>46537</v>
      </c>
      <c r="N319" s="157">
        <v>45442</v>
      </c>
      <c r="O319" s="157">
        <v>45657</v>
      </c>
      <c r="P319" s="2">
        <v>68937</v>
      </c>
      <c r="Q319" s="2" t="s">
        <v>59</v>
      </c>
      <c r="R319" s="2" t="s">
        <v>54</v>
      </c>
      <c r="S319" s="2" t="s">
        <v>11</v>
      </c>
      <c r="T319" s="2" t="s">
        <v>59</v>
      </c>
      <c r="U319" s="2" t="s">
        <v>59</v>
      </c>
      <c r="V319" s="2" t="s">
        <v>59</v>
      </c>
      <c r="W319" s="2" t="s">
        <v>59</v>
      </c>
      <c r="X319" s="2" t="s">
        <v>59</v>
      </c>
      <c r="Y319" s="2" t="s">
        <v>59</v>
      </c>
      <c r="Z319" s="2" t="s">
        <v>59</v>
      </c>
      <c r="AA319" s="2" t="s">
        <v>59</v>
      </c>
      <c r="AB319" s="2" t="s">
        <v>59</v>
      </c>
      <c r="AC319" s="2" t="s">
        <v>59</v>
      </c>
      <c r="AD319" s="2" t="s">
        <v>59</v>
      </c>
      <c r="AE319" s="2" t="s">
        <v>60</v>
      </c>
      <c r="AF319" s="2" t="s">
        <v>60</v>
      </c>
      <c r="AG319" s="2" t="s">
        <v>60</v>
      </c>
      <c r="AH319" s="2" t="s">
        <v>59</v>
      </c>
    </row>
    <row r="320" spans="1:34" ht="15.75" customHeight="1">
      <c r="A320" t="str">
        <f t="shared" si="5"/>
        <v>mayo</v>
      </c>
      <c r="B320" s="156">
        <v>45442.288713344897</v>
      </c>
      <c r="C320" s="2" t="s">
        <v>176</v>
      </c>
      <c r="D320" s="157">
        <v>45442</v>
      </c>
      <c r="E320" s="2">
        <v>1067725686</v>
      </c>
      <c r="F320" s="2" t="s">
        <v>302</v>
      </c>
      <c r="G320" s="2" t="s">
        <v>54</v>
      </c>
      <c r="H320" s="2" t="s">
        <v>55</v>
      </c>
      <c r="I320" s="2" t="s">
        <v>178</v>
      </c>
      <c r="J320" s="2">
        <v>2016</v>
      </c>
      <c r="K320" s="2" t="s">
        <v>57</v>
      </c>
      <c r="L320" s="2" t="s">
        <v>64</v>
      </c>
      <c r="M320" s="157">
        <v>45442</v>
      </c>
      <c r="N320" s="157">
        <v>45442</v>
      </c>
      <c r="O320" s="157">
        <v>45442</v>
      </c>
      <c r="P320" s="2">
        <v>836212</v>
      </c>
      <c r="Q320" s="2" t="s">
        <v>59</v>
      </c>
      <c r="R320" s="2" t="s">
        <v>54</v>
      </c>
      <c r="S320" s="2" t="s">
        <v>14</v>
      </c>
      <c r="T320" s="2" t="s">
        <v>59</v>
      </c>
      <c r="U320" s="2" t="s">
        <v>59</v>
      </c>
      <c r="V320" s="2" t="s">
        <v>59</v>
      </c>
      <c r="W320" s="2" t="s">
        <v>59</v>
      </c>
      <c r="X320" s="2" t="s">
        <v>59</v>
      </c>
      <c r="Y320" s="2" t="s">
        <v>59</v>
      </c>
      <c r="Z320" s="2" t="s">
        <v>59</v>
      </c>
      <c r="AA320" s="2" t="s">
        <v>59</v>
      </c>
      <c r="AB320" s="2" t="s">
        <v>59</v>
      </c>
      <c r="AC320" s="2" t="s">
        <v>59</v>
      </c>
      <c r="AD320" s="2" t="s">
        <v>59</v>
      </c>
      <c r="AE320" s="2" t="s">
        <v>60</v>
      </c>
      <c r="AF320" s="2" t="s">
        <v>60</v>
      </c>
      <c r="AG320" s="2" t="s">
        <v>60</v>
      </c>
      <c r="AH320" s="2" t="s">
        <v>59</v>
      </c>
    </row>
    <row r="321" spans="1:34" ht="15.75" customHeight="1">
      <c r="A321" t="str">
        <f t="shared" si="5"/>
        <v>mayo</v>
      </c>
      <c r="B321" s="156">
        <v>45442.2893345255</v>
      </c>
      <c r="C321" s="2" t="s">
        <v>119</v>
      </c>
      <c r="D321" s="157">
        <v>45442</v>
      </c>
      <c r="E321" s="2">
        <v>1020750732</v>
      </c>
      <c r="F321" s="2" t="s">
        <v>120</v>
      </c>
      <c r="G321" s="2" t="s">
        <v>54</v>
      </c>
      <c r="H321" s="2" t="s">
        <v>55</v>
      </c>
      <c r="I321" s="2" t="s">
        <v>121</v>
      </c>
      <c r="J321" s="2">
        <v>2023</v>
      </c>
      <c r="K321" s="2" t="s">
        <v>57</v>
      </c>
      <c r="L321" s="2" t="s">
        <v>79</v>
      </c>
      <c r="M321" s="157">
        <v>45442</v>
      </c>
      <c r="N321" s="157">
        <v>45442</v>
      </c>
      <c r="O321" s="157">
        <v>45442</v>
      </c>
      <c r="P321" s="2">
        <v>41153</v>
      </c>
      <c r="Q321" s="2" t="s">
        <v>59</v>
      </c>
      <c r="R321" s="2" t="s">
        <v>54</v>
      </c>
      <c r="S321" s="2" t="s">
        <v>13</v>
      </c>
      <c r="T321" s="2" t="s">
        <v>59</v>
      </c>
      <c r="U321" s="2" t="s">
        <v>59</v>
      </c>
      <c r="V321" s="2" t="s">
        <v>59</v>
      </c>
      <c r="W321" s="2" t="s">
        <v>59</v>
      </c>
      <c r="X321" s="2" t="s">
        <v>59</v>
      </c>
      <c r="Y321" s="2" t="s">
        <v>59</v>
      </c>
      <c r="Z321" s="2" t="s">
        <v>59</v>
      </c>
      <c r="AA321" s="2" t="s">
        <v>59</v>
      </c>
      <c r="AB321" s="2" t="s">
        <v>59</v>
      </c>
      <c r="AC321" s="2" t="s">
        <v>59</v>
      </c>
      <c r="AD321" s="2" t="s">
        <v>59</v>
      </c>
      <c r="AE321" s="2" t="s">
        <v>60</v>
      </c>
      <c r="AF321" s="2" t="s">
        <v>60</v>
      </c>
      <c r="AG321" s="2" t="s">
        <v>60</v>
      </c>
      <c r="AH321" s="2" t="s">
        <v>60</v>
      </c>
    </row>
    <row r="322" spans="1:34" ht="15.75" customHeight="1">
      <c r="A322" t="str">
        <f t="shared" si="5"/>
        <v>mayo</v>
      </c>
      <c r="B322" s="156">
        <v>45442.291565277803</v>
      </c>
      <c r="C322" s="2" t="s">
        <v>217</v>
      </c>
      <c r="D322" s="157">
        <v>45442</v>
      </c>
      <c r="E322" s="2">
        <v>1085176966</v>
      </c>
      <c r="F322" s="2" t="s">
        <v>218</v>
      </c>
      <c r="G322" s="2" t="s">
        <v>54</v>
      </c>
      <c r="H322" s="2" t="s">
        <v>55</v>
      </c>
      <c r="I322" s="2" t="s">
        <v>219</v>
      </c>
      <c r="J322" s="2">
        <v>2020</v>
      </c>
      <c r="K322" s="2" t="s">
        <v>57</v>
      </c>
      <c r="L322" s="2" t="s">
        <v>64</v>
      </c>
      <c r="M322" s="157">
        <v>47511</v>
      </c>
      <c r="N322" s="157">
        <v>45685</v>
      </c>
      <c r="O322" s="157">
        <v>45685</v>
      </c>
      <c r="P322" s="2">
        <v>55120</v>
      </c>
      <c r="Q322" s="2" t="s">
        <v>59</v>
      </c>
      <c r="R322" s="2" t="s">
        <v>54</v>
      </c>
      <c r="S322" s="2" t="s">
        <v>16</v>
      </c>
      <c r="T322" s="2" t="s">
        <v>59</v>
      </c>
      <c r="U322" s="2" t="s">
        <v>59</v>
      </c>
      <c r="V322" s="2" t="s">
        <v>59</v>
      </c>
      <c r="W322" s="2" t="s">
        <v>59</v>
      </c>
      <c r="X322" s="2" t="s">
        <v>59</v>
      </c>
      <c r="Y322" s="2" t="s">
        <v>59</v>
      </c>
      <c r="Z322" s="2" t="s">
        <v>59</v>
      </c>
      <c r="AA322" s="2" t="s">
        <v>59</v>
      </c>
      <c r="AB322" s="2" t="s">
        <v>59</v>
      </c>
      <c r="AC322" s="2" t="s">
        <v>59</v>
      </c>
      <c r="AD322" s="2" t="s">
        <v>59</v>
      </c>
      <c r="AE322" s="2" t="s">
        <v>60</v>
      </c>
      <c r="AF322" s="2" t="s">
        <v>60</v>
      </c>
      <c r="AG322" s="2" t="s">
        <v>60</v>
      </c>
      <c r="AH322" s="2" t="s">
        <v>87</v>
      </c>
    </row>
    <row r="323" spans="1:34" ht="15.75" customHeight="1">
      <c r="A323" t="str">
        <f t="shared" si="5"/>
        <v>mayo</v>
      </c>
      <c r="B323" s="156">
        <v>45442.303207592602</v>
      </c>
      <c r="C323" s="2" t="s">
        <v>239</v>
      </c>
      <c r="D323" s="157">
        <v>45442</v>
      </c>
      <c r="E323" s="2">
        <v>1001270129</v>
      </c>
      <c r="F323" s="2" t="s">
        <v>240</v>
      </c>
      <c r="G323" s="2" t="s">
        <v>54</v>
      </c>
      <c r="H323" s="2" t="s">
        <v>55</v>
      </c>
      <c r="I323" s="2" t="s">
        <v>241</v>
      </c>
      <c r="J323" s="2">
        <v>2023</v>
      </c>
      <c r="K323" s="2" t="s">
        <v>94</v>
      </c>
      <c r="L323" s="2" t="s">
        <v>64</v>
      </c>
      <c r="M323" s="157">
        <v>50663</v>
      </c>
      <c r="N323" s="157">
        <v>45781</v>
      </c>
      <c r="O323" s="157">
        <v>45779</v>
      </c>
      <c r="P323" s="2">
        <v>46198</v>
      </c>
      <c r="Q323" s="2" t="s">
        <v>59</v>
      </c>
      <c r="R323" s="2" t="s">
        <v>54</v>
      </c>
      <c r="S323" s="2" t="s">
        <v>15</v>
      </c>
      <c r="T323" s="2" t="s">
        <v>59</v>
      </c>
      <c r="U323" s="2" t="s">
        <v>59</v>
      </c>
      <c r="V323" s="2" t="s">
        <v>59</v>
      </c>
      <c r="W323" s="2" t="s">
        <v>59</v>
      </c>
      <c r="X323" s="2" t="s">
        <v>59</v>
      </c>
      <c r="Y323" s="2" t="s">
        <v>59</v>
      </c>
      <c r="Z323" s="2" t="s">
        <v>59</v>
      </c>
      <c r="AA323" s="2" t="s">
        <v>59</v>
      </c>
      <c r="AB323" s="2" t="s">
        <v>59</v>
      </c>
      <c r="AC323" s="2" t="s">
        <v>59</v>
      </c>
      <c r="AD323" s="2" t="s">
        <v>59</v>
      </c>
      <c r="AE323" s="2" t="s">
        <v>59</v>
      </c>
      <c r="AF323" s="2" t="s">
        <v>59</v>
      </c>
      <c r="AG323" s="2" t="s">
        <v>59</v>
      </c>
      <c r="AH323" s="2" t="s">
        <v>59</v>
      </c>
    </row>
    <row r="324" spans="1:34" ht="15.75" customHeight="1">
      <c r="A324" t="str">
        <f t="shared" si="5"/>
        <v>mayo</v>
      </c>
      <c r="B324" s="156">
        <v>45442.304999143496</v>
      </c>
      <c r="C324" s="2" t="s">
        <v>202</v>
      </c>
      <c r="D324" s="157">
        <v>45442</v>
      </c>
      <c r="E324" s="2">
        <v>1143120475</v>
      </c>
      <c r="F324" s="2" t="s">
        <v>368</v>
      </c>
      <c r="G324" s="2" t="s">
        <v>54</v>
      </c>
      <c r="H324" s="2" t="s">
        <v>55</v>
      </c>
      <c r="I324" s="2" t="s">
        <v>204</v>
      </c>
      <c r="J324" s="2">
        <v>2022</v>
      </c>
      <c r="K324" s="2" t="s">
        <v>205</v>
      </c>
      <c r="L324" s="2" t="s">
        <v>64</v>
      </c>
      <c r="M324" s="157">
        <v>49038</v>
      </c>
      <c r="N324" s="157">
        <v>45628</v>
      </c>
      <c r="O324" s="157">
        <v>45628</v>
      </c>
      <c r="P324" s="2">
        <v>33000</v>
      </c>
      <c r="Q324" s="2" t="s">
        <v>59</v>
      </c>
      <c r="R324" s="2" t="s">
        <v>54</v>
      </c>
      <c r="S324" s="2" t="s">
        <v>13</v>
      </c>
      <c r="T324" s="2" t="s">
        <v>59</v>
      </c>
      <c r="U324" s="2" t="s">
        <v>59</v>
      </c>
      <c r="V324" s="2" t="s">
        <v>59</v>
      </c>
      <c r="W324" s="2" t="s">
        <v>59</v>
      </c>
      <c r="X324" s="2" t="s">
        <v>59</v>
      </c>
      <c r="Y324" s="2" t="s">
        <v>59</v>
      </c>
      <c r="Z324" s="2" t="s">
        <v>59</v>
      </c>
      <c r="AA324" s="2" t="s">
        <v>59</v>
      </c>
      <c r="AB324" s="2" t="s">
        <v>59</v>
      </c>
      <c r="AC324" s="2" t="s">
        <v>59</v>
      </c>
      <c r="AD324" s="2" t="s">
        <v>59</v>
      </c>
      <c r="AE324" s="2" t="s">
        <v>59</v>
      </c>
      <c r="AF324" s="2" t="s">
        <v>59</v>
      </c>
      <c r="AG324" s="2" t="s">
        <v>59</v>
      </c>
      <c r="AH324" s="2" t="s">
        <v>59</v>
      </c>
    </row>
    <row r="325" spans="1:34" ht="15.75" customHeight="1">
      <c r="A325" t="str">
        <f t="shared" si="5"/>
        <v>mayo</v>
      </c>
      <c r="B325" s="156">
        <v>45442.318264409703</v>
      </c>
      <c r="C325" s="2" t="s">
        <v>122</v>
      </c>
      <c r="D325" s="157">
        <v>45442</v>
      </c>
      <c r="E325" s="2">
        <v>1036292931</v>
      </c>
      <c r="F325" s="2" t="s">
        <v>123</v>
      </c>
      <c r="G325" s="2" t="s">
        <v>54</v>
      </c>
      <c r="H325" s="2" t="s">
        <v>55</v>
      </c>
      <c r="I325" s="2" t="s">
        <v>124</v>
      </c>
      <c r="J325" s="2">
        <v>2022</v>
      </c>
      <c r="K325" s="2" t="s">
        <v>57</v>
      </c>
      <c r="L325" s="2" t="s">
        <v>64</v>
      </c>
      <c r="M325" s="157">
        <v>46172</v>
      </c>
      <c r="N325" s="157">
        <v>45703</v>
      </c>
      <c r="O325" s="157">
        <v>45703</v>
      </c>
      <c r="P325" s="2">
        <v>34612</v>
      </c>
      <c r="Q325" s="2" t="s">
        <v>59</v>
      </c>
      <c r="R325" s="2" t="s">
        <v>54</v>
      </c>
      <c r="S325" s="2" t="s">
        <v>15</v>
      </c>
      <c r="T325" s="2" t="s">
        <v>59</v>
      </c>
      <c r="U325" s="2" t="s">
        <v>59</v>
      </c>
      <c r="V325" s="2" t="s">
        <v>59</v>
      </c>
      <c r="W325" s="2" t="s">
        <v>59</v>
      </c>
      <c r="X325" s="2" t="s">
        <v>59</v>
      </c>
      <c r="Y325" s="2" t="s">
        <v>59</v>
      </c>
      <c r="Z325" s="2" t="s">
        <v>59</v>
      </c>
      <c r="AA325" s="2" t="s">
        <v>59</v>
      </c>
      <c r="AB325" s="2" t="s">
        <v>59</v>
      </c>
      <c r="AC325" s="2" t="s">
        <v>59</v>
      </c>
      <c r="AD325" s="2" t="s">
        <v>59</v>
      </c>
      <c r="AE325" s="2" t="s">
        <v>60</v>
      </c>
      <c r="AF325" s="2" t="s">
        <v>60</v>
      </c>
      <c r="AG325" s="2" t="s">
        <v>60</v>
      </c>
      <c r="AH325" s="2" t="s">
        <v>60</v>
      </c>
    </row>
    <row r="326" spans="1:34" ht="15.75" customHeight="1">
      <c r="A326" t="str">
        <f t="shared" si="5"/>
        <v>mayo</v>
      </c>
      <c r="B326" s="156">
        <v>45442.344834328702</v>
      </c>
      <c r="C326" s="2" t="s">
        <v>311</v>
      </c>
      <c r="D326" s="157">
        <v>45442</v>
      </c>
      <c r="E326" s="2">
        <v>1116445938</v>
      </c>
      <c r="F326" s="2" t="s">
        <v>321</v>
      </c>
      <c r="G326" s="2" t="s">
        <v>54</v>
      </c>
      <c r="H326" s="2" t="s">
        <v>55</v>
      </c>
      <c r="I326" s="2" t="s">
        <v>313</v>
      </c>
      <c r="J326" s="2">
        <v>2021</v>
      </c>
      <c r="K326" s="2" t="s">
        <v>69</v>
      </c>
      <c r="L326" s="2" t="s">
        <v>64</v>
      </c>
      <c r="M326" s="157">
        <v>45526</v>
      </c>
      <c r="N326" s="157">
        <v>45561</v>
      </c>
      <c r="O326" s="157">
        <v>45526</v>
      </c>
      <c r="P326" s="2">
        <v>45000</v>
      </c>
      <c r="Q326" s="2" t="s">
        <v>59</v>
      </c>
      <c r="R326" s="2" t="s">
        <v>54</v>
      </c>
      <c r="S326" s="2" t="s">
        <v>14</v>
      </c>
      <c r="T326" s="2" t="s">
        <v>59</v>
      </c>
      <c r="U326" s="2" t="s">
        <v>59</v>
      </c>
      <c r="V326" s="2" t="s">
        <v>59</v>
      </c>
      <c r="W326" s="2" t="s">
        <v>59</v>
      </c>
      <c r="X326" s="2" t="s">
        <v>59</v>
      </c>
      <c r="Y326" s="2" t="s">
        <v>59</v>
      </c>
      <c r="Z326" s="2" t="s">
        <v>59</v>
      </c>
      <c r="AA326" s="2" t="s">
        <v>59</v>
      </c>
      <c r="AB326" s="2" t="s">
        <v>59</v>
      </c>
      <c r="AC326" s="2" t="s">
        <v>59</v>
      </c>
      <c r="AD326" s="2" t="s">
        <v>59</v>
      </c>
      <c r="AE326" s="2" t="s">
        <v>59</v>
      </c>
      <c r="AF326" s="2" t="s">
        <v>60</v>
      </c>
      <c r="AG326" s="2" t="s">
        <v>60</v>
      </c>
      <c r="AH326" s="2" t="s">
        <v>59</v>
      </c>
    </row>
    <row r="327" spans="1:34" ht="15.75" customHeight="1">
      <c r="A327" t="str">
        <f t="shared" si="5"/>
        <v>mayo</v>
      </c>
      <c r="B327" s="156">
        <v>45442.3550612037</v>
      </c>
      <c r="C327" s="2" t="s">
        <v>179</v>
      </c>
      <c r="D327" s="157">
        <v>45442</v>
      </c>
      <c r="E327" s="2">
        <v>80543481</v>
      </c>
      <c r="F327" s="2" t="s">
        <v>310</v>
      </c>
      <c r="G327" s="2" t="s">
        <v>54</v>
      </c>
      <c r="H327" s="2" t="s">
        <v>55</v>
      </c>
      <c r="I327" s="2" t="s">
        <v>242</v>
      </c>
      <c r="J327" s="2">
        <v>2019</v>
      </c>
      <c r="K327" s="2" t="s">
        <v>57</v>
      </c>
      <c r="L327" s="2" t="s">
        <v>64</v>
      </c>
      <c r="M327" s="157">
        <v>48379</v>
      </c>
      <c r="N327" s="157">
        <v>45632</v>
      </c>
      <c r="O327" s="157">
        <v>45621</v>
      </c>
      <c r="P327" s="2">
        <v>40610</v>
      </c>
      <c r="Q327" s="2" t="s">
        <v>59</v>
      </c>
      <c r="R327" s="2" t="s">
        <v>54</v>
      </c>
      <c r="S327" s="2" t="s">
        <v>12</v>
      </c>
      <c r="T327" s="2" t="s">
        <v>59</v>
      </c>
      <c r="U327" s="2" t="s">
        <v>59</v>
      </c>
      <c r="V327" s="2" t="s">
        <v>59</v>
      </c>
      <c r="W327" s="2" t="s">
        <v>59</v>
      </c>
      <c r="X327" s="2" t="s">
        <v>59</v>
      </c>
      <c r="Y327" s="2" t="s">
        <v>59</v>
      </c>
      <c r="Z327" s="2" t="s">
        <v>59</v>
      </c>
      <c r="AA327" s="2" t="s">
        <v>59</v>
      </c>
      <c r="AB327" s="2" t="s">
        <v>59</v>
      </c>
      <c r="AC327" s="2" t="s">
        <v>59</v>
      </c>
      <c r="AD327" s="2" t="s">
        <v>59</v>
      </c>
      <c r="AE327" s="2" t="s">
        <v>59</v>
      </c>
      <c r="AF327" s="2" t="s">
        <v>60</v>
      </c>
      <c r="AG327" s="2" t="s">
        <v>60</v>
      </c>
      <c r="AH327" s="2" t="s">
        <v>59</v>
      </c>
    </row>
    <row r="328" spans="1:34" ht="15.75" customHeight="1">
      <c r="A328" t="str">
        <f t="shared" si="5"/>
        <v>mayo</v>
      </c>
      <c r="B328" s="156">
        <v>45443.206730381899</v>
      </c>
      <c r="C328" s="2" t="s">
        <v>52</v>
      </c>
      <c r="D328" s="157">
        <v>45443</v>
      </c>
      <c r="E328" s="2">
        <v>1103713769</v>
      </c>
      <c r="F328" s="2" t="s">
        <v>53</v>
      </c>
      <c r="G328" s="2" t="s">
        <v>54</v>
      </c>
      <c r="H328" s="2" t="s">
        <v>55</v>
      </c>
      <c r="I328" s="2" t="s">
        <v>56</v>
      </c>
      <c r="J328" s="2">
        <v>2016</v>
      </c>
      <c r="K328" s="2" t="s">
        <v>57</v>
      </c>
      <c r="L328" s="2" t="s">
        <v>58</v>
      </c>
      <c r="M328" s="157">
        <v>48245</v>
      </c>
      <c r="N328" s="157">
        <v>45566</v>
      </c>
      <c r="O328" s="157">
        <v>45566</v>
      </c>
      <c r="P328" s="2">
        <v>83050</v>
      </c>
      <c r="Q328" s="2" t="s">
        <v>59</v>
      </c>
      <c r="R328" s="2" t="s">
        <v>54</v>
      </c>
      <c r="S328" s="2" t="s">
        <v>13</v>
      </c>
      <c r="T328" s="2" t="s">
        <v>59</v>
      </c>
      <c r="U328" s="2" t="s">
        <v>59</v>
      </c>
      <c r="V328" s="2" t="s">
        <v>59</v>
      </c>
      <c r="W328" s="2" t="s">
        <v>59</v>
      </c>
      <c r="X328" s="2" t="s">
        <v>59</v>
      </c>
      <c r="Y328" s="2" t="s">
        <v>59</v>
      </c>
      <c r="Z328" s="2" t="s">
        <v>59</v>
      </c>
      <c r="AA328" s="2" t="s">
        <v>59</v>
      </c>
      <c r="AB328" s="2" t="s">
        <v>59</v>
      </c>
      <c r="AC328" s="2" t="s">
        <v>59</v>
      </c>
      <c r="AD328" s="2" t="s">
        <v>59</v>
      </c>
      <c r="AE328" s="2" t="s">
        <v>60</v>
      </c>
      <c r="AF328" s="2" t="s">
        <v>60</v>
      </c>
      <c r="AG328" s="2" t="s">
        <v>60</v>
      </c>
      <c r="AH328" s="2" t="s">
        <v>60</v>
      </c>
    </row>
    <row r="329" spans="1:34" ht="15.75" customHeight="1">
      <c r="A329" t="str">
        <f t="shared" si="5"/>
        <v>mayo</v>
      </c>
      <c r="B329" s="156">
        <v>45443.232152905097</v>
      </c>
      <c r="C329" s="2" t="s">
        <v>61</v>
      </c>
      <c r="D329" s="157">
        <v>45443</v>
      </c>
      <c r="E329" s="2">
        <v>12634949</v>
      </c>
      <c r="F329" s="2" t="s">
        <v>314</v>
      </c>
      <c r="G329" s="2" t="s">
        <v>54</v>
      </c>
      <c r="H329" s="2" t="s">
        <v>55</v>
      </c>
      <c r="I329" s="2" t="s">
        <v>315</v>
      </c>
      <c r="J329" s="2">
        <v>2019</v>
      </c>
      <c r="K329" s="2" t="s">
        <v>57</v>
      </c>
      <c r="L329" s="2" t="s">
        <v>64</v>
      </c>
      <c r="M329" s="157">
        <v>47052</v>
      </c>
      <c r="N329" s="157">
        <v>45776</v>
      </c>
      <c r="O329" s="157">
        <v>45473</v>
      </c>
      <c r="P329" s="2">
        <v>122569</v>
      </c>
      <c r="Q329" s="2" t="s">
        <v>59</v>
      </c>
      <c r="R329" s="2" t="s">
        <v>54</v>
      </c>
      <c r="S329" s="2" t="s">
        <v>14</v>
      </c>
      <c r="T329" s="2" t="s">
        <v>59</v>
      </c>
      <c r="U329" s="2" t="s">
        <v>59</v>
      </c>
      <c r="V329" s="2" t="s">
        <v>59</v>
      </c>
      <c r="W329" s="2" t="s">
        <v>59</v>
      </c>
      <c r="X329" s="2" t="s">
        <v>59</v>
      </c>
      <c r="Y329" s="2" t="s">
        <v>59</v>
      </c>
      <c r="Z329" s="2" t="s">
        <v>59</v>
      </c>
      <c r="AA329" s="2" t="s">
        <v>59</v>
      </c>
      <c r="AB329" s="2" t="s">
        <v>59</v>
      </c>
      <c r="AC329" s="2" t="s">
        <v>59</v>
      </c>
      <c r="AD329" s="2" t="s">
        <v>59</v>
      </c>
      <c r="AE329" s="2" t="s">
        <v>59</v>
      </c>
      <c r="AF329" s="2" t="s">
        <v>59</v>
      </c>
      <c r="AG329" s="2" t="s">
        <v>59</v>
      </c>
      <c r="AH329" s="2" t="s">
        <v>59</v>
      </c>
    </row>
    <row r="330" spans="1:34" ht="15.75" customHeight="1">
      <c r="A330" t="str">
        <f t="shared" si="5"/>
        <v>mayo</v>
      </c>
      <c r="B330" s="156">
        <v>45443.237152129601</v>
      </c>
      <c r="C330" s="2" t="s">
        <v>99</v>
      </c>
      <c r="D330" s="157">
        <v>45443</v>
      </c>
      <c r="E330" s="2">
        <v>76009268</v>
      </c>
      <c r="F330" s="2" t="s">
        <v>100</v>
      </c>
      <c r="G330" s="2" t="s">
        <v>54</v>
      </c>
      <c r="H330" s="2" t="s">
        <v>55</v>
      </c>
      <c r="I330" s="2" t="s">
        <v>101</v>
      </c>
      <c r="J330" s="2">
        <v>2021</v>
      </c>
      <c r="K330" s="2" t="s">
        <v>86</v>
      </c>
      <c r="L330" s="2" t="s">
        <v>64</v>
      </c>
      <c r="M330" s="157">
        <v>46268</v>
      </c>
      <c r="N330" s="157">
        <v>45724</v>
      </c>
      <c r="O330" s="157">
        <v>45724</v>
      </c>
      <c r="P330" s="2" t="s">
        <v>102</v>
      </c>
      <c r="Q330" s="2" t="s">
        <v>59</v>
      </c>
      <c r="R330" s="2" t="s">
        <v>54</v>
      </c>
      <c r="S330" s="2" t="s">
        <v>15</v>
      </c>
      <c r="T330" s="2" t="s">
        <v>59</v>
      </c>
      <c r="U330" s="2" t="s">
        <v>59</v>
      </c>
      <c r="V330" s="2" t="s">
        <v>59</v>
      </c>
      <c r="W330" s="2" t="s">
        <v>59</v>
      </c>
      <c r="X330" s="2" t="s">
        <v>59</v>
      </c>
      <c r="Y330" s="2" t="s">
        <v>59</v>
      </c>
      <c r="Z330" s="2" t="s">
        <v>59</v>
      </c>
      <c r="AA330" s="2" t="s">
        <v>59</v>
      </c>
      <c r="AB330" s="2" t="s">
        <v>59</v>
      </c>
      <c r="AC330" s="2" t="s">
        <v>59</v>
      </c>
      <c r="AD330" s="2" t="s">
        <v>59</v>
      </c>
      <c r="AE330" s="2" t="s">
        <v>59</v>
      </c>
      <c r="AF330" s="2" t="s">
        <v>59</v>
      </c>
      <c r="AG330" s="2" t="s">
        <v>59</v>
      </c>
      <c r="AH330" s="2" t="s">
        <v>59</v>
      </c>
    </row>
    <row r="331" spans="1:34" ht="15.75" customHeight="1">
      <c r="A331" t="str">
        <f t="shared" si="5"/>
        <v>mayo</v>
      </c>
      <c r="B331" s="156">
        <v>45443.242339351898</v>
      </c>
      <c r="C331" s="2" t="s">
        <v>243</v>
      </c>
      <c r="D331" s="157">
        <v>45443</v>
      </c>
      <c r="E331" s="2">
        <v>79797613</v>
      </c>
      <c r="F331" s="2" t="s">
        <v>244</v>
      </c>
      <c r="G331" s="2" t="s">
        <v>54</v>
      </c>
      <c r="H331" s="2" t="s">
        <v>187</v>
      </c>
      <c r="I331" s="2" t="s">
        <v>245</v>
      </c>
      <c r="J331" s="2">
        <v>2021</v>
      </c>
      <c r="K331" s="2" t="s">
        <v>86</v>
      </c>
      <c r="L331" s="2" t="s">
        <v>189</v>
      </c>
      <c r="M331" s="157">
        <v>45443</v>
      </c>
      <c r="N331" s="157">
        <v>45803</v>
      </c>
      <c r="O331" s="157">
        <v>45692</v>
      </c>
      <c r="P331" s="2">
        <v>48699</v>
      </c>
      <c r="Q331" s="2" t="s">
        <v>59</v>
      </c>
      <c r="R331" s="2" t="s">
        <v>54</v>
      </c>
      <c r="S331" s="2" t="s">
        <v>12</v>
      </c>
      <c r="T331" s="2" t="s">
        <v>59</v>
      </c>
      <c r="U331" s="2" t="s">
        <v>59</v>
      </c>
      <c r="V331" s="2" t="s">
        <v>59</v>
      </c>
      <c r="W331" s="2" t="s">
        <v>59</v>
      </c>
      <c r="X331" s="2" t="s">
        <v>59</v>
      </c>
      <c r="Y331" s="2" t="s">
        <v>59</v>
      </c>
      <c r="Z331" s="2" t="s">
        <v>59</v>
      </c>
      <c r="AA331" s="2" t="s">
        <v>59</v>
      </c>
      <c r="AB331" s="2" t="s">
        <v>59</v>
      </c>
      <c r="AC331" s="2" t="s">
        <v>59</v>
      </c>
      <c r="AD331" s="2" t="s">
        <v>59</v>
      </c>
      <c r="AE331" s="2" t="s">
        <v>59</v>
      </c>
      <c r="AF331" s="2" t="s">
        <v>60</v>
      </c>
      <c r="AG331" s="2" t="s">
        <v>60</v>
      </c>
      <c r="AH331" s="2" t="s">
        <v>59</v>
      </c>
    </row>
    <row r="332" spans="1:34" ht="15.75" customHeight="1">
      <c r="A332" t="str">
        <f t="shared" si="5"/>
        <v>mayo</v>
      </c>
      <c r="B332" s="156">
        <v>45443.249357916699</v>
      </c>
      <c r="C332" s="2" t="s">
        <v>65</v>
      </c>
      <c r="D332" s="157">
        <v>45443</v>
      </c>
      <c r="E332" s="2">
        <v>1033692973</v>
      </c>
      <c r="F332" s="2" t="s">
        <v>66</v>
      </c>
      <c r="G332" s="2" t="s">
        <v>54</v>
      </c>
      <c r="H332" s="2" t="s">
        <v>55</v>
      </c>
      <c r="I332" s="2" t="s">
        <v>67</v>
      </c>
      <c r="J332" s="2">
        <v>2024</v>
      </c>
      <c r="K332" s="2" t="s">
        <v>57</v>
      </c>
      <c r="L332" s="2" t="s">
        <v>64</v>
      </c>
      <c r="M332" s="157">
        <v>46904</v>
      </c>
      <c r="N332" s="157">
        <v>46904</v>
      </c>
      <c r="O332" s="157">
        <v>46904</v>
      </c>
      <c r="P332" s="2">
        <v>29383</v>
      </c>
      <c r="Q332" s="2" t="s">
        <v>59</v>
      </c>
      <c r="R332" s="2" t="s">
        <v>54</v>
      </c>
      <c r="S332" s="2" t="s">
        <v>16</v>
      </c>
      <c r="T332" s="2" t="s">
        <v>59</v>
      </c>
      <c r="U332" s="2" t="s">
        <v>59</v>
      </c>
      <c r="V332" s="2" t="s">
        <v>59</v>
      </c>
      <c r="W332" s="2" t="s">
        <v>59</v>
      </c>
      <c r="X332" s="2" t="s">
        <v>59</v>
      </c>
      <c r="Y332" s="2" t="s">
        <v>59</v>
      </c>
      <c r="Z332" s="2" t="s">
        <v>59</v>
      </c>
      <c r="AA332" s="2" t="s">
        <v>59</v>
      </c>
      <c r="AB332" s="2" t="s">
        <v>59</v>
      </c>
      <c r="AC332" s="2" t="s">
        <v>59</v>
      </c>
      <c r="AD332" s="2" t="s">
        <v>59</v>
      </c>
      <c r="AE332" s="2" t="s">
        <v>59</v>
      </c>
      <c r="AF332" s="2" t="s">
        <v>59</v>
      </c>
      <c r="AG332" s="2" t="s">
        <v>59</v>
      </c>
      <c r="AH332" s="2" t="s">
        <v>59</v>
      </c>
    </row>
    <row r="333" spans="1:34" ht="15.75" customHeight="1">
      <c r="A333" t="str">
        <f t="shared" si="5"/>
        <v>mayo</v>
      </c>
      <c r="B333" s="156">
        <v>45443.252144340302</v>
      </c>
      <c r="C333" s="2" t="s">
        <v>91</v>
      </c>
      <c r="D333" s="157">
        <v>45443</v>
      </c>
      <c r="E333" s="2">
        <v>79763158</v>
      </c>
      <c r="F333" s="2" t="s">
        <v>92</v>
      </c>
      <c r="G333" s="2" t="s">
        <v>54</v>
      </c>
      <c r="H333" s="2" t="s">
        <v>55</v>
      </c>
      <c r="I333" s="2" t="s">
        <v>93</v>
      </c>
      <c r="J333" s="2">
        <v>2017</v>
      </c>
      <c r="K333" s="2" t="s">
        <v>94</v>
      </c>
      <c r="L333" s="2" t="s">
        <v>64</v>
      </c>
      <c r="M333" s="157">
        <v>48779</v>
      </c>
      <c r="N333" s="157">
        <v>45704</v>
      </c>
      <c r="O333" s="157">
        <v>45704</v>
      </c>
      <c r="P333" s="2">
        <v>147853</v>
      </c>
      <c r="Q333" s="2" t="s">
        <v>59</v>
      </c>
      <c r="R333" s="2" t="s">
        <v>54</v>
      </c>
      <c r="S333" s="2" t="s">
        <v>11</v>
      </c>
      <c r="T333" s="2" t="s">
        <v>59</v>
      </c>
      <c r="U333" s="2" t="s">
        <v>59</v>
      </c>
      <c r="V333" s="2" t="s">
        <v>59</v>
      </c>
      <c r="W333" s="2" t="s">
        <v>59</v>
      </c>
      <c r="X333" s="2" t="s">
        <v>59</v>
      </c>
      <c r="Y333" s="2" t="s">
        <v>59</v>
      </c>
      <c r="Z333" s="2" t="s">
        <v>59</v>
      </c>
      <c r="AA333" s="2" t="s">
        <v>59</v>
      </c>
      <c r="AB333" s="2" t="s">
        <v>59</v>
      </c>
      <c r="AC333" s="2" t="s">
        <v>59</v>
      </c>
      <c r="AD333" s="2" t="s">
        <v>59</v>
      </c>
      <c r="AE333" s="2" t="s">
        <v>59</v>
      </c>
      <c r="AF333" s="2" t="s">
        <v>60</v>
      </c>
      <c r="AG333" s="2" t="s">
        <v>60</v>
      </c>
      <c r="AH333" s="2" t="s">
        <v>59</v>
      </c>
    </row>
    <row r="334" spans="1:34" ht="15.75" customHeight="1">
      <c r="A334" t="str">
        <f t="shared" si="5"/>
        <v>mayo</v>
      </c>
      <c r="B334" s="156">
        <v>45443.252389189802</v>
      </c>
      <c r="C334" s="2" t="s">
        <v>167</v>
      </c>
      <c r="D334" s="157">
        <v>45443</v>
      </c>
      <c r="E334" s="2">
        <v>1023026702</v>
      </c>
      <c r="F334" s="2" t="s">
        <v>168</v>
      </c>
      <c r="G334" s="2" t="s">
        <v>54</v>
      </c>
      <c r="H334" s="2" t="s">
        <v>55</v>
      </c>
      <c r="I334" s="2" t="s">
        <v>169</v>
      </c>
      <c r="J334" s="2">
        <v>2023</v>
      </c>
      <c r="K334" s="2" t="s">
        <v>57</v>
      </c>
      <c r="L334" s="2" t="s">
        <v>64</v>
      </c>
      <c r="M334" s="157">
        <v>47289</v>
      </c>
      <c r="N334" s="157">
        <v>45463</v>
      </c>
      <c r="O334" s="157">
        <v>45463</v>
      </c>
      <c r="P334" s="2">
        <v>283838</v>
      </c>
      <c r="Q334" s="2" t="s">
        <v>59</v>
      </c>
      <c r="R334" s="2" t="s">
        <v>54</v>
      </c>
      <c r="S334" s="2" t="s">
        <v>15</v>
      </c>
      <c r="T334" s="2" t="s">
        <v>59</v>
      </c>
      <c r="U334" s="2" t="s">
        <v>59</v>
      </c>
      <c r="V334" s="2" t="s">
        <v>59</v>
      </c>
      <c r="W334" s="2" t="s">
        <v>59</v>
      </c>
      <c r="X334" s="2" t="s">
        <v>59</v>
      </c>
      <c r="Y334" s="2" t="s">
        <v>59</v>
      </c>
      <c r="Z334" s="2" t="s">
        <v>59</v>
      </c>
      <c r="AA334" s="2" t="s">
        <v>59</v>
      </c>
      <c r="AB334" s="2" t="s">
        <v>59</v>
      </c>
      <c r="AC334" s="2" t="s">
        <v>59</v>
      </c>
      <c r="AD334" s="2" t="s">
        <v>59</v>
      </c>
      <c r="AE334" s="2" t="s">
        <v>59</v>
      </c>
      <c r="AF334" s="2" t="s">
        <v>59</v>
      </c>
      <c r="AG334" s="2" t="s">
        <v>59</v>
      </c>
      <c r="AH334" s="2" t="s">
        <v>59</v>
      </c>
    </row>
    <row r="335" spans="1:34" ht="15.75" customHeight="1">
      <c r="A335" t="str">
        <f t="shared" si="5"/>
        <v>mayo</v>
      </c>
      <c r="B335" s="156">
        <v>45443.253311180597</v>
      </c>
      <c r="C335" s="2" t="s">
        <v>88</v>
      </c>
      <c r="D335" s="157">
        <v>45443</v>
      </c>
      <c r="E335" s="2">
        <v>1016073769</v>
      </c>
      <c r="F335" s="2" t="s">
        <v>89</v>
      </c>
      <c r="G335" s="2" t="s">
        <v>54</v>
      </c>
      <c r="H335" s="2" t="s">
        <v>55</v>
      </c>
      <c r="I335" s="2" t="s">
        <v>90</v>
      </c>
      <c r="J335" s="2">
        <v>2022</v>
      </c>
      <c r="K335" s="2" t="s">
        <v>57</v>
      </c>
      <c r="L335" s="2" t="s">
        <v>64</v>
      </c>
      <c r="M335" s="157">
        <v>48991</v>
      </c>
      <c r="N335" s="157">
        <v>45731</v>
      </c>
      <c r="O335" s="157">
        <v>45731</v>
      </c>
      <c r="P335" s="2">
        <v>23350</v>
      </c>
      <c r="Q335" s="2" t="s">
        <v>59</v>
      </c>
      <c r="R335" s="2" t="s">
        <v>54</v>
      </c>
      <c r="S335" s="2" t="s">
        <v>12</v>
      </c>
      <c r="T335" s="2" t="s">
        <v>59</v>
      </c>
      <c r="U335" s="2" t="s">
        <v>59</v>
      </c>
      <c r="V335" s="2" t="s">
        <v>59</v>
      </c>
      <c r="W335" s="2" t="s">
        <v>59</v>
      </c>
      <c r="X335" s="2" t="s">
        <v>59</v>
      </c>
      <c r="Y335" s="2" t="s">
        <v>59</v>
      </c>
      <c r="Z335" s="2" t="s">
        <v>59</v>
      </c>
      <c r="AA335" s="2" t="s">
        <v>59</v>
      </c>
      <c r="AB335" s="2" t="s">
        <v>59</v>
      </c>
      <c r="AC335" s="2" t="s">
        <v>59</v>
      </c>
      <c r="AD335" s="2" t="s">
        <v>59</v>
      </c>
      <c r="AE335" s="2" t="s">
        <v>59</v>
      </c>
      <c r="AF335" s="2" t="s">
        <v>59</v>
      </c>
      <c r="AG335" s="2" t="s">
        <v>59</v>
      </c>
      <c r="AH335" s="2" t="s">
        <v>59</v>
      </c>
    </row>
    <row r="336" spans="1:34" ht="15.75" customHeight="1">
      <c r="A336" t="str">
        <f t="shared" si="5"/>
        <v>mayo</v>
      </c>
      <c r="B336" s="156">
        <v>45443.2538962037</v>
      </c>
      <c r="C336" s="2" t="s">
        <v>155</v>
      </c>
      <c r="D336" s="157">
        <v>45443</v>
      </c>
      <c r="E336" s="2">
        <v>1014226725</v>
      </c>
      <c r="F336" s="2" t="s">
        <v>156</v>
      </c>
      <c r="G336" s="2" t="s">
        <v>54</v>
      </c>
      <c r="H336" s="2" t="s">
        <v>55</v>
      </c>
      <c r="I336" s="2" t="s">
        <v>157</v>
      </c>
      <c r="J336" s="2">
        <v>2023</v>
      </c>
      <c r="K336" s="2" t="s">
        <v>94</v>
      </c>
      <c r="L336" s="2" t="s">
        <v>64</v>
      </c>
      <c r="M336" s="157">
        <v>46052</v>
      </c>
      <c r="N336" s="157">
        <v>45675</v>
      </c>
      <c r="O336" s="157">
        <v>45675</v>
      </c>
      <c r="P336" s="2">
        <v>16600</v>
      </c>
      <c r="Q336" s="2" t="s">
        <v>59</v>
      </c>
      <c r="R336" s="2" t="s">
        <v>54</v>
      </c>
      <c r="S336" s="2" t="s">
        <v>15</v>
      </c>
      <c r="T336" s="2" t="s">
        <v>59</v>
      </c>
      <c r="U336" s="2" t="s">
        <v>59</v>
      </c>
      <c r="V336" s="2" t="s">
        <v>59</v>
      </c>
      <c r="W336" s="2" t="s">
        <v>59</v>
      </c>
      <c r="X336" s="2" t="s">
        <v>59</v>
      </c>
      <c r="Y336" s="2" t="s">
        <v>59</v>
      </c>
      <c r="Z336" s="2" t="s">
        <v>59</v>
      </c>
      <c r="AA336" s="2" t="s">
        <v>59</v>
      </c>
      <c r="AB336" s="2" t="s">
        <v>59</v>
      </c>
      <c r="AC336" s="2" t="s">
        <v>59</v>
      </c>
      <c r="AD336" s="2" t="s">
        <v>59</v>
      </c>
      <c r="AE336" s="2" t="s">
        <v>59</v>
      </c>
      <c r="AF336" s="2" t="s">
        <v>60</v>
      </c>
      <c r="AG336" s="2" t="s">
        <v>60</v>
      </c>
      <c r="AH336" s="2" t="s">
        <v>59</v>
      </c>
    </row>
    <row r="337" spans="1:34" ht="15.75" customHeight="1">
      <c r="A337" t="str">
        <f t="shared" si="5"/>
        <v>mayo</v>
      </c>
      <c r="B337" s="156">
        <v>45443.256656331003</v>
      </c>
      <c r="C337" s="2" t="s">
        <v>131</v>
      </c>
      <c r="D337" s="157">
        <v>45443</v>
      </c>
      <c r="E337" s="2">
        <v>1030567009</v>
      </c>
      <c r="F337" s="2" t="s">
        <v>132</v>
      </c>
      <c r="G337" s="2" t="s">
        <v>54</v>
      </c>
      <c r="H337" s="2" t="s">
        <v>55</v>
      </c>
      <c r="I337" s="2" t="s">
        <v>133</v>
      </c>
      <c r="J337" s="2">
        <v>2015</v>
      </c>
      <c r="K337" s="2" t="s">
        <v>57</v>
      </c>
      <c r="L337" s="2" t="s">
        <v>79</v>
      </c>
      <c r="M337" s="157">
        <v>45833</v>
      </c>
      <c r="N337" s="157">
        <v>45734</v>
      </c>
      <c r="O337" s="157">
        <v>45734</v>
      </c>
      <c r="P337" s="2">
        <v>1193625</v>
      </c>
      <c r="Q337" s="2" t="s">
        <v>59</v>
      </c>
      <c r="R337" s="2" t="s">
        <v>54</v>
      </c>
      <c r="S337" s="2" t="s">
        <v>13</v>
      </c>
      <c r="T337" s="2" t="s">
        <v>59</v>
      </c>
      <c r="U337" s="2" t="s">
        <v>59</v>
      </c>
      <c r="V337" s="2" t="s">
        <v>59</v>
      </c>
      <c r="W337" s="2" t="s">
        <v>59</v>
      </c>
      <c r="X337" s="2" t="s">
        <v>59</v>
      </c>
      <c r="Y337" s="2" t="s">
        <v>59</v>
      </c>
      <c r="Z337" s="2" t="s">
        <v>59</v>
      </c>
      <c r="AA337" s="2" t="s">
        <v>59</v>
      </c>
      <c r="AB337" s="2" t="s">
        <v>59</v>
      </c>
      <c r="AC337" s="2" t="s">
        <v>59</v>
      </c>
      <c r="AD337" s="2" t="s">
        <v>59</v>
      </c>
      <c r="AE337" s="2" t="s">
        <v>60</v>
      </c>
      <c r="AF337" s="2" t="s">
        <v>60</v>
      </c>
      <c r="AG337" s="2" t="s">
        <v>60</v>
      </c>
      <c r="AH337" s="2" t="s">
        <v>60</v>
      </c>
    </row>
    <row r="338" spans="1:34" ht="15.75" customHeight="1">
      <c r="A338" t="str">
        <f t="shared" si="5"/>
        <v>mayo</v>
      </c>
      <c r="B338" s="156">
        <v>45443.261464525502</v>
      </c>
      <c r="C338" s="2" t="s">
        <v>170</v>
      </c>
      <c r="D338" s="157">
        <v>45443</v>
      </c>
      <c r="E338" s="2">
        <v>1002455544</v>
      </c>
      <c r="F338" s="2" t="s">
        <v>171</v>
      </c>
      <c r="G338" s="2" t="s">
        <v>54</v>
      </c>
      <c r="H338" s="2" t="s">
        <v>55</v>
      </c>
      <c r="I338" s="2" t="s">
        <v>172</v>
      </c>
      <c r="J338" s="2">
        <v>2022</v>
      </c>
      <c r="K338" s="2" t="s">
        <v>57</v>
      </c>
      <c r="L338" s="2" t="s">
        <v>64</v>
      </c>
      <c r="M338" s="157">
        <v>45443</v>
      </c>
      <c r="N338" s="157">
        <v>45443</v>
      </c>
      <c r="O338" s="157">
        <v>45443</v>
      </c>
      <c r="P338" s="2">
        <v>43800</v>
      </c>
      <c r="Q338" s="2" t="s">
        <v>59</v>
      </c>
      <c r="R338" s="2" t="s">
        <v>54</v>
      </c>
      <c r="S338" s="2" t="s">
        <v>10</v>
      </c>
      <c r="T338" s="2" t="s">
        <v>59</v>
      </c>
      <c r="U338" s="2" t="s">
        <v>59</v>
      </c>
      <c r="V338" s="2" t="s">
        <v>59</v>
      </c>
      <c r="W338" s="2" t="s">
        <v>59</v>
      </c>
      <c r="X338" s="2" t="s">
        <v>59</v>
      </c>
      <c r="Y338" s="2" t="s">
        <v>59</v>
      </c>
      <c r="Z338" s="2" t="s">
        <v>59</v>
      </c>
      <c r="AA338" s="2" t="s">
        <v>59</v>
      </c>
      <c r="AB338" s="2" t="s">
        <v>59</v>
      </c>
      <c r="AC338" s="2" t="s">
        <v>59</v>
      </c>
      <c r="AD338" s="2" t="s">
        <v>59</v>
      </c>
      <c r="AE338" s="2" t="s">
        <v>59</v>
      </c>
      <c r="AF338" s="2" t="s">
        <v>59</v>
      </c>
      <c r="AG338" s="2" t="s">
        <v>59</v>
      </c>
      <c r="AH338" s="2" t="s">
        <v>59</v>
      </c>
    </row>
    <row r="339" spans="1:34" ht="15.75" customHeight="1">
      <c r="A339" t="str">
        <f t="shared" si="5"/>
        <v>mayo</v>
      </c>
      <c r="B339" s="156">
        <v>45443.262018541704</v>
      </c>
      <c r="C339" s="2" t="s">
        <v>265</v>
      </c>
      <c r="D339" s="157">
        <v>45443</v>
      </c>
      <c r="E339" s="2">
        <v>1049663304</v>
      </c>
      <c r="F339" s="2" t="s">
        <v>306</v>
      </c>
      <c r="G339" s="2" t="s">
        <v>54</v>
      </c>
      <c r="H339" s="2" t="s">
        <v>55</v>
      </c>
      <c r="I339" s="2" t="s">
        <v>307</v>
      </c>
      <c r="J339" s="2" t="s">
        <v>308</v>
      </c>
      <c r="K339" s="2" t="s">
        <v>69</v>
      </c>
      <c r="L339" s="2" t="s">
        <v>64</v>
      </c>
      <c r="M339" s="157">
        <v>47932</v>
      </c>
      <c r="N339" s="157">
        <v>45637</v>
      </c>
      <c r="O339" s="157">
        <v>45610</v>
      </c>
      <c r="P339" s="2">
        <v>46215</v>
      </c>
      <c r="Q339" s="2" t="s">
        <v>59</v>
      </c>
      <c r="R339" s="2" t="s">
        <v>54</v>
      </c>
      <c r="S339" s="2" t="s">
        <v>10</v>
      </c>
      <c r="T339" s="2" t="s">
        <v>59</v>
      </c>
      <c r="U339" s="2" t="s">
        <v>59</v>
      </c>
      <c r="V339" s="2" t="s">
        <v>59</v>
      </c>
      <c r="W339" s="2" t="s">
        <v>59</v>
      </c>
      <c r="X339" s="2" t="s">
        <v>59</v>
      </c>
      <c r="Y339" s="2" t="s">
        <v>59</v>
      </c>
      <c r="Z339" s="2" t="s">
        <v>59</v>
      </c>
      <c r="AA339" s="2" t="s">
        <v>59</v>
      </c>
      <c r="AB339" s="2" t="s">
        <v>59</v>
      </c>
      <c r="AC339" s="2" t="s">
        <v>59</v>
      </c>
      <c r="AD339" s="2" t="s">
        <v>59</v>
      </c>
      <c r="AE339" s="2" t="s">
        <v>60</v>
      </c>
      <c r="AF339" s="2" t="s">
        <v>59</v>
      </c>
      <c r="AG339" s="2" t="s">
        <v>60</v>
      </c>
      <c r="AH339" s="2" t="s">
        <v>59</v>
      </c>
    </row>
    <row r="340" spans="1:34" ht="15.75" customHeight="1">
      <c r="A340" t="str">
        <f t="shared" si="5"/>
        <v>mayo</v>
      </c>
      <c r="B340" s="156">
        <v>45443.262135405101</v>
      </c>
      <c r="C340" s="2" t="s">
        <v>283</v>
      </c>
      <c r="D340" s="157">
        <v>45443</v>
      </c>
      <c r="E340" s="2">
        <v>1019121754</v>
      </c>
      <c r="F340" s="2" t="s">
        <v>284</v>
      </c>
      <c r="G340" s="2" t="s">
        <v>54</v>
      </c>
      <c r="H340" s="2" t="s">
        <v>55</v>
      </c>
      <c r="I340" s="2" t="s">
        <v>347</v>
      </c>
      <c r="J340" s="2">
        <v>2015</v>
      </c>
      <c r="K340" s="2" t="s">
        <v>57</v>
      </c>
      <c r="L340" s="2" t="s">
        <v>79</v>
      </c>
      <c r="M340" s="157">
        <v>46545</v>
      </c>
      <c r="N340" s="157">
        <v>45696</v>
      </c>
      <c r="O340" s="157">
        <v>45696</v>
      </c>
      <c r="P340" s="2">
        <v>31428</v>
      </c>
      <c r="Q340" s="2" t="s">
        <v>59</v>
      </c>
      <c r="R340" s="2" t="s">
        <v>54</v>
      </c>
      <c r="S340" s="2" t="s">
        <v>14</v>
      </c>
      <c r="T340" s="2" t="s">
        <v>59</v>
      </c>
      <c r="U340" s="2" t="s">
        <v>59</v>
      </c>
      <c r="V340" s="2" t="s">
        <v>59</v>
      </c>
      <c r="W340" s="2" t="s">
        <v>59</v>
      </c>
      <c r="X340" s="2" t="s">
        <v>59</v>
      </c>
      <c r="Y340" s="2" t="s">
        <v>59</v>
      </c>
      <c r="Z340" s="2" t="s">
        <v>59</v>
      </c>
      <c r="AA340" s="2" t="s">
        <v>59</v>
      </c>
      <c r="AB340" s="2" t="s">
        <v>59</v>
      </c>
      <c r="AC340" s="2" t="s">
        <v>59</v>
      </c>
      <c r="AD340" s="2" t="s">
        <v>59</v>
      </c>
      <c r="AE340" s="2" t="s">
        <v>59</v>
      </c>
      <c r="AF340" s="2" t="s">
        <v>59</v>
      </c>
      <c r="AG340" s="2" t="s">
        <v>59</v>
      </c>
      <c r="AH340" s="2" t="s">
        <v>59</v>
      </c>
    </row>
    <row r="341" spans="1:34" ht="15.75" customHeight="1">
      <c r="A341" t="str">
        <f t="shared" si="5"/>
        <v>mayo</v>
      </c>
      <c r="B341" s="156">
        <v>45443.262141168998</v>
      </c>
      <c r="C341" s="2" t="s">
        <v>338</v>
      </c>
      <c r="D341" s="157">
        <v>45443</v>
      </c>
      <c r="E341" s="2">
        <v>80091070</v>
      </c>
      <c r="F341" s="2" t="s">
        <v>271</v>
      </c>
      <c r="G341" s="2" t="s">
        <v>54</v>
      </c>
      <c r="H341" s="2" t="s">
        <v>55</v>
      </c>
      <c r="I341" s="2" t="s">
        <v>272</v>
      </c>
      <c r="J341" s="2">
        <v>2023</v>
      </c>
      <c r="K341" s="2" t="s">
        <v>57</v>
      </c>
      <c r="L341" s="2" t="s">
        <v>64</v>
      </c>
      <c r="M341" s="157">
        <v>48746</v>
      </c>
      <c r="N341" s="157">
        <v>45807</v>
      </c>
      <c r="O341" s="157">
        <v>45803</v>
      </c>
      <c r="P341" s="2">
        <v>52800</v>
      </c>
      <c r="Q341" s="2" t="s">
        <v>59</v>
      </c>
      <c r="R341" s="2" t="s">
        <v>263</v>
      </c>
      <c r="S341" s="2" t="s">
        <v>12</v>
      </c>
      <c r="T341" s="2" t="s">
        <v>59</v>
      </c>
      <c r="U341" s="2" t="s">
        <v>59</v>
      </c>
      <c r="V341" s="2" t="s">
        <v>59</v>
      </c>
      <c r="W341" s="2" t="s">
        <v>59</v>
      </c>
      <c r="X341" s="2" t="s">
        <v>59</v>
      </c>
      <c r="Y341" s="2" t="s">
        <v>59</v>
      </c>
      <c r="Z341" s="2" t="s">
        <v>59</v>
      </c>
      <c r="AA341" s="2" t="s">
        <v>59</v>
      </c>
      <c r="AB341" s="2" t="s">
        <v>59</v>
      </c>
      <c r="AC341" s="2" t="s">
        <v>59</v>
      </c>
      <c r="AD341" s="2" t="s">
        <v>59</v>
      </c>
      <c r="AE341" s="2" t="s">
        <v>59</v>
      </c>
      <c r="AF341" s="2" t="s">
        <v>59</v>
      </c>
      <c r="AG341" s="2" t="s">
        <v>59</v>
      </c>
      <c r="AH341" s="2" t="s">
        <v>59</v>
      </c>
    </row>
    <row r="342" spans="1:34" ht="15.75" customHeight="1">
      <c r="A342" t="str">
        <f t="shared" si="5"/>
        <v>mayo</v>
      </c>
      <c r="B342" s="156">
        <v>45443.262491643502</v>
      </c>
      <c r="C342" s="2" t="s">
        <v>152</v>
      </c>
      <c r="D342" s="157">
        <v>45443</v>
      </c>
      <c r="E342" s="2">
        <v>84455827</v>
      </c>
      <c r="F342" s="2" t="s">
        <v>153</v>
      </c>
      <c r="G342" s="2" t="s">
        <v>54</v>
      </c>
      <c r="H342" s="2" t="s">
        <v>55</v>
      </c>
      <c r="I342" s="2" t="s">
        <v>253</v>
      </c>
      <c r="J342" s="2">
        <v>2016</v>
      </c>
      <c r="K342" s="2" t="s">
        <v>57</v>
      </c>
      <c r="L342" s="2" t="s">
        <v>79</v>
      </c>
      <c r="M342" s="157">
        <v>48988</v>
      </c>
      <c r="N342" s="157">
        <v>45698</v>
      </c>
      <c r="O342" s="157">
        <v>45698</v>
      </c>
      <c r="P342" s="2">
        <v>54924</v>
      </c>
      <c r="Q342" s="2" t="s">
        <v>59</v>
      </c>
      <c r="R342" s="2" t="s">
        <v>54</v>
      </c>
      <c r="S342" s="2" t="s">
        <v>16</v>
      </c>
      <c r="T342" s="2" t="s">
        <v>59</v>
      </c>
      <c r="U342" s="2" t="s">
        <v>59</v>
      </c>
      <c r="V342" s="2" t="s">
        <v>59</v>
      </c>
      <c r="W342" s="2" t="s">
        <v>59</v>
      </c>
      <c r="X342" s="2" t="s">
        <v>59</v>
      </c>
      <c r="Y342" s="2" t="s">
        <v>59</v>
      </c>
      <c r="Z342" s="2" t="s">
        <v>59</v>
      </c>
      <c r="AA342" s="2" t="s">
        <v>59</v>
      </c>
      <c r="AB342" s="2" t="s">
        <v>59</v>
      </c>
      <c r="AC342" s="2" t="s">
        <v>59</v>
      </c>
      <c r="AD342" s="2" t="s">
        <v>59</v>
      </c>
      <c r="AE342" s="2" t="s">
        <v>59</v>
      </c>
      <c r="AF342" s="2" t="s">
        <v>59</v>
      </c>
      <c r="AG342" s="2" t="s">
        <v>59</v>
      </c>
      <c r="AH342" s="2" t="s">
        <v>59</v>
      </c>
    </row>
    <row r="343" spans="1:34" ht="15.75" customHeight="1">
      <c r="A343" t="str">
        <f t="shared" si="5"/>
        <v>mayo</v>
      </c>
      <c r="B343" s="156">
        <v>45443.2625098032</v>
      </c>
      <c r="C343" s="2" t="s">
        <v>119</v>
      </c>
      <c r="D343" s="157">
        <v>45443</v>
      </c>
      <c r="E343" s="2">
        <v>1020750732</v>
      </c>
      <c r="F343" s="2" t="s">
        <v>120</v>
      </c>
      <c r="G343" s="2" t="s">
        <v>54</v>
      </c>
      <c r="H343" s="2" t="s">
        <v>55</v>
      </c>
      <c r="I343" s="2" t="s">
        <v>121</v>
      </c>
      <c r="J343" s="2">
        <v>2023</v>
      </c>
      <c r="K343" s="2" t="s">
        <v>57</v>
      </c>
      <c r="L343" s="2" t="s">
        <v>79</v>
      </c>
      <c r="M343" s="157">
        <v>45443</v>
      </c>
      <c r="N343" s="157">
        <v>45443</v>
      </c>
      <c r="O343" s="157">
        <v>45443</v>
      </c>
      <c r="P343" s="2">
        <v>41155</v>
      </c>
      <c r="Q343" s="2" t="s">
        <v>59</v>
      </c>
      <c r="R343" s="2" t="s">
        <v>54</v>
      </c>
      <c r="S343" s="2" t="s">
        <v>13</v>
      </c>
      <c r="T343" s="2" t="s">
        <v>59</v>
      </c>
      <c r="U343" s="2" t="s">
        <v>59</v>
      </c>
      <c r="V343" s="2" t="s">
        <v>59</v>
      </c>
      <c r="W343" s="2" t="s">
        <v>59</v>
      </c>
      <c r="X343" s="2" t="s">
        <v>59</v>
      </c>
      <c r="Y343" s="2" t="s">
        <v>59</v>
      </c>
      <c r="Z343" s="2" t="s">
        <v>59</v>
      </c>
      <c r="AA343" s="2" t="s">
        <v>59</v>
      </c>
      <c r="AB343" s="2" t="s">
        <v>59</v>
      </c>
      <c r="AC343" s="2" t="s">
        <v>59</v>
      </c>
      <c r="AD343" s="2" t="s">
        <v>59</v>
      </c>
      <c r="AE343" s="2" t="s">
        <v>60</v>
      </c>
      <c r="AF343" s="2" t="s">
        <v>60</v>
      </c>
      <c r="AG343" s="2" t="s">
        <v>60</v>
      </c>
      <c r="AH343" s="2" t="s">
        <v>60</v>
      </c>
    </row>
    <row r="344" spans="1:34" ht="15.75" customHeight="1">
      <c r="A344" t="str">
        <f t="shared" si="5"/>
        <v>mayo</v>
      </c>
      <c r="B344" s="156">
        <v>45443.263973356501</v>
      </c>
      <c r="C344" s="2" t="s">
        <v>103</v>
      </c>
      <c r="D344" s="157">
        <v>45443</v>
      </c>
      <c r="E344" s="2">
        <v>1007611824</v>
      </c>
      <c r="F344" s="2" t="s">
        <v>104</v>
      </c>
      <c r="G344" s="2" t="s">
        <v>54</v>
      </c>
      <c r="H344" s="2" t="s">
        <v>55</v>
      </c>
      <c r="I344" s="2" t="s">
        <v>105</v>
      </c>
      <c r="J344" s="2">
        <v>2022</v>
      </c>
      <c r="K344" s="2" t="s">
        <v>57</v>
      </c>
      <c r="L344" s="2" t="s">
        <v>64</v>
      </c>
      <c r="M344" s="157">
        <v>47269</v>
      </c>
      <c r="N344" s="157">
        <v>45443</v>
      </c>
      <c r="O344" s="157">
        <v>45443</v>
      </c>
      <c r="P344" s="2">
        <v>5.89</v>
      </c>
      <c r="Q344" s="2" t="s">
        <v>59</v>
      </c>
      <c r="R344" s="2" t="s">
        <v>54</v>
      </c>
      <c r="S344" s="2" t="s">
        <v>13</v>
      </c>
      <c r="T344" s="2" t="s">
        <v>59</v>
      </c>
      <c r="U344" s="2" t="s">
        <v>59</v>
      </c>
      <c r="V344" s="2" t="s">
        <v>59</v>
      </c>
      <c r="W344" s="2" t="s">
        <v>59</v>
      </c>
      <c r="X344" s="2" t="s">
        <v>59</v>
      </c>
      <c r="Y344" s="2" t="s">
        <v>59</v>
      </c>
      <c r="Z344" s="2" t="s">
        <v>59</v>
      </c>
      <c r="AA344" s="2" t="s">
        <v>59</v>
      </c>
      <c r="AB344" s="2" t="s">
        <v>59</v>
      </c>
      <c r="AC344" s="2" t="s">
        <v>59</v>
      </c>
      <c r="AD344" s="2" t="s">
        <v>59</v>
      </c>
      <c r="AE344" s="2" t="s">
        <v>60</v>
      </c>
      <c r="AF344" s="2" t="s">
        <v>60</v>
      </c>
      <c r="AG344" s="2" t="s">
        <v>60</v>
      </c>
      <c r="AH344" s="2" t="s">
        <v>60</v>
      </c>
    </row>
    <row r="345" spans="1:34" ht="15.75" customHeight="1">
      <c r="A345" t="str">
        <f t="shared" ref="A345:A365" si="6">TEXT(D345,"MMMM")</f>
        <v>mayo</v>
      </c>
      <c r="B345" s="156">
        <v>45443.264128078699</v>
      </c>
      <c r="C345" s="2" t="s">
        <v>106</v>
      </c>
      <c r="D345" s="157">
        <v>45443</v>
      </c>
      <c r="E345" s="2">
        <v>19591545</v>
      </c>
      <c r="F345" s="2" t="s">
        <v>107</v>
      </c>
      <c r="G345" s="2" t="s">
        <v>54</v>
      </c>
      <c r="H345" s="2" t="s">
        <v>55</v>
      </c>
      <c r="I345" s="2" t="s">
        <v>108</v>
      </c>
      <c r="J345" s="2">
        <v>2017</v>
      </c>
      <c r="K345" s="2" t="s">
        <v>94</v>
      </c>
      <c r="L345" s="2" t="s">
        <v>79</v>
      </c>
      <c r="M345" s="157">
        <v>48590</v>
      </c>
      <c r="N345" s="157">
        <v>45612</v>
      </c>
      <c r="O345" s="157">
        <v>45612</v>
      </c>
      <c r="P345" s="2">
        <v>93000</v>
      </c>
      <c r="Q345" s="2" t="s">
        <v>59</v>
      </c>
      <c r="R345" s="2" t="s">
        <v>54</v>
      </c>
      <c r="S345" s="2" t="s">
        <v>14</v>
      </c>
      <c r="T345" s="2" t="s">
        <v>59</v>
      </c>
      <c r="U345" s="2" t="s">
        <v>59</v>
      </c>
      <c r="V345" s="2" t="s">
        <v>59</v>
      </c>
      <c r="W345" s="2" t="s">
        <v>59</v>
      </c>
      <c r="X345" s="2" t="s">
        <v>59</v>
      </c>
      <c r="Y345" s="2" t="s">
        <v>59</v>
      </c>
      <c r="Z345" s="2" t="s">
        <v>59</v>
      </c>
      <c r="AA345" s="2" t="s">
        <v>59</v>
      </c>
      <c r="AB345" s="2" t="s">
        <v>59</v>
      </c>
      <c r="AC345" s="2" t="s">
        <v>59</v>
      </c>
      <c r="AD345" s="2" t="s">
        <v>59</v>
      </c>
      <c r="AE345" s="2" t="s">
        <v>60</v>
      </c>
      <c r="AF345" s="2" t="s">
        <v>60</v>
      </c>
      <c r="AG345" s="2" t="s">
        <v>60</v>
      </c>
      <c r="AH345" s="2" t="s">
        <v>60</v>
      </c>
    </row>
    <row r="346" spans="1:34" ht="15.75" customHeight="1">
      <c r="A346" t="str">
        <f t="shared" si="6"/>
        <v>mayo</v>
      </c>
      <c r="B346" s="156">
        <v>45443.264275798603</v>
      </c>
      <c r="C346" s="2" t="s">
        <v>140</v>
      </c>
      <c r="D346" s="157">
        <v>45443</v>
      </c>
      <c r="E346" s="2">
        <v>1075274895</v>
      </c>
      <c r="F346" s="2" t="s">
        <v>141</v>
      </c>
      <c r="G346" s="2" t="s">
        <v>54</v>
      </c>
      <c r="H346" s="2" t="s">
        <v>55</v>
      </c>
      <c r="I346" s="2" t="s">
        <v>142</v>
      </c>
      <c r="J346" s="2">
        <v>2017</v>
      </c>
      <c r="K346" s="2" t="s">
        <v>57</v>
      </c>
      <c r="L346" s="2" t="s">
        <v>64</v>
      </c>
      <c r="M346" s="157">
        <v>45443</v>
      </c>
      <c r="N346" s="157">
        <v>45443</v>
      </c>
      <c r="O346" s="157">
        <v>45443</v>
      </c>
      <c r="P346" s="2" t="s">
        <v>264</v>
      </c>
      <c r="Q346" s="2" t="s">
        <v>59</v>
      </c>
      <c r="R346" s="2" t="s">
        <v>54</v>
      </c>
      <c r="S346" s="2" t="s">
        <v>13</v>
      </c>
      <c r="T346" s="2" t="s">
        <v>59</v>
      </c>
      <c r="U346" s="2" t="s">
        <v>59</v>
      </c>
      <c r="V346" s="2" t="s">
        <v>59</v>
      </c>
      <c r="W346" s="2" t="s">
        <v>59</v>
      </c>
      <c r="X346" s="2" t="s">
        <v>59</v>
      </c>
      <c r="Y346" s="2" t="s">
        <v>59</v>
      </c>
      <c r="Z346" s="2" t="s">
        <v>59</v>
      </c>
      <c r="AA346" s="2" t="s">
        <v>59</v>
      </c>
      <c r="AB346" s="2" t="s">
        <v>59</v>
      </c>
      <c r="AC346" s="2" t="s">
        <v>59</v>
      </c>
      <c r="AD346" s="2" t="s">
        <v>59</v>
      </c>
      <c r="AE346" s="2" t="s">
        <v>60</v>
      </c>
      <c r="AF346" s="2" t="s">
        <v>60</v>
      </c>
      <c r="AG346" s="2" t="s">
        <v>60</v>
      </c>
      <c r="AH346" s="2" t="s">
        <v>60</v>
      </c>
    </row>
    <row r="347" spans="1:34" ht="15.75" customHeight="1">
      <c r="A347" t="str">
        <f t="shared" si="6"/>
        <v>mayo</v>
      </c>
      <c r="B347" s="156">
        <v>45443.264864606499</v>
      </c>
      <c r="C347" s="2" t="s">
        <v>359</v>
      </c>
      <c r="D347" s="157">
        <v>45443</v>
      </c>
      <c r="E347" s="2">
        <v>1233904351</v>
      </c>
      <c r="F347" s="2" t="s">
        <v>369</v>
      </c>
      <c r="G347" s="2" t="s">
        <v>54</v>
      </c>
      <c r="H347" s="2" t="s">
        <v>55</v>
      </c>
      <c r="I347" s="2" t="s">
        <v>370</v>
      </c>
      <c r="J347" s="2" t="s">
        <v>362</v>
      </c>
      <c r="K347" s="2" t="s">
        <v>57</v>
      </c>
      <c r="L347" s="2" t="s">
        <v>64</v>
      </c>
      <c r="M347" s="157">
        <v>46702</v>
      </c>
      <c r="N347" s="157">
        <v>45708</v>
      </c>
      <c r="O347" s="157">
        <v>45708</v>
      </c>
      <c r="P347" s="2">
        <v>36000000</v>
      </c>
      <c r="Q347" s="2" t="s">
        <v>59</v>
      </c>
      <c r="R347" s="2" t="s">
        <v>54</v>
      </c>
      <c r="S347" s="2" t="s">
        <v>14</v>
      </c>
      <c r="T347" s="2" t="s">
        <v>59</v>
      </c>
      <c r="U347" s="2" t="s">
        <v>59</v>
      </c>
      <c r="V347" s="2" t="s">
        <v>59</v>
      </c>
      <c r="W347" s="2" t="s">
        <v>59</v>
      </c>
      <c r="X347" s="2" t="s">
        <v>59</v>
      </c>
      <c r="Y347" s="2" t="s">
        <v>59</v>
      </c>
      <c r="Z347" s="2" t="s">
        <v>59</v>
      </c>
      <c r="AA347" s="2" t="s">
        <v>59</v>
      </c>
      <c r="AB347" s="2" t="s">
        <v>59</v>
      </c>
      <c r="AC347" s="2" t="s">
        <v>59</v>
      </c>
      <c r="AD347" s="2" t="s">
        <v>59</v>
      </c>
      <c r="AE347" s="2" t="s">
        <v>59</v>
      </c>
      <c r="AF347" s="2" t="s">
        <v>59</v>
      </c>
      <c r="AG347" s="2" t="s">
        <v>59</v>
      </c>
      <c r="AH347" s="2" t="s">
        <v>59</v>
      </c>
    </row>
    <row r="348" spans="1:34" ht="15.75" customHeight="1">
      <c r="A348" t="str">
        <f t="shared" si="6"/>
        <v>mayo</v>
      </c>
      <c r="B348" s="156">
        <v>45443.265514618099</v>
      </c>
      <c r="C348" s="2" t="s">
        <v>158</v>
      </c>
      <c r="D348" s="157">
        <v>45443</v>
      </c>
      <c r="E348" s="2">
        <v>1130264248</v>
      </c>
      <c r="F348" s="2" t="s">
        <v>367</v>
      </c>
      <c r="G348" s="2" t="s">
        <v>54</v>
      </c>
      <c r="H348" s="2" t="s">
        <v>55</v>
      </c>
      <c r="I348" s="2" t="s">
        <v>160</v>
      </c>
      <c r="J348" s="2">
        <v>2020</v>
      </c>
      <c r="K348" s="2" t="s">
        <v>57</v>
      </c>
      <c r="L348" s="2" t="s">
        <v>79</v>
      </c>
      <c r="M348" s="157">
        <v>45443</v>
      </c>
      <c r="N348" s="157">
        <v>45526</v>
      </c>
      <c r="O348" s="157">
        <v>45464</v>
      </c>
      <c r="P348" s="2">
        <v>48103</v>
      </c>
      <c r="Q348" s="2" t="s">
        <v>59</v>
      </c>
      <c r="R348" s="2" t="s">
        <v>54</v>
      </c>
      <c r="S348" s="2" t="s">
        <v>10</v>
      </c>
      <c r="T348" s="2" t="s">
        <v>59</v>
      </c>
      <c r="U348" s="2" t="s">
        <v>59</v>
      </c>
      <c r="V348" s="2" t="s">
        <v>59</v>
      </c>
      <c r="W348" s="2" t="s">
        <v>59</v>
      </c>
      <c r="X348" s="2" t="s">
        <v>59</v>
      </c>
      <c r="Y348" s="2" t="s">
        <v>59</v>
      </c>
      <c r="Z348" s="2" t="s">
        <v>59</v>
      </c>
      <c r="AA348" s="2" t="s">
        <v>59</v>
      </c>
      <c r="AB348" s="2" t="s">
        <v>59</v>
      </c>
      <c r="AC348" s="2" t="s">
        <v>59</v>
      </c>
      <c r="AD348" s="2" t="s">
        <v>59</v>
      </c>
      <c r="AE348" s="2" t="s">
        <v>59</v>
      </c>
      <c r="AF348" s="2" t="s">
        <v>59</v>
      </c>
      <c r="AG348" s="2" t="s">
        <v>59</v>
      </c>
      <c r="AH348" s="2" t="s">
        <v>59</v>
      </c>
    </row>
    <row r="349" spans="1:34" ht="15.75" customHeight="1">
      <c r="A349" t="str">
        <f t="shared" si="6"/>
        <v>mayo</v>
      </c>
      <c r="B349" s="156">
        <v>45443.265751655097</v>
      </c>
      <c r="C349" s="2" t="s">
        <v>125</v>
      </c>
      <c r="D349" s="157">
        <v>45443</v>
      </c>
      <c r="E349" s="2">
        <v>1116205069</v>
      </c>
      <c r="F349" s="2" t="s">
        <v>206</v>
      </c>
      <c r="G349" s="2" t="s">
        <v>54</v>
      </c>
      <c r="H349" s="2" t="s">
        <v>55</v>
      </c>
      <c r="I349" s="2" t="s">
        <v>207</v>
      </c>
      <c r="J349" s="2">
        <v>2023</v>
      </c>
      <c r="K349" s="2" t="s">
        <v>69</v>
      </c>
      <c r="L349" s="2" t="s">
        <v>64</v>
      </c>
      <c r="M349" s="157">
        <v>45443</v>
      </c>
      <c r="N349" s="157">
        <v>45443</v>
      </c>
      <c r="O349" s="157">
        <v>45443</v>
      </c>
      <c r="P349" s="2">
        <v>44790</v>
      </c>
      <c r="Q349" s="2" t="s">
        <v>59</v>
      </c>
      <c r="R349" s="2" t="s">
        <v>54</v>
      </c>
      <c r="S349" s="2" t="s">
        <v>16</v>
      </c>
      <c r="T349" s="2" t="s">
        <v>59</v>
      </c>
      <c r="U349" s="2" t="s">
        <v>59</v>
      </c>
      <c r="V349" s="2" t="s">
        <v>59</v>
      </c>
      <c r="W349" s="2" t="s">
        <v>59</v>
      </c>
      <c r="X349" s="2" t="s">
        <v>59</v>
      </c>
      <c r="Y349" s="2" t="s">
        <v>59</v>
      </c>
      <c r="Z349" s="2" t="s">
        <v>59</v>
      </c>
      <c r="AA349" s="2" t="s">
        <v>59</v>
      </c>
      <c r="AB349" s="2" t="s">
        <v>59</v>
      </c>
      <c r="AC349" s="2" t="s">
        <v>59</v>
      </c>
      <c r="AD349" s="2" t="s">
        <v>59</v>
      </c>
      <c r="AE349" s="2" t="s">
        <v>59</v>
      </c>
      <c r="AF349" s="2" t="s">
        <v>59</v>
      </c>
      <c r="AG349" s="2" t="s">
        <v>59</v>
      </c>
      <c r="AH349" s="2" t="s">
        <v>59</v>
      </c>
    </row>
    <row r="350" spans="1:34" ht="15.75" customHeight="1">
      <c r="A350" t="str">
        <f t="shared" si="6"/>
        <v>mayo</v>
      </c>
      <c r="B350" s="156">
        <v>45443.266311608801</v>
      </c>
      <c r="C350" s="2" t="s">
        <v>277</v>
      </c>
      <c r="D350" s="157">
        <v>45443</v>
      </c>
      <c r="E350" s="2">
        <v>1015455917</v>
      </c>
      <c r="F350" s="2" t="s">
        <v>144</v>
      </c>
      <c r="G350" s="2" t="s">
        <v>54</v>
      </c>
      <c r="H350" s="2" t="s">
        <v>55</v>
      </c>
      <c r="I350" s="2" t="s">
        <v>213</v>
      </c>
      <c r="J350" s="2">
        <v>2016</v>
      </c>
      <c r="K350" s="2" t="s">
        <v>69</v>
      </c>
      <c r="L350" s="2" t="s">
        <v>64</v>
      </c>
      <c r="M350" s="157">
        <v>46097</v>
      </c>
      <c r="N350" s="157">
        <v>45732</v>
      </c>
      <c r="O350" s="157">
        <v>45748</v>
      </c>
      <c r="P350" s="2">
        <v>99.998999999999995</v>
      </c>
      <c r="Q350" s="2" t="s">
        <v>59</v>
      </c>
      <c r="R350" s="2" t="s">
        <v>54</v>
      </c>
      <c r="S350" s="2" t="s">
        <v>16</v>
      </c>
      <c r="T350" s="2" t="s">
        <v>59</v>
      </c>
      <c r="U350" s="2" t="s">
        <v>59</v>
      </c>
      <c r="V350" s="2" t="s">
        <v>59</v>
      </c>
      <c r="W350" s="2" t="s">
        <v>59</v>
      </c>
      <c r="X350" s="2" t="s">
        <v>59</v>
      </c>
      <c r="Y350" s="2" t="s">
        <v>59</v>
      </c>
      <c r="Z350" s="2" t="s">
        <v>59</v>
      </c>
      <c r="AA350" s="2" t="s">
        <v>59</v>
      </c>
      <c r="AB350" s="2" t="s">
        <v>59</v>
      </c>
      <c r="AC350" s="2" t="s">
        <v>59</v>
      </c>
      <c r="AD350" s="2" t="s">
        <v>59</v>
      </c>
      <c r="AE350" s="2" t="s">
        <v>60</v>
      </c>
      <c r="AF350" s="2" t="s">
        <v>60</v>
      </c>
      <c r="AG350" s="2" t="s">
        <v>60</v>
      </c>
      <c r="AH350" s="2" t="s">
        <v>59</v>
      </c>
    </row>
    <row r="351" spans="1:34" ht="15.75" customHeight="1">
      <c r="A351" t="str">
        <f t="shared" si="6"/>
        <v>mayo</v>
      </c>
      <c r="B351" s="156">
        <v>45443.266551759298</v>
      </c>
      <c r="C351" s="2" t="s">
        <v>122</v>
      </c>
      <c r="D351" s="157">
        <v>45443</v>
      </c>
      <c r="E351" s="2">
        <v>1026292931</v>
      </c>
      <c r="F351" s="2" t="s">
        <v>123</v>
      </c>
      <c r="G351" s="2" t="s">
        <v>54</v>
      </c>
      <c r="H351" s="2" t="s">
        <v>55</v>
      </c>
      <c r="I351" s="2" t="s">
        <v>124</v>
      </c>
      <c r="J351" s="2">
        <v>2022</v>
      </c>
      <c r="K351" s="2" t="s">
        <v>57</v>
      </c>
      <c r="L351" s="2" t="s">
        <v>64</v>
      </c>
      <c r="M351" s="157">
        <v>46173</v>
      </c>
      <c r="N351" s="157">
        <v>45703</v>
      </c>
      <c r="O351" s="157">
        <v>45703</v>
      </c>
      <c r="P351" s="2">
        <v>34600</v>
      </c>
      <c r="Q351" s="2" t="s">
        <v>59</v>
      </c>
      <c r="R351" s="2" t="s">
        <v>54</v>
      </c>
      <c r="S351" s="2" t="s">
        <v>15</v>
      </c>
      <c r="T351" s="2" t="s">
        <v>59</v>
      </c>
      <c r="U351" s="2" t="s">
        <v>59</v>
      </c>
      <c r="V351" s="2" t="s">
        <v>59</v>
      </c>
      <c r="W351" s="2" t="s">
        <v>59</v>
      </c>
      <c r="X351" s="2" t="s">
        <v>59</v>
      </c>
      <c r="Y351" s="2" t="s">
        <v>59</v>
      </c>
      <c r="Z351" s="2" t="s">
        <v>59</v>
      </c>
      <c r="AA351" s="2" t="s">
        <v>59</v>
      </c>
      <c r="AB351" s="2" t="s">
        <v>59</v>
      </c>
      <c r="AC351" s="2" t="s">
        <v>59</v>
      </c>
      <c r="AD351" s="2" t="s">
        <v>59</v>
      </c>
      <c r="AE351" s="2" t="s">
        <v>60</v>
      </c>
      <c r="AF351" s="2" t="s">
        <v>60</v>
      </c>
      <c r="AG351" s="2" t="s">
        <v>60</v>
      </c>
      <c r="AH351" s="2" t="s">
        <v>60</v>
      </c>
    </row>
    <row r="352" spans="1:34" ht="15.75" customHeight="1">
      <c r="A352" t="str">
        <f t="shared" si="6"/>
        <v>mayo</v>
      </c>
      <c r="B352" s="156">
        <v>45443.266633402804</v>
      </c>
      <c r="C352" s="2" t="s">
        <v>258</v>
      </c>
      <c r="D352" s="157">
        <v>45443</v>
      </c>
      <c r="E352" s="2">
        <v>1015438296</v>
      </c>
      <c r="F352" s="2" t="s">
        <v>259</v>
      </c>
      <c r="G352" s="2" t="s">
        <v>54</v>
      </c>
      <c r="H352" s="2" t="s">
        <v>55</v>
      </c>
      <c r="I352" s="2" t="s">
        <v>260</v>
      </c>
      <c r="J352" s="2">
        <v>2022</v>
      </c>
      <c r="K352" s="2" t="s">
        <v>69</v>
      </c>
      <c r="L352" s="2" t="s">
        <v>189</v>
      </c>
      <c r="M352" s="157">
        <v>45443</v>
      </c>
      <c r="N352" s="157">
        <v>45449</v>
      </c>
      <c r="O352" s="157">
        <v>45449</v>
      </c>
      <c r="P352" s="2">
        <v>34472847</v>
      </c>
      <c r="Q352" s="2" t="s">
        <v>59</v>
      </c>
      <c r="R352" s="2" t="s">
        <v>54</v>
      </c>
      <c r="S352" s="2" t="s">
        <v>14</v>
      </c>
      <c r="T352" s="2" t="s">
        <v>59</v>
      </c>
      <c r="U352" s="2" t="s">
        <v>59</v>
      </c>
      <c r="V352" s="2" t="s">
        <v>59</v>
      </c>
      <c r="W352" s="2" t="s">
        <v>59</v>
      </c>
      <c r="X352" s="2" t="s">
        <v>59</v>
      </c>
      <c r="Y352" s="2" t="s">
        <v>59</v>
      </c>
      <c r="Z352" s="2" t="s">
        <v>59</v>
      </c>
      <c r="AA352" s="2" t="s">
        <v>59</v>
      </c>
      <c r="AB352" s="2" t="s">
        <v>59</v>
      </c>
      <c r="AC352" s="2" t="s">
        <v>59</v>
      </c>
      <c r="AD352" s="2" t="s">
        <v>59</v>
      </c>
      <c r="AE352" s="2" t="s">
        <v>59</v>
      </c>
      <c r="AF352" s="2" t="s">
        <v>59</v>
      </c>
      <c r="AG352" s="2" t="s">
        <v>59</v>
      </c>
      <c r="AH352" s="2" t="s">
        <v>59</v>
      </c>
    </row>
    <row r="353" spans="1:34" ht="15.75" customHeight="1">
      <c r="A353" t="str">
        <f t="shared" si="6"/>
        <v>mayo</v>
      </c>
      <c r="B353" s="156">
        <v>45443.269817696797</v>
      </c>
      <c r="C353" s="2" t="s">
        <v>137</v>
      </c>
      <c r="D353" s="157">
        <v>45443</v>
      </c>
      <c r="E353" s="2">
        <v>1019112308</v>
      </c>
      <c r="F353" s="2" t="s">
        <v>138</v>
      </c>
      <c r="G353" s="2" t="s">
        <v>54</v>
      </c>
      <c r="H353" s="2" t="s">
        <v>55</v>
      </c>
      <c r="I353" s="2" t="s">
        <v>139</v>
      </c>
      <c r="J353" s="2">
        <v>2019</v>
      </c>
      <c r="K353" s="2" t="s">
        <v>57</v>
      </c>
      <c r="L353" s="2" t="s">
        <v>64</v>
      </c>
      <c r="M353" s="157">
        <v>46448</v>
      </c>
      <c r="N353" s="157">
        <v>45494</v>
      </c>
      <c r="O353" s="157">
        <v>45507</v>
      </c>
      <c r="P353" s="165" t="s">
        <v>343</v>
      </c>
      <c r="Q353" s="2" t="s">
        <v>59</v>
      </c>
      <c r="R353" s="2" t="s">
        <v>54</v>
      </c>
      <c r="S353" s="2" t="s">
        <v>13</v>
      </c>
      <c r="T353" s="2" t="s">
        <v>59</v>
      </c>
      <c r="U353" s="2" t="s">
        <v>59</v>
      </c>
      <c r="V353" s="2" t="s">
        <v>59</v>
      </c>
      <c r="W353" s="2" t="s">
        <v>59</v>
      </c>
      <c r="X353" s="2" t="s">
        <v>59</v>
      </c>
      <c r="Y353" s="2" t="s">
        <v>59</v>
      </c>
      <c r="Z353" s="2" t="s">
        <v>59</v>
      </c>
      <c r="AA353" s="2" t="s">
        <v>59</v>
      </c>
      <c r="AB353" s="2" t="s">
        <v>59</v>
      </c>
      <c r="AC353" s="2" t="s">
        <v>59</v>
      </c>
      <c r="AD353" s="2" t="s">
        <v>59</v>
      </c>
      <c r="AE353" s="2" t="s">
        <v>59</v>
      </c>
      <c r="AF353" s="2" t="s">
        <v>59</v>
      </c>
      <c r="AG353" s="2" t="s">
        <v>59</v>
      </c>
      <c r="AH353" s="2" t="s">
        <v>59</v>
      </c>
    </row>
    <row r="354" spans="1:34" ht="15.75" customHeight="1">
      <c r="A354" t="str">
        <f t="shared" si="6"/>
        <v>mayo</v>
      </c>
      <c r="B354" s="156">
        <v>45443.2700473843</v>
      </c>
      <c r="C354" s="2" t="s">
        <v>116</v>
      </c>
      <c r="D354" s="157">
        <v>45443</v>
      </c>
      <c r="E354" s="2">
        <v>1015408904</v>
      </c>
      <c r="F354" s="2" t="s">
        <v>117</v>
      </c>
      <c r="G354" s="2" t="s">
        <v>54</v>
      </c>
      <c r="H354" s="2" t="s">
        <v>55</v>
      </c>
      <c r="I354" s="2" t="s">
        <v>340</v>
      </c>
      <c r="J354" s="2">
        <v>2018</v>
      </c>
      <c r="K354" s="2" t="s">
        <v>57</v>
      </c>
      <c r="L354" s="2" t="s">
        <v>64</v>
      </c>
      <c r="M354" s="157">
        <v>45443</v>
      </c>
      <c r="N354" s="157">
        <v>45443</v>
      </c>
      <c r="O354" s="157">
        <v>45443</v>
      </c>
      <c r="P354" s="2">
        <v>1653882</v>
      </c>
      <c r="Q354" s="2" t="s">
        <v>59</v>
      </c>
      <c r="R354" s="2" t="s">
        <v>54</v>
      </c>
      <c r="S354" s="2" t="s">
        <v>16</v>
      </c>
      <c r="T354" s="2" t="s">
        <v>59</v>
      </c>
      <c r="U354" s="2" t="s">
        <v>59</v>
      </c>
      <c r="V354" s="2" t="s">
        <v>59</v>
      </c>
      <c r="W354" s="2" t="s">
        <v>59</v>
      </c>
      <c r="X354" s="2" t="s">
        <v>59</v>
      </c>
      <c r="Y354" s="2" t="s">
        <v>59</v>
      </c>
      <c r="Z354" s="2" t="s">
        <v>59</v>
      </c>
      <c r="AA354" s="2" t="s">
        <v>59</v>
      </c>
      <c r="AB354" s="2" t="s">
        <v>59</v>
      </c>
      <c r="AC354" s="2" t="s">
        <v>59</v>
      </c>
      <c r="AD354" s="2" t="s">
        <v>59</v>
      </c>
      <c r="AE354" s="2" t="s">
        <v>59</v>
      </c>
      <c r="AF354" s="2" t="s">
        <v>59</v>
      </c>
      <c r="AG354" s="2" t="s">
        <v>59</v>
      </c>
      <c r="AH354" s="2" t="s">
        <v>59</v>
      </c>
    </row>
    <row r="355" spans="1:34" ht="15.75" customHeight="1">
      <c r="A355" t="str">
        <f t="shared" si="6"/>
        <v>mayo</v>
      </c>
      <c r="B355" s="156">
        <v>45443.270194097197</v>
      </c>
      <c r="C355" s="2" t="s">
        <v>230</v>
      </c>
      <c r="D355" s="157">
        <v>45443</v>
      </c>
      <c r="E355" s="2">
        <v>1020773297</v>
      </c>
      <c r="F355" s="2" t="s">
        <v>231</v>
      </c>
      <c r="G355" s="2" t="s">
        <v>54</v>
      </c>
      <c r="H355" s="2" t="s">
        <v>55</v>
      </c>
      <c r="I355" s="2" t="s">
        <v>279</v>
      </c>
      <c r="J355" s="2">
        <v>2024</v>
      </c>
      <c r="K355" s="2" t="s">
        <v>94</v>
      </c>
      <c r="L355" s="2" t="s">
        <v>64</v>
      </c>
      <c r="M355" s="157">
        <v>47308</v>
      </c>
      <c r="N355" s="157">
        <v>45591</v>
      </c>
      <c r="O355" s="157">
        <v>45956</v>
      </c>
      <c r="P355" s="2">
        <v>8810</v>
      </c>
      <c r="Q355" s="2" t="s">
        <v>59</v>
      </c>
      <c r="R355" s="2" t="s">
        <v>54</v>
      </c>
      <c r="S355" s="2" t="s">
        <v>13</v>
      </c>
      <c r="T355" s="2" t="s">
        <v>59</v>
      </c>
      <c r="U355" s="2" t="s">
        <v>59</v>
      </c>
      <c r="V355" s="2" t="s">
        <v>59</v>
      </c>
      <c r="W355" s="2" t="s">
        <v>59</v>
      </c>
      <c r="X355" s="2" t="s">
        <v>59</v>
      </c>
      <c r="Y355" s="2" t="s">
        <v>59</v>
      </c>
      <c r="Z355" s="2" t="s">
        <v>59</v>
      </c>
      <c r="AA355" s="2" t="s">
        <v>59</v>
      </c>
      <c r="AB355" s="2" t="s">
        <v>59</v>
      </c>
      <c r="AC355" s="2" t="s">
        <v>59</v>
      </c>
      <c r="AD355" s="2" t="s">
        <v>59</v>
      </c>
      <c r="AE355" s="2" t="s">
        <v>60</v>
      </c>
      <c r="AF355" s="2" t="s">
        <v>60</v>
      </c>
      <c r="AG355" s="2" t="s">
        <v>60</v>
      </c>
      <c r="AH355" s="2" t="s">
        <v>60</v>
      </c>
    </row>
    <row r="356" spans="1:34" ht="15.75" customHeight="1">
      <c r="A356" t="str">
        <f t="shared" si="6"/>
        <v>mayo</v>
      </c>
      <c r="B356" s="156">
        <v>45443.272054490699</v>
      </c>
      <c r="C356" s="2" t="s">
        <v>202</v>
      </c>
      <c r="D356" s="157">
        <v>45443</v>
      </c>
      <c r="E356" s="2">
        <v>1143120475</v>
      </c>
      <c r="F356" s="2" t="s">
        <v>203</v>
      </c>
      <c r="G356" s="2" t="s">
        <v>54</v>
      </c>
      <c r="H356" s="2" t="s">
        <v>55</v>
      </c>
      <c r="I356" s="2" t="s">
        <v>204</v>
      </c>
      <c r="J356" s="2">
        <v>2022</v>
      </c>
      <c r="K356" s="2" t="s">
        <v>205</v>
      </c>
      <c r="L356" s="2" t="s">
        <v>64</v>
      </c>
      <c r="M356" s="157">
        <v>49095</v>
      </c>
      <c r="N356" s="157">
        <v>45628</v>
      </c>
      <c r="O356" s="157">
        <v>45628</v>
      </c>
      <c r="P356" s="2">
        <v>33000</v>
      </c>
      <c r="Q356" s="2" t="s">
        <v>59</v>
      </c>
      <c r="R356" s="2" t="s">
        <v>54</v>
      </c>
      <c r="S356" s="2" t="s">
        <v>13</v>
      </c>
      <c r="T356" s="2" t="s">
        <v>59</v>
      </c>
      <c r="U356" s="2" t="s">
        <v>59</v>
      </c>
      <c r="V356" s="2" t="s">
        <v>59</v>
      </c>
      <c r="W356" s="2" t="s">
        <v>59</v>
      </c>
      <c r="X356" s="2" t="s">
        <v>59</v>
      </c>
      <c r="Y356" s="2" t="s">
        <v>59</v>
      </c>
      <c r="Z356" s="2" t="s">
        <v>59</v>
      </c>
      <c r="AA356" s="2" t="s">
        <v>59</v>
      </c>
      <c r="AB356" s="2" t="s">
        <v>59</v>
      </c>
      <c r="AC356" s="2" t="s">
        <v>59</v>
      </c>
      <c r="AD356" s="2" t="s">
        <v>59</v>
      </c>
      <c r="AE356" s="2" t="s">
        <v>59</v>
      </c>
      <c r="AF356" s="2" t="s">
        <v>59</v>
      </c>
      <c r="AG356" s="2" t="s">
        <v>59</v>
      </c>
      <c r="AH356" s="2" t="s">
        <v>59</v>
      </c>
    </row>
    <row r="357" spans="1:34" ht="15.75" customHeight="1">
      <c r="A357" t="str">
        <f t="shared" si="6"/>
        <v>mayo</v>
      </c>
      <c r="B357" s="156">
        <v>45443.273610034703</v>
      </c>
      <c r="C357" s="2" t="s">
        <v>73</v>
      </c>
      <c r="D357" s="157">
        <v>45443</v>
      </c>
      <c r="E357" s="2">
        <v>1019131472</v>
      </c>
      <c r="F357" s="2" t="s">
        <v>223</v>
      </c>
      <c r="G357" s="2" t="s">
        <v>54</v>
      </c>
      <c r="H357" s="2" t="s">
        <v>55</v>
      </c>
      <c r="I357" s="2" t="s">
        <v>75</v>
      </c>
      <c r="J357" s="2">
        <v>2018</v>
      </c>
      <c r="K357" s="2" t="s">
        <v>57</v>
      </c>
      <c r="L357" s="2" t="s">
        <v>64</v>
      </c>
      <c r="M357" s="157">
        <v>48110</v>
      </c>
      <c r="N357" s="157">
        <v>45715</v>
      </c>
      <c r="O357" s="157">
        <v>45715</v>
      </c>
      <c r="P357" s="2">
        <v>69000</v>
      </c>
      <c r="Q357" s="2" t="s">
        <v>59</v>
      </c>
      <c r="R357" s="2" t="s">
        <v>54</v>
      </c>
      <c r="S357" s="2" t="s">
        <v>16</v>
      </c>
      <c r="T357" s="2" t="s">
        <v>59</v>
      </c>
      <c r="U357" s="2" t="s">
        <v>59</v>
      </c>
      <c r="V357" s="2" t="s">
        <v>59</v>
      </c>
      <c r="W357" s="2" t="s">
        <v>59</v>
      </c>
      <c r="X357" s="2" t="s">
        <v>59</v>
      </c>
      <c r="Y357" s="2" t="s">
        <v>59</v>
      </c>
      <c r="Z357" s="2" t="s">
        <v>59</v>
      </c>
      <c r="AA357" s="2" t="s">
        <v>59</v>
      </c>
      <c r="AB357" s="2" t="s">
        <v>59</v>
      </c>
      <c r="AC357" s="2" t="s">
        <v>59</v>
      </c>
      <c r="AD357" s="2" t="s">
        <v>59</v>
      </c>
      <c r="AE357" s="2" t="s">
        <v>59</v>
      </c>
      <c r="AF357" s="2" t="s">
        <v>59</v>
      </c>
      <c r="AG357" s="2" t="s">
        <v>59</v>
      </c>
      <c r="AH357" s="2" t="s">
        <v>59</v>
      </c>
    </row>
    <row r="358" spans="1:34" ht="15.75" customHeight="1">
      <c r="A358" t="str">
        <f t="shared" si="6"/>
        <v>mayo</v>
      </c>
      <c r="B358" s="156">
        <v>45443.273819247697</v>
      </c>
      <c r="C358" s="2" t="s">
        <v>220</v>
      </c>
      <c r="D358" s="157">
        <v>45443</v>
      </c>
      <c r="E358" s="2">
        <v>1002407047</v>
      </c>
      <c r="F358" s="2" t="s">
        <v>274</v>
      </c>
      <c r="G358" s="2" t="s">
        <v>54</v>
      </c>
      <c r="H358" s="2" t="s">
        <v>55</v>
      </c>
      <c r="I358" s="2" t="s">
        <v>222</v>
      </c>
      <c r="J358" s="2">
        <v>2022</v>
      </c>
      <c r="K358" s="2" t="s">
        <v>94</v>
      </c>
      <c r="L358" s="2" t="s">
        <v>64</v>
      </c>
      <c r="M358" s="157">
        <v>48063</v>
      </c>
      <c r="N358" s="157">
        <v>45677</v>
      </c>
      <c r="O358" s="157">
        <v>45669</v>
      </c>
      <c r="P358" s="2">
        <v>50000</v>
      </c>
      <c r="Q358" s="2" t="s">
        <v>59</v>
      </c>
      <c r="R358" s="2" t="s">
        <v>54</v>
      </c>
      <c r="S358" s="2" t="s">
        <v>15</v>
      </c>
      <c r="T358" s="2" t="s">
        <v>59</v>
      </c>
      <c r="U358" s="2" t="s">
        <v>59</v>
      </c>
      <c r="V358" s="2" t="s">
        <v>59</v>
      </c>
      <c r="W358" s="2" t="s">
        <v>59</v>
      </c>
      <c r="X358" s="2" t="s">
        <v>59</v>
      </c>
      <c r="Y358" s="2" t="s">
        <v>59</v>
      </c>
      <c r="Z358" s="2" t="s">
        <v>59</v>
      </c>
      <c r="AA358" s="2" t="s">
        <v>59</v>
      </c>
      <c r="AB358" s="2" t="s">
        <v>59</v>
      </c>
      <c r="AC358" s="2" t="s">
        <v>59</v>
      </c>
      <c r="AD358" s="2" t="s">
        <v>59</v>
      </c>
      <c r="AE358" s="2" t="s">
        <v>59</v>
      </c>
      <c r="AF358" s="2" t="s">
        <v>60</v>
      </c>
      <c r="AG358" s="2" t="s">
        <v>60</v>
      </c>
      <c r="AH358" s="2" t="s">
        <v>59</v>
      </c>
    </row>
    <row r="359" spans="1:34" ht="15.75" customHeight="1">
      <c r="A359" t="str">
        <f t="shared" si="6"/>
        <v>mayo</v>
      </c>
      <c r="B359" s="156">
        <v>45443.274933900502</v>
      </c>
      <c r="C359" s="2" t="s">
        <v>113</v>
      </c>
      <c r="D359" s="157">
        <v>45443</v>
      </c>
      <c r="E359" s="2">
        <v>1015449877</v>
      </c>
      <c r="F359" s="2" t="s">
        <v>326</v>
      </c>
      <c r="G359" s="2" t="s">
        <v>54</v>
      </c>
      <c r="H359" s="2" t="s">
        <v>55</v>
      </c>
      <c r="I359" s="2" t="s">
        <v>115</v>
      </c>
      <c r="J359" s="2">
        <v>2019</v>
      </c>
      <c r="K359" s="2" t="s">
        <v>69</v>
      </c>
      <c r="L359" s="2" t="s">
        <v>64</v>
      </c>
      <c r="M359" s="157">
        <v>47876</v>
      </c>
      <c r="N359" s="157">
        <v>45711</v>
      </c>
      <c r="O359" s="157">
        <v>45675</v>
      </c>
      <c r="P359" s="2">
        <v>29000</v>
      </c>
      <c r="Q359" s="2" t="s">
        <v>59</v>
      </c>
      <c r="R359" s="2" t="s">
        <v>54</v>
      </c>
      <c r="S359" s="2" t="s">
        <v>11</v>
      </c>
      <c r="T359" s="2" t="s">
        <v>59</v>
      </c>
      <c r="U359" s="2" t="s">
        <v>59</v>
      </c>
      <c r="V359" s="2" t="s">
        <v>59</v>
      </c>
      <c r="W359" s="2" t="s">
        <v>59</v>
      </c>
      <c r="X359" s="2" t="s">
        <v>59</v>
      </c>
      <c r="Y359" s="2" t="s">
        <v>59</v>
      </c>
      <c r="Z359" s="2" t="s">
        <v>59</v>
      </c>
      <c r="AA359" s="2" t="s">
        <v>59</v>
      </c>
      <c r="AB359" s="2" t="s">
        <v>59</v>
      </c>
      <c r="AC359" s="2" t="s">
        <v>59</v>
      </c>
      <c r="AD359" s="2" t="s">
        <v>59</v>
      </c>
      <c r="AE359" s="2" t="s">
        <v>59</v>
      </c>
      <c r="AF359" s="2" t="s">
        <v>59</v>
      </c>
      <c r="AG359" s="2" t="s">
        <v>59</v>
      </c>
      <c r="AH359" s="2" t="s">
        <v>59</v>
      </c>
    </row>
    <row r="360" spans="1:34" ht="15.75" customHeight="1">
      <c r="A360" t="str">
        <f t="shared" si="6"/>
        <v>mayo</v>
      </c>
      <c r="B360" s="156">
        <v>45443.282022662002</v>
      </c>
      <c r="C360" s="2" t="s">
        <v>176</v>
      </c>
      <c r="D360" s="157">
        <v>45443</v>
      </c>
      <c r="E360" s="2">
        <v>1067725686</v>
      </c>
      <c r="F360" s="2" t="s">
        <v>302</v>
      </c>
      <c r="G360" s="2" t="s">
        <v>54</v>
      </c>
      <c r="H360" s="2" t="s">
        <v>55</v>
      </c>
      <c r="I360" s="2" t="s">
        <v>178</v>
      </c>
      <c r="J360" s="2">
        <v>2016</v>
      </c>
      <c r="K360" s="2" t="s">
        <v>57</v>
      </c>
      <c r="L360" s="2" t="s">
        <v>64</v>
      </c>
      <c r="M360" s="157">
        <v>45443</v>
      </c>
      <c r="N360" s="157">
        <v>45443</v>
      </c>
      <c r="O360" s="157">
        <v>45443</v>
      </c>
      <c r="P360" s="2">
        <v>937461</v>
      </c>
      <c r="Q360" s="2" t="s">
        <v>59</v>
      </c>
      <c r="R360" s="2" t="s">
        <v>54</v>
      </c>
      <c r="S360" s="2" t="s">
        <v>14</v>
      </c>
      <c r="T360" s="2" t="s">
        <v>59</v>
      </c>
      <c r="U360" s="2" t="s">
        <v>59</v>
      </c>
      <c r="V360" s="2" t="s">
        <v>59</v>
      </c>
      <c r="W360" s="2" t="s">
        <v>59</v>
      </c>
      <c r="X360" s="2" t="s">
        <v>59</v>
      </c>
      <c r="Y360" s="2" t="s">
        <v>59</v>
      </c>
      <c r="Z360" s="2" t="s">
        <v>59</v>
      </c>
      <c r="AA360" s="2" t="s">
        <v>59</v>
      </c>
      <c r="AB360" s="2" t="s">
        <v>59</v>
      </c>
      <c r="AC360" s="2" t="s">
        <v>59</v>
      </c>
      <c r="AD360" s="2" t="s">
        <v>59</v>
      </c>
      <c r="AE360" s="2" t="s">
        <v>59</v>
      </c>
      <c r="AF360" s="2" t="s">
        <v>60</v>
      </c>
      <c r="AG360" s="2" t="s">
        <v>60</v>
      </c>
      <c r="AH360" s="2" t="s">
        <v>59</v>
      </c>
    </row>
    <row r="361" spans="1:34" ht="15.75" customHeight="1">
      <c r="A361" t="str">
        <f t="shared" si="6"/>
        <v>mayo</v>
      </c>
      <c r="B361" s="156">
        <v>45443.307390358801</v>
      </c>
      <c r="C361" s="2" t="s">
        <v>339</v>
      </c>
      <c r="D361" s="157">
        <v>45443</v>
      </c>
      <c r="E361" s="2">
        <v>1032402333</v>
      </c>
      <c r="F361" s="2" t="s">
        <v>195</v>
      </c>
      <c r="G361" s="2" t="s">
        <v>54</v>
      </c>
      <c r="H361" s="2" t="s">
        <v>55</v>
      </c>
      <c r="I361" s="2" t="s">
        <v>196</v>
      </c>
      <c r="J361" s="2">
        <v>2024</v>
      </c>
      <c r="K361" s="2" t="s">
        <v>57</v>
      </c>
      <c r="L361" s="2" t="s">
        <v>64</v>
      </c>
      <c r="M361" s="157">
        <v>48730</v>
      </c>
      <c r="N361" s="157">
        <v>45756</v>
      </c>
      <c r="O361" s="157">
        <v>45755</v>
      </c>
      <c r="P361" s="2">
        <v>14890</v>
      </c>
      <c r="Q361" s="2" t="s">
        <v>59</v>
      </c>
      <c r="R361" s="2" t="s">
        <v>54</v>
      </c>
      <c r="S361" s="2" t="s">
        <v>10</v>
      </c>
      <c r="T361" s="2" t="s">
        <v>59</v>
      </c>
      <c r="U361" s="2" t="s">
        <v>59</v>
      </c>
      <c r="V361" s="2" t="s">
        <v>59</v>
      </c>
      <c r="W361" s="2" t="s">
        <v>59</v>
      </c>
      <c r="X361" s="2" t="s">
        <v>59</v>
      </c>
      <c r="Y361" s="2" t="s">
        <v>59</v>
      </c>
      <c r="Z361" s="2" t="s">
        <v>59</v>
      </c>
      <c r="AA361" s="2" t="s">
        <v>59</v>
      </c>
      <c r="AB361" s="2" t="s">
        <v>59</v>
      </c>
      <c r="AC361" s="2" t="s">
        <v>59</v>
      </c>
      <c r="AD361" s="2" t="s">
        <v>59</v>
      </c>
      <c r="AE361" s="2" t="s">
        <v>59</v>
      </c>
      <c r="AF361" s="2" t="s">
        <v>59</v>
      </c>
      <c r="AG361" s="2" t="s">
        <v>59</v>
      </c>
      <c r="AH361" s="2" t="s">
        <v>59</v>
      </c>
    </row>
    <row r="362" spans="1:34" ht="15.75" customHeight="1">
      <c r="A362" t="str">
        <f t="shared" si="6"/>
        <v>mayo</v>
      </c>
      <c r="B362" s="156">
        <v>45443.3078026273</v>
      </c>
      <c r="C362" s="2" t="s">
        <v>179</v>
      </c>
      <c r="D362" s="157">
        <v>45443</v>
      </c>
      <c r="E362" s="2">
        <v>80543481</v>
      </c>
      <c r="F362" s="2" t="s">
        <v>310</v>
      </c>
      <c r="G362" s="2" t="s">
        <v>54</v>
      </c>
      <c r="H362" s="2" t="s">
        <v>55</v>
      </c>
      <c r="I362" s="2" t="s">
        <v>242</v>
      </c>
      <c r="J362" s="2">
        <v>2019</v>
      </c>
      <c r="K362" s="2" t="s">
        <v>57</v>
      </c>
      <c r="L362" s="2" t="s">
        <v>64</v>
      </c>
      <c r="M362" s="157">
        <v>48379</v>
      </c>
      <c r="N362" s="157">
        <v>45632</v>
      </c>
      <c r="O362" s="157">
        <v>45621</v>
      </c>
      <c r="P362" s="2">
        <v>40831</v>
      </c>
      <c r="Q362" s="2" t="s">
        <v>59</v>
      </c>
      <c r="R362" s="2" t="s">
        <v>54</v>
      </c>
      <c r="S362" s="2" t="s">
        <v>12</v>
      </c>
      <c r="T362" s="2" t="s">
        <v>59</v>
      </c>
      <c r="U362" s="2" t="s">
        <v>59</v>
      </c>
      <c r="V362" s="2" t="s">
        <v>59</v>
      </c>
      <c r="W362" s="2" t="s">
        <v>59</v>
      </c>
      <c r="X362" s="2" t="s">
        <v>59</v>
      </c>
      <c r="Y362" s="2" t="s">
        <v>59</v>
      </c>
      <c r="Z362" s="2" t="s">
        <v>59</v>
      </c>
      <c r="AA362" s="2" t="s">
        <v>59</v>
      </c>
      <c r="AB362" s="2" t="s">
        <v>59</v>
      </c>
      <c r="AC362" s="2" t="s">
        <v>59</v>
      </c>
      <c r="AD362" s="2" t="s">
        <v>59</v>
      </c>
      <c r="AE362" s="2" t="s">
        <v>59</v>
      </c>
      <c r="AF362" s="2" t="s">
        <v>60</v>
      </c>
      <c r="AG362" s="2" t="s">
        <v>60</v>
      </c>
      <c r="AH362" s="2" t="s">
        <v>60</v>
      </c>
    </row>
    <row r="363" spans="1:34" ht="15.75" customHeight="1">
      <c r="A363" t="str">
        <f t="shared" si="6"/>
        <v>mayo</v>
      </c>
      <c r="B363" s="156">
        <v>45443.315609305602</v>
      </c>
      <c r="C363" s="2" t="s">
        <v>128</v>
      </c>
      <c r="D363" s="157">
        <v>45443</v>
      </c>
      <c r="E363" s="2">
        <v>1032474386</v>
      </c>
      <c r="F363" s="2" t="s">
        <v>129</v>
      </c>
      <c r="G363" s="2" t="s">
        <v>54</v>
      </c>
      <c r="H363" s="2" t="s">
        <v>55</v>
      </c>
      <c r="I363" s="2" t="s">
        <v>309</v>
      </c>
      <c r="J363" s="2">
        <v>2017</v>
      </c>
      <c r="K363" s="2" t="s">
        <v>57</v>
      </c>
      <c r="L363" s="2" t="s">
        <v>64</v>
      </c>
      <c r="M363" s="157">
        <v>46538</v>
      </c>
      <c r="N363" s="157">
        <v>45657</v>
      </c>
      <c r="O363" s="157">
        <v>45657</v>
      </c>
      <c r="P363" s="2">
        <v>68337</v>
      </c>
      <c r="Q363" s="2" t="s">
        <v>59</v>
      </c>
      <c r="R363" s="2" t="s">
        <v>54</v>
      </c>
      <c r="S363" s="2" t="s">
        <v>11</v>
      </c>
      <c r="T363" s="2" t="s">
        <v>59</v>
      </c>
      <c r="U363" s="2" t="s">
        <v>59</v>
      </c>
      <c r="V363" s="2" t="s">
        <v>59</v>
      </c>
      <c r="W363" s="2" t="s">
        <v>59</v>
      </c>
      <c r="X363" s="2" t="s">
        <v>59</v>
      </c>
      <c r="Y363" s="2" t="s">
        <v>59</v>
      </c>
      <c r="Z363" s="2" t="s">
        <v>59</v>
      </c>
      <c r="AA363" s="2" t="s">
        <v>59</v>
      </c>
      <c r="AB363" s="2" t="s">
        <v>59</v>
      </c>
      <c r="AC363" s="2" t="s">
        <v>59</v>
      </c>
      <c r="AD363" s="2" t="s">
        <v>59</v>
      </c>
      <c r="AE363" s="2" t="s">
        <v>60</v>
      </c>
      <c r="AF363" s="2" t="s">
        <v>60</v>
      </c>
      <c r="AG363" s="2" t="s">
        <v>60</v>
      </c>
      <c r="AH363" s="2" t="s">
        <v>59</v>
      </c>
    </row>
    <row r="364" spans="1:34" ht="15.75" customHeight="1">
      <c r="A364" t="str">
        <f t="shared" si="6"/>
        <v>mayo</v>
      </c>
      <c r="B364" s="156">
        <v>45443.324944050903</v>
      </c>
      <c r="C364" s="2" t="s">
        <v>70</v>
      </c>
      <c r="D364" s="157">
        <v>45443</v>
      </c>
      <c r="E364" s="2">
        <v>1022359872</v>
      </c>
      <c r="F364" s="2" t="s">
        <v>71</v>
      </c>
      <c r="G364" s="2" t="s">
        <v>54</v>
      </c>
      <c r="H364" s="2" t="s">
        <v>55</v>
      </c>
      <c r="I364" s="2" t="s">
        <v>72</v>
      </c>
      <c r="J364" s="2">
        <v>2017</v>
      </c>
      <c r="K364" s="2" t="s">
        <v>57</v>
      </c>
      <c r="L364" s="2" t="s">
        <v>64</v>
      </c>
      <c r="M364" s="157">
        <v>46425</v>
      </c>
      <c r="N364" s="157">
        <v>45767</v>
      </c>
      <c r="O364" s="157">
        <v>45450</v>
      </c>
      <c r="P364" s="2">
        <v>93550</v>
      </c>
      <c r="Q364" s="2" t="s">
        <v>59</v>
      </c>
      <c r="R364" s="2" t="s">
        <v>54</v>
      </c>
      <c r="S364" s="2" t="s">
        <v>11</v>
      </c>
      <c r="T364" s="2" t="s">
        <v>59</v>
      </c>
      <c r="U364" s="2" t="s">
        <v>59</v>
      </c>
      <c r="V364" s="2" t="s">
        <v>59</v>
      </c>
      <c r="W364" s="2" t="s">
        <v>59</v>
      </c>
      <c r="X364" s="2" t="s">
        <v>59</v>
      </c>
      <c r="Y364" s="2" t="s">
        <v>59</v>
      </c>
      <c r="Z364" s="2" t="s">
        <v>59</v>
      </c>
      <c r="AA364" s="2" t="s">
        <v>59</v>
      </c>
      <c r="AB364" s="2" t="s">
        <v>59</v>
      </c>
      <c r="AC364" s="2" t="s">
        <v>59</v>
      </c>
      <c r="AD364" s="2" t="s">
        <v>59</v>
      </c>
      <c r="AE364" s="2" t="s">
        <v>59</v>
      </c>
      <c r="AF364" s="2" t="s">
        <v>60</v>
      </c>
      <c r="AG364" s="2" t="s">
        <v>60</v>
      </c>
      <c r="AH364" s="2" t="s">
        <v>59</v>
      </c>
    </row>
    <row r="365" spans="1:34" ht="15.75" customHeight="1">
      <c r="A365" t="str">
        <f t="shared" si="6"/>
        <v>mayo</v>
      </c>
      <c r="B365" s="156">
        <v>45443.333479953697</v>
      </c>
      <c r="C365" s="2" t="s">
        <v>311</v>
      </c>
      <c r="D365" s="157">
        <v>45443</v>
      </c>
      <c r="E365" s="2">
        <v>1116445938</v>
      </c>
      <c r="F365" s="2" t="s">
        <v>321</v>
      </c>
      <c r="G365" s="2" t="s">
        <v>54</v>
      </c>
      <c r="H365" s="2" t="s">
        <v>55</v>
      </c>
      <c r="I365" s="2" t="s">
        <v>313</v>
      </c>
      <c r="J365" s="2">
        <v>2021</v>
      </c>
      <c r="K365" s="2" t="s">
        <v>69</v>
      </c>
      <c r="L365" s="2" t="s">
        <v>64</v>
      </c>
      <c r="M365" s="157">
        <v>45582</v>
      </c>
      <c r="N365" s="157">
        <v>45561</v>
      </c>
      <c r="O365" s="157">
        <v>45562</v>
      </c>
      <c r="P365" s="2">
        <v>45000</v>
      </c>
      <c r="Q365" s="2" t="s">
        <v>59</v>
      </c>
      <c r="R365" s="2" t="s">
        <v>54</v>
      </c>
      <c r="S365" s="2" t="s">
        <v>14</v>
      </c>
      <c r="T365" s="2" t="s">
        <v>59</v>
      </c>
      <c r="U365" s="2" t="s">
        <v>59</v>
      </c>
      <c r="V365" s="2" t="s">
        <v>59</v>
      </c>
      <c r="W365" s="2" t="s">
        <v>59</v>
      </c>
      <c r="X365" s="2" t="s">
        <v>59</v>
      </c>
      <c r="Y365" s="2" t="s">
        <v>59</v>
      </c>
      <c r="Z365" s="2" t="s">
        <v>59</v>
      </c>
      <c r="AA365" s="2" t="s">
        <v>59</v>
      </c>
      <c r="AB365" s="2" t="s">
        <v>59</v>
      </c>
      <c r="AC365" s="2" t="s">
        <v>59</v>
      </c>
      <c r="AD365" s="2" t="s">
        <v>59</v>
      </c>
      <c r="AE365" s="2" t="s">
        <v>59</v>
      </c>
      <c r="AF365" s="2" t="s">
        <v>60</v>
      </c>
      <c r="AG365" s="2" t="s">
        <v>60</v>
      </c>
      <c r="AH365" s="2" t="s">
        <v>59</v>
      </c>
    </row>
    <row r="366" spans="1:34" ht="15.75" customHeight="1">
      <c r="B366" s="156">
        <v>45444.2505061458</v>
      </c>
      <c r="C366" s="2" t="s">
        <v>91</v>
      </c>
      <c r="D366" s="157">
        <v>45444</v>
      </c>
      <c r="E366" s="2">
        <v>79763158</v>
      </c>
      <c r="F366" s="2" t="s">
        <v>92</v>
      </c>
      <c r="G366" s="2" t="s">
        <v>54</v>
      </c>
      <c r="H366" s="2" t="s">
        <v>55</v>
      </c>
      <c r="I366" s="2" t="s">
        <v>93</v>
      </c>
      <c r="J366" s="2">
        <v>2017</v>
      </c>
      <c r="K366" s="2" t="s">
        <v>94</v>
      </c>
      <c r="L366" s="2" t="s">
        <v>64</v>
      </c>
      <c r="M366" s="157">
        <v>48779</v>
      </c>
      <c r="N366" s="157">
        <v>45704</v>
      </c>
      <c r="O366" s="157">
        <v>45704</v>
      </c>
      <c r="P366" s="2">
        <v>146384</v>
      </c>
      <c r="Q366" s="2" t="s">
        <v>59</v>
      </c>
      <c r="R366" s="2" t="s">
        <v>54</v>
      </c>
      <c r="S366" s="2" t="s">
        <v>11</v>
      </c>
      <c r="T366" s="2" t="s">
        <v>59</v>
      </c>
      <c r="U366" s="2" t="s">
        <v>59</v>
      </c>
      <c r="V366" s="2" t="s">
        <v>59</v>
      </c>
      <c r="W366" s="2" t="s">
        <v>59</v>
      </c>
      <c r="X366" s="2" t="s">
        <v>59</v>
      </c>
      <c r="Y366" s="2" t="s">
        <v>59</v>
      </c>
      <c r="Z366" s="2" t="s">
        <v>59</v>
      </c>
      <c r="AA366" s="2" t="s">
        <v>59</v>
      </c>
      <c r="AB366" s="2" t="s">
        <v>59</v>
      </c>
      <c r="AC366" s="2" t="s">
        <v>59</v>
      </c>
      <c r="AD366" s="2" t="s">
        <v>59</v>
      </c>
      <c r="AE366" s="2" t="s">
        <v>59</v>
      </c>
      <c r="AF366" s="2" t="s">
        <v>60</v>
      </c>
      <c r="AG366" s="2" t="s">
        <v>60</v>
      </c>
      <c r="AH366" s="2" t="s">
        <v>59</v>
      </c>
    </row>
    <row r="367" spans="1:34" ht="15.75" customHeight="1">
      <c r="B367" s="156">
        <v>45444.252984375002</v>
      </c>
      <c r="C367" s="2" t="s">
        <v>131</v>
      </c>
      <c r="D367" s="157">
        <v>45444</v>
      </c>
      <c r="E367" s="2">
        <v>1030567009</v>
      </c>
      <c r="F367" s="2" t="s">
        <v>132</v>
      </c>
      <c r="G367" s="2" t="s">
        <v>54</v>
      </c>
      <c r="H367" s="2" t="s">
        <v>55</v>
      </c>
      <c r="I367" s="2" t="s">
        <v>133</v>
      </c>
      <c r="J367" s="2">
        <v>2015</v>
      </c>
      <c r="K367" s="2" t="s">
        <v>57</v>
      </c>
      <c r="L367" s="2" t="s">
        <v>79</v>
      </c>
      <c r="M367" s="157">
        <v>45833</v>
      </c>
      <c r="N367" s="157">
        <v>45734</v>
      </c>
      <c r="O367" s="157">
        <v>45734</v>
      </c>
      <c r="P367" s="2">
        <v>11936</v>
      </c>
      <c r="Q367" s="2" t="s">
        <v>59</v>
      </c>
      <c r="R367" s="2" t="s">
        <v>54</v>
      </c>
      <c r="S367" s="2" t="s">
        <v>13</v>
      </c>
      <c r="T367" s="2" t="s">
        <v>59</v>
      </c>
      <c r="U367" s="2" t="s">
        <v>59</v>
      </c>
      <c r="V367" s="2" t="s">
        <v>59</v>
      </c>
      <c r="W367" s="2" t="s">
        <v>59</v>
      </c>
      <c r="X367" s="2" t="s">
        <v>59</v>
      </c>
      <c r="Y367" s="2" t="s">
        <v>59</v>
      </c>
      <c r="Z367" s="2" t="s">
        <v>59</v>
      </c>
      <c r="AA367" s="2" t="s">
        <v>59</v>
      </c>
      <c r="AB367" s="2" t="s">
        <v>59</v>
      </c>
      <c r="AC367" s="2" t="s">
        <v>59</v>
      </c>
      <c r="AD367" s="2" t="s">
        <v>59</v>
      </c>
      <c r="AE367" s="2" t="s">
        <v>60</v>
      </c>
      <c r="AF367" s="2" t="s">
        <v>60</v>
      </c>
      <c r="AG367" s="2" t="s">
        <v>60</v>
      </c>
      <c r="AH367" s="2" t="s">
        <v>60</v>
      </c>
    </row>
    <row r="368" spans="1:34" ht="15.75" customHeight="1">
      <c r="B368" s="156">
        <v>45444.263784351897</v>
      </c>
      <c r="C368" s="2" t="s">
        <v>137</v>
      </c>
      <c r="D368" s="157">
        <v>45444</v>
      </c>
      <c r="E368" s="2">
        <v>1019112308</v>
      </c>
      <c r="F368" s="2" t="s">
        <v>138</v>
      </c>
      <c r="G368" s="2" t="s">
        <v>54</v>
      </c>
      <c r="H368" s="2" t="s">
        <v>55</v>
      </c>
      <c r="I368" s="2" t="s">
        <v>139</v>
      </c>
      <c r="J368" s="2">
        <v>2019</v>
      </c>
      <c r="K368" s="2" t="s">
        <v>57</v>
      </c>
      <c r="L368" s="2" t="s">
        <v>64</v>
      </c>
      <c r="M368" s="157">
        <v>46448</v>
      </c>
      <c r="N368" s="157">
        <v>45494</v>
      </c>
      <c r="O368" s="157">
        <v>45507</v>
      </c>
      <c r="P368" s="165" t="s">
        <v>325</v>
      </c>
      <c r="Q368" s="2" t="s">
        <v>59</v>
      </c>
      <c r="R368" s="2" t="s">
        <v>54</v>
      </c>
      <c r="S368" s="2" t="s">
        <v>13</v>
      </c>
      <c r="T368" s="2" t="s">
        <v>59</v>
      </c>
      <c r="U368" s="2" t="s">
        <v>59</v>
      </c>
      <c r="V368" s="2" t="s">
        <v>59</v>
      </c>
      <c r="W368" s="2" t="s">
        <v>59</v>
      </c>
      <c r="X368" s="2" t="s">
        <v>59</v>
      </c>
      <c r="Y368" s="2" t="s">
        <v>59</v>
      </c>
      <c r="Z368" s="2" t="s">
        <v>59</v>
      </c>
      <c r="AA368" s="2" t="s">
        <v>59</v>
      </c>
      <c r="AB368" s="2" t="s">
        <v>59</v>
      </c>
      <c r="AC368" s="2" t="s">
        <v>59</v>
      </c>
      <c r="AD368" s="2" t="s">
        <v>59</v>
      </c>
      <c r="AE368" s="2" t="s">
        <v>59</v>
      </c>
      <c r="AF368" s="2" t="s">
        <v>59</v>
      </c>
      <c r="AG368" s="2" t="s">
        <v>59</v>
      </c>
      <c r="AH368" s="2" t="s">
        <v>59</v>
      </c>
    </row>
    <row r="369" spans="2:34" ht="15.75" customHeight="1">
      <c r="B369" s="156">
        <v>45444.2655701736</v>
      </c>
      <c r="C369" s="2" t="s">
        <v>52</v>
      </c>
      <c r="D369" s="157">
        <v>45444</v>
      </c>
      <c r="E369" s="2">
        <v>1103713769</v>
      </c>
      <c r="F369" s="2" t="s">
        <v>53</v>
      </c>
      <c r="G369" s="2" t="s">
        <v>54</v>
      </c>
      <c r="H369" s="2" t="s">
        <v>55</v>
      </c>
      <c r="I369" s="2" t="s">
        <v>56</v>
      </c>
      <c r="J369" s="2">
        <v>2016</v>
      </c>
      <c r="K369" s="2" t="s">
        <v>57</v>
      </c>
      <c r="L369" s="2" t="s">
        <v>58</v>
      </c>
      <c r="M369" s="157">
        <v>48245</v>
      </c>
      <c r="N369" s="157">
        <v>45566</v>
      </c>
      <c r="O369" s="157">
        <v>45566</v>
      </c>
      <c r="P369" s="2">
        <v>83200</v>
      </c>
      <c r="Q369" s="2" t="s">
        <v>59</v>
      </c>
      <c r="R369" s="2" t="s">
        <v>54</v>
      </c>
      <c r="S369" s="2" t="s">
        <v>13</v>
      </c>
      <c r="T369" s="2" t="s">
        <v>59</v>
      </c>
      <c r="U369" s="2" t="s">
        <v>59</v>
      </c>
      <c r="V369" s="2" t="s">
        <v>59</v>
      </c>
      <c r="W369" s="2" t="s">
        <v>59</v>
      </c>
      <c r="X369" s="2" t="s">
        <v>59</v>
      </c>
      <c r="Y369" s="2" t="s">
        <v>59</v>
      </c>
      <c r="Z369" s="2" t="s">
        <v>59</v>
      </c>
      <c r="AA369" s="2" t="s">
        <v>59</v>
      </c>
      <c r="AB369" s="2" t="s">
        <v>59</v>
      </c>
      <c r="AC369" s="2" t="s">
        <v>59</v>
      </c>
      <c r="AD369" s="2" t="s">
        <v>59</v>
      </c>
      <c r="AE369" s="2" t="s">
        <v>60</v>
      </c>
      <c r="AF369" s="2" t="s">
        <v>60</v>
      </c>
      <c r="AG369" s="2" t="s">
        <v>60</v>
      </c>
      <c r="AH369" s="2" t="s">
        <v>60</v>
      </c>
    </row>
    <row r="370" spans="2:34" ht="15.75" customHeight="1">
      <c r="B370" s="156">
        <v>45444.265601724503</v>
      </c>
      <c r="C370" s="2" t="s">
        <v>167</v>
      </c>
      <c r="D370" s="157">
        <v>45444</v>
      </c>
      <c r="E370" s="2">
        <v>1023026702</v>
      </c>
      <c r="F370" s="2" t="s">
        <v>168</v>
      </c>
      <c r="G370" s="2" t="s">
        <v>54</v>
      </c>
      <c r="H370" s="2" t="s">
        <v>55</v>
      </c>
      <c r="I370" s="2" t="s">
        <v>169</v>
      </c>
      <c r="J370" s="2">
        <v>2023</v>
      </c>
      <c r="K370" s="2" t="s">
        <v>57</v>
      </c>
      <c r="L370" s="2" t="s">
        <v>64</v>
      </c>
      <c r="M370" s="157">
        <v>47289</v>
      </c>
      <c r="N370" s="157">
        <v>45463</v>
      </c>
      <c r="O370" s="157">
        <v>45463</v>
      </c>
      <c r="P370" s="2">
        <v>25678</v>
      </c>
      <c r="Q370" s="2" t="s">
        <v>59</v>
      </c>
      <c r="R370" s="2" t="s">
        <v>54</v>
      </c>
      <c r="S370" s="2" t="s">
        <v>15</v>
      </c>
      <c r="T370" s="2" t="s">
        <v>59</v>
      </c>
      <c r="U370" s="2" t="s">
        <v>59</v>
      </c>
      <c r="V370" s="2" t="s">
        <v>59</v>
      </c>
      <c r="W370" s="2" t="s">
        <v>59</v>
      </c>
      <c r="X370" s="2" t="s">
        <v>59</v>
      </c>
      <c r="Y370" s="2" t="s">
        <v>59</v>
      </c>
      <c r="Z370" s="2" t="s">
        <v>59</v>
      </c>
      <c r="AA370" s="2" t="s">
        <v>59</v>
      </c>
      <c r="AB370" s="2" t="s">
        <v>59</v>
      </c>
      <c r="AC370" s="2" t="s">
        <v>59</v>
      </c>
      <c r="AD370" s="2" t="s">
        <v>59</v>
      </c>
      <c r="AE370" s="2" t="s">
        <v>59</v>
      </c>
      <c r="AF370" s="2" t="s">
        <v>59</v>
      </c>
      <c r="AG370" s="2" t="s">
        <v>59</v>
      </c>
      <c r="AH370" s="2" t="s">
        <v>59</v>
      </c>
    </row>
    <row r="371" spans="2:34" ht="15.75" customHeight="1">
      <c r="B371" s="156">
        <v>45444.265815138897</v>
      </c>
      <c r="C371" s="2" t="s">
        <v>103</v>
      </c>
      <c r="D371" s="157">
        <v>45444</v>
      </c>
      <c r="E371" s="2">
        <v>1007611824</v>
      </c>
      <c r="F371" s="2" t="s">
        <v>104</v>
      </c>
      <c r="G371" s="2" t="s">
        <v>54</v>
      </c>
      <c r="H371" s="2" t="s">
        <v>55</v>
      </c>
      <c r="I371" s="2" t="s">
        <v>105</v>
      </c>
      <c r="J371" s="2">
        <v>2022</v>
      </c>
      <c r="K371" s="2" t="s">
        <v>57</v>
      </c>
      <c r="L371" s="2" t="s">
        <v>64</v>
      </c>
      <c r="M371" s="157">
        <v>47270</v>
      </c>
      <c r="N371" s="157">
        <v>45444</v>
      </c>
      <c r="O371" s="157">
        <v>45444</v>
      </c>
      <c r="P371" s="2">
        <v>51.8</v>
      </c>
      <c r="Q371" s="2" t="s">
        <v>59</v>
      </c>
      <c r="R371" s="2" t="s">
        <v>54</v>
      </c>
      <c r="S371" s="2" t="s">
        <v>13</v>
      </c>
      <c r="T371" s="2" t="s">
        <v>59</v>
      </c>
      <c r="U371" s="2" t="s">
        <v>59</v>
      </c>
      <c r="V371" s="2" t="s">
        <v>59</v>
      </c>
      <c r="W371" s="2" t="s">
        <v>59</v>
      </c>
      <c r="X371" s="2" t="s">
        <v>59</v>
      </c>
      <c r="Y371" s="2" t="s">
        <v>59</v>
      </c>
      <c r="Z371" s="2" t="s">
        <v>59</v>
      </c>
      <c r="AA371" s="2" t="s">
        <v>59</v>
      </c>
      <c r="AB371" s="2" t="s">
        <v>59</v>
      </c>
      <c r="AC371" s="2" t="s">
        <v>59</v>
      </c>
      <c r="AD371" s="2" t="s">
        <v>59</v>
      </c>
      <c r="AE371" s="2" t="s">
        <v>60</v>
      </c>
      <c r="AF371" s="2" t="s">
        <v>60</v>
      </c>
      <c r="AG371" s="2" t="s">
        <v>60</v>
      </c>
      <c r="AH371" s="2" t="s">
        <v>60</v>
      </c>
    </row>
    <row r="372" spans="2:34" ht="15.75" customHeight="1">
      <c r="B372" s="156">
        <v>45444.269001307897</v>
      </c>
      <c r="C372" s="2" t="s">
        <v>83</v>
      </c>
      <c r="D372" s="157">
        <v>45444</v>
      </c>
      <c r="E372" s="2">
        <v>1143833247</v>
      </c>
      <c r="F372" s="2" t="s">
        <v>84</v>
      </c>
      <c r="G372" s="2" t="s">
        <v>54</v>
      </c>
      <c r="H372" s="2" t="s">
        <v>55</v>
      </c>
      <c r="I372" s="2" t="s">
        <v>317</v>
      </c>
      <c r="J372" s="2">
        <v>2021</v>
      </c>
      <c r="K372" s="2" t="s">
        <v>86</v>
      </c>
      <c r="L372" s="2" t="s">
        <v>64</v>
      </c>
      <c r="M372" s="157">
        <v>48818</v>
      </c>
      <c r="N372" s="157">
        <v>45764</v>
      </c>
      <c r="O372" s="157">
        <v>45761</v>
      </c>
      <c r="P372" s="2">
        <v>60500</v>
      </c>
      <c r="Q372" s="2" t="s">
        <v>59</v>
      </c>
      <c r="R372" s="2" t="s">
        <v>54</v>
      </c>
      <c r="S372" s="2" t="s">
        <v>14</v>
      </c>
      <c r="T372" s="2" t="s">
        <v>59</v>
      </c>
      <c r="U372" s="2" t="s">
        <v>59</v>
      </c>
      <c r="V372" s="2" t="s">
        <v>59</v>
      </c>
      <c r="W372" s="2" t="s">
        <v>59</v>
      </c>
      <c r="X372" s="2" t="s">
        <v>59</v>
      </c>
      <c r="Y372" s="2" t="s">
        <v>59</v>
      </c>
      <c r="Z372" s="2" t="s">
        <v>59</v>
      </c>
      <c r="AA372" s="2" t="s">
        <v>59</v>
      </c>
      <c r="AB372" s="2" t="s">
        <v>59</v>
      </c>
      <c r="AC372" s="2" t="s">
        <v>59</v>
      </c>
      <c r="AD372" s="2" t="s">
        <v>59</v>
      </c>
      <c r="AE372" s="2" t="s">
        <v>60</v>
      </c>
      <c r="AF372" s="2" t="s">
        <v>60</v>
      </c>
      <c r="AG372" s="2" t="s">
        <v>60</v>
      </c>
      <c r="AH372" s="2" t="s">
        <v>59</v>
      </c>
    </row>
    <row r="373" spans="2:34" ht="15.75" customHeight="1">
      <c r="B373" s="156">
        <v>45444.269140925899</v>
      </c>
      <c r="C373" s="2" t="s">
        <v>239</v>
      </c>
      <c r="D373" s="157">
        <v>45444</v>
      </c>
      <c r="E373" s="2">
        <v>1001270129</v>
      </c>
      <c r="F373" s="2" t="s">
        <v>240</v>
      </c>
      <c r="G373" s="2" t="s">
        <v>54</v>
      </c>
      <c r="H373" s="2" t="s">
        <v>55</v>
      </c>
      <c r="I373" s="2" t="s">
        <v>241</v>
      </c>
      <c r="J373" s="2">
        <v>2023</v>
      </c>
      <c r="K373" s="2" t="s">
        <v>94</v>
      </c>
      <c r="L373" s="2" t="s">
        <v>64</v>
      </c>
      <c r="M373" s="157">
        <v>50272</v>
      </c>
      <c r="N373" s="157">
        <v>45781</v>
      </c>
      <c r="O373" s="157">
        <v>45779</v>
      </c>
      <c r="P373" s="2">
        <v>46000</v>
      </c>
      <c r="Q373" s="2" t="s">
        <v>59</v>
      </c>
      <c r="R373" s="2" t="s">
        <v>54</v>
      </c>
      <c r="S373" s="2" t="s">
        <v>15</v>
      </c>
      <c r="T373" s="2" t="s">
        <v>59</v>
      </c>
      <c r="U373" s="2" t="s">
        <v>59</v>
      </c>
      <c r="V373" s="2" t="s">
        <v>59</v>
      </c>
      <c r="W373" s="2" t="s">
        <v>59</v>
      </c>
      <c r="X373" s="2" t="s">
        <v>59</v>
      </c>
      <c r="Y373" s="2" t="s">
        <v>59</v>
      </c>
      <c r="Z373" s="2" t="s">
        <v>59</v>
      </c>
      <c r="AA373" s="2" t="s">
        <v>59</v>
      </c>
      <c r="AB373" s="2" t="s">
        <v>59</v>
      </c>
      <c r="AC373" s="2" t="s">
        <v>59</v>
      </c>
      <c r="AD373" s="2" t="s">
        <v>59</v>
      </c>
      <c r="AE373" s="2" t="s">
        <v>59</v>
      </c>
      <c r="AF373" s="2" t="s">
        <v>59</v>
      </c>
      <c r="AG373" s="2" t="s">
        <v>59</v>
      </c>
      <c r="AH373" s="2" t="s">
        <v>59</v>
      </c>
    </row>
    <row r="374" spans="2:34" ht="15.75" customHeight="1">
      <c r="B374" s="156">
        <v>45444.270089143502</v>
      </c>
      <c r="C374" s="2" t="s">
        <v>119</v>
      </c>
      <c r="D374" s="157">
        <v>45444</v>
      </c>
      <c r="E374" s="2">
        <v>1020750732</v>
      </c>
      <c r="F374" s="2" t="s">
        <v>120</v>
      </c>
      <c r="G374" s="2" t="s">
        <v>54</v>
      </c>
      <c r="H374" s="2" t="s">
        <v>55</v>
      </c>
      <c r="I374" s="2" t="s">
        <v>121</v>
      </c>
      <c r="J374" s="2">
        <v>2023</v>
      </c>
      <c r="K374" s="2" t="s">
        <v>57</v>
      </c>
      <c r="L374" s="2" t="s">
        <v>79</v>
      </c>
      <c r="M374" s="157">
        <v>45444</v>
      </c>
      <c r="N374" s="157">
        <v>45444</v>
      </c>
      <c r="O374" s="157">
        <v>45444</v>
      </c>
      <c r="P374" s="2">
        <v>41156</v>
      </c>
      <c r="Q374" s="2" t="s">
        <v>59</v>
      </c>
      <c r="R374" s="2" t="s">
        <v>54</v>
      </c>
      <c r="S374" s="2" t="s">
        <v>13</v>
      </c>
      <c r="T374" s="2" t="s">
        <v>59</v>
      </c>
      <c r="U374" s="2" t="s">
        <v>59</v>
      </c>
      <c r="V374" s="2" t="s">
        <v>59</v>
      </c>
      <c r="W374" s="2" t="s">
        <v>59</v>
      </c>
      <c r="X374" s="2" t="s">
        <v>59</v>
      </c>
      <c r="Y374" s="2" t="s">
        <v>59</v>
      </c>
      <c r="Z374" s="2" t="s">
        <v>59</v>
      </c>
      <c r="AA374" s="2" t="s">
        <v>59</v>
      </c>
      <c r="AB374" s="2" t="s">
        <v>59</v>
      </c>
      <c r="AC374" s="2" t="s">
        <v>59</v>
      </c>
      <c r="AD374" s="2" t="s">
        <v>59</v>
      </c>
      <c r="AE374" s="2" t="s">
        <v>60</v>
      </c>
      <c r="AF374" s="2" t="s">
        <v>60</v>
      </c>
      <c r="AG374" s="2" t="s">
        <v>60</v>
      </c>
      <c r="AH374" s="2" t="s">
        <v>60</v>
      </c>
    </row>
    <row r="375" spans="2:34" ht="15.75" customHeight="1">
      <c r="B375" s="156">
        <v>45444.271641620398</v>
      </c>
      <c r="C375" s="2" t="s">
        <v>155</v>
      </c>
      <c r="D375" s="157">
        <v>45444</v>
      </c>
      <c r="E375" s="2">
        <v>1014226725</v>
      </c>
      <c r="F375" s="2" t="s">
        <v>156</v>
      </c>
      <c r="G375" s="2" t="s">
        <v>54</v>
      </c>
      <c r="H375" s="2" t="s">
        <v>55</v>
      </c>
      <c r="I375" s="2" t="s">
        <v>282</v>
      </c>
      <c r="J375" s="2">
        <v>2023</v>
      </c>
      <c r="K375" s="2" t="s">
        <v>94</v>
      </c>
      <c r="L375" s="2" t="s">
        <v>64</v>
      </c>
      <c r="M375" s="157">
        <v>46052</v>
      </c>
      <c r="N375" s="157">
        <v>45675</v>
      </c>
      <c r="O375" s="157">
        <v>45675</v>
      </c>
      <c r="P375" s="2">
        <v>16630</v>
      </c>
      <c r="Q375" s="2" t="s">
        <v>59</v>
      </c>
      <c r="R375" s="2" t="s">
        <v>54</v>
      </c>
      <c r="S375" s="2" t="s">
        <v>15</v>
      </c>
      <c r="T375" s="2" t="s">
        <v>59</v>
      </c>
      <c r="U375" s="2" t="s">
        <v>59</v>
      </c>
      <c r="V375" s="2" t="s">
        <v>59</v>
      </c>
      <c r="W375" s="2" t="s">
        <v>59</v>
      </c>
      <c r="X375" s="2" t="s">
        <v>59</v>
      </c>
      <c r="Y375" s="2" t="s">
        <v>59</v>
      </c>
      <c r="Z375" s="2" t="s">
        <v>59</v>
      </c>
      <c r="AA375" s="2" t="s">
        <v>59</v>
      </c>
      <c r="AB375" s="2" t="s">
        <v>59</v>
      </c>
      <c r="AC375" s="2" t="s">
        <v>59</v>
      </c>
      <c r="AD375" s="2" t="s">
        <v>59</v>
      </c>
      <c r="AE375" s="2" t="s">
        <v>59</v>
      </c>
      <c r="AF375" s="2" t="s">
        <v>60</v>
      </c>
      <c r="AG375" s="2" t="s">
        <v>60</v>
      </c>
      <c r="AH375" s="2" t="s">
        <v>59</v>
      </c>
    </row>
    <row r="376" spans="2:34" ht="15.75" customHeight="1">
      <c r="B376" s="156">
        <v>45444.277431296301</v>
      </c>
      <c r="C376" s="2" t="s">
        <v>70</v>
      </c>
      <c r="D376" s="157">
        <v>45444</v>
      </c>
      <c r="E376" s="2">
        <v>1022359872</v>
      </c>
      <c r="F376" s="2" t="s">
        <v>71</v>
      </c>
      <c r="G376" s="2" t="s">
        <v>54</v>
      </c>
      <c r="H376" s="2" t="s">
        <v>55</v>
      </c>
      <c r="I376" s="2" t="s">
        <v>72</v>
      </c>
      <c r="J376" s="2">
        <v>2017</v>
      </c>
      <c r="K376" s="2" t="s">
        <v>57</v>
      </c>
      <c r="L376" s="2" t="s">
        <v>64</v>
      </c>
      <c r="M376" s="157">
        <v>46425</v>
      </c>
      <c r="N376" s="157">
        <v>45770</v>
      </c>
      <c r="O376" s="157">
        <v>45450</v>
      </c>
      <c r="P376" s="2">
        <v>93600</v>
      </c>
      <c r="Q376" s="2" t="s">
        <v>59</v>
      </c>
      <c r="R376" s="2" t="s">
        <v>54</v>
      </c>
      <c r="S376" s="2" t="s">
        <v>11</v>
      </c>
      <c r="T376" s="2" t="s">
        <v>59</v>
      </c>
      <c r="U376" s="2" t="s">
        <v>59</v>
      </c>
      <c r="V376" s="2" t="s">
        <v>59</v>
      </c>
      <c r="W376" s="2" t="s">
        <v>59</v>
      </c>
      <c r="X376" s="2" t="s">
        <v>59</v>
      </c>
      <c r="Y376" s="2" t="s">
        <v>59</v>
      </c>
      <c r="Z376" s="2" t="s">
        <v>59</v>
      </c>
      <c r="AA376" s="2" t="s">
        <v>59</v>
      </c>
      <c r="AB376" s="2" t="s">
        <v>59</v>
      </c>
      <c r="AC376" s="2" t="s">
        <v>59</v>
      </c>
      <c r="AD376" s="2" t="s">
        <v>59</v>
      </c>
      <c r="AE376" s="2" t="s">
        <v>59</v>
      </c>
      <c r="AF376" s="2" t="s">
        <v>60</v>
      </c>
      <c r="AG376" s="2" t="s">
        <v>60</v>
      </c>
      <c r="AH376" s="2" t="s">
        <v>59</v>
      </c>
    </row>
    <row r="377" spans="2:34" ht="15.75" customHeight="1">
      <c r="B377" s="156">
        <v>45444.280058622702</v>
      </c>
      <c r="C377" s="2" t="s">
        <v>220</v>
      </c>
      <c r="D377" s="157">
        <v>45444</v>
      </c>
      <c r="E377" s="2">
        <v>1002407047</v>
      </c>
      <c r="F377" s="2" t="s">
        <v>251</v>
      </c>
      <c r="G377" s="2" t="s">
        <v>54</v>
      </c>
      <c r="H377" s="2" t="s">
        <v>55</v>
      </c>
      <c r="I377" s="2" t="s">
        <v>252</v>
      </c>
      <c r="J377" s="2">
        <v>2022</v>
      </c>
      <c r="K377" s="2" t="s">
        <v>94</v>
      </c>
      <c r="L377" s="2" t="s">
        <v>64</v>
      </c>
      <c r="M377" s="157">
        <v>48063</v>
      </c>
      <c r="N377" s="157">
        <v>45677</v>
      </c>
      <c r="O377" s="157">
        <v>45669</v>
      </c>
      <c r="P377" s="2">
        <v>50000</v>
      </c>
      <c r="Q377" s="2" t="s">
        <v>59</v>
      </c>
      <c r="R377" s="2" t="s">
        <v>54</v>
      </c>
      <c r="S377" s="2" t="s">
        <v>15</v>
      </c>
      <c r="T377" s="2" t="s">
        <v>59</v>
      </c>
      <c r="U377" s="2" t="s">
        <v>59</v>
      </c>
      <c r="V377" s="2" t="s">
        <v>59</v>
      </c>
      <c r="W377" s="2" t="s">
        <v>59</v>
      </c>
      <c r="X377" s="2" t="s">
        <v>59</v>
      </c>
      <c r="Y377" s="2" t="s">
        <v>59</v>
      </c>
      <c r="Z377" s="2" t="s">
        <v>59</v>
      </c>
      <c r="AA377" s="2" t="s">
        <v>59</v>
      </c>
      <c r="AB377" s="2" t="s">
        <v>59</v>
      </c>
      <c r="AC377" s="2" t="s">
        <v>59</v>
      </c>
      <c r="AD377" s="2" t="s">
        <v>59</v>
      </c>
      <c r="AE377" s="2" t="s">
        <v>59</v>
      </c>
      <c r="AF377" s="2" t="s">
        <v>60</v>
      </c>
      <c r="AG377" s="2" t="s">
        <v>60</v>
      </c>
      <c r="AH377" s="2" t="s">
        <v>59</v>
      </c>
    </row>
    <row r="378" spans="2:34" ht="15.75" customHeight="1">
      <c r="B378" s="156">
        <v>45444.282191747698</v>
      </c>
      <c r="C378" s="2" t="s">
        <v>99</v>
      </c>
      <c r="D378" s="157">
        <v>45444</v>
      </c>
      <c r="E378" s="2">
        <v>76009268</v>
      </c>
      <c r="F378" s="2" t="s">
        <v>371</v>
      </c>
      <c r="G378" s="2" t="s">
        <v>54</v>
      </c>
      <c r="H378" s="2" t="s">
        <v>55</v>
      </c>
      <c r="I378" s="2" t="s">
        <v>101</v>
      </c>
      <c r="J378" s="2">
        <v>2021</v>
      </c>
      <c r="K378" s="2" t="s">
        <v>86</v>
      </c>
      <c r="L378" s="2" t="s">
        <v>64</v>
      </c>
      <c r="M378" s="157">
        <v>46268</v>
      </c>
      <c r="N378" s="157">
        <v>45724</v>
      </c>
      <c r="O378" s="157">
        <v>45724</v>
      </c>
      <c r="P378" s="2" t="s">
        <v>102</v>
      </c>
      <c r="Q378" s="2" t="s">
        <v>59</v>
      </c>
      <c r="R378" s="2" t="s">
        <v>54</v>
      </c>
      <c r="S378" s="2" t="s">
        <v>15</v>
      </c>
      <c r="T378" s="2" t="s">
        <v>59</v>
      </c>
      <c r="U378" s="2" t="s">
        <v>59</v>
      </c>
      <c r="V378" s="2" t="s">
        <v>59</v>
      </c>
      <c r="W378" s="2" t="s">
        <v>59</v>
      </c>
      <c r="X378" s="2" t="s">
        <v>59</v>
      </c>
      <c r="Y378" s="2" t="s">
        <v>59</v>
      </c>
      <c r="Z378" s="2" t="s">
        <v>59</v>
      </c>
      <c r="AA378" s="2" t="s">
        <v>59</v>
      </c>
      <c r="AB378" s="2" t="s">
        <v>59</v>
      </c>
      <c r="AC378" s="2" t="s">
        <v>59</v>
      </c>
      <c r="AD378" s="2" t="s">
        <v>59</v>
      </c>
      <c r="AE378" s="2" t="s">
        <v>59</v>
      </c>
      <c r="AF378" s="2" t="s">
        <v>59</v>
      </c>
      <c r="AG378" s="2" t="s">
        <v>59</v>
      </c>
      <c r="AH378" s="2" t="s">
        <v>59</v>
      </c>
    </row>
    <row r="379" spans="2:34" ht="15.75" customHeight="1">
      <c r="B379" s="156">
        <v>45444.2840882292</v>
      </c>
      <c r="C379" s="2" t="s">
        <v>113</v>
      </c>
      <c r="D379" s="157">
        <v>45444</v>
      </c>
      <c r="E379" s="2">
        <v>1015449877</v>
      </c>
      <c r="F379" s="2" t="s">
        <v>326</v>
      </c>
      <c r="G379" s="2" t="s">
        <v>54</v>
      </c>
      <c r="H379" s="2" t="s">
        <v>55</v>
      </c>
      <c r="I379" s="2" t="s">
        <v>115</v>
      </c>
      <c r="J379" s="2">
        <v>2019</v>
      </c>
      <c r="K379" s="2" t="s">
        <v>69</v>
      </c>
      <c r="L379" s="2" t="s">
        <v>64</v>
      </c>
      <c r="M379" s="157">
        <v>47876</v>
      </c>
      <c r="N379" s="157">
        <v>45711</v>
      </c>
      <c r="O379" s="157">
        <v>45675</v>
      </c>
      <c r="P379" s="2">
        <v>29000</v>
      </c>
      <c r="Q379" s="2" t="s">
        <v>59</v>
      </c>
      <c r="R379" s="2" t="s">
        <v>54</v>
      </c>
      <c r="S379" s="2" t="s">
        <v>11</v>
      </c>
      <c r="T379" s="2" t="s">
        <v>59</v>
      </c>
      <c r="U379" s="2" t="s">
        <v>59</v>
      </c>
      <c r="V379" s="2" t="s">
        <v>59</v>
      </c>
      <c r="W379" s="2" t="s">
        <v>59</v>
      </c>
      <c r="X379" s="2" t="s">
        <v>59</v>
      </c>
      <c r="Y379" s="2" t="s">
        <v>59</v>
      </c>
      <c r="Z379" s="2" t="s">
        <v>59</v>
      </c>
      <c r="AA379" s="2" t="s">
        <v>59</v>
      </c>
      <c r="AB379" s="2" t="s">
        <v>59</v>
      </c>
      <c r="AC379" s="2" t="s">
        <v>59</v>
      </c>
      <c r="AD379" s="2" t="s">
        <v>59</v>
      </c>
      <c r="AE379" s="2" t="s">
        <v>59</v>
      </c>
      <c r="AF379" s="2" t="s">
        <v>59</v>
      </c>
      <c r="AG379" s="2" t="s">
        <v>59</v>
      </c>
      <c r="AH379" s="2" t="s">
        <v>59</v>
      </c>
    </row>
    <row r="380" spans="2:34" ht="15.75" customHeight="1">
      <c r="B380" s="156">
        <v>45444.290866678202</v>
      </c>
      <c r="C380" s="2" t="s">
        <v>202</v>
      </c>
      <c r="D380" s="157">
        <v>45444</v>
      </c>
      <c r="E380" s="2">
        <v>1143120475</v>
      </c>
      <c r="F380" s="2" t="s">
        <v>203</v>
      </c>
      <c r="G380" s="2" t="s">
        <v>54</v>
      </c>
      <c r="H380" s="2" t="s">
        <v>55</v>
      </c>
      <c r="I380" s="2" t="s">
        <v>204</v>
      </c>
      <c r="J380" s="2">
        <v>2022</v>
      </c>
      <c r="K380" s="2" t="s">
        <v>205</v>
      </c>
      <c r="L380" s="2" t="s">
        <v>64</v>
      </c>
      <c r="M380" s="157">
        <v>49038</v>
      </c>
      <c r="N380" s="157">
        <v>45628</v>
      </c>
      <c r="O380" s="157">
        <v>45628</v>
      </c>
      <c r="P380" s="2">
        <v>33700</v>
      </c>
      <c r="Q380" s="2" t="s">
        <v>59</v>
      </c>
      <c r="R380" s="2" t="s">
        <v>54</v>
      </c>
      <c r="S380" s="2" t="s">
        <v>13</v>
      </c>
      <c r="T380" s="2" t="s">
        <v>59</v>
      </c>
      <c r="U380" s="2" t="s">
        <v>59</v>
      </c>
      <c r="V380" s="2" t="s">
        <v>59</v>
      </c>
      <c r="W380" s="2" t="s">
        <v>59</v>
      </c>
      <c r="X380" s="2" t="s">
        <v>59</v>
      </c>
      <c r="Y380" s="2" t="s">
        <v>59</v>
      </c>
      <c r="Z380" s="2" t="s">
        <v>59</v>
      </c>
      <c r="AA380" s="2" t="s">
        <v>59</v>
      </c>
      <c r="AB380" s="2" t="s">
        <v>59</v>
      </c>
      <c r="AC380" s="2" t="s">
        <v>59</v>
      </c>
      <c r="AD380" s="2" t="s">
        <v>59</v>
      </c>
      <c r="AE380" s="2" t="s">
        <v>59</v>
      </c>
      <c r="AF380" s="2" t="s">
        <v>59</v>
      </c>
      <c r="AG380" s="2" t="s">
        <v>59</v>
      </c>
      <c r="AH380" s="2" t="s">
        <v>59</v>
      </c>
    </row>
    <row r="381" spans="2:34" ht="15.75" customHeight="1">
      <c r="B381" s="156">
        <v>45444.297130231498</v>
      </c>
      <c r="C381" s="2" t="s">
        <v>230</v>
      </c>
      <c r="D381" s="157">
        <v>45444</v>
      </c>
      <c r="E381" s="2">
        <v>1020773297</v>
      </c>
      <c r="F381" s="2" t="s">
        <v>231</v>
      </c>
      <c r="G381" s="2" t="s">
        <v>54</v>
      </c>
      <c r="H381" s="2" t="s">
        <v>55</v>
      </c>
      <c r="I381" s="2" t="s">
        <v>232</v>
      </c>
      <c r="J381" s="2">
        <v>2024</v>
      </c>
      <c r="K381" s="2" t="s">
        <v>94</v>
      </c>
      <c r="L381" s="2" t="s">
        <v>64</v>
      </c>
      <c r="M381" s="157">
        <v>47308</v>
      </c>
      <c r="N381" s="157">
        <v>45591</v>
      </c>
      <c r="O381" s="157">
        <v>45956</v>
      </c>
      <c r="P381" s="2">
        <v>8870</v>
      </c>
      <c r="Q381" s="2" t="s">
        <v>59</v>
      </c>
      <c r="R381" s="2" t="s">
        <v>54</v>
      </c>
      <c r="S381" s="2" t="s">
        <v>13</v>
      </c>
      <c r="T381" s="2" t="s">
        <v>59</v>
      </c>
      <c r="U381" s="2" t="s">
        <v>59</v>
      </c>
      <c r="V381" s="2" t="s">
        <v>59</v>
      </c>
      <c r="W381" s="2" t="s">
        <v>59</v>
      </c>
      <c r="X381" s="2" t="s">
        <v>59</v>
      </c>
      <c r="Y381" s="2" t="s">
        <v>59</v>
      </c>
      <c r="Z381" s="2" t="s">
        <v>59</v>
      </c>
      <c r="AA381" s="2" t="s">
        <v>59</v>
      </c>
      <c r="AB381" s="2" t="s">
        <v>59</v>
      </c>
      <c r="AC381" s="2" t="s">
        <v>59</v>
      </c>
      <c r="AD381" s="2" t="s">
        <v>59</v>
      </c>
      <c r="AE381" s="2" t="s">
        <v>60</v>
      </c>
      <c r="AF381" s="2" t="s">
        <v>60</v>
      </c>
      <c r="AG381" s="2" t="s">
        <v>60</v>
      </c>
      <c r="AH381" s="2" t="s">
        <v>60</v>
      </c>
    </row>
    <row r="382" spans="2:34" ht="15.75" customHeight="1">
      <c r="B382" s="156">
        <v>45444.317769733803</v>
      </c>
      <c r="C382" s="2" t="s">
        <v>176</v>
      </c>
      <c r="D382" s="157">
        <v>45444</v>
      </c>
      <c r="E382" s="2">
        <v>1067725686</v>
      </c>
      <c r="F382" s="2" t="s">
        <v>318</v>
      </c>
      <c r="G382" s="2" t="s">
        <v>54</v>
      </c>
      <c r="H382" s="2" t="s">
        <v>55</v>
      </c>
      <c r="I382" s="2" t="s">
        <v>178</v>
      </c>
      <c r="J382" s="2">
        <v>2016</v>
      </c>
      <c r="K382" s="2" t="s">
        <v>57</v>
      </c>
      <c r="L382" s="2" t="s">
        <v>64</v>
      </c>
      <c r="M382" s="157">
        <v>45444</v>
      </c>
      <c r="N382" s="157">
        <v>45444</v>
      </c>
      <c r="O382" s="157">
        <v>45444</v>
      </c>
      <c r="P382" s="2">
        <v>171373</v>
      </c>
      <c r="Q382" s="2" t="s">
        <v>59</v>
      </c>
      <c r="R382" s="2" t="s">
        <v>54</v>
      </c>
      <c r="S382" s="2" t="s">
        <v>14</v>
      </c>
      <c r="T382" s="2" t="s">
        <v>59</v>
      </c>
      <c r="U382" s="2" t="s">
        <v>59</v>
      </c>
      <c r="V382" s="2" t="s">
        <v>59</v>
      </c>
      <c r="W382" s="2" t="s">
        <v>59</v>
      </c>
      <c r="X382" s="2" t="s">
        <v>59</v>
      </c>
      <c r="Y382" s="2" t="s">
        <v>59</v>
      </c>
      <c r="Z382" s="2" t="s">
        <v>59</v>
      </c>
      <c r="AA382" s="2" t="s">
        <v>59</v>
      </c>
      <c r="AB382" s="2" t="s">
        <v>59</v>
      </c>
      <c r="AC382" s="2" t="s">
        <v>59</v>
      </c>
      <c r="AD382" s="2" t="s">
        <v>59</v>
      </c>
      <c r="AE382" s="2" t="s">
        <v>59</v>
      </c>
      <c r="AF382" s="2" t="s">
        <v>60</v>
      </c>
      <c r="AG382" s="2" t="s">
        <v>60</v>
      </c>
      <c r="AH382" s="2" t="s">
        <v>59</v>
      </c>
    </row>
    <row r="383" spans="2:34" ht="15.75" customHeight="1">
      <c r="B383" s="156">
        <v>45444.340378344903</v>
      </c>
      <c r="C383" s="2" t="s">
        <v>158</v>
      </c>
      <c r="D383" s="157">
        <v>45444</v>
      </c>
      <c r="E383" s="2">
        <v>1130264248</v>
      </c>
      <c r="F383" s="2" t="s">
        <v>159</v>
      </c>
      <c r="G383" s="2" t="s">
        <v>54</v>
      </c>
      <c r="H383" s="2" t="s">
        <v>55</v>
      </c>
      <c r="I383" s="2" t="s">
        <v>160</v>
      </c>
      <c r="J383" s="2">
        <v>2002</v>
      </c>
      <c r="K383" s="2" t="s">
        <v>57</v>
      </c>
      <c r="L383" s="2" t="s">
        <v>79</v>
      </c>
      <c r="M383" s="157">
        <v>45444</v>
      </c>
      <c r="N383" s="157">
        <v>45495</v>
      </c>
      <c r="O383" s="157">
        <v>45444</v>
      </c>
      <c r="P383" s="2">
        <v>48201</v>
      </c>
      <c r="Q383" s="2" t="s">
        <v>59</v>
      </c>
      <c r="R383" s="2" t="s">
        <v>54</v>
      </c>
      <c r="S383" s="2" t="s">
        <v>10</v>
      </c>
      <c r="T383" s="2" t="s">
        <v>59</v>
      </c>
      <c r="U383" s="2" t="s">
        <v>87</v>
      </c>
      <c r="V383" s="2" t="s">
        <v>59</v>
      </c>
      <c r="W383" s="2" t="s">
        <v>59</v>
      </c>
      <c r="X383" s="2" t="s">
        <v>59</v>
      </c>
      <c r="Y383" s="2" t="s">
        <v>59</v>
      </c>
      <c r="Z383" s="2" t="s">
        <v>59</v>
      </c>
      <c r="AA383" s="2" t="s">
        <v>59</v>
      </c>
      <c r="AB383" s="2" t="s">
        <v>59</v>
      </c>
      <c r="AC383" s="2" t="s">
        <v>59</v>
      </c>
      <c r="AD383" s="2" t="s">
        <v>59</v>
      </c>
      <c r="AE383" s="2" t="s">
        <v>59</v>
      </c>
      <c r="AF383" s="2" t="s">
        <v>59</v>
      </c>
      <c r="AG383" s="2" t="s">
        <v>59</v>
      </c>
      <c r="AH383" s="2" t="s">
        <v>59</v>
      </c>
    </row>
    <row r="384" spans="2:34" ht="15.75" customHeight="1">
      <c r="B384" s="156">
        <v>45444.363816770798</v>
      </c>
      <c r="C384" s="2" t="s">
        <v>76</v>
      </c>
      <c r="D384" s="157">
        <v>45444</v>
      </c>
      <c r="E384" s="2">
        <v>1033758324</v>
      </c>
      <c r="F384" s="2" t="s">
        <v>77</v>
      </c>
      <c r="G384" s="2" t="s">
        <v>54</v>
      </c>
      <c r="H384" s="2" t="s">
        <v>55</v>
      </c>
      <c r="I384" s="2" t="s">
        <v>248</v>
      </c>
      <c r="J384" s="2">
        <v>2022</v>
      </c>
      <c r="K384" s="2" t="s">
        <v>57</v>
      </c>
      <c r="L384" s="2" t="s">
        <v>64</v>
      </c>
      <c r="M384" s="157">
        <v>45805</v>
      </c>
      <c r="N384" s="157">
        <v>45486</v>
      </c>
      <c r="O384" s="157">
        <v>45490</v>
      </c>
      <c r="P384" s="2">
        <v>43800</v>
      </c>
      <c r="Q384" s="2" t="s">
        <v>59</v>
      </c>
      <c r="R384" s="2" t="s">
        <v>54</v>
      </c>
      <c r="S384" s="2" t="s">
        <v>12</v>
      </c>
      <c r="T384" s="2" t="s">
        <v>59</v>
      </c>
      <c r="U384" s="2" t="s">
        <v>59</v>
      </c>
      <c r="V384" s="2" t="s">
        <v>59</v>
      </c>
      <c r="W384" s="2" t="s">
        <v>59</v>
      </c>
      <c r="X384" s="2" t="s">
        <v>59</v>
      </c>
      <c r="Y384" s="2" t="s">
        <v>59</v>
      </c>
      <c r="Z384" s="2" t="s">
        <v>59</v>
      </c>
      <c r="AA384" s="2" t="s">
        <v>59</v>
      </c>
      <c r="AB384" s="2" t="s">
        <v>59</v>
      </c>
      <c r="AC384" s="2" t="s">
        <v>59</v>
      </c>
      <c r="AD384" s="2" t="s">
        <v>59</v>
      </c>
      <c r="AE384" s="2" t="s">
        <v>59</v>
      </c>
      <c r="AF384" s="2" t="s">
        <v>59</v>
      </c>
      <c r="AG384" s="2" t="s">
        <v>59</v>
      </c>
      <c r="AH384" s="2" t="s">
        <v>59</v>
      </c>
    </row>
    <row r="385" spans="2:34" ht="15.75" customHeight="1">
      <c r="B385" s="156">
        <v>45444.412629444399</v>
      </c>
      <c r="C385" s="2" t="s">
        <v>128</v>
      </c>
      <c r="D385" s="157">
        <v>45444</v>
      </c>
      <c r="E385" s="2">
        <v>1032474386</v>
      </c>
      <c r="F385" s="2" t="s">
        <v>129</v>
      </c>
      <c r="G385" s="2" t="s">
        <v>54</v>
      </c>
      <c r="H385" s="2" t="s">
        <v>55</v>
      </c>
      <c r="I385" s="2" t="s">
        <v>309</v>
      </c>
      <c r="J385" s="2">
        <v>2017</v>
      </c>
      <c r="K385" s="2" t="s">
        <v>57</v>
      </c>
      <c r="L385" s="2" t="s">
        <v>64</v>
      </c>
      <c r="M385" s="157">
        <v>46539</v>
      </c>
      <c r="N385" s="157">
        <v>45657</v>
      </c>
      <c r="O385" s="157">
        <v>45657</v>
      </c>
      <c r="P385" s="2">
        <v>67893</v>
      </c>
      <c r="Q385" s="2" t="s">
        <v>59</v>
      </c>
      <c r="R385" s="2" t="s">
        <v>54</v>
      </c>
      <c r="S385" s="2" t="s">
        <v>11</v>
      </c>
      <c r="T385" s="2" t="s">
        <v>59</v>
      </c>
      <c r="U385" s="2" t="s">
        <v>59</v>
      </c>
      <c r="V385" s="2" t="s">
        <v>59</v>
      </c>
      <c r="W385" s="2" t="s">
        <v>59</v>
      </c>
      <c r="X385" s="2" t="s">
        <v>59</v>
      </c>
      <c r="Y385" s="2" t="s">
        <v>59</v>
      </c>
      <c r="Z385" s="2" t="s">
        <v>59</v>
      </c>
      <c r="AA385" s="2" t="s">
        <v>59</v>
      </c>
      <c r="AB385" s="2" t="s">
        <v>59</v>
      </c>
      <c r="AC385" s="2" t="s">
        <v>59</v>
      </c>
      <c r="AD385" s="2" t="s">
        <v>59</v>
      </c>
      <c r="AE385" s="2" t="s">
        <v>60</v>
      </c>
      <c r="AF385" s="2" t="s">
        <v>60</v>
      </c>
      <c r="AG385" s="2" t="s">
        <v>60</v>
      </c>
      <c r="AH385" s="2" t="s">
        <v>59</v>
      </c>
    </row>
    <row r="386" spans="2:34" ht="15.75" customHeight="1">
      <c r="B386" s="156">
        <v>45447.188791400498</v>
      </c>
      <c r="C386" s="2" t="s">
        <v>65</v>
      </c>
      <c r="D386" s="157">
        <v>45447</v>
      </c>
      <c r="E386" s="2">
        <v>1033692973</v>
      </c>
      <c r="F386" s="2" t="s">
        <v>66</v>
      </c>
      <c r="G386" s="2" t="s">
        <v>54</v>
      </c>
      <c r="H386" s="2" t="s">
        <v>55</v>
      </c>
      <c r="I386" s="2" t="s">
        <v>67</v>
      </c>
      <c r="J386" s="2">
        <v>2024</v>
      </c>
      <c r="K386" s="2" t="s">
        <v>57</v>
      </c>
      <c r="L386" s="2" t="s">
        <v>64</v>
      </c>
      <c r="M386" s="157">
        <v>45472</v>
      </c>
      <c r="N386" s="157">
        <v>45471</v>
      </c>
      <c r="O386" s="157">
        <v>45473</v>
      </c>
      <c r="P386" s="2">
        <v>14467</v>
      </c>
      <c r="Q386" s="2" t="s">
        <v>59</v>
      </c>
      <c r="R386" s="2" t="s">
        <v>54</v>
      </c>
      <c r="S386" s="2" t="s">
        <v>16</v>
      </c>
      <c r="T386" s="2" t="s">
        <v>59</v>
      </c>
      <c r="U386" s="2" t="s">
        <v>59</v>
      </c>
      <c r="V386" s="2" t="s">
        <v>59</v>
      </c>
      <c r="W386" s="2" t="s">
        <v>59</v>
      </c>
      <c r="X386" s="2" t="s">
        <v>59</v>
      </c>
      <c r="Y386" s="2" t="s">
        <v>59</v>
      </c>
      <c r="Z386" s="2" t="s">
        <v>59</v>
      </c>
      <c r="AA386" s="2" t="s">
        <v>59</v>
      </c>
      <c r="AB386" s="2" t="s">
        <v>59</v>
      </c>
      <c r="AC386" s="2" t="s">
        <v>59</v>
      </c>
      <c r="AD386" s="2" t="s">
        <v>59</v>
      </c>
      <c r="AE386" s="2" t="s">
        <v>59</v>
      </c>
      <c r="AF386" s="2" t="s">
        <v>59</v>
      </c>
      <c r="AG386" s="2" t="s">
        <v>59</v>
      </c>
      <c r="AH386" s="2" t="s">
        <v>59</v>
      </c>
    </row>
    <row r="387" spans="2:34" ht="15.75" customHeight="1">
      <c r="B387" s="156">
        <v>45447.241637337997</v>
      </c>
      <c r="C387" s="2" t="s">
        <v>61</v>
      </c>
      <c r="D387" s="157">
        <v>45447</v>
      </c>
      <c r="E387" s="2">
        <v>12634949</v>
      </c>
      <c r="F387" s="2" t="s">
        <v>314</v>
      </c>
      <c r="G387" s="2" t="s">
        <v>54</v>
      </c>
      <c r="H387" s="2" t="s">
        <v>55</v>
      </c>
      <c r="I387" s="2" t="s">
        <v>315</v>
      </c>
      <c r="J387" s="2">
        <v>2019</v>
      </c>
      <c r="K387" s="2" t="s">
        <v>57</v>
      </c>
      <c r="L387" s="2" t="s">
        <v>64</v>
      </c>
      <c r="M387" s="157">
        <v>47052</v>
      </c>
      <c r="N387" s="157">
        <v>45411</v>
      </c>
      <c r="O387" s="157">
        <v>45473</v>
      </c>
      <c r="P387" s="2">
        <v>122693</v>
      </c>
      <c r="Q387" s="2" t="s">
        <v>59</v>
      </c>
      <c r="R387" s="2" t="s">
        <v>54</v>
      </c>
      <c r="S387" s="2" t="s">
        <v>14</v>
      </c>
      <c r="T387" s="2" t="s">
        <v>59</v>
      </c>
      <c r="U387" s="2" t="s">
        <v>59</v>
      </c>
      <c r="V387" s="2" t="s">
        <v>59</v>
      </c>
      <c r="W387" s="2" t="s">
        <v>59</v>
      </c>
      <c r="X387" s="2" t="s">
        <v>59</v>
      </c>
      <c r="Y387" s="2" t="s">
        <v>59</v>
      </c>
      <c r="Z387" s="2" t="s">
        <v>59</v>
      </c>
      <c r="AA387" s="2" t="s">
        <v>59</v>
      </c>
      <c r="AB387" s="2" t="s">
        <v>59</v>
      </c>
      <c r="AC387" s="2" t="s">
        <v>59</v>
      </c>
      <c r="AD387" s="2" t="s">
        <v>59</v>
      </c>
      <c r="AE387" s="2" t="s">
        <v>59</v>
      </c>
      <c r="AF387" s="2" t="s">
        <v>59</v>
      </c>
      <c r="AG387" s="2" t="s">
        <v>59</v>
      </c>
      <c r="AH387" s="2" t="s">
        <v>59</v>
      </c>
    </row>
    <row r="388" spans="2:34" ht="15.75" customHeight="1">
      <c r="B388" s="156">
        <v>45447.243170011599</v>
      </c>
      <c r="C388" s="2" t="s">
        <v>243</v>
      </c>
      <c r="D388" s="157">
        <v>45447</v>
      </c>
      <c r="E388" s="2">
        <v>79797613</v>
      </c>
      <c r="F388" s="2" t="s">
        <v>244</v>
      </c>
      <c r="G388" s="2" t="s">
        <v>54</v>
      </c>
      <c r="H388" s="2" t="s">
        <v>187</v>
      </c>
      <c r="I388" s="2" t="s">
        <v>245</v>
      </c>
      <c r="J388" s="2">
        <v>2021</v>
      </c>
      <c r="K388" s="2" t="s">
        <v>86</v>
      </c>
      <c r="L388" s="2" t="s">
        <v>189</v>
      </c>
      <c r="M388" s="157">
        <v>45447</v>
      </c>
      <c r="N388" s="157">
        <v>45803</v>
      </c>
      <c r="O388" s="157">
        <v>45692</v>
      </c>
      <c r="P388" s="2">
        <v>48695</v>
      </c>
      <c r="Q388" s="2" t="s">
        <v>59</v>
      </c>
      <c r="R388" s="2" t="s">
        <v>54</v>
      </c>
      <c r="S388" s="2" t="s">
        <v>12</v>
      </c>
      <c r="T388" s="2" t="s">
        <v>59</v>
      </c>
      <c r="U388" s="2" t="s">
        <v>59</v>
      </c>
      <c r="V388" s="2" t="s">
        <v>59</v>
      </c>
      <c r="W388" s="2" t="s">
        <v>59</v>
      </c>
      <c r="X388" s="2" t="s">
        <v>59</v>
      </c>
      <c r="Y388" s="2" t="s">
        <v>59</v>
      </c>
      <c r="Z388" s="2" t="s">
        <v>59</v>
      </c>
      <c r="AA388" s="2" t="s">
        <v>59</v>
      </c>
      <c r="AB388" s="2" t="s">
        <v>59</v>
      </c>
      <c r="AC388" s="2" t="s">
        <v>59</v>
      </c>
      <c r="AD388" s="2" t="s">
        <v>59</v>
      </c>
      <c r="AE388" s="2" t="s">
        <v>59</v>
      </c>
      <c r="AF388" s="2" t="s">
        <v>60</v>
      </c>
      <c r="AG388" s="2" t="s">
        <v>60</v>
      </c>
      <c r="AH388" s="2" t="s">
        <v>59</v>
      </c>
    </row>
    <row r="389" spans="2:34" ht="15.75" customHeight="1">
      <c r="B389" s="156">
        <v>45447.244302708299</v>
      </c>
      <c r="C389" s="2" t="s">
        <v>76</v>
      </c>
      <c r="D389" s="157">
        <v>45447</v>
      </c>
      <c r="E389" s="2">
        <v>1033758324</v>
      </c>
      <c r="F389" s="2" t="s">
        <v>372</v>
      </c>
      <c r="G389" s="2" t="s">
        <v>54</v>
      </c>
      <c r="H389" s="2" t="s">
        <v>55</v>
      </c>
      <c r="I389" s="2" t="s">
        <v>248</v>
      </c>
      <c r="J389" s="2">
        <v>2022</v>
      </c>
      <c r="K389" s="2" t="s">
        <v>57</v>
      </c>
      <c r="L389" s="2" t="s">
        <v>64</v>
      </c>
      <c r="M389" s="157">
        <v>45805</v>
      </c>
      <c r="N389" s="157">
        <v>45486</v>
      </c>
      <c r="O389" s="157">
        <v>45490</v>
      </c>
      <c r="P389" s="2">
        <v>41800</v>
      </c>
      <c r="Q389" s="2" t="s">
        <v>59</v>
      </c>
      <c r="R389" s="2" t="s">
        <v>54</v>
      </c>
      <c r="S389" s="2" t="s">
        <v>11</v>
      </c>
      <c r="T389" s="2" t="s">
        <v>59</v>
      </c>
      <c r="U389" s="2" t="s">
        <v>59</v>
      </c>
      <c r="V389" s="2" t="s">
        <v>59</v>
      </c>
      <c r="W389" s="2" t="s">
        <v>59</v>
      </c>
      <c r="X389" s="2" t="s">
        <v>59</v>
      </c>
      <c r="Y389" s="2" t="s">
        <v>59</v>
      </c>
      <c r="Z389" s="2" t="s">
        <v>59</v>
      </c>
      <c r="AA389" s="2" t="s">
        <v>59</v>
      </c>
      <c r="AB389" s="2" t="s">
        <v>59</v>
      </c>
      <c r="AC389" s="2" t="s">
        <v>59</v>
      </c>
      <c r="AD389" s="2" t="s">
        <v>59</v>
      </c>
      <c r="AE389" s="2" t="s">
        <v>59</v>
      </c>
      <c r="AF389" s="2" t="s">
        <v>59</v>
      </c>
      <c r="AG389" s="2" t="s">
        <v>59</v>
      </c>
      <c r="AH389" s="2" t="s">
        <v>59</v>
      </c>
    </row>
    <row r="390" spans="2:34" ht="15.75" customHeight="1">
      <c r="B390" s="156">
        <v>45447.245489988403</v>
      </c>
      <c r="C390" s="2" t="s">
        <v>99</v>
      </c>
      <c r="D390" s="157">
        <v>45447</v>
      </c>
      <c r="E390" s="2">
        <v>76009268</v>
      </c>
      <c r="F390" s="2" t="s">
        <v>100</v>
      </c>
      <c r="G390" s="2" t="s">
        <v>54</v>
      </c>
      <c r="H390" s="2" t="s">
        <v>55</v>
      </c>
      <c r="I390" s="2" t="s">
        <v>101</v>
      </c>
      <c r="J390" s="2">
        <v>2021</v>
      </c>
      <c r="K390" s="2" t="s">
        <v>86</v>
      </c>
      <c r="L390" s="2" t="s">
        <v>64</v>
      </c>
      <c r="M390" s="157">
        <v>46268</v>
      </c>
      <c r="N390" s="157">
        <v>45724</v>
      </c>
      <c r="O390" s="157">
        <v>45724</v>
      </c>
      <c r="P390" s="2" t="s">
        <v>102</v>
      </c>
      <c r="Q390" s="2" t="s">
        <v>59</v>
      </c>
      <c r="R390" s="2" t="s">
        <v>54</v>
      </c>
      <c r="S390" s="2" t="s">
        <v>15</v>
      </c>
      <c r="T390" s="2" t="s">
        <v>59</v>
      </c>
      <c r="U390" s="2" t="s">
        <v>59</v>
      </c>
      <c r="V390" s="2" t="s">
        <v>59</v>
      </c>
      <c r="W390" s="2" t="s">
        <v>59</v>
      </c>
      <c r="X390" s="2" t="s">
        <v>59</v>
      </c>
      <c r="Y390" s="2" t="s">
        <v>59</v>
      </c>
      <c r="Z390" s="2" t="s">
        <v>59</v>
      </c>
      <c r="AA390" s="2" t="s">
        <v>59</v>
      </c>
      <c r="AB390" s="2" t="s">
        <v>59</v>
      </c>
      <c r="AC390" s="2" t="s">
        <v>59</v>
      </c>
      <c r="AD390" s="2" t="s">
        <v>59</v>
      </c>
      <c r="AE390" s="2" t="s">
        <v>59</v>
      </c>
      <c r="AF390" s="2" t="s">
        <v>59</v>
      </c>
      <c r="AG390" s="2" t="s">
        <v>59</v>
      </c>
      <c r="AH390" s="2" t="s">
        <v>59</v>
      </c>
    </row>
    <row r="391" spans="2:34" ht="15.75" customHeight="1">
      <c r="B391" s="156">
        <v>45447.247202338003</v>
      </c>
      <c r="C391" s="2" t="s">
        <v>373</v>
      </c>
      <c r="D391" s="157">
        <v>45447</v>
      </c>
      <c r="E391" s="2">
        <v>1032402333</v>
      </c>
      <c r="F391" s="2" t="s">
        <v>195</v>
      </c>
      <c r="G391" s="2" t="s">
        <v>54</v>
      </c>
      <c r="H391" s="2" t="s">
        <v>55</v>
      </c>
      <c r="I391" s="2" t="s">
        <v>196</v>
      </c>
      <c r="J391" s="2">
        <v>2024</v>
      </c>
      <c r="K391" s="2" t="s">
        <v>57</v>
      </c>
      <c r="L391" s="2" t="s">
        <v>64</v>
      </c>
      <c r="M391" s="157">
        <v>48690</v>
      </c>
      <c r="N391" s="157">
        <v>45755</v>
      </c>
      <c r="O391" s="157">
        <v>45756</v>
      </c>
      <c r="P391" s="2">
        <v>15000</v>
      </c>
      <c r="Q391" s="2" t="s">
        <v>59</v>
      </c>
      <c r="R391" s="2" t="s">
        <v>54</v>
      </c>
      <c r="S391" s="2" t="s">
        <v>10</v>
      </c>
      <c r="T391" s="2" t="s">
        <v>59</v>
      </c>
      <c r="U391" s="2" t="s">
        <v>59</v>
      </c>
      <c r="V391" s="2" t="s">
        <v>59</v>
      </c>
      <c r="W391" s="2" t="s">
        <v>59</v>
      </c>
      <c r="X391" s="2" t="s">
        <v>59</v>
      </c>
      <c r="Y391" s="2" t="s">
        <v>59</v>
      </c>
      <c r="Z391" s="2" t="s">
        <v>59</v>
      </c>
      <c r="AA391" s="2" t="s">
        <v>59</v>
      </c>
      <c r="AB391" s="2" t="s">
        <v>59</v>
      </c>
      <c r="AC391" s="2" t="s">
        <v>59</v>
      </c>
      <c r="AD391" s="2" t="s">
        <v>59</v>
      </c>
      <c r="AE391" s="2" t="s">
        <v>59</v>
      </c>
      <c r="AF391" s="2" t="s">
        <v>59</v>
      </c>
      <c r="AG391" s="2" t="s">
        <v>59</v>
      </c>
      <c r="AH391" s="2" t="s">
        <v>59</v>
      </c>
    </row>
    <row r="392" spans="2:34" ht="15.75" customHeight="1">
      <c r="B392" s="156">
        <v>45447.247830046297</v>
      </c>
      <c r="C392" s="2" t="s">
        <v>338</v>
      </c>
      <c r="D392" s="157">
        <v>45447</v>
      </c>
      <c r="E392" s="2">
        <v>80091070</v>
      </c>
      <c r="F392" s="2" t="s">
        <v>271</v>
      </c>
      <c r="G392" s="2" t="s">
        <v>54</v>
      </c>
      <c r="H392" s="2" t="s">
        <v>55</v>
      </c>
      <c r="I392" s="2" t="s">
        <v>272</v>
      </c>
      <c r="J392" s="2">
        <v>2023</v>
      </c>
      <c r="K392" s="2" t="s">
        <v>57</v>
      </c>
      <c r="L392" s="2" t="s">
        <v>64</v>
      </c>
      <c r="M392" s="157">
        <v>48747</v>
      </c>
      <c r="N392" s="157">
        <v>45807</v>
      </c>
      <c r="O392" s="157">
        <v>45803</v>
      </c>
      <c r="P392" s="2">
        <v>53000</v>
      </c>
      <c r="Q392" s="2" t="s">
        <v>59</v>
      </c>
      <c r="R392" s="2" t="s">
        <v>263</v>
      </c>
      <c r="S392" s="2" t="s">
        <v>12</v>
      </c>
      <c r="T392" s="2" t="s">
        <v>59</v>
      </c>
      <c r="U392" s="2" t="s">
        <v>59</v>
      </c>
      <c r="V392" s="2" t="s">
        <v>59</v>
      </c>
      <c r="W392" s="2" t="s">
        <v>59</v>
      </c>
      <c r="X392" s="2" t="s">
        <v>59</v>
      </c>
      <c r="Y392" s="2" t="s">
        <v>59</v>
      </c>
      <c r="Z392" s="2" t="s">
        <v>59</v>
      </c>
      <c r="AA392" s="2" t="s">
        <v>59</v>
      </c>
      <c r="AB392" s="2" t="s">
        <v>59</v>
      </c>
      <c r="AC392" s="2" t="s">
        <v>59</v>
      </c>
      <c r="AD392" s="2" t="s">
        <v>59</v>
      </c>
      <c r="AE392" s="2" t="s">
        <v>59</v>
      </c>
      <c r="AF392" s="2" t="s">
        <v>59</v>
      </c>
      <c r="AG392" s="2" t="s">
        <v>59</v>
      </c>
      <c r="AH392" s="2" t="s">
        <v>59</v>
      </c>
    </row>
    <row r="393" spans="2:34" ht="15.75" customHeight="1">
      <c r="B393" s="156">
        <v>45447.248131377302</v>
      </c>
      <c r="C393" s="2" t="s">
        <v>88</v>
      </c>
      <c r="D393" s="157">
        <v>45447</v>
      </c>
      <c r="E393" s="2">
        <v>1016073769</v>
      </c>
      <c r="F393" s="2" t="s">
        <v>89</v>
      </c>
      <c r="G393" s="2" t="s">
        <v>54</v>
      </c>
      <c r="H393" s="2" t="s">
        <v>55</v>
      </c>
      <c r="I393" s="2" t="s">
        <v>90</v>
      </c>
      <c r="J393" s="2">
        <v>2022</v>
      </c>
      <c r="K393" s="2" t="s">
        <v>57</v>
      </c>
      <c r="L393" s="2" t="s">
        <v>64</v>
      </c>
      <c r="M393" s="157">
        <v>48991</v>
      </c>
      <c r="N393" s="157">
        <v>45731</v>
      </c>
      <c r="O393" s="157">
        <v>45731</v>
      </c>
      <c r="P393" s="2">
        <v>23300</v>
      </c>
      <c r="Q393" s="2" t="s">
        <v>59</v>
      </c>
      <c r="R393" s="2" t="s">
        <v>54</v>
      </c>
      <c r="S393" s="2" t="s">
        <v>12</v>
      </c>
      <c r="T393" s="2" t="s">
        <v>59</v>
      </c>
      <c r="U393" s="2" t="s">
        <v>59</v>
      </c>
      <c r="V393" s="2" t="s">
        <v>59</v>
      </c>
      <c r="W393" s="2" t="s">
        <v>59</v>
      </c>
      <c r="X393" s="2" t="s">
        <v>59</v>
      </c>
      <c r="Y393" s="2" t="s">
        <v>59</v>
      </c>
      <c r="Z393" s="2" t="s">
        <v>59</v>
      </c>
      <c r="AA393" s="2" t="s">
        <v>59</v>
      </c>
      <c r="AB393" s="2" t="s">
        <v>59</v>
      </c>
      <c r="AC393" s="2" t="s">
        <v>59</v>
      </c>
      <c r="AD393" s="2" t="s">
        <v>59</v>
      </c>
      <c r="AE393" s="2" t="s">
        <v>59</v>
      </c>
      <c r="AF393" s="2" t="s">
        <v>59</v>
      </c>
      <c r="AG393" s="2" t="s">
        <v>59</v>
      </c>
      <c r="AH393" s="2" t="s">
        <v>59</v>
      </c>
    </row>
    <row r="394" spans="2:34" ht="15.75" customHeight="1">
      <c r="B394" s="156">
        <v>45447.258949351897</v>
      </c>
      <c r="C394" s="2" t="s">
        <v>202</v>
      </c>
      <c r="D394" s="157">
        <v>45447</v>
      </c>
      <c r="E394" s="2">
        <v>1143120475</v>
      </c>
      <c r="F394" s="2" t="s">
        <v>374</v>
      </c>
      <c r="G394" s="2" t="s">
        <v>54</v>
      </c>
      <c r="H394" s="2" t="s">
        <v>55</v>
      </c>
      <c r="I394" s="2" t="s">
        <v>204</v>
      </c>
      <c r="J394" s="2">
        <v>2022</v>
      </c>
      <c r="K394" s="2" t="s">
        <v>205</v>
      </c>
      <c r="L394" s="2" t="s">
        <v>64</v>
      </c>
      <c r="M394" s="157">
        <v>49038</v>
      </c>
      <c r="N394" s="157">
        <v>45993</v>
      </c>
      <c r="O394" s="157">
        <v>45628</v>
      </c>
      <c r="P394" s="2">
        <v>330000</v>
      </c>
      <c r="Q394" s="2" t="s">
        <v>59</v>
      </c>
      <c r="R394" s="2" t="s">
        <v>54</v>
      </c>
      <c r="S394" s="2" t="s">
        <v>13</v>
      </c>
      <c r="T394" s="2" t="s">
        <v>59</v>
      </c>
      <c r="U394" s="2" t="s">
        <v>59</v>
      </c>
      <c r="V394" s="2" t="s">
        <v>59</v>
      </c>
      <c r="W394" s="2" t="s">
        <v>59</v>
      </c>
      <c r="X394" s="2" t="s">
        <v>59</v>
      </c>
      <c r="Y394" s="2" t="s">
        <v>59</v>
      </c>
      <c r="Z394" s="2" t="s">
        <v>59</v>
      </c>
      <c r="AA394" s="2" t="s">
        <v>59</v>
      </c>
      <c r="AB394" s="2" t="s">
        <v>59</v>
      </c>
      <c r="AC394" s="2" t="s">
        <v>59</v>
      </c>
      <c r="AD394" s="2" t="s">
        <v>59</v>
      </c>
      <c r="AE394" s="2" t="s">
        <v>59</v>
      </c>
      <c r="AF394" s="2" t="s">
        <v>59</v>
      </c>
      <c r="AG394" s="2" t="s">
        <v>59</v>
      </c>
      <c r="AH394" s="2" t="s">
        <v>59</v>
      </c>
    </row>
    <row r="395" spans="2:34" ht="15.75" customHeight="1">
      <c r="B395" s="156">
        <v>45447.261824560199</v>
      </c>
      <c r="C395" s="2" t="s">
        <v>167</v>
      </c>
      <c r="D395" s="157">
        <v>45447</v>
      </c>
      <c r="E395" s="2">
        <v>1023026702</v>
      </c>
      <c r="F395" s="2" t="s">
        <v>168</v>
      </c>
      <c r="G395" s="2" t="s">
        <v>54</v>
      </c>
      <c r="H395" s="2" t="s">
        <v>55</v>
      </c>
      <c r="I395" s="2" t="s">
        <v>169</v>
      </c>
      <c r="J395" s="2">
        <v>2023</v>
      </c>
      <c r="K395" s="2" t="s">
        <v>57</v>
      </c>
      <c r="L395" s="2" t="s">
        <v>64</v>
      </c>
      <c r="M395" s="157">
        <v>47289</v>
      </c>
      <c r="N395" s="157">
        <v>45463</v>
      </c>
      <c r="O395" s="157">
        <v>45463</v>
      </c>
      <c r="P395" s="2">
        <v>2938383</v>
      </c>
      <c r="Q395" s="2" t="s">
        <v>59</v>
      </c>
      <c r="R395" s="2" t="s">
        <v>54</v>
      </c>
      <c r="S395" s="2" t="s">
        <v>15</v>
      </c>
      <c r="T395" s="2" t="s">
        <v>59</v>
      </c>
      <c r="U395" s="2" t="s">
        <v>59</v>
      </c>
      <c r="V395" s="2" t="s">
        <v>59</v>
      </c>
      <c r="W395" s="2" t="s">
        <v>59</v>
      </c>
      <c r="X395" s="2" t="s">
        <v>59</v>
      </c>
      <c r="Y395" s="2" t="s">
        <v>59</v>
      </c>
      <c r="Z395" s="2" t="s">
        <v>59</v>
      </c>
      <c r="AA395" s="2" t="s">
        <v>59</v>
      </c>
      <c r="AB395" s="2" t="s">
        <v>59</v>
      </c>
      <c r="AC395" s="2" t="s">
        <v>59</v>
      </c>
      <c r="AD395" s="2" t="s">
        <v>59</v>
      </c>
      <c r="AE395" s="2" t="s">
        <v>59</v>
      </c>
      <c r="AF395" s="2" t="s">
        <v>59</v>
      </c>
      <c r="AG395" s="2" t="s">
        <v>59</v>
      </c>
      <c r="AH395" s="2" t="s">
        <v>59</v>
      </c>
    </row>
    <row r="396" spans="2:34" ht="15.75" customHeight="1">
      <c r="B396" s="156">
        <v>45447.261904166699</v>
      </c>
      <c r="C396" s="2" t="s">
        <v>52</v>
      </c>
      <c r="D396" s="157">
        <v>45447</v>
      </c>
      <c r="E396" s="2">
        <v>1103713769</v>
      </c>
      <c r="F396" s="2" t="s">
        <v>53</v>
      </c>
      <c r="G396" s="2" t="s">
        <v>54</v>
      </c>
      <c r="H396" s="2" t="s">
        <v>55</v>
      </c>
      <c r="I396" s="2" t="s">
        <v>56</v>
      </c>
      <c r="J396" s="2">
        <v>2016</v>
      </c>
      <c r="K396" s="2" t="s">
        <v>57</v>
      </c>
      <c r="L396" s="2" t="s">
        <v>58</v>
      </c>
      <c r="M396" s="157">
        <v>48245</v>
      </c>
      <c r="N396" s="157">
        <v>45566</v>
      </c>
      <c r="O396" s="157">
        <v>45566</v>
      </c>
      <c r="P396" s="2">
        <v>83300</v>
      </c>
      <c r="Q396" s="2" t="s">
        <v>59</v>
      </c>
      <c r="R396" s="2" t="s">
        <v>54</v>
      </c>
      <c r="S396" s="2" t="s">
        <v>13</v>
      </c>
      <c r="T396" s="2" t="s">
        <v>59</v>
      </c>
      <c r="U396" s="2" t="s">
        <v>59</v>
      </c>
      <c r="V396" s="2" t="s">
        <v>59</v>
      </c>
      <c r="W396" s="2" t="s">
        <v>59</v>
      </c>
      <c r="X396" s="2" t="s">
        <v>59</v>
      </c>
      <c r="Y396" s="2" t="s">
        <v>59</v>
      </c>
      <c r="Z396" s="2" t="s">
        <v>59</v>
      </c>
      <c r="AA396" s="2" t="s">
        <v>59</v>
      </c>
      <c r="AB396" s="2" t="s">
        <v>59</v>
      </c>
      <c r="AC396" s="2" t="s">
        <v>59</v>
      </c>
      <c r="AD396" s="2" t="s">
        <v>59</v>
      </c>
      <c r="AE396" s="2" t="s">
        <v>60</v>
      </c>
      <c r="AF396" s="2" t="s">
        <v>60</v>
      </c>
      <c r="AG396" s="2" t="s">
        <v>60</v>
      </c>
      <c r="AH396" s="2" t="s">
        <v>60</v>
      </c>
    </row>
    <row r="397" spans="2:34" ht="15.75" customHeight="1">
      <c r="B397" s="156">
        <v>45447.261957731498</v>
      </c>
      <c r="C397" s="2" t="s">
        <v>109</v>
      </c>
      <c r="D397" s="157">
        <v>45447</v>
      </c>
      <c r="E397" s="2">
        <v>1016095374</v>
      </c>
      <c r="F397" s="2" t="s">
        <v>281</v>
      </c>
      <c r="G397" s="2" t="s">
        <v>54</v>
      </c>
      <c r="H397" s="2" t="s">
        <v>55</v>
      </c>
      <c r="I397" s="2" t="s">
        <v>111</v>
      </c>
      <c r="J397" s="2">
        <v>2022</v>
      </c>
      <c r="K397" s="2" t="s">
        <v>112</v>
      </c>
      <c r="L397" s="2" t="s">
        <v>79</v>
      </c>
      <c r="M397" s="157">
        <v>47474</v>
      </c>
      <c r="N397" s="157">
        <v>45479</v>
      </c>
      <c r="O397" s="157">
        <v>45479</v>
      </c>
      <c r="P397" s="2">
        <v>49500</v>
      </c>
      <c r="Q397" s="2" t="s">
        <v>59</v>
      </c>
      <c r="R397" s="2" t="s">
        <v>54</v>
      </c>
      <c r="S397" s="2" t="s">
        <v>13</v>
      </c>
      <c r="T397" s="2" t="s">
        <v>59</v>
      </c>
      <c r="U397" s="2" t="s">
        <v>59</v>
      </c>
      <c r="V397" s="2" t="s">
        <v>59</v>
      </c>
      <c r="W397" s="2" t="s">
        <v>59</v>
      </c>
      <c r="X397" s="2" t="s">
        <v>59</v>
      </c>
      <c r="Y397" s="2" t="s">
        <v>59</v>
      </c>
      <c r="Z397" s="2" t="s">
        <v>59</v>
      </c>
      <c r="AA397" s="2" t="s">
        <v>59</v>
      </c>
      <c r="AB397" s="2" t="s">
        <v>59</v>
      </c>
      <c r="AC397" s="2" t="s">
        <v>59</v>
      </c>
      <c r="AD397" s="2" t="s">
        <v>59</v>
      </c>
      <c r="AE397" s="2" t="s">
        <v>60</v>
      </c>
      <c r="AF397" s="2" t="s">
        <v>60</v>
      </c>
      <c r="AG397" s="2" t="s">
        <v>60</v>
      </c>
      <c r="AH397" s="2" t="s">
        <v>59</v>
      </c>
    </row>
    <row r="398" spans="2:34" ht="15.75" customHeight="1">
      <c r="B398" s="156">
        <v>45447.262641944399</v>
      </c>
      <c r="C398" s="2" t="s">
        <v>155</v>
      </c>
      <c r="D398" s="157">
        <v>45447</v>
      </c>
      <c r="E398" s="2">
        <v>1014226725</v>
      </c>
      <c r="F398" s="2" t="s">
        <v>156</v>
      </c>
      <c r="G398" s="2" t="s">
        <v>54</v>
      </c>
      <c r="H398" s="2" t="s">
        <v>55</v>
      </c>
      <c r="I398" s="2" t="s">
        <v>157</v>
      </c>
      <c r="J398" s="2">
        <v>2023</v>
      </c>
      <c r="K398" s="2" t="s">
        <v>94</v>
      </c>
      <c r="L398" s="2" t="s">
        <v>64</v>
      </c>
      <c r="M398" s="157">
        <v>46052</v>
      </c>
      <c r="N398" s="157">
        <v>45675</v>
      </c>
      <c r="O398" s="157">
        <v>45675</v>
      </c>
      <c r="P398" s="2">
        <v>16700</v>
      </c>
      <c r="Q398" s="2" t="s">
        <v>59</v>
      </c>
      <c r="R398" s="2" t="s">
        <v>54</v>
      </c>
      <c r="S398" s="2" t="s">
        <v>15</v>
      </c>
      <c r="T398" s="2" t="s">
        <v>59</v>
      </c>
      <c r="U398" s="2" t="s">
        <v>59</v>
      </c>
      <c r="V398" s="2" t="s">
        <v>59</v>
      </c>
      <c r="W398" s="2" t="s">
        <v>59</v>
      </c>
      <c r="X398" s="2" t="s">
        <v>59</v>
      </c>
      <c r="Y398" s="2" t="s">
        <v>59</v>
      </c>
      <c r="Z398" s="2" t="s">
        <v>59</v>
      </c>
      <c r="AA398" s="2" t="s">
        <v>59</v>
      </c>
      <c r="AB398" s="2" t="s">
        <v>59</v>
      </c>
      <c r="AC398" s="2" t="s">
        <v>59</v>
      </c>
      <c r="AD398" s="2" t="s">
        <v>59</v>
      </c>
      <c r="AE398" s="2" t="s">
        <v>59</v>
      </c>
      <c r="AF398" s="2" t="s">
        <v>60</v>
      </c>
      <c r="AG398" s="2" t="s">
        <v>60</v>
      </c>
      <c r="AH398" s="2" t="s">
        <v>59</v>
      </c>
    </row>
    <row r="399" spans="2:34" ht="15.75" customHeight="1">
      <c r="B399" s="156">
        <v>45447.26306125</v>
      </c>
      <c r="C399" s="2" t="s">
        <v>257</v>
      </c>
      <c r="D399" s="157">
        <v>45447</v>
      </c>
      <c r="E399" s="2">
        <v>1022412286</v>
      </c>
      <c r="F399" s="2" t="s">
        <v>228</v>
      </c>
      <c r="G399" s="2" t="s">
        <v>54</v>
      </c>
      <c r="H399" s="2" t="s">
        <v>55</v>
      </c>
      <c r="I399" s="2" t="s">
        <v>320</v>
      </c>
      <c r="J399" s="2">
        <v>2021</v>
      </c>
      <c r="K399" s="2" t="s">
        <v>57</v>
      </c>
      <c r="L399" s="2" t="s">
        <v>79</v>
      </c>
      <c r="M399" s="157">
        <v>45832</v>
      </c>
      <c r="N399" s="157">
        <v>45344</v>
      </c>
      <c r="O399" s="157">
        <v>46075</v>
      </c>
      <c r="P399" s="2">
        <v>3670</v>
      </c>
      <c r="Q399" s="2" t="s">
        <v>59</v>
      </c>
      <c r="R399" s="2" t="s">
        <v>54</v>
      </c>
      <c r="S399" s="2" t="s">
        <v>15</v>
      </c>
      <c r="T399" s="2" t="s">
        <v>59</v>
      </c>
      <c r="U399" s="2" t="s">
        <v>59</v>
      </c>
      <c r="V399" s="2" t="s">
        <v>59</v>
      </c>
      <c r="W399" s="2" t="s">
        <v>59</v>
      </c>
      <c r="X399" s="2" t="s">
        <v>59</v>
      </c>
      <c r="Y399" s="2" t="s">
        <v>59</v>
      </c>
      <c r="Z399" s="2" t="s">
        <v>59</v>
      </c>
      <c r="AA399" s="2" t="s">
        <v>59</v>
      </c>
      <c r="AB399" s="2" t="s">
        <v>59</v>
      </c>
      <c r="AC399" s="2" t="s">
        <v>59</v>
      </c>
      <c r="AD399" s="2" t="s">
        <v>59</v>
      </c>
      <c r="AE399" s="2" t="s">
        <v>60</v>
      </c>
      <c r="AF399" s="2" t="s">
        <v>60</v>
      </c>
      <c r="AG399" s="2" t="s">
        <v>60</v>
      </c>
      <c r="AH399" s="2" t="s">
        <v>60</v>
      </c>
    </row>
    <row r="400" spans="2:34" ht="15.75" customHeight="1">
      <c r="B400" s="156">
        <v>45447.263086770799</v>
      </c>
      <c r="C400" s="2" t="s">
        <v>239</v>
      </c>
      <c r="D400" s="157">
        <v>45447</v>
      </c>
      <c r="E400" s="2">
        <v>1001270129</v>
      </c>
      <c r="F400" s="2" t="s">
        <v>240</v>
      </c>
      <c r="G400" s="2" t="s">
        <v>54</v>
      </c>
      <c r="H400" s="2" t="s">
        <v>55</v>
      </c>
      <c r="I400" s="2" t="s">
        <v>375</v>
      </c>
      <c r="J400" s="2">
        <v>2023</v>
      </c>
      <c r="K400" s="2" t="s">
        <v>94</v>
      </c>
      <c r="L400" s="2" t="s">
        <v>64</v>
      </c>
      <c r="M400" s="157">
        <v>50663</v>
      </c>
      <c r="N400" s="157">
        <v>45782</v>
      </c>
      <c r="O400" s="157">
        <v>45779</v>
      </c>
      <c r="P400" s="2">
        <v>46789</v>
      </c>
      <c r="Q400" s="2" t="s">
        <v>59</v>
      </c>
      <c r="R400" s="2" t="s">
        <v>54</v>
      </c>
      <c r="S400" s="2" t="s">
        <v>15</v>
      </c>
      <c r="T400" s="2" t="s">
        <v>59</v>
      </c>
      <c r="U400" s="2" t="s">
        <v>59</v>
      </c>
      <c r="V400" s="2" t="s">
        <v>59</v>
      </c>
      <c r="W400" s="2" t="s">
        <v>59</v>
      </c>
      <c r="X400" s="2" t="s">
        <v>59</v>
      </c>
      <c r="Y400" s="2" t="s">
        <v>59</v>
      </c>
      <c r="Z400" s="2" t="s">
        <v>59</v>
      </c>
      <c r="AA400" s="2" t="s">
        <v>59</v>
      </c>
      <c r="AB400" s="2" t="s">
        <v>59</v>
      </c>
      <c r="AC400" s="2" t="s">
        <v>59</v>
      </c>
      <c r="AD400" s="2" t="s">
        <v>59</v>
      </c>
      <c r="AE400" s="2" t="s">
        <v>59</v>
      </c>
      <c r="AF400" s="2" t="s">
        <v>59</v>
      </c>
      <c r="AG400" s="2" t="s">
        <v>59</v>
      </c>
      <c r="AH400" s="2" t="s">
        <v>59</v>
      </c>
    </row>
    <row r="401" spans="2:34" ht="15.75" customHeight="1">
      <c r="B401" s="156">
        <v>45447.263761365699</v>
      </c>
      <c r="C401" s="2" t="s">
        <v>137</v>
      </c>
      <c r="D401" s="157">
        <v>45447</v>
      </c>
      <c r="E401" s="2">
        <v>1019112308</v>
      </c>
      <c r="F401" s="2" t="s">
        <v>138</v>
      </c>
      <c r="G401" s="2" t="s">
        <v>54</v>
      </c>
      <c r="H401" s="2" t="s">
        <v>55</v>
      </c>
      <c r="I401" s="2" t="s">
        <v>139</v>
      </c>
      <c r="J401" s="2">
        <v>2019</v>
      </c>
      <c r="K401" s="2" t="s">
        <v>57</v>
      </c>
      <c r="L401" s="2" t="s">
        <v>64</v>
      </c>
      <c r="M401" s="157">
        <v>46448</v>
      </c>
      <c r="N401" s="157">
        <v>45494</v>
      </c>
      <c r="O401" s="157">
        <v>45507</v>
      </c>
      <c r="P401" s="165" t="s">
        <v>343</v>
      </c>
      <c r="Q401" s="2" t="s">
        <v>59</v>
      </c>
      <c r="R401" s="2" t="s">
        <v>54</v>
      </c>
      <c r="S401" s="2" t="s">
        <v>13</v>
      </c>
      <c r="T401" s="2" t="s">
        <v>59</v>
      </c>
      <c r="U401" s="2" t="s">
        <v>59</v>
      </c>
      <c r="V401" s="2" t="s">
        <v>59</v>
      </c>
      <c r="W401" s="2" t="s">
        <v>59</v>
      </c>
      <c r="X401" s="2" t="s">
        <v>59</v>
      </c>
      <c r="Y401" s="2" t="s">
        <v>59</v>
      </c>
      <c r="Z401" s="2" t="s">
        <v>59</v>
      </c>
      <c r="AA401" s="2" t="s">
        <v>59</v>
      </c>
      <c r="AB401" s="2" t="s">
        <v>59</v>
      </c>
      <c r="AC401" s="2" t="s">
        <v>59</v>
      </c>
      <c r="AD401" s="2" t="s">
        <v>59</v>
      </c>
      <c r="AE401" s="2" t="s">
        <v>59</v>
      </c>
      <c r="AF401" s="2" t="s">
        <v>59</v>
      </c>
      <c r="AG401" s="2" t="s">
        <v>59</v>
      </c>
      <c r="AH401" s="2" t="s">
        <v>59</v>
      </c>
    </row>
    <row r="402" spans="2:34" ht="15.75" customHeight="1">
      <c r="B402" s="156">
        <v>45447.264275879599</v>
      </c>
      <c r="C402" s="2" t="s">
        <v>103</v>
      </c>
      <c r="D402" s="157">
        <v>45447</v>
      </c>
      <c r="E402" s="2">
        <v>1007611824</v>
      </c>
      <c r="F402" s="2" t="s">
        <v>104</v>
      </c>
      <c r="G402" s="2" t="s">
        <v>54</v>
      </c>
      <c r="H402" s="2" t="s">
        <v>55</v>
      </c>
      <c r="I402" s="2" t="s">
        <v>105</v>
      </c>
      <c r="J402" s="2">
        <v>2022</v>
      </c>
      <c r="K402" s="2" t="s">
        <v>57</v>
      </c>
      <c r="L402" s="2" t="s">
        <v>64</v>
      </c>
      <c r="M402" s="157">
        <v>47273</v>
      </c>
      <c r="N402" s="157">
        <v>45447</v>
      </c>
      <c r="O402" s="157">
        <v>45447</v>
      </c>
      <c r="P402" s="2">
        <v>52.1</v>
      </c>
      <c r="Q402" s="2" t="s">
        <v>59</v>
      </c>
      <c r="R402" s="2" t="s">
        <v>54</v>
      </c>
      <c r="S402" s="2" t="s">
        <v>13</v>
      </c>
      <c r="T402" s="2" t="s">
        <v>59</v>
      </c>
      <c r="U402" s="2" t="s">
        <v>59</v>
      </c>
      <c r="V402" s="2" t="s">
        <v>59</v>
      </c>
      <c r="W402" s="2" t="s">
        <v>59</v>
      </c>
      <c r="X402" s="2" t="s">
        <v>59</v>
      </c>
      <c r="Y402" s="2" t="s">
        <v>59</v>
      </c>
      <c r="Z402" s="2" t="s">
        <v>59</v>
      </c>
      <c r="AA402" s="2" t="s">
        <v>59</v>
      </c>
      <c r="AB402" s="2" t="s">
        <v>59</v>
      </c>
      <c r="AC402" s="2" t="s">
        <v>59</v>
      </c>
      <c r="AD402" s="2" t="s">
        <v>59</v>
      </c>
      <c r="AE402" s="2" t="s">
        <v>60</v>
      </c>
      <c r="AF402" s="2" t="s">
        <v>60</v>
      </c>
      <c r="AG402" s="2" t="s">
        <v>60</v>
      </c>
      <c r="AH402" s="2" t="s">
        <v>60</v>
      </c>
    </row>
    <row r="403" spans="2:34" ht="15.75" customHeight="1">
      <c r="B403" s="156">
        <v>45447.264798657401</v>
      </c>
      <c r="C403" s="2" t="s">
        <v>70</v>
      </c>
      <c r="D403" s="157">
        <v>45447</v>
      </c>
      <c r="E403" s="2">
        <v>1022359872</v>
      </c>
      <c r="F403" s="2" t="s">
        <v>71</v>
      </c>
      <c r="G403" s="2" t="s">
        <v>54</v>
      </c>
      <c r="H403" s="2" t="s">
        <v>55</v>
      </c>
      <c r="I403" s="2" t="s">
        <v>72</v>
      </c>
      <c r="J403" s="2">
        <v>2017</v>
      </c>
      <c r="K403" s="2" t="s">
        <v>57</v>
      </c>
      <c r="L403" s="2" t="s">
        <v>64</v>
      </c>
      <c r="M403" s="157">
        <v>46425</v>
      </c>
      <c r="N403" s="157">
        <v>45770</v>
      </c>
      <c r="O403" s="157">
        <v>45450</v>
      </c>
      <c r="P403" s="2">
        <v>93600</v>
      </c>
      <c r="Q403" s="2" t="s">
        <v>59</v>
      </c>
      <c r="R403" s="2" t="s">
        <v>54</v>
      </c>
      <c r="S403" s="2" t="s">
        <v>11</v>
      </c>
      <c r="T403" s="2" t="s">
        <v>59</v>
      </c>
      <c r="U403" s="2" t="s">
        <v>59</v>
      </c>
      <c r="V403" s="2" t="s">
        <v>59</v>
      </c>
      <c r="W403" s="2" t="s">
        <v>59</v>
      </c>
      <c r="X403" s="2" t="s">
        <v>59</v>
      </c>
      <c r="Y403" s="2" t="s">
        <v>59</v>
      </c>
      <c r="Z403" s="2" t="s">
        <v>59</v>
      </c>
      <c r="AA403" s="2" t="s">
        <v>59</v>
      </c>
      <c r="AB403" s="2" t="s">
        <v>59</v>
      </c>
      <c r="AC403" s="2" t="s">
        <v>59</v>
      </c>
      <c r="AD403" s="2" t="s">
        <v>59</v>
      </c>
      <c r="AE403" s="2" t="s">
        <v>59</v>
      </c>
      <c r="AF403" s="2" t="s">
        <v>60</v>
      </c>
      <c r="AG403" s="2" t="s">
        <v>60</v>
      </c>
      <c r="AH403" s="2" t="s">
        <v>59</v>
      </c>
    </row>
    <row r="404" spans="2:34" ht="15.75" customHeight="1">
      <c r="B404" s="156">
        <v>45447.268807314802</v>
      </c>
      <c r="C404" s="2" t="s">
        <v>173</v>
      </c>
      <c r="D404" s="157">
        <v>45447</v>
      </c>
      <c r="E404" s="2">
        <v>1020809768</v>
      </c>
      <c r="F404" s="2" t="s">
        <v>174</v>
      </c>
      <c r="G404" s="2" t="s">
        <v>54</v>
      </c>
      <c r="H404" s="2" t="s">
        <v>55</v>
      </c>
      <c r="I404" s="2" t="s">
        <v>175</v>
      </c>
      <c r="J404" s="2">
        <v>2022</v>
      </c>
      <c r="K404" s="2" t="s">
        <v>57</v>
      </c>
      <c r="L404" s="2" t="s">
        <v>64</v>
      </c>
      <c r="M404" s="157">
        <v>48278</v>
      </c>
      <c r="N404" s="157">
        <v>45647</v>
      </c>
      <c r="O404" s="157">
        <v>45666</v>
      </c>
      <c r="P404" s="2">
        <v>14461</v>
      </c>
      <c r="Q404" s="2" t="s">
        <v>59</v>
      </c>
      <c r="R404" s="2" t="s">
        <v>54</v>
      </c>
      <c r="S404" s="2" t="s">
        <v>10</v>
      </c>
      <c r="T404" s="2" t="s">
        <v>59</v>
      </c>
      <c r="U404" s="2" t="s">
        <v>59</v>
      </c>
      <c r="V404" s="2" t="s">
        <v>59</v>
      </c>
      <c r="W404" s="2" t="s">
        <v>59</v>
      </c>
      <c r="X404" s="2" t="s">
        <v>59</v>
      </c>
      <c r="Y404" s="2" t="s">
        <v>59</v>
      </c>
      <c r="Z404" s="2" t="s">
        <v>59</v>
      </c>
      <c r="AA404" s="2" t="s">
        <v>59</v>
      </c>
      <c r="AB404" s="2" t="s">
        <v>59</v>
      </c>
      <c r="AC404" s="2" t="s">
        <v>59</v>
      </c>
      <c r="AD404" s="2" t="s">
        <v>59</v>
      </c>
      <c r="AE404" s="2" t="s">
        <v>59</v>
      </c>
      <c r="AF404" s="2" t="s">
        <v>87</v>
      </c>
      <c r="AG404" s="2" t="s">
        <v>87</v>
      </c>
      <c r="AH404" s="2" t="s">
        <v>87</v>
      </c>
    </row>
    <row r="405" spans="2:34" ht="15.75" customHeight="1">
      <c r="B405" s="156">
        <v>45447.269260289402</v>
      </c>
      <c r="C405" s="2" t="s">
        <v>131</v>
      </c>
      <c r="D405" s="157">
        <v>45447</v>
      </c>
      <c r="E405" s="2">
        <v>1030567009</v>
      </c>
      <c r="F405" s="2" t="s">
        <v>132</v>
      </c>
      <c r="G405" s="2" t="s">
        <v>54</v>
      </c>
      <c r="H405" s="2" t="s">
        <v>55</v>
      </c>
      <c r="I405" s="2" t="s">
        <v>133</v>
      </c>
      <c r="J405" s="2">
        <v>2015</v>
      </c>
      <c r="K405" s="2" t="s">
        <v>57</v>
      </c>
      <c r="L405" s="2" t="s">
        <v>79</v>
      </c>
      <c r="M405" s="157">
        <v>45833</v>
      </c>
      <c r="N405" s="157">
        <v>45734</v>
      </c>
      <c r="O405" s="157">
        <v>45734</v>
      </c>
      <c r="P405" s="2">
        <v>1193636</v>
      </c>
      <c r="Q405" s="2" t="s">
        <v>59</v>
      </c>
      <c r="R405" s="2" t="s">
        <v>54</v>
      </c>
      <c r="S405" s="2" t="s">
        <v>13</v>
      </c>
      <c r="T405" s="2" t="s">
        <v>59</v>
      </c>
      <c r="U405" s="2" t="s">
        <v>59</v>
      </c>
      <c r="V405" s="2" t="s">
        <v>59</v>
      </c>
      <c r="W405" s="2" t="s">
        <v>59</v>
      </c>
      <c r="X405" s="2" t="s">
        <v>59</v>
      </c>
      <c r="Y405" s="2" t="s">
        <v>59</v>
      </c>
      <c r="Z405" s="2" t="s">
        <v>59</v>
      </c>
      <c r="AA405" s="2" t="s">
        <v>59</v>
      </c>
      <c r="AB405" s="2" t="s">
        <v>59</v>
      </c>
      <c r="AC405" s="2" t="s">
        <v>59</v>
      </c>
      <c r="AD405" s="2" t="s">
        <v>59</v>
      </c>
      <c r="AE405" s="2" t="s">
        <v>60</v>
      </c>
      <c r="AF405" s="2" t="s">
        <v>60</v>
      </c>
      <c r="AG405" s="2" t="s">
        <v>60</v>
      </c>
      <c r="AH405" s="2" t="s">
        <v>60</v>
      </c>
    </row>
    <row r="406" spans="2:34" ht="15.75" customHeight="1">
      <c r="B406" s="156">
        <v>45447.269824525501</v>
      </c>
      <c r="C406" s="2" t="s">
        <v>128</v>
      </c>
      <c r="D406" s="157">
        <v>45447</v>
      </c>
      <c r="E406" s="2">
        <v>1032474386</v>
      </c>
      <c r="F406" s="2" t="s">
        <v>229</v>
      </c>
      <c r="G406" s="2" t="s">
        <v>54</v>
      </c>
      <c r="H406" s="2" t="s">
        <v>55</v>
      </c>
      <c r="I406" s="2" t="s">
        <v>130</v>
      </c>
      <c r="J406" s="2">
        <v>2017</v>
      </c>
      <c r="K406" s="2" t="s">
        <v>57</v>
      </c>
      <c r="L406" s="2" t="s">
        <v>64</v>
      </c>
      <c r="M406" s="157">
        <v>46563</v>
      </c>
      <c r="N406" s="157">
        <v>45657</v>
      </c>
      <c r="O406" s="157">
        <v>45657</v>
      </c>
      <c r="P406" s="2">
        <v>65334</v>
      </c>
      <c r="Q406" s="2" t="s">
        <v>59</v>
      </c>
      <c r="R406" s="2" t="s">
        <v>54</v>
      </c>
      <c r="S406" s="2" t="s">
        <v>11</v>
      </c>
      <c r="T406" s="2" t="s">
        <v>59</v>
      </c>
      <c r="U406" s="2" t="s">
        <v>59</v>
      </c>
      <c r="V406" s="2" t="s">
        <v>59</v>
      </c>
      <c r="W406" s="2" t="s">
        <v>59</v>
      </c>
      <c r="X406" s="2" t="s">
        <v>59</v>
      </c>
      <c r="Y406" s="2" t="s">
        <v>59</v>
      </c>
      <c r="Z406" s="2" t="s">
        <v>59</v>
      </c>
      <c r="AA406" s="2" t="s">
        <v>59</v>
      </c>
      <c r="AB406" s="2" t="s">
        <v>59</v>
      </c>
      <c r="AC406" s="2" t="s">
        <v>59</v>
      </c>
      <c r="AD406" s="2" t="s">
        <v>59</v>
      </c>
      <c r="AE406" s="2" t="s">
        <v>60</v>
      </c>
      <c r="AF406" s="2" t="s">
        <v>60</v>
      </c>
      <c r="AG406" s="2" t="s">
        <v>60</v>
      </c>
      <c r="AH406" s="2" t="s">
        <v>59</v>
      </c>
    </row>
    <row r="407" spans="2:34" ht="15.75" customHeight="1">
      <c r="B407" s="156">
        <v>45447.271319050902</v>
      </c>
      <c r="C407" s="2" t="s">
        <v>91</v>
      </c>
      <c r="D407" s="157">
        <v>45447</v>
      </c>
      <c r="E407" s="2">
        <v>79763158</v>
      </c>
      <c r="F407" s="2" t="s">
        <v>92</v>
      </c>
      <c r="G407" s="2" t="s">
        <v>54</v>
      </c>
      <c r="H407" s="2" t="s">
        <v>55</v>
      </c>
      <c r="I407" s="2" t="s">
        <v>93</v>
      </c>
      <c r="J407" s="2">
        <v>2017</v>
      </c>
      <c r="K407" s="2" t="s">
        <v>94</v>
      </c>
      <c r="L407" s="2" t="s">
        <v>64</v>
      </c>
      <c r="M407" s="157">
        <v>45447</v>
      </c>
      <c r="N407" s="157">
        <v>45704</v>
      </c>
      <c r="O407" s="157">
        <v>45704</v>
      </c>
      <c r="P407" s="2">
        <v>146485</v>
      </c>
      <c r="Q407" s="2" t="s">
        <v>59</v>
      </c>
      <c r="R407" s="2" t="s">
        <v>54</v>
      </c>
      <c r="S407" s="2" t="s">
        <v>11</v>
      </c>
      <c r="T407" s="2" t="s">
        <v>59</v>
      </c>
      <c r="U407" s="2" t="s">
        <v>59</v>
      </c>
      <c r="V407" s="2" t="s">
        <v>59</v>
      </c>
      <c r="W407" s="2" t="s">
        <v>59</v>
      </c>
      <c r="X407" s="2" t="s">
        <v>59</v>
      </c>
      <c r="Y407" s="2" t="s">
        <v>59</v>
      </c>
      <c r="Z407" s="2" t="s">
        <v>59</v>
      </c>
      <c r="AA407" s="2" t="s">
        <v>59</v>
      </c>
      <c r="AB407" s="2" t="s">
        <v>59</v>
      </c>
      <c r="AC407" s="2" t="s">
        <v>59</v>
      </c>
      <c r="AD407" s="2" t="s">
        <v>59</v>
      </c>
      <c r="AE407" s="2" t="s">
        <v>59</v>
      </c>
      <c r="AF407" s="2" t="s">
        <v>60</v>
      </c>
      <c r="AG407" s="2" t="s">
        <v>60</v>
      </c>
      <c r="AH407" s="2" t="s">
        <v>59</v>
      </c>
    </row>
    <row r="408" spans="2:34" ht="15.75" customHeight="1">
      <c r="B408" s="156">
        <v>45447.272519837999</v>
      </c>
      <c r="C408" s="2" t="s">
        <v>220</v>
      </c>
      <c r="D408" s="157">
        <v>45447</v>
      </c>
      <c r="E408" s="2">
        <v>1002407047</v>
      </c>
      <c r="F408" s="2" t="s">
        <v>251</v>
      </c>
      <c r="G408" s="2" t="s">
        <v>54</v>
      </c>
      <c r="H408" s="2" t="s">
        <v>55</v>
      </c>
      <c r="I408" s="2" t="s">
        <v>252</v>
      </c>
      <c r="J408" s="2">
        <v>2022</v>
      </c>
      <c r="K408" s="2" t="s">
        <v>94</v>
      </c>
      <c r="L408" s="2" t="s">
        <v>64</v>
      </c>
      <c r="M408" s="157">
        <v>48063</v>
      </c>
      <c r="N408" s="157">
        <v>45677</v>
      </c>
      <c r="O408" s="157">
        <v>45669</v>
      </c>
      <c r="P408" s="2">
        <v>50000</v>
      </c>
      <c r="Q408" s="2" t="s">
        <v>59</v>
      </c>
      <c r="R408" s="2" t="s">
        <v>54</v>
      </c>
      <c r="S408" s="2" t="s">
        <v>15</v>
      </c>
      <c r="T408" s="2" t="s">
        <v>59</v>
      </c>
      <c r="U408" s="2" t="s">
        <v>59</v>
      </c>
      <c r="V408" s="2" t="s">
        <v>59</v>
      </c>
      <c r="W408" s="2" t="s">
        <v>59</v>
      </c>
      <c r="X408" s="2" t="s">
        <v>59</v>
      </c>
      <c r="Y408" s="2" t="s">
        <v>59</v>
      </c>
      <c r="Z408" s="2" t="s">
        <v>59</v>
      </c>
      <c r="AA408" s="2" t="s">
        <v>59</v>
      </c>
      <c r="AB408" s="2" t="s">
        <v>59</v>
      </c>
      <c r="AC408" s="2" t="s">
        <v>59</v>
      </c>
      <c r="AD408" s="2" t="s">
        <v>59</v>
      </c>
      <c r="AE408" s="2" t="s">
        <v>59</v>
      </c>
      <c r="AF408" s="2" t="s">
        <v>60</v>
      </c>
      <c r="AG408" s="2" t="s">
        <v>60</v>
      </c>
      <c r="AH408" s="2" t="s">
        <v>59</v>
      </c>
    </row>
    <row r="409" spans="2:34" ht="15.75" customHeight="1">
      <c r="B409" s="156">
        <v>45447.274125578697</v>
      </c>
      <c r="C409" s="2" t="s">
        <v>217</v>
      </c>
      <c r="D409" s="157">
        <v>45447</v>
      </c>
      <c r="E409" s="2">
        <v>1085176966</v>
      </c>
      <c r="F409" s="2" t="s">
        <v>218</v>
      </c>
      <c r="G409" s="2" t="s">
        <v>54</v>
      </c>
      <c r="H409" s="2" t="s">
        <v>55</v>
      </c>
      <c r="I409" s="2" t="s">
        <v>219</v>
      </c>
      <c r="J409" s="2">
        <v>2020</v>
      </c>
      <c r="K409" s="2" t="s">
        <v>57</v>
      </c>
      <c r="L409" s="2" t="s">
        <v>64</v>
      </c>
      <c r="M409" s="157">
        <v>47511</v>
      </c>
      <c r="N409" s="157">
        <v>45685</v>
      </c>
      <c r="O409" s="157">
        <v>45685</v>
      </c>
      <c r="P409" s="2">
        <v>55220</v>
      </c>
      <c r="Q409" s="2" t="s">
        <v>59</v>
      </c>
      <c r="R409" s="2" t="s">
        <v>54</v>
      </c>
      <c r="S409" s="2" t="s">
        <v>16</v>
      </c>
      <c r="T409" s="2" t="s">
        <v>59</v>
      </c>
      <c r="U409" s="2" t="s">
        <v>59</v>
      </c>
      <c r="V409" s="2" t="s">
        <v>59</v>
      </c>
      <c r="W409" s="2" t="s">
        <v>59</v>
      </c>
      <c r="X409" s="2" t="s">
        <v>59</v>
      </c>
      <c r="Y409" s="2" t="s">
        <v>59</v>
      </c>
      <c r="Z409" s="2" t="s">
        <v>59</v>
      </c>
      <c r="AA409" s="2" t="s">
        <v>59</v>
      </c>
      <c r="AB409" s="2" t="s">
        <v>59</v>
      </c>
      <c r="AC409" s="2" t="s">
        <v>59</v>
      </c>
      <c r="AD409" s="2" t="s">
        <v>59</v>
      </c>
      <c r="AE409" s="2" t="s">
        <v>60</v>
      </c>
      <c r="AF409" s="2" t="s">
        <v>60</v>
      </c>
      <c r="AG409" s="2" t="s">
        <v>60</v>
      </c>
      <c r="AH409" s="2" t="s">
        <v>87</v>
      </c>
    </row>
    <row r="410" spans="2:34" ht="15.75" customHeight="1">
      <c r="B410" s="156">
        <v>45447.274288182904</v>
      </c>
      <c r="C410" s="2" t="s">
        <v>277</v>
      </c>
      <c r="D410" s="157">
        <v>45447</v>
      </c>
      <c r="E410" s="2">
        <v>1015455917</v>
      </c>
      <c r="F410" s="2" t="s">
        <v>144</v>
      </c>
      <c r="G410" s="2" t="s">
        <v>54</v>
      </c>
      <c r="H410" s="2" t="s">
        <v>55</v>
      </c>
      <c r="I410" s="2" t="s">
        <v>145</v>
      </c>
      <c r="J410" s="2">
        <v>2016</v>
      </c>
      <c r="K410" s="2" t="s">
        <v>69</v>
      </c>
      <c r="L410" s="2" t="s">
        <v>64</v>
      </c>
      <c r="M410" s="157">
        <v>46097</v>
      </c>
      <c r="N410" s="157">
        <v>45732</v>
      </c>
      <c r="O410" s="157">
        <v>45748</v>
      </c>
      <c r="P410" s="2">
        <v>99.998999999999995</v>
      </c>
      <c r="Q410" s="2" t="s">
        <v>59</v>
      </c>
      <c r="R410" s="2" t="s">
        <v>54</v>
      </c>
      <c r="S410" s="2" t="s">
        <v>16</v>
      </c>
      <c r="T410" s="2" t="s">
        <v>59</v>
      </c>
      <c r="U410" s="2" t="s">
        <v>59</v>
      </c>
      <c r="V410" s="2" t="s">
        <v>59</v>
      </c>
      <c r="W410" s="2" t="s">
        <v>59</v>
      </c>
      <c r="X410" s="2" t="s">
        <v>59</v>
      </c>
      <c r="Y410" s="2" t="s">
        <v>59</v>
      </c>
      <c r="Z410" s="2" t="s">
        <v>59</v>
      </c>
      <c r="AA410" s="2" t="s">
        <v>59</v>
      </c>
      <c r="AB410" s="2" t="s">
        <v>59</v>
      </c>
      <c r="AC410" s="2" t="s">
        <v>59</v>
      </c>
      <c r="AD410" s="2" t="s">
        <v>59</v>
      </c>
      <c r="AE410" s="2" t="s">
        <v>60</v>
      </c>
      <c r="AF410" s="2" t="s">
        <v>60</v>
      </c>
      <c r="AG410" s="2" t="s">
        <v>60</v>
      </c>
      <c r="AH410" s="2" t="s">
        <v>59</v>
      </c>
    </row>
    <row r="411" spans="2:34" ht="15.75" customHeight="1">
      <c r="B411" s="156">
        <v>45447.277747696797</v>
      </c>
      <c r="C411" s="2" t="s">
        <v>311</v>
      </c>
      <c r="D411" s="157">
        <v>45447</v>
      </c>
      <c r="E411" s="2">
        <v>1116445938</v>
      </c>
      <c r="F411" s="2" t="s">
        <v>312</v>
      </c>
      <c r="G411" s="2" t="s">
        <v>54</v>
      </c>
      <c r="H411" s="2" t="s">
        <v>55</v>
      </c>
      <c r="I411" s="2" t="s">
        <v>376</v>
      </c>
      <c r="J411" s="2">
        <v>2021</v>
      </c>
      <c r="K411" s="2" t="s">
        <v>69</v>
      </c>
      <c r="L411" s="2" t="s">
        <v>64</v>
      </c>
      <c r="M411" s="157">
        <v>45556</v>
      </c>
      <c r="N411" s="157">
        <v>45556</v>
      </c>
      <c r="O411" s="157">
        <v>45527</v>
      </c>
      <c r="P411" s="2">
        <v>45000</v>
      </c>
      <c r="Q411" s="2" t="s">
        <v>59</v>
      </c>
      <c r="R411" s="2" t="s">
        <v>54</v>
      </c>
      <c r="S411" s="2" t="s">
        <v>14</v>
      </c>
      <c r="T411" s="2" t="s">
        <v>59</v>
      </c>
      <c r="U411" s="2" t="s">
        <v>59</v>
      </c>
      <c r="V411" s="2" t="s">
        <v>59</v>
      </c>
      <c r="W411" s="2" t="s">
        <v>59</v>
      </c>
      <c r="X411" s="2" t="s">
        <v>59</v>
      </c>
      <c r="Y411" s="2" t="s">
        <v>59</v>
      </c>
      <c r="Z411" s="2" t="s">
        <v>59</v>
      </c>
      <c r="AA411" s="2" t="s">
        <v>59</v>
      </c>
      <c r="AB411" s="2" t="s">
        <v>59</v>
      </c>
      <c r="AC411" s="2" t="s">
        <v>59</v>
      </c>
      <c r="AD411" s="2" t="s">
        <v>59</v>
      </c>
      <c r="AE411" s="2" t="s">
        <v>60</v>
      </c>
      <c r="AF411" s="2" t="s">
        <v>60</v>
      </c>
      <c r="AG411" s="2" t="s">
        <v>60</v>
      </c>
      <c r="AH411" s="2" t="s">
        <v>59</v>
      </c>
    </row>
    <row r="412" spans="2:34" ht="15.75" customHeight="1">
      <c r="B412" s="156">
        <v>45447.280295104203</v>
      </c>
      <c r="C412" s="2" t="s">
        <v>116</v>
      </c>
      <c r="D412" s="157">
        <v>45447</v>
      </c>
      <c r="E412" s="2">
        <v>1015408904</v>
      </c>
      <c r="F412" s="2" t="s">
        <v>117</v>
      </c>
      <c r="G412" s="2" t="s">
        <v>54</v>
      </c>
      <c r="H412" s="2" t="s">
        <v>55</v>
      </c>
      <c r="I412" s="2" t="s">
        <v>118</v>
      </c>
      <c r="J412" s="2">
        <v>2018</v>
      </c>
      <c r="K412" s="2" t="s">
        <v>57</v>
      </c>
      <c r="L412" s="2" t="s">
        <v>64</v>
      </c>
      <c r="M412" s="157">
        <v>45447</v>
      </c>
      <c r="N412" s="157">
        <v>45447</v>
      </c>
      <c r="O412" s="157">
        <v>45447</v>
      </c>
      <c r="P412" s="2">
        <v>62837636</v>
      </c>
      <c r="Q412" s="2" t="s">
        <v>59</v>
      </c>
      <c r="R412" s="2" t="s">
        <v>54</v>
      </c>
      <c r="S412" s="2" t="s">
        <v>16</v>
      </c>
      <c r="T412" s="2" t="s">
        <v>59</v>
      </c>
      <c r="U412" s="2" t="s">
        <v>59</v>
      </c>
      <c r="V412" s="2" t="s">
        <v>59</v>
      </c>
      <c r="W412" s="2" t="s">
        <v>59</v>
      </c>
      <c r="X412" s="2" t="s">
        <v>59</v>
      </c>
      <c r="Y412" s="2" t="s">
        <v>59</v>
      </c>
      <c r="Z412" s="2" t="s">
        <v>59</v>
      </c>
      <c r="AA412" s="2" t="s">
        <v>59</v>
      </c>
      <c r="AB412" s="2" t="s">
        <v>59</v>
      </c>
      <c r="AC412" s="2" t="s">
        <v>59</v>
      </c>
      <c r="AD412" s="2" t="s">
        <v>59</v>
      </c>
      <c r="AE412" s="2" t="s">
        <v>59</v>
      </c>
      <c r="AF412" s="2" t="s">
        <v>59</v>
      </c>
      <c r="AG412" s="2" t="s">
        <v>59</v>
      </c>
      <c r="AH412" s="2" t="s">
        <v>59</v>
      </c>
    </row>
    <row r="413" spans="2:34" ht="15.75" customHeight="1">
      <c r="B413" s="156">
        <v>45447.280340775498</v>
      </c>
      <c r="C413" s="2" t="s">
        <v>125</v>
      </c>
      <c r="D413" s="157">
        <v>45447</v>
      </c>
      <c r="E413" s="2">
        <v>1116205069</v>
      </c>
      <c r="F413" s="2" t="s">
        <v>206</v>
      </c>
      <c r="G413" s="2" t="s">
        <v>54</v>
      </c>
      <c r="H413" s="2" t="s">
        <v>55</v>
      </c>
      <c r="I413" s="2" t="s">
        <v>207</v>
      </c>
      <c r="J413" s="2">
        <v>2023</v>
      </c>
      <c r="K413" s="2" t="s">
        <v>69</v>
      </c>
      <c r="L413" s="2" t="s">
        <v>64</v>
      </c>
      <c r="M413" s="157">
        <v>45447</v>
      </c>
      <c r="N413" s="157">
        <v>45447</v>
      </c>
      <c r="O413" s="157">
        <v>45447</v>
      </c>
      <c r="P413" s="2">
        <v>44589</v>
      </c>
      <c r="Q413" s="2" t="s">
        <v>59</v>
      </c>
      <c r="R413" s="2" t="s">
        <v>54</v>
      </c>
      <c r="S413" s="2" t="s">
        <v>16</v>
      </c>
      <c r="T413" s="2" t="s">
        <v>59</v>
      </c>
      <c r="U413" s="2" t="s">
        <v>59</v>
      </c>
      <c r="V413" s="2" t="s">
        <v>59</v>
      </c>
      <c r="W413" s="2" t="s">
        <v>59</v>
      </c>
      <c r="X413" s="2" t="s">
        <v>59</v>
      </c>
      <c r="Y413" s="2" t="s">
        <v>59</v>
      </c>
      <c r="Z413" s="2" t="s">
        <v>59</v>
      </c>
      <c r="AA413" s="2" t="s">
        <v>59</v>
      </c>
      <c r="AB413" s="2" t="s">
        <v>59</v>
      </c>
      <c r="AC413" s="2" t="s">
        <v>59</v>
      </c>
      <c r="AD413" s="2" t="s">
        <v>59</v>
      </c>
      <c r="AE413" s="2" t="s">
        <v>59</v>
      </c>
      <c r="AF413" s="2" t="s">
        <v>59</v>
      </c>
      <c r="AG413" s="2" t="s">
        <v>59</v>
      </c>
      <c r="AH413" s="2" t="s">
        <v>59</v>
      </c>
    </row>
    <row r="414" spans="2:34" ht="15.75" customHeight="1">
      <c r="B414" s="156">
        <v>45447.287069618098</v>
      </c>
      <c r="C414" s="2" t="s">
        <v>176</v>
      </c>
      <c r="D414" s="157">
        <v>45447</v>
      </c>
      <c r="E414" s="2">
        <v>1067725686</v>
      </c>
      <c r="F414" s="2" t="s">
        <v>302</v>
      </c>
      <c r="G414" s="2" t="s">
        <v>54</v>
      </c>
      <c r="H414" s="2" t="s">
        <v>55</v>
      </c>
      <c r="I414" s="2" t="s">
        <v>178</v>
      </c>
      <c r="J414" s="2">
        <v>2016</v>
      </c>
      <c r="K414" s="2" t="s">
        <v>57</v>
      </c>
      <c r="L414" s="2" t="s">
        <v>64</v>
      </c>
      <c r="M414" s="157">
        <v>45447</v>
      </c>
      <c r="N414" s="157">
        <v>45447</v>
      </c>
      <c r="O414" s="157">
        <v>45447</v>
      </c>
      <c r="P414" s="2">
        <v>174952</v>
      </c>
      <c r="Q414" s="2" t="s">
        <v>59</v>
      </c>
      <c r="R414" s="2" t="s">
        <v>54</v>
      </c>
      <c r="S414" s="2" t="s">
        <v>14</v>
      </c>
      <c r="T414" s="2" t="s">
        <v>59</v>
      </c>
      <c r="U414" s="2" t="s">
        <v>59</v>
      </c>
      <c r="V414" s="2" t="s">
        <v>59</v>
      </c>
      <c r="W414" s="2" t="s">
        <v>59</v>
      </c>
      <c r="X414" s="2" t="s">
        <v>59</v>
      </c>
      <c r="Y414" s="2" t="s">
        <v>59</v>
      </c>
      <c r="Z414" s="2" t="s">
        <v>59</v>
      </c>
      <c r="AA414" s="2" t="s">
        <v>59</v>
      </c>
      <c r="AB414" s="2" t="s">
        <v>59</v>
      </c>
      <c r="AC414" s="2" t="s">
        <v>59</v>
      </c>
      <c r="AD414" s="2" t="s">
        <v>59</v>
      </c>
      <c r="AE414" s="2" t="s">
        <v>59</v>
      </c>
      <c r="AF414" s="2" t="s">
        <v>60</v>
      </c>
      <c r="AG414" s="2" t="s">
        <v>60</v>
      </c>
      <c r="AH414" s="2" t="s">
        <v>59</v>
      </c>
    </row>
    <row r="415" spans="2:34" ht="15.75" customHeight="1">
      <c r="B415" s="156">
        <v>45447.2872468403</v>
      </c>
      <c r="C415" s="2" t="s">
        <v>158</v>
      </c>
      <c r="D415" s="157">
        <v>45447</v>
      </c>
      <c r="E415" s="2">
        <v>1130264248</v>
      </c>
      <c r="F415" s="2" t="s">
        <v>159</v>
      </c>
      <c r="G415" s="2" t="s">
        <v>54</v>
      </c>
      <c r="H415" s="2" t="s">
        <v>55</v>
      </c>
      <c r="I415" s="2" t="s">
        <v>160</v>
      </c>
      <c r="J415" s="2">
        <v>2020</v>
      </c>
      <c r="K415" s="2" t="s">
        <v>57</v>
      </c>
      <c r="L415" s="2" t="s">
        <v>79</v>
      </c>
      <c r="M415" s="157">
        <v>45672</v>
      </c>
      <c r="N415" s="157">
        <v>45458</v>
      </c>
      <c r="O415" s="157">
        <v>45546</v>
      </c>
      <c r="P415" s="2">
        <v>48203</v>
      </c>
      <c r="Q415" s="2" t="s">
        <v>59</v>
      </c>
      <c r="R415" s="2" t="s">
        <v>54</v>
      </c>
      <c r="S415" s="2" t="s">
        <v>10</v>
      </c>
      <c r="T415" s="2" t="s">
        <v>59</v>
      </c>
      <c r="U415" s="2" t="s">
        <v>59</v>
      </c>
      <c r="V415" s="2" t="s">
        <v>59</v>
      </c>
      <c r="W415" s="2" t="s">
        <v>59</v>
      </c>
      <c r="X415" s="2" t="s">
        <v>59</v>
      </c>
      <c r="Y415" s="2" t="s">
        <v>59</v>
      </c>
      <c r="Z415" s="2" t="s">
        <v>59</v>
      </c>
      <c r="AA415" s="2" t="s">
        <v>59</v>
      </c>
      <c r="AB415" s="2" t="s">
        <v>59</v>
      </c>
      <c r="AC415" s="2" t="s">
        <v>59</v>
      </c>
      <c r="AD415" s="2" t="s">
        <v>59</v>
      </c>
      <c r="AE415" s="2" t="s">
        <v>59</v>
      </c>
      <c r="AF415" s="2" t="s">
        <v>59</v>
      </c>
      <c r="AG415" s="2" t="s">
        <v>59</v>
      </c>
      <c r="AH415" s="2" t="s">
        <v>59</v>
      </c>
    </row>
    <row r="416" spans="2:34" ht="15.75" customHeight="1">
      <c r="B416" s="156">
        <v>45447.289307442101</v>
      </c>
      <c r="C416" s="2" t="s">
        <v>122</v>
      </c>
      <c r="D416" s="157">
        <v>45447</v>
      </c>
      <c r="E416" s="2">
        <v>1026292931</v>
      </c>
      <c r="F416" s="2" t="s">
        <v>123</v>
      </c>
      <c r="G416" s="2" t="s">
        <v>54</v>
      </c>
      <c r="H416" s="2" t="s">
        <v>55</v>
      </c>
      <c r="I416" s="2" t="s">
        <v>124</v>
      </c>
      <c r="J416" s="2">
        <v>2022</v>
      </c>
      <c r="K416" s="2" t="s">
        <v>57</v>
      </c>
      <c r="L416" s="2" t="s">
        <v>64</v>
      </c>
      <c r="M416" s="157">
        <v>46177</v>
      </c>
      <c r="N416" s="157">
        <v>45731</v>
      </c>
      <c r="O416" s="157">
        <v>45703</v>
      </c>
      <c r="P416" s="2">
        <v>34800</v>
      </c>
      <c r="Q416" s="2" t="s">
        <v>59</v>
      </c>
      <c r="R416" s="2" t="s">
        <v>54</v>
      </c>
      <c r="S416" s="2" t="s">
        <v>15</v>
      </c>
      <c r="T416" s="2" t="s">
        <v>59</v>
      </c>
      <c r="U416" s="2" t="s">
        <v>59</v>
      </c>
      <c r="V416" s="2" t="s">
        <v>59</v>
      </c>
      <c r="W416" s="2" t="s">
        <v>59</v>
      </c>
      <c r="X416" s="2" t="s">
        <v>59</v>
      </c>
      <c r="Y416" s="2" t="s">
        <v>59</v>
      </c>
      <c r="Z416" s="2" t="s">
        <v>59</v>
      </c>
      <c r="AA416" s="2" t="s">
        <v>59</v>
      </c>
      <c r="AB416" s="2" t="s">
        <v>59</v>
      </c>
      <c r="AC416" s="2" t="s">
        <v>59</v>
      </c>
      <c r="AD416" s="2" t="s">
        <v>59</v>
      </c>
      <c r="AE416" s="2" t="s">
        <v>60</v>
      </c>
      <c r="AF416" s="2" t="s">
        <v>60</v>
      </c>
      <c r="AG416" s="2" t="s">
        <v>60</v>
      </c>
      <c r="AH416" s="2" t="s">
        <v>60</v>
      </c>
    </row>
    <row r="417" spans="2:34" ht="15.75" customHeight="1">
      <c r="B417" s="156">
        <v>45447.290036597202</v>
      </c>
      <c r="C417" s="2" t="s">
        <v>258</v>
      </c>
      <c r="D417" s="157">
        <v>45447</v>
      </c>
      <c r="E417" s="2">
        <v>1015438296</v>
      </c>
      <c r="F417" s="2" t="s">
        <v>259</v>
      </c>
      <c r="G417" s="2" t="s">
        <v>54</v>
      </c>
      <c r="H417" s="2" t="s">
        <v>55</v>
      </c>
      <c r="I417" s="2" t="s">
        <v>260</v>
      </c>
      <c r="J417" s="2">
        <v>2022</v>
      </c>
      <c r="K417" s="2" t="s">
        <v>69</v>
      </c>
      <c r="L417" s="2" t="s">
        <v>189</v>
      </c>
      <c r="M417" s="157">
        <v>45483</v>
      </c>
      <c r="N417" s="157">
        <v>45447</v>
      </c>
      <c r="O417" s="157">
        <v>45812</v>
      </c>
      <c r="P417" s="2">
        <v>3482838</v>
      </c>
      <c r="Q417" s="2" t="s">
        <v>59</v>
      </c>
      <c r="R417" s="2" t="s">
        <v>54</v>
      </c>
      <c r="S417" s="2" t="s">
        <v>14</v>
      </c>
      <c r="T417" s="2" t="s">
        <v>59</v>
      </c>
      <c r="U417" s="2" t="s">
        <v>59</v>
      </c>
      <c r="V417" s="2" t="s">
        <v>59</v>
      </c>
      <c r="W417" s="2" t="s">
        <v>59</v>
      </c>
      <c r="X417" s="2" t="s">
        <v>59</v>
      </c>
      <c r="Y417" s="2" t="s">
        <v>59</v>
      </c>
      <c r="Z417" s="2" t="s">
        <v>59</v>
      </c>
      <c r="AA417" s="2" t="s">
        <v>59</v>
      </c>
      <c r="AB417" s="2" t="s">
        <v>59</v>
      </c>
      <c r="AC417" s="2" t="s">
        <v>59</v>
      </c>
      <c r="AD417" s="2" t="s">
        <v>59</v>
      </c>
      <c r="AE417" s="2" t="s">
        <v>59</v>
      </c>
      <c r="AF417" s="2" t="s">
        <v>59</v>
      </c>
      <c r="AG417" s="2" t="s">
        <v>59</v>
      </c>
      <c r="AH417" s="2" t="s">
        <v>59</v>
      </c>
    </row>
    <row r="418" spans="2:34" ht="15.75" customHeight="1">
      <c r="B418" s="156">
        <v>45447.294436979202</v>
      </c>
      <c r="C418" s="2" t="s">
        <v>119</v>
      </c>
      <c r="D418" s="157">
        <v>45447</v>
      </c>
      <c r="E418" s="2">
        <v>1020750732</v>
      </c>
      <c r="F418" s="2" t="s">
        <v>120</v>
      </c>
      <c r="G418" s="2" t="s">
        <v>54</v>
      </c>
      <c r="H418" s="2" t="s">
        <v>55</v>
      </c>
      <c r="I418" s="2" t="s">
        <v>121</v>
      </c>
      <c r="J418" s="2">
        <v>2023</v>
      </c>
      <c r="K418" s="2" t="s">
        <v>57</v>
      </c>
      <c r="L418" s="2" t="s">
        <v>79</v>
      </c>
      <c r="M418" s="157">
        <v>45447</v>
      </c>
      <c r="N418" s="157">
        <v>45447</v>
      </c>
      <c r="O418" s="157">
        <v>45447</v>
      </c>
      <c r="P418" s="2">
        <v>41595</v>
      </c>
      <c r="Q418" s="2" t="s">
        <v>59</v>
      </c>
      <c r="R418" s="2" t="s">
        <v>54</v>
      </c>
      <c r="S418" s="2" t="s">
        <v>13</v>
      </c>
      <c r="T418" s="2" t="s">
        <v>59</v>
      </c>
      <c r="U418" s="2" t="s">
        <v>59</v>
      </c>
      <c r="V418" s="2" t="s">
        <v>59</v>
      </c>
      <c r="W418" s="2" t="s">
        <v>59</v>
      </c>
      <c r="X418" s="2" t="s">
        <v>59</v>
      </c>
      <c r="Y418" s="2" t="s">
        <v>59</v>
      </c>
      <c r="Z418" s="2" t="s">
        <v>59</v>
      </c>
      <c r="AA418" s="2" t="s">
        <v>59</v>
      </c>
      <c r="AB418" s="2" t="s">
        <v>59</v>
      </c>
      <c r="AC418" s="2" t="s">
        <v>59</v>
      </c>
      <c r="AD418" s="2" t="s">
        <v>59</v>
      </c>
      <c r="AE418" s="2" t="s">
        <v>60</v>
      </c>
      <c r="AF418" s="2" t="s">
        <v>60</v>
      </c>
      <c r="AG418" s="2" t="s">
        <v>60</v>
      </c>
      <c r="AH418" s="2" t="s">
        <v>60</v>
      </c>
    </row>
    <row r="419" spans="2:34" ht="15.75" customHeight="1">
      <c r="B419" s="156">
        <v>45447.307269143501</v>
      </c>
      <c r="C419" s="2" t="s">
        <v>359</v>
      </c>
      <c r="D419" s="157">
        <v>45447</v>
      </c>
      <c r="E419" s="2">
        <v>1233904351</v>
      </c>
      <c r="F419" s="2" t="s">
        <v>360</v>
      </c>
      <c r="G419" s="2" t="s">
        <v>54</v>
      </c>
      <c r="H419" s="2" t="s">
        <v>55</v>
      </c>
      <c r="I419" s="2" t="s">
        <v>361</v>
      </c>
      <c r="J419" s="2" t="s">
        <v>362</v>
      </c>
      <c r="K419" s="2" t="s">
        <v>57</v>
      </c>
      <c r="L419" s="2" t="s">
        <v>64</v>
      </c>
      <c r="M419" s="157">
        <v>46702</v>
      </c>
      <c r="N419" s="157">
        <v>45708</v>
      </c>
      <c r="O419" s="157">
        <v>45708</v>
      </c>
      <c r="P419" s="2">
        <v>360000000</v>
      </c>
      <c r="Q419" s="2" t="s">
        <v>59</v>
      </c>
      <c r="R419" s="2" t="s">
        <v>54</v>
      </c>
      <c r="S419" s="2" t="s">
        <v>14</v>
      </c>
      <c r="T419" s="2" t="s">
        <v>59</v>
      </c>
      <c r="U419" s="2" t="s">
        <v>59</v>
      </c>
      <c r="V419" s="2" t="s">
        <v>59</v>
      </c>
      <c r="W419" s="2" t="s">
        <v>59</v>
      </c>
      <c r="X419" s="2" t="s">
        <v>59</v>
      </c>
      <c r="Y419" s="2" t="s">
        <v>59</v>
      </c>
      <c r="Z419" s="2" t="s">
        <v>59</v>
      </c>
      <c r="AA419" s="2" t="s">
        <v>59</v>
      </c>
      <c r="AB419" s="2" t="s">
        <v>59</v>
      </c>
      <c r="AC419" s="2" t="s">
        <v>59</v>
      </c>
      <c r="AD419" s="2" t="s">
        <v>59</v>
      </c>
      <c r="AE419" s="2" t="s">
        <v>59</v>
      </c>
      <c r="AF419" s="2" t="s">
        <v>59</v>
      </c>
      <c r="AG419" s="2" t="s">
        <v>59</v>
      </c>
      <c r="AH419" s="2" t="s">
        <v>59</v>
      </c>
    </row>
    <row r="420" spans="2:34" ht="15.75" customHeight="1">
      <c r="B420" s="156">
        <v>45447.313688888898</v>
      </c>
      <c r="C420" s="2" t="s">
        <v>152</v>
      </c>
      <c r="D420" s="157">
        <v>45447</v>
      </c>
      <c r="E420" s="2">
        <v>84455827</v>
      </c>
      <c r="F420" s="2" t="s">
        <v>153</v>
      </c>
      <c r="G420" s="2" t="s">
        <v>54</v>
      </c>
      <c r="H420" s="2" t="s">
        <v>55</v>
      </c>
      <c r="I420" s="2" t="s">
        <v>253</v>
      </c>
      <c r="J420" s="2">
        <v>2016</v>
      </c>
      <c r="K420" s="2" t="s">
        <v>57</v>
      </c>
      <c r="L420" s="2" t="s">
        <v>64</v>
      </c>
      <c r="M420" s="157">
        <v>48988</v>
      </c>
      <c r="N420" s="157">
        <v>45698</v>
      </c>
      <c r="O420" s="157">
        <v>45698</v>
      </c>
      <c r="P420" s="2">
        <v>54924</v>
      </c>
      <c r="Q420" s="2" t="s">
        <v>59</v>
      </c>
      <c r="R420" s="2" t="s">
        <v>54</v>
      </c>
      <c r="S420" s="2" t="s">
        <v>16</v>
      </c>
      <c r="T420" s="2" t="s">
        <v>59</v>
      </c>
      <c r="U420" s="2" t="s">
        <v>59</v>
      </c>
      <c r="V420" s="2" t="s">
        <v>59</v>
      </c>
      <c r="W420" s="2" t="s">
        <v>59</v>
      </c>
      <c r="X420" s="2" t="s">
        <v>59</v>
      </c>
      <c r="Y420" s="2" t="s">
        <v>59</v>
      </c>
      <c r="Z420" s="2" t="s">
        <v>59</v>
      </c>
      <c r="AA420" s="2" t="s">
        <v>59</v>
      </c>
      <c r="AB420" s="2" t="s">
        <v>59</v>
      </c>
      <c r="AC420" s="2" t="s">
        <v>59</v>
      </c>
      <c r="AD420" s="2" t="s">
        <v>59</v>
      </c>
      <c r="AE420" s="2" t="s">
        <v>59</v>
      </c>
      <c r="AF420" s="2" t="s">
        <v>59</v>
      </c>
      <c r="AG420" s="2" t="s">
        <v>59</v>
      </c>
      <c r="AH420" s="2" t="s">
        <v>59</v>
      </c>
    </row>
    <row r="421" spans="2:34" ht="15.75" customHeight="1">
      <c r="B421" s="156">
        <v>45447.313794745402</v>
      </c>
      <c r="C421" s="2" t="s">
        <v>140</v>
      </c>
      <c r="D421" s="157">
        <v>45447</v>
      </c>
      <c r="E421" s="2">
        <v>1075274895</v>
      </c>
      <c r="F421" s="2" t="s">
        <v>141</v>
      </c>
      <c r="G421" s="2" t="s">
        <v>54</v>
      </c>
      <c r="H421" s="2" t="s">
        <v>55</v>
      </c>
      <c r="I421" s="2" t="s">
        <v>142</v>
      </c>
      <c r="J421" s="2">
        <v>2017</v>
      </c>
      <c r="K421" s="2" t="s">
        <v>57</v>
      </c>
      <c r="L421" s="2" t="s">
        <v>64</v>
      </c>
      <c r="M421" s="157">
        <v>45473</v>
      </c>
      <c r="N421" s="157">
        <v>45473</v>
      </c>
      <c r="O421" s="157">
        <v>45473</v>
      </c>
      <c r="P421" s="2">
        <v>44333</v>
      </c>
      <c r="Q421" s="2" t="s">
        <v>59</v>
      </c>
      <c r="R421" s="2" t="s">
        <v>54</v>
      </c>
      <c r="S421" s="2" t="s">
        <v>13</v>
      </c>
      <c r="T421" s="2" t="s">
        <v>59</v>
      </c>
      <c r="U421" s="2" t="s">
        <v>59</v>
      </c>
      <c r="V421" s="2" t="s">
        <v>59</v>
      </c>
      <c r="W421" s="2" t="s">
        <v>59</v>
      </c>
      <c r="X421" s="2" t="s">
        <v>59</v>
      </c>
      <c r="Y421" s="2" t="s">
        <v>59</v>
      </c>
      <c r="Z421" s="2" t="s">
        <v>59</v>
      </c>
      <c r="AA421" s="2" t="s">
        <v>59</v>
      </c>
      <c r="AB421" s="2" t="s">
        <v>59</v>
      </c>
      <c r="AC421" s="2" t="s">
        <v>59</v>
      </c>
      <c r="AD421" s="2" t="s">
        <v>59</v>
      </c>
      <c r="AE421" s="2" t="s">
        <v>60</v>
      </c>
      <c r="AF421" s="2" t="s">
        <v>60</v>
      </c>
      <c r="AG421" s="2" t="s">
        <v>60</v>
      </c>
      <c r="AH421" s="2" t="s">
        <v>60</v>
      </c>
    </row>
    <row r="422" spans="2:34" ht="15.75" customHeight="1">
      <c r="B422" s="156">
        <v>45447.323691666701</v>
      </c>
      <c r="C422" s="2" t="s">
        <v>224</v>
      </c>
      <c r="D422" s="157">
        <v>45447</v>
      </c>
      <c r="E422" s="2">
        <v>1026584484</v>
      </c>
      <c r="F422" s="2" t="s">
        <v>348</v>
      </c>
      <c r="G422" s="2" t="s">
        <v>54</v>
      </c>
      <c r="H422" s="2" t="s">
        <v>55</v>
      </c>
      <c r="I422" s="2" t="s">
        <v>226</v>
      </c>
      <c r="J422" s="2">
        <v>2016</v>
      </c>
      <c r="K422" s="2" t="s">
        <v>57</v>
      </c>
      <c r="L422" s="2" t="s">
        <v>64</v>
      </c>
      <c r="M422" s="157">
        <v>45468</v>
      </c>
      <c r="N422" s="157">
        <v>45613</v>
      </c>
      <c r="O422" s="157">
        <v>45614</v>
      </c>
      <c r="P422" s="2">
        <v>142</v>
      </c>
      <c r="Q422" s="2" t="s">
        <v>59</v>
      </c>
      <c r="R422" s="2" t="s">
        <v>54</v>
      </c>
      <c r="S422" s="2" t="s">
        <v>11</v>
      </c>
      <c r="T422" s="2" t="s">
        <v>59</v>
      </c>
      <c r="U422" s="2" t="s">
        <v>59</v>
      </c>
      <c r="V422" s="2" t="s">
        <v>59</v>
      </c>
      <c r="W422" s="2" t="s">
        <v>59</v>
      </c>
      <c r="X422" s="2" t="s">
        <v>59</v>
      </c>
      <c r="Y422" s="2" t="s">
        <v>59</v>
      </c>
      <c r="Z422" s="2" t="s">
        <v>59</v>
      </c>
      <c r="AA422" s="2" t="s">
        <v>59</v>
      </c>
      <c r="AB422" s="2" t="s">
        <v>59</v>
      </c>
      <c r="AC422" s="2" t="s">
        <v>59</v>
      </c>
      <c r="AD422" s="2" t="s">
        <v>59</v>
      </c>
      <c r="AE422" s="2" t="s">
        <v>60</v>
      </c>
      <c r="AF422" s="2" t="s">
        <v>87</v>
      </c>
      <c r="AG422" s="2" t="s">
        <v>60</v>
      </c>
      <c r="AH422" s="2" t="s">
        <v>59</v>
      </c>
    </row>
    <row r="423" spans="2:34" ht="15.75" customHeight="1">
      <c r="B423" s="156">
        <v>45447.372909293998</v>
      </c>
      <c r="C423" s="2" t="s">
        <v>95</v>
      </c>
      <c r="D423" s="157">
        <v>45447</v>
      </c>
      <c r="E423" s="2">
        <v>1033764826</v>
      </c>
      <c r="F423" s="2" t="s">
        <v>96</v>
      </c>
      <c r="G423" s="2" t="s">
        <v>54</v>
      </c>
      <c r="H423" s="2" t="s">
        <v>55</v>
      </c>
      <c r="I423" s="2" t="s">
        <v>324</v>
      </c>
      <c r="J423" s="2">
        <v>2017</v>
      </c>
      <c r="K423" s="2" t="s">
        <v>98</v>
      </c>
      <c r="L423" s="2" t="s">
        <v>64</v>
      </c>
      <c r="M423" s="157">
        <v>47285</v>
      </c>
      <c r="N423" s="157">
        <v>45459</v>
      </c>
      <c r="O423" s="157">
        <v>45459</v>
      </c>
      <c r="P423" s="2">
        <v>130000</v>
      </c>
      <c r="Q423" s="2" t="s">
        <v>59</v>
      </c>
      <c r="R423" s="2" t="s">
        <v>54</v>
      </c>
      <c r="S423" s="2" t="s">
        <v>15</v>
      </c>
      <c r="T423" s="2" t="s">
        <v>59</v>
      </c>
      <c r="U423" s="2" t="s">
        <v>59</v>
      </c>
      <c r="V423" s="2" t="s">
        <v>59</v>
      </c>
      <c r="W423" s="2" t="s">
        <v>59</v>
      </c>
      <c r="X423" s="2" t="s">
        <v>59</v>
      </c>
      <c r="Y423" s="2" t="s">
        <v>59</v>
      </c>
      <c r="Z423" s="2" t="s">
        <v>59</v>
      </c>
      <c r="AA423" s="2" t="s">
        <v>59</v>
      </c>
      <c r="AB423" s="2" t="s">
        <v>59</v>
      </c>
      <c r="AC423" s="2" t="s">
        <v>59</v>
      </c>
      <c r="AD423" s="2" t="s">
        <v>59</v>
      </c>
      <c r="AE423" s="2" t="s">
        <v>60</v>
      </c>
      <c r="AF423" s="2" t="s">
        <v>60</v>
      </c>
      <c r="AG423" s="2" t="s">
        <v>60</v>
      </c>
      <c r="AH423" s="2" t="s">
        <v>87</v>
      </c>
    </row>
    <row r="424" spans="2:34" ht="15.75" customHeight="1">
      <c r="B424" s="156">
        <v>45448.189035636598</v>
      </c>
      <c r="C424" s="2" t="s">
        <v>65</v>
      </c>
      <c r="D424" s="157">
        <v>45448</v>
      </c>
      <c r="E424" s="2">
        <v>1033692973</v>
      </c>
      <c r="F424" s="2" t="s">
        <v>66</v>
      </c>
      <c r="G424" s="2" t="s">
        <v>54</v>
      </c>
      <c r="H424" s="2" t="s">
        <v>55</v>
      </c>
      <c r="I424" s="2" t="s">
        <v>67</v>
      </c>
      <c r="J424" s="2">
        <v>2024</v>
      </c>
      <c r="K424" s="2" t="s">
        <v>57</v>
      </c>
      <c r="L424" s="2" t="s">
        <v>64</v>
      </c>
      <c r="M424" s="157">
        <v>45472</v>
      </c>
      <c r="N424" s="157">
        <v>45471</v>
      </c>
      <c r="O424" s="157">
        <v>45473</v>
      </c>
      <c r="P424" s="2">
        <v>13556</v>
      </c>
      <c r="Q424" s="2" t="s">
        <v>59</v>
      </c>
      <c r="R424" s="2" t="s">
        <v>54</v>
      </c>
      <c r="S424" s="2" t="s">
        <v>16</v>
      </c>
      <c r="T424" s="2" t="s">
        <v>59</v>
      </c>
      <c r="U424" s="2" t="s">
        <v>59</v>
      </c>
      <c r="V424" s="2" t="s">
        <v>59</v>
      </c>
      <c r="W424" s="2" t="s">
        <v>59</v>
      </c>
      <c r="X424" s="2" t="s">
        <v>59</v>
      </c>
      <c r="Y424" s="2" t="s">
        <v>59</v>
      </c>
      <c r="Z424" s="2" t="s">
        <v>59</v>
      </c>
      <c r="AA424" s="2" t="s">
        <v>59</v>
      </c>
      <c r="AB424" s="2" t="s">
        <v>59</v>
      </c>
      <c r="AC424" s="2" t="s">
        <v>59</v>
      </c>
      <c r="AD424" s="2" t="s">
        <v>59</v>
      </c>
      <c r="AE424" s="2" t="s">
        <v>59</v>
      </c>
      <c r="AF424" s="2" t="s">
        <v>59</v>
      </c>
      <c r="AG424" s="2" t="s">
        <v>59</v>
      </c>
      <c r="AH424" s="2" t="s">
        <v>59</v>
      </c>
    </row>
    <row r="425" spans="2:34" ht="15.75" customHeight="1">
      <c r="B425" s="156">
        <v>45448.230638437497</v>
      </c>
      <c r="C425" s="2" t="s">
        <v>61</v>
      </c>
      <c r="D425" s="157">
        <v>45448</v>
      </c>
      <c r="E425" s="2">
        <v>12634949</v>
      </c>
      <c r="F425" s="2" t="s">
        <v>314</v>
      </c>
      <c r="G425" s="2" t="s">
        <v>54</v>
      </c>
      <c r="H425" s="2" t="s">
        <v>55</v>
      </c>
      <c r="I425" s="2" t="s">
        <v>315</v>
      </c>
      <c r="J425" s="2">
        <v>2019</v>
      </c>
      <c r="K425" s="2" t="s">
        <v>57</v>
      </c>
      <c r="L425" s="2" t="s">
        <v>64</v>
      </c>
      <c r="M425" s="157">
        <v>47052</v>
      </c>
      <c r="N425" s="157">
        <v>45776</v>
      </c>
      <c r="O425" s="157">
        <v>45473</v>
      </c>
      <c r="P425" s="2">
        <v>122752</v>
      </c>
      <c r="Q425" s="2" t="s">
        <v>59</v>
      </c>
      <c r="R425" s="2" t="s">
        <v>54</v>
      </c>
      <c r="S425" s="2" t="s">
        <v>14</v>
      </c>
      <c r="T425" s="2" t="s">
        <v>59</v>
      </c>
      <c r="U425" s="2" t="s">
        <v>59</v>
      </c>
      <c r="V425" s="2" t="s">
        <v>59</v>
      </c>
      <c r="W425" s="2" t="s">
        <v>59</v>
      </c>
      <c r="X425" s="2" t="s">
        <v>59</v>
      </c>
      <c r="Y425" s="2" t="s">
        <v>59</v>
      </c>
      <c r="Z425" s="2" t="s">
        <v>59</v>
      </c>
      <c r="AA425" s="2" t="s">
        <v>59</v>
      </c>
      <c r="AB425" s="2" t="s">
        <v>59</v>
      </c>
      <c r="AC425" s="2" t="s">
        <v>59</v>
      </c>
      <c r="AD425" s="2" t="s">
        <v>59</v>
      </c>
      <c r="AE425" s="2" t="s">
        <v>59</v>
      </c>
      <c r="AF425" s="2" t="s">
        <v>59</v>
      </c>
      <c r="AG425" s="2" t="s">
        <v>59</v>
      </c>
      <c r="AH425" s="2" t="s">
        <v>59</v>
      </c>
    </row>
    <row r="426" spans="2:34" ht="15.75" customHeight="1">
      <c r="B426" s="156">
        <v>45448.248276423597</v>
      </c>
      <c r="C426" s="2" t="s">
        <v>194</v>
      </c>
      <c r="D426" s="157">
        <v>45448</v>
      </c>
      <c r="E426" s="2">
        <v>1032402333</v>
      </c>
      <c r="F426" s="2" t="s">
        <v>195</v>
      </c>
      <c r="G426" s="2" t="s">
        <v>54</v>
      </c>
      <c r="H426" s="2" t="s">
        <v>55</v>
      </c>
      <c r="I426" s="2" t="s">
        <v>196</v>
      </c>
      <c r="J426" s="2">
        <v>2024</v>
      </c>
      <c r="K426" s="2" t="s">
        <v>57</v>
      </c>
      <c r="L426" s="2" t="s">
        <v>64</v>
      </c>
      <c r="M426" s="157">
        <v>45448</v>
      </c>
      <c r="N426" s="157">
        <v>45755</v>
      </c>
      <c r="O426" s="157">
        <v>45755</v>
      </c>
      <c r="P426" s="2">
        <v>15020</v>
      </c>
      <c r="Q426" s="2" t="s">
        <v>59</v>
      </c>
      <c r="R426" s="2" t="s">
        <v>54</v>
      </c>
      <c r="S426" s="2" t="s">
        <v>10</v>
      </c>
      <c r="T426" s="2" t="s">
        <v>59</v>
      </c>
      <c r="U426" s="2" t="s">
        <v>59</v>
      </c>
      <c r="V426" s="2" t="s">
        <v>59</v>
      </c>
      <c r="W426" s="2" t="s">
        <v>59</v>
      </c>
      <c r="X426" s="2" t="s">
        <v>59</v>
      </c>
      <c r="Y426" s="2" t="s">
        <v>59</v>
      </c>
      <c r="Z426" s="2" t="s">
        <v>59</v>
      </c>
      <c r="AA426" s="2" t="s">
        <v>59</v>
      </c>
      <c r="AB426" s="2" t="s">
        <v>59</v>
      </c>
      <c r="AC426" s="2" t="s">
        <v>59</v>
      </c>
      <c r="AD426" s="2" t="s">
        <v>59</v>
      </c>
      <c r="AE426" s="2" t="s">
        <v>59</v>
      </c>
      <c r="AF426" s="2" t="s">
        <v>59</v>
      </c>
      <c r="AG426" s="2" t="s">
        <v>59</v>
      </c>
      <c r="AH426" s="2" t="s">
        <v>59</v>
      </c>
    </row>
    <row r="427" spans="2:34" ht="15.75" customHeight="1">
      <c r="B427" s="156">
        <v>45448.248374791699</v>
      </c>
      <c r="C427" s="2" t="s">
        <v>70</v>
      </c>
      <c r="D427" s="157">
        <v>45448</v>
      </c>
      <c r="E427" s="2">
        <v>1022359872</v>
      </c>
      <c r="F427" s="2" t="s">
        <v>71</v>
      </c>
      <c r="G427" s="2" t="s">
        <v>54</v>
      </c>
      <c r="H427" s="2" t="s">
        <v>55</v>
      </c>
      <c r="I427" s="2" t="s">
        <v>72</v>
      </c>
      <c r="J427" s="2">
        <v>2017</v>
      </c>
      <c r="K427" s="2" t="s">
        <v>57</v>
      </c>
      <c r="L427" s="2" t="s">
        <v>64</v>
      </c>
      <c r="M427" s="157">
        <v>46425</v>
      </c>
      <c r="N427" s="157">
        <v>45770</v>
      </c>
      <c r="O427" s="157">
        <v>45450</v>
      </c>
      <c r="P427" s="2">
        <v>93689</v>
      </c>
      <c r="Q427" s="2" t="s">
        <v>59</v>
      </c>
      <c r="R427" s="2" t="s">
        <v>54</v>
      </c>
      <c r="S427" s="2" t="s">
        <v>11</v>
      </c>
      <c r="T427" s="2" t="s">
        <v>59</v>
      </c>
      <c r="U427" s="2" t="s">
        <v>59</v>
      </c>
      <c r="V427" s="2" t="s">
        <v>59</v>
      </c>
      <c r="W427" s="2" t="s">
        <v>59</v>
      </c>
      <c r="X427" s="2" t="s">
        <v>59</v>
      </c>
      <c r="Y427" s="2" t="s">
        <v>59</v>
      </c>
      <c r="Z427" s="2" t="s">
        <v>59</v>
      </c>
      <c r="AA427" s="2" t="s">
        <v>59</v>
      </c>
      <c r="AB427" s="2" t="s">
        <v>59</v>
      </c>
      <c r="AC427" s="2" t="s">
        <v>59</v>
      </c>
      <c r="AD427" s="2" t="s">
        <v>59</v>
      </c>
      <c r="AE427" s="2" t="s">
        <v>59</v>
      </c>
      <c r="AF427" s="2" t="s">
        <v>60</v>
      </c>
      <c r="AG427" s="2" t="s">
        <v>60</v>
      </c>
      <c r="AH427" s="2" t="s">
        <v>59</v>
      </c>
    </row>
    <row r="428" spans="2:34" ht="15.75" customHeight="1">
      <c r="B428" s="156">
        <v>45448.249160960702</v>
      </c>
      <c r="C428" s="2" t="s">
        <v>76</v>
      </c>
      <c r="D428" s="157">
        <v>45448</v>
      </c>
      <c r="E428" s="2">
        <v>1033758324</v>
      </c>
      <c r="F428" s="2" t="s">
        <v>273</v>
      </c>
      <c r="G428" s="2" t="s">
        <v>54</v>
      </c>
      <c r="H428" s="2" t="s">
        <v>55</v>
      </c>
      <c r="I428" s="2" t="s">
        <v>248</v>
      </c>
      <c r="J428" s="2">
        <v>2022</v>
      </c>
      <c r="K428" s="2" t="s">
        <v>57</v>
      </c>
      <c r="L428" s="2" t="s">
        <v>64</v>
      </c>
      <c r="M428" s="157">
        <v>45805</v>
      </c>
      <c r="N428" s="157">
        <v>45486</v>
      </c>
      <c r="O428" s="157">
        <v>45490</v>
      </c>
      <c r="P428" s="2">
        <v>41589</v>
      </c>
      <c r="Q428" s="2" t="s">
        <v>59</v>
      </c>
      <c r="R428" s="2" t="s">
        <v>54</v>
      </c>
      <c r="S428" s="2" t="s">
        <v>11</v>
      </c>
      <c r="T428" s="2" t="s">
        <v>59</v>
      </c>
      <c r="U428" s="2" t="s">
        <v>59</v>
      </c>
      <c r="V428" s="2" t="s">
        <v>59</v>
      </c>
      <c r="W428" s="2" t="s">
        <v>59</v>
      </c>
      <c r="X428" s="2" t="s">
        <v>59</v>
      </c>
      <c r="Y428" s="2" t="s">
        <v>59</v>
      </c>
      <c r="Z428" s="2" t="s">
        <v>59</v>
      </c>
      <c r="AA428" s="2" t="s">
        <v>59</v>
      </c>
      <c r="AB428" s="2" t="s">
        <v>59</v>
      </c>
      <c r="AC428" s="2" t="s">
        <v>59</v>
      </c>
      <c r="AD428" s="2" t="s">
        <v>59</v>
      </c>
      <c r="AE428" s="2" t="s">
        <v>59</v>
      </c>
      <c r="AF428" s="2" t="s">
        <v>59</v>
      </c>
      <c r="AG428" s="2" t="s">
        <v>59</v>
      </c>
      <c r="AH428" s="2" t="s">
        <v>59</v>
      </c>
    </row>
    <row r="429" spans="2:34" ht="15.75" customHeight="1">
      <c r="B429" s="156">
        <v>45448.249813217597</v>
      </c>
      <c r="C429" s="2" t="s">
        <v>270</v>
      </c>
      <c r="D429" s="157">
        <v>45448</v>
      </c>
      <c r="E429" s="2">
        <v>80091070</v>
      </c>
      <c r="F429" s="2" t="s">
        <v>271</v>
      </c>
      <c r="G429" s="2" t="s">
        <v>54</v>
      </c>
      <c r="H429" s="2" t="s">
        <v>55</v>
      </c>
      <c r="I429" s="2" t="s">
        <v>272</v>
      </c>
      <c r="J429" s="2">
        <v>2023</v>
      </c>
      <c r="K429" s="2" t="s">
        <v>57</v>
      </c>
      <c r="L429" s="2" t="s">
        <v>64</v>
      </c>
      <c r="M429" s="157">
        <v>48747</v>
      </c>
      <c r="N429" s="157">
        <v>45807</v>
      </c>
      <c r="O429" s="157">
        <v>45803</v>
      </c>
      <c r="P429" s="2">
        <v>53500</v>
      </c>
      <c r="Q429" s="2" t="s">
        <v>59</v>
      </c>
      <c r="R429" s="2" t="s">
        <v>263</v>
      </c>
      <c r="S429" s="2" t="s">
        <v>14</v>
      </c>
      <c r="T429" s="2" t="s">
        <v>59</v>
      </c>
      <c r="U429" s="2" t="s">
        <v>59</v>
      </c>
      <c r="V429" s="2" t="s">
        <v>59</v>
      </c>
      <c r="W429" s="2" t="s">
        <v>59</v>
      </c>
      <c r="X429" s="2" t="s">
        <v>59</v>
      </c>
      <c r="Y429" s="2" t="s">
        <v>59</v>
      </c>
      <c r="Z429" s="2" t="s">
        <v>59</v>
      </c>
      <c r="AA429" s="2" t="s">
        <v>59</v>
      </c>
      <c r="AB429" s="2" t="s">
        <v>59</v>
      </c>
      <c r="AC429" s="2" t="s">
        <v>59</v>
      </c>
      <c r="AD429" s="2" t="s">
        <v>59</v>
      </c>
      <c r="AE429" s="2" t="s">
        <v>59</v>
      </c>
      <c r="AF429" s="2" t="s">
        <v>59</v>
      </c>
      <c r="AG429" s="2" t="s">
        <v>59</v>
      </c>
      <c r="AH429" s="2" t="s">
        <v>59</v>
      </c>
    </row>
    <row r="430" spans="2:34" ht="15.75" customHeight="1">
      <c r="B430" s="156">
        <v>45448.250665925902</v>
      </c>
      <c r="C430" s="2" t="s">
        <v>155</v>
      </c>
      <c r="D430" s="157">
        <v>45448</v>
      </c>
      <c r="E430" s="2">
        <v>1014226725</v>
      </c>
      <c r="F430" s="2" t="s">
        <v>156</v>
      </c>
      <c r="G430" s="2" t="s">
        <v>54</v>
      </c>
      <c r="H430" s="2" t="s">
        <v>55</v>
      </c>
      <c r="I430" s="2" t="s">
        <v>157</v>
      </c>
      <c r="J430" s="2">
        <v>2023</v>
      </c>
      <c r="K430" s="2" t="s">
        <v>94</v>
      </c>
      <c r="L430" s="2" t="s">
        <v>64</v>
      </c>
      <c r="M430" s="157">
        <v>46052</v>
      </c>
      <c r="N430" s="157">
        <v>45675</v>
      </c>
      <c r="O430" s="157">
        <v>45675</v>
      </c>
      <c r="P430" s="2">
        <v>16800</v>
      </c>
      <c r="Q430" s="2" t="s">
        <v>59</v>
      </c>
      <c r="R430" s="2" t="s">
        <v>54</v>
      </c>
      <c r="S430" s="2" t="s">
        <v>15</v>
      </c>
      <c r="T430" s="2" t="s">
        <v>59</v>
      </c>
      <c r="U430" s="2" t="s">
        <v>59</v>
      </c>
      <c r="V430" s="2" t="s">
        <v>59</v>
      </c>
      <c r="W430" s="2" t="s">
        <v>59</v>
      </c>
      <c r="X430" s="2" t="s">
        <v>59</v>
      </c>
      <c r="Y430" s="2" t="s">
        <v>59</v>
      </c>
      <c r="Z430" s="2" t="s">
        <v>59</v>
      </c>
      <c r="AA430" s="2" t="s">
        <v>59</v>
      </c>
      <c r="AB430" s="2" t="s">
        <v>59</v>
      </c>
      <c r="AC430" s="2" t="s">
        <v>59</v>
      </c>
      <c r="AD430" s="2" t="s">
        <v>59</v>
      </c>
      <c r="AE430" s="2" t="s">
        <v>59</v>
      </c>
      <c r="AF430" s="2" t="s">
        <v>60</v>
      </c>
      <c r="AG430" s="2" t="s">
        <v>60</v>
      </c>
      <c r="AH430" s="2" t="s">
        <v>59</v>
      </c>
    </row>
    <row r="431" spans="2:34" ht="15.75" customHeight="1">
      <c r="B431" s="156">
        <v>45448.256022164402</v>
      </c>
      <c r="C431" s="2" t="s">
        <v>167</v>
      </c>
      <c r="D431" s="157">
        <v>45448</v>
      </c>
      <c r="E431" s="2">
        <v>1023026702</v>
      </c>
      <c r="F431" s="2" t="s">
        <v>168</v>
      </c>
      <c r="G431" s="2" t="s">
        <v>54</v>
      </c>
      <c r="H431" s="2" t="s">
        <v>55</v>
      </c>
      <c r="I431" s="2" t="s">
        <v>169</v>
      </c>
      <c r="J431" s="2">
        <v>2023</v>
      </c>
      <c r="K431" s="2" t="s">
        <v>57</v>
      </c>
      <c r="L431" s="2" t="s">
        <v>64</v>
      </c>
      <c r="M431" s="157">
        <v>47289</v>
      </c>
      <c r="N431" s="157">
        <v>45463</v>
      </c>
      <c r="O431" s="157">
        <v>45463</v>
      </c>
      <c r="P431" s="2">
        <v>293939</v>
      </c>
      <c r="Q431" s="2" t="s">
        <v>59</v>
      </c>
      <c r="R431" s="2" t="s">
        <v>54</v>
      </c>
      <c r="S431" s="2" t="s">
        <v>15</v>
      </c>
      <c r="T431" s="2" t="s">
        <v>59</v>
      </c>
      <c r="U431" s="2" t="s">
        <v>59</v>
      </c>
      <c r="V431" s="2" t="s">
        <v>59</v>
      </c>
      <c r="W431" s="2" t="s">
        <v>59</v>
      </c>
      <c r="X431" s="2" t="s">
        <v>59</v>
      </c>
      <c r="Y431" s="2" t="s">
        <v>59</v>
      </c>
      <c r="Z431" s="2" t="s">
        <v>59</v>
      </c>
      <c r="AA431" s="2" t="s">
        <v>59</v>
      </c>
      <c r="AB431" s="2" t="s">
        <v>59</v>
      </c>
      <c r="AC431" s="2" t="s">
        <v>59</v>
      </c>
      <c r="AD431" s="2" t="s">
        <v>59</v>
      </c>
      <c r="AE431" s="2" t="s">
        <v>59</v>
      </c>
      <c r="AF431" s="2" t="s">
        <v>59</v>
      </c>
      <c r="AG431" s="2" t="s">
        <v>59</v>
      </c>
      <c r="AH431" s="2" t="s">
        <v>59</v>
      </c>
    </row>
    <row r="432" spans="2:34" ht="15.75" customHeight="1">
      <c r="B432" s="156">
        <v>45448.257881597201</v>
      </c>
      <c r="C432" s="2" t="s">
        <v>83</v>
      </c>
      <c r="D432" s="157">
        <v>45448</v>
      </c>
      <c r="E432" s="2">
        <v>1143833247</v>
      </c>
      <c r="F432" s="2" t="s">
        <v>84</v>
      </c>
      <c r="G432" s="2" t="s">
        <v>54</v>
      </c>
      <c r="H432" s="2" t="s">
        <v>55</v>
      </c>
      <c r="I432" s="2" t="s">
        <v>85</v>
      </c>
      <c r="J432" s="2">
        <v>2021</v>
      </c>
      <c r="K432" s="2" t="s">
        <v>86</v>
      </c>
      <c r="L432" s="2" t="s">
        <v>64</v>
      </c>
      <c r="M432" s="157">
        <v>48818</v>
      </c>
      <c r="N432" s="157">
        <v>45763</v>
      </c>
      <c r="O432" s="157">
        <v>45761</v>
      </c>
      <c r="P432" s="2">
        <v>60120</v>
      </c>
      <c r="Q432" s="2" t="s">
        <v>59</v>
      </c>
      <c r="R432" s="2" t="s">
        <v>54</v>
      </c>
      <c r="S432" s="2" t="s">
        <v>14</v>
      </c>
      <c r="T432" s="2" t="s">
        <v>59</v>
      </c>
      <c r="U432" s="2" t="s">
        <v>59</v>
      </c>
      <c r="V432" s="2" t="s">
        <v>59</v>
      </c>
      <c r="W432" s="2" t="s">
        <v>59</v>
      </c>
      <c r="X432" s="2" t="s">
        <v>59</v>
      </c>
      <c r="Y432" s="2" t="s">
        <v>59</v>
      </c>
      <c r="Z432" s="2" t="s">
        <v>59</v>
      </c>
      <c r="AA432" s="2" t="s">
        <v>59</v>
      </c>
      <c r="AB432" s="2" t="s">
        <v>59</v>
      </c>
      <c r="AC432" s="2" t="s">
        <v>59</v>
      </c>
      <c r="AD432" s="2" t="s">
        <v>59</v>
      </c>
      <c r="AE432" s="2" t="s">
        <v>60</v>
      </c>
      <c r="AF432" s="2" t="s">
        <v>60</v>
      </c>
      <c r="AG432" s="2" t="s">
        <v>60</v>
      </c>
      <c r="AH432" s="2" t="s">
        <v>59</v>
      </c>
    </row>
    <row r="433" spans="2:34" ht="15.75" customHeight="1">
      <c r="B433" s="156">
        <v>45448.260202361103</v>
      </c>
      <c r="C433" s="2" t="s">
        <v>158</v>
      </c>
      <c r="D433" s="157">
        <v>45448</v>
      </c>
      <c r="E433" s="2">
        <v>1130264248</v>
      </c>
      <c r="F433" s="2" t="s">
        <v>159</v>
      </c>
      <c r="G433" s="2" t="s">
        <v>54</v>
      </c>
      <c r="H433" s="2" t="s">
        <v>55</v>
      </c>
      <c r="I433" s="2" t="s">
        <v>160</v>
      </c>
      <c r="J433" s="2">
        <v>2020</v>
      </c>
      <c r="K433" s="2" t="s">
        <v>57</v>
      </c>
      <c r="L433" s="2" t="s">
        <v>79</v>
      </c>
      <c r="M433" s="157">
        <v>45448</v>
      </c>
      <c r="N433" s="157">
        <v>45448</v>
      </c>
      <c r="O433" s="157">
        <v>45448</v>
      </c>
      <c r="P433" s="2">
        <v>480240</v>
      </c>
      <c r="Q433" s="2" t="s">
        <v>59</v>
      </c>
      <c r="R433" s="2" t="s">
        <v>54</v>
      </c>
      <c r="S433" s="2" t="s">
        <v>10</v>
      </c>
      <c r="T433" s="2" t="s">
        <v>59</v>
      </c>
      <c r="U433" s="2" t="s">
        <v>59</v>
      </c>
      <c r="V433" s="2" t="s">
        <v>59</v>
      </c>
      <c r="W433" s="2" t="s">
        <v>59</v>
      </c>
      <c r="X433" s="2" t="s">
        <v>59</v>
      </c>
      <c r="Y433" s="2" t="s">
        <v>59</v>
      </c>
      <c r="Z433" s="2" t="s">
        <v>59</v>
      </c>
      <c r="AA433" s="2" t="s">
        <v>59</v>
      </c>
      <c r="AB433" s="2" t="s">
        <v>59</v>
      </c>
      <c r="AC433" s="2" t="s">
        <v>59</v>
      </c>
      <c r="AD433" s="2" t="s">
        <v>59</v>
      </c>
      <c r="AE433" s="2" t="s">
        <v>59</v>
      </c>
      <c r="AF433" s="2" t="s">
        <v>59</v>
      </c>
      <c r="AG433" s="2" t="s">
        <v>59</v>
      </c>
      <c r="AH433" s="2" t="s">
        <v>59</v>
      </c>
    </row>
    <row r="434" spans="2:34" ht="15.75" customHeight="1">
      <c r="B434" s="156">
        <v>45448.261460115697</v>
      </c>
      <c r="C434" s="2" t="s">
        <v>202</v>
      </c>
      <c r="D434" s="157">
        <v>45448</v>
      </c>
      <c r="E434" s="2">
        <v>1143120475</v>
      </c>
      <c r="F434" s="2" t="s">
        <v>203</v>
      </c>
      <c r="G434" s="2" t="s">
        <v>54</v>
      </c>
      <c r="H434" s="2" t="s">
        <v>55</v>
      </c>
      <c r="I434" s="2" t="s">
        <v>204</v>
      </c>
      <c r="J434" s="2">
        <v>2022</v>
      </c>
      <c r="K434" s="2" t="s">
        <v>205</v>
      </c>
      <c r="L434" s="2" t="s">
        <v>64</v>
      </c>
      <c r="M434" s="157">
        <v>49038</v>
      </c>
      <c r="N434" s="157">
        <v>45628</v>
      </c>
      <c r="O434" s="157">
        <v>45628</v>
      </c>
      <c r="P434" s="2">
        <v>33000</v>
      </c>
      <c r="Q434" s="2" t="s">
        <v>59</v>
      </c>
      <c r="R434" s="2" t="s">
        <v>54</v>
      </c>
      <c r="S434" s="2" t="s">
        <v>13</v>
      </c>
      <c r="T434" s="2" t="s">
        <v>59</v>
      </c>
      <c r="U434" s="2" t="s">
        <v>59</v>
      </c>
      <c r="V434" s="2" t="s">
        <v>59</v>
      </c>
      <c r="W434" s="2" t="s">
        <v>59</v>
      </c>
      <c r="X434" s="2" t="s">
        <v>59</v>
      </c>
      <c r="Y434" s="2" t="s">
        <v>59</v>
      </c>
      <c r="Z434" s="2" t="s">
        <v>59</v>
      </c>
      <c r="AA434" s="2" t="s">
        <v>59</v>
      </c>
      <c r="AB434" s="2" t="s">
        <v>59</v>
      </c>
      <c r="AC434" s="2" t="s">
        <v>59</v>
      </c>
      <c r="AD434" s="2" t="s">
        <v>59</v>
      </c>
      <c r="AE434" s="2" t="s">
        <v>59</v>
      </c>
      <c r="AF434" s="2" t="s">
        <v>59</v>
      </c>
      <c r="AG434" s="2" t="s">
        <v>59</v>
      </c>
      <c r="AH434" s="2" t="s">
        <v>59</v>
      </c>
    </row>
    <row r="435" spans="2:34" ht="15.75" customHeight="1">
      <c r="B435" s="156">
        <v>45448.261915069401</v>
      </c>
      <c r="C435" s="2" t="s">
        <v>91</v>
      </c>
      <c r="D435" s="157">
        <v>45448</v>
      </c>
      <c r="E435" s="2">
        <v>79763158</v>
      </c>
      <c r="F435" s="2" t="s">
        <v>92</v>
      </c>
      <c r="G435" s="2" t="s">
        <v>54</v>
      </c>
      <c r="H435" s="2" t="s">
        <v>55</v>
      </c>
      <c r="I435" s="2" t="s">
        <v>93</v>
      </c>
      <c r="J435" s="2">
        <v>2017</v>
      </c>
      <c r="K435" s="2" t="s">
        <v>94</v>
      </c>
      <c r="L435" s="2" t="s">
        <v>64</v>
      </c>
      <c r="M435" s="157">
        <v>48779</v>
      </c>
      <c r="N435" s="157">
        <v>45704</v>
      </c>
      <c r="O435" s="157">
        <v>45704</v>
      </c>
      <c r="P435" s="2">
        <v>147848</v>
      </c>
      <c r="Q435" s="2" t="s">
        <v>59</v>
      </c>
      <c r="R435" s="2" t="s">
        <v>54</v>
      </c>
      <c r="S435" s="2" t="s">
        <v>11</v>
      </c>
      <c r="T435" s="2" t="s">
        <v>59</v>
      </c>
      <c r="U435" s="2" t="s">
        <v>59</v>
      </c>
      <c r="V435" s="2" t="s">
        <v>59</v>
      </c>
      <c r="W435" s="2" t="s">
        <v>59</v>
      </c>
      <c r="X435" s="2" t="s">
        <v>59</v>
      </c>
      <c r="Y435" s="2" t="s">
        <v>59</v>
      </c>
      <c r="Z435" s="2" t="s">
        <v>59</v>
      </c>
      <c r="AA435" s="2" t="s">
        <v>59</v>
      </c>
      <c r="AB435" s="2" t="s">
        <v>59</v>
      </c>
      <c r="AC435" s="2" t="s">
        <v>59</v>
      </c>
      <c r="AD435" s="2" t="s">
        <v>59</v>
      </c>
      <c r="AE435" s="2" t="s">
        <v>60</v>
      </c>
      <c r="AF435" s="2" t="s">
        <v>60</v>
      </c>
      <c r="AG435" s="2" t="s">
        <v>60</v>
      </c>
      <c r="AH435" s="2" t="s">
        <v>59</v>
      </c>
    </row>
    <row r="436" spans="2:34" ht="15.75" customHeight="1">
      <c r="B436" s="156">
        <v>45448.262222013902</v>
      </c>
      <c r="C436" s="2" t="s">
        <v>99</v>
      </c>
      <c r="D436" s="157">
        <v>45448</v>
      </c>
      <c r="E436" s="2">
        <v>76009268</v>
      </c>
      <c r="F436" s="2" t="s">
        <v>100</v>
      </c>
      <c r="G436" s="2" t="s">
        <v>54</v>
      </c>
      <c r="H436" s="2" t="s">
        <v>55</v>
      </c>
      <c r="I436" s="2" t="s">
        <v>101</v>
      </c>
      <c r="J436" s="2">
        <v>2021</v>
      </c>
      <c r="K436" s="2" t="s">
        <v>86</v>
      </c>
      <c r="L436" s="2" t="s">
        <v>64</v>
      </c>
      <c r="M436" s="157">
        <v>46268</v>
      </c>
      <c r="N436" s="157">
        <v>45724</v>
      </c>
      <c r="O436" s="157">
        <v>45724</v>
      </c>
      <c r="P436" s="2" t="s">
        <v>102</v>
      </c>
      <c r="Q436" s="2" t="s">
        <v>59</v>
      </c>
      <c r="R436" s="2" t="s">
        <v>54</v>
      </c>
      <c r="S436" s="2" t="s">
        <v>15</v>
      </c>
      <c r="T436" s="2" t="s">
        <v>59</v>
      </c>
      <c r="U436" s="2" t="s">
        <v>59</v>
      </c>
      <c r="V436" s="2" t="s">
        <v>59</v>
      </c>
      <c r="W436" s="2" t="s">
        <v>59</v>
      </c>
      <c r="X436" s="2" t="s">
        <v>59</v>
      </c>
      <c r="Y436" s="2" t="s">
        <v>59</v>
      </c>
      <c r="Z436" s="2" t="s">
        <v>59</v>
      </c>
      <c r="AA436" s="2" t="s">
        <v>59</v>
      </c>
      <c r="AB436" s="2" t="s">
        <v>59</v>
      </c>
      <c r="AC436" s="2" t="s">
        <v>59</v>
      </c>
      <c r="AD436" s="2" t="s">
        <v>59</v>
      </c>
      <c r="AE436" s="2" t="s">
        <v>59</v>
      </c>
      <c r="AF436" s="2" t="s">
        <v>59</v>
      </c>
      <c r="AG436" s="2" t="s">
        <v>59</v>
      </c>
      <c r="AH436" s="2" t="s">
        <v>59</v>
      </c>
    </row>
    <row r="437" spans="2:34" ht="15.75" customHeight="1">
      <c r="B437" s="156">
        <v>45448.262410463001</v>
      </c>
      <c r="C437" s="2" t="s">
        <v>109</v>
      </c>
      <c r="D437" s="157">
        <v>45448</v>
      </c>
      <c r="E437" s="2">
        <v>1016095374</v>
      </c>
      <c r="F437" s="2" t="s">
        <v>377</v>
      </c>
      <c r="G437" s="2" t="s">
        <v>54</v>
      </c>
      <c r="H437" s="2" t="s">
        <v>55</v>
      </c>
      <c r="I437" s="2" t="s">
        <v>111</v>
      </c>
      <c r="J437" s="2">
        <v>2022</v>
      </c>
      <c r="K437" s="2" t="s">
        <v>112</v>
      </c>
      <c r="L437" s="2" t="s">
        <v>79</v>
      </c>
      <c r="M437" s="157">
        <v>47474</v>
      </c>
      <c r="N437" s="157">
        <v>45479</v>
      </c>
      <c r="O437" s="157">
        <v>45479</v>
      </c>
      <c r="P437" s="2">
        <v>49930</v>
      </c>
      <c r="Q437" s="2" t="s">
        <v>59</v>
      </c>
      <c r="R437" s="2" t="s">
        <v>54</v>
      </c>
      <c r="S437" s="2" t="s">
        <v>13</v>
      </c>
      <c r="T437" s="2" t="s">
        <v>59</v>
      </c>
      <c r="U437" s="2" t="s">
        <v>59</v>
      </c>
      <c r="V437" s="2" t="s">
        <v>59</v>
      </c>
      <c r="W437" s="2" t="s">
        <v>59</v>
      </c>
      <c r="X437" s="2" t="s">
        <v>59</v>
      </c>
      <c r="Y437" s="2" t="s">
        <v>59</v>
      </c>
      <c r="Z437" s="2" t="s">
        <v>59</v>
      </c>
      <c r="AA437" s="2" t="s">
        <v>59</v>
      </c>
      <c r="AB437" s="2" t="s">
        <v>59</v>
      </c>
      <c r="AC437" s="2" t="s">
        <v>59</v>
      </c>
      <c r="AD437" s="2" t="s">
        <v>59</v>
      </c>
      <c r="AE437" s="2" t="s">
        <v>60</v>
      </c>
      <c r="AF437" s="2" t="s">
        <v>60</v>
      </c>
      <c r="AG437" s="2" t="s">
        <v>60</v>
      </c>
      <c r="AH437" s="2" t="s">
        <v>59</v>
      </c>
    </row>
    <row r="438" spans="2:34" ht="15.75" customHeight="1">
      <c r="B438" s="156">
        <v>45448.262573692104</v>
      </c>
      <c r="C438" s="2" t="s">
        <v>239</v>
      </c>
      <c r="D438" s="157">
        <v>45448</v>
      </c>
      <c r="E438" s="2">
        <v>1001270129</v>
      </c>
      <c r="F438" s="2" t="s">
        <v>240</v>
      </c>
      <c r="G438" s="2" t="s">
        <v>54</v>
      </c>
      <c r="H438" s="2" t="s">
        <v>55</v>
      </c>
      <c r="I438" s="2" t="s">
        <v>241</v>
      </c>
      <c r="J438" s="2">
        <v>2023</v>
      </c>
      <c r="K438" s="2" t="s">
        <v>94</v>
      </c>
      <c r="L438" s="2" t="s">
        <v>64</v>
      </c>
      <c r="M438" s="157">
        <v>50664</v>
      </c>
      <c r="N438" s="157">
        <v>45782</v>
      </c>
      <c r="O438" s="157">
        <v>45779</v>
      </c>
      <c r="P438" s="2">
        <v>47000</v>
      </c>
      <c r="Q438" s="2" t="s">
        <v>59</v>
      </c>
      <c r="R438" s="2" t="s">
        <v>54</v>
      </c>
      <c r="S438" s="2" t="s">
        <v>15</v>
      </c>
      <c r="T438" s="2" t="s">
        <v>59</v>
      </c>
      <c r="U438" s="2" t="s">
        <v>59</v>
      </c>
      <c r="V438" s="2" t="s">
        <v>59</v>
      </c>
      <c r="W438" s="2" t="s">
        <v>59</v>
      </c>
      <c r="X438" s="2" t="s">
        <v>59</v>
      </c>
      <c r="Y438" s="2" t="s">
        <v>59</v>
      </c>
      <c r="Z438" s="2" t="s">
        <v>59</v>
      </c>
      <c r="AA438" s="2" t="s">
        <v>59</v>
      </c>
      <c r="AB438" s="2" t="s">
        <v>59</v>
      </c>
      <c r="AC438" s="2" t="s">
        <v>59</v>
      </c>
      <c r="AD438" s="2" t="s">
        <v>59</v>
      </c>
      <c r="AE438" s="2" t="s">
        <v>59</v>
      </c>
      <c r="AF438" s="2" t="s">
        <v>59</v>
      </c>
      <c r="AG438" s="2" t="s">
        <v>59</v>
      </c>
      <c r="AH438" s="2" t="s">
        <v>59</v>
      </c>
    </row>
    <row r="439" spans="2:34" ht="15.75" customHeight="1">
      <c r="B439" s="156">
        <v>45448.263662986101</v>
      </c>
      <c r="C439" s="2" t="s">
        <v>128</v>
      </c>
      <c r="D439" s="157">
        <v>45448</v>
      </c>
      <c r="E439" s="2">
        <v>1032474386</v>
      </c>
      <c r="F439" s="2" t="s">
        <v>129</v>
      </c>
      <c r="G439" s="2" t="s">
        <v>54</v>
      </c>
      <c r="H439" s="2" t="s">
        <v>55</v>
      </c>
      <c r="I439" s="2" t="s">
        <v>309</v>
      </c>
      <c r="J439" s="2">
        <v>2017</v>
      </c>
      <c r="K439" s="2" t="s">
        <v>57</v>
      </c>
      <c r="L439" s="2" t="s">
        <v>64</v>
      </c>
      <c r="M439" s="157">
        <v>46543</v>
      </c>
      <c r="N439" s="157">
        <v>45657</v>
      </c>
      <c r="O439" s="157">
        <v>45657</v>
      </c>
      <c r="P439" s="2">
        <v>457854</v>
      </c>
      <c r="Q439" s="2" t="s">
        <v>59</v>
      </c>
      <c r="R439" s="2" t="s">
        <v>54</v>
      </c>
      <c r="S439" s="2" t="s">
        <v>11</v>
      </c>
      <c r="T439" s="2" t="s">
        <v>59</v>
      </c>
      <c r="U439" s="2" t="s">
        <v>59</v>
      </c>
      <c r="V439" s="2" t="s">
        <v>59</v>
      </c>
      <c r="W439" s="2" t="s">
        <v>59</v>
      </c>
      <c r="X439" s="2" t="s">
        <v>59</v>
      </c>
      <c r="Y439" s="2" t="s">
        <v>59</v>
      </c>
      <c r="Z439" s="2" t="s">
        <v>59</v>
      </c>
      <c r="AA439" s="2" t="s">
        <v>59</v>
      </c>
      <c r="AB439" s="2" t="s">
        <v>59</v>
      </c>
      <c r="AC439" s="2" t="s">
        <v>59</v>
      </c>
      <c r="AD439" s="2" t="s">
        <v>59</v>
      </c>
      <c r="AE439" s="2" t="s">
        <v>60</v>
      </c>
      <c r="AF439" s="2" t="s">
        <v>60</v>
      </c>
      <c r="AG439" s="2" t="s">
        <v>60</v>
      </c>
      <c r="AH439" s="2" t="s">
        <v>59</v>
      </c>
    </row>
    <row r="440" spans="2:34" ht="15.75" customHeight="1">
      <c r="B440" s="156">
        <v>45448.263671400498</v>
      </c>
      <c r="C440" s="2" t="s">
        <v>283</v>
      </c>
      <c r="D440" s="157">
        <v>45448</v>
      </c>
      <c r="E440" s="2">
        <v>1019121754</v>
      </c>
      <c r="F440" s="2" t="s">
        <v>284</v>
      </c>
      <c r="G440" s="2" t="s">
        <v>54</v>
      </c>
      <c r="H440" s="2" t="s">
        <v>55</v>
      </c>
      <c r="I440" s="2" t="s">
        <v>347</v>
      </c>
      <c r="J440" s="2">
        <v>2015</v>
      </c>
      <c r="K440" s="2" t="s">
        <v>57</v>
      </c>
      <c r="L440" s="2" t="s">
        <v>64</v>
      </c>
      <c r="M440" s="157">
        <v>46575</v>
      </c>
      <c r="N440" s="157">
        <v>45696</v>
      </c>
      <c r="O440" s="157">
        <v>45696</v>
      </c>
      <c r="P440" s="2">
        <v>3122</v>
      </c>
      <c r="Q440" s="2" t="s">
        <v>59</v>
      </c>
      <c r="R440" s="2" t="s">
        <v>54</v>
      </c>
      <c r="S440" s="2" t="s">
        <v>14</v>
      </c>
      <c r="T440" s="2" t="s">
        <v>59</v>
      </c>
      <c r="U440" s="2" t="s">
        <v>59</v>
      </c>
      <c r="V440" s="2" t="s">
        <v>59</v>
      </c>
      <c r="W440" s="2" t="s">
        <v>59</v>
      </c>
      <c r="X440" s="2" t="s">
        <v>59</v>
      </c>
      <c r="Y440" s="2" t="s">
        <v>59</v>
      </c>
      <c r="Z440" s="2" t="s">
        <v>59</v>
      </c>
      <c r="AA440" s="2" t="s">
        <v>59</v>
      </c>
      <c r="AB440" s="2" t="s">
        <v>59</v>
      </c>
      <c r="AC440" s="2" t="s">
        <v>59</v>
      </c>
      <c r="AD440" s="2" t="s">
        <v>59</v>
      </c>
      <c r="AE440" s="2" t="s">
        <v>59</v>
      </c>
      <c r="AF440" s="2" t="s">
        <v>59</v>
      </c>
      <c r="AG440" s="2" t="s">
        <v>59</v>
      </c>
      <c r="AH440" s="2" t="s">
        <v>59</v>
      </c>
    </row>
    <row r="441" spans="2:34" ht="15.75" customHeight="1">
      <c r="B441" s="156">
        <v>45448.264748911999</v>
      </c>
      <c r="C441" s="2" t="s">
        <v>52</v>
      </c>
      <c r="D441" s="157">
        <v>45448</v>
      </c>
      <c r="E441" s="2">
        <v>1103713769</v>
      </c>
      <c r="F441" s="2" t="s">
        <v>53</v>
      </c>
      <c r="G441" s="2" t="s">
        <v>54</v>
      </c>
      <c r="H441" s="2" t="s">
        <v>55</v>
      </c>
      <c r="I441" s="2" t="s">
        <v>56</v>
      </c>
      <c r="J441" s="2">
        <v>2016</v>
      </c>
      <c r="K441" s="2" t="s">
        <v>57</v>
      </c>
      <c r="L441" s="2" t="s">
        <v>58</v>
      </c>
      <c r="M441" s="157">
        <v>48245</v>
      </c>
      <c r="N441" s="157">
        <v>45566</v>
      </c>
      <c r="O441" s="157">
        <v>45566</v>
      </c>
      <c r="P441" s="2">
        <v>83310</v>
      </c>
      <c r="Q441" s="2" t="s">
        <v>59</v>
      </c>
      <c r="R441" s="2" t="s">
        <v>54</v>
      </c>
      <c r="S441" s="2" t="s">
        <v>13</v>
      </c>
      <c r="T441" s="2" t="s">
        <v>59</v>
      </c>
      <c r="U441" s="2" t="s">
        <v>59</v>
      </c>
      <c r="V441" s="2" t="s">
        <v>59</v>
      </c>
      <c r="W441" s="2" t="s">
        <v>59</v>
      </c>
      <c r="X441" s="2" t="s">
        <v>59</v>
      </c>
      <c r="Y441" s="2" t="s">
        <v>59</v>
      </c>
      <c r="Z441" s="2" t="s">
        <v>59</v>
      </c>
      <c r="AA441" s="2" t="s">
        <v>59</v>
      </c>
      <c r="AB441" s="2" t="s">
        <v>59</v>
      </c>
      <c r="AC441" s="2" t="s">
        <v>59</v>
      </c>
      <c r="AD441" s="2" t="s">
        <v>59</v>
      </c>
      <c r="AE441" s="2" t="s">
        <v>60</v>
      </c>
      <c r="AF441" s="2" t="s">
        <v>60</v>
      </c>
      <c r="AG441" s="2" t="s">
        <v>60</v>
      </c>
      <c r="AH441" s="2" t="s">
        <v>60</v>
      </c>
    </row>
    <row r="442" spans="2:34" ht="15.75" customHeight="1">
      <c r="B442" s="156">
        <v>45448.266462465297</v>
      </c>
      <c r="C442" s="2" t="s">
        <v>125</v>
      </c>
      <c r="D442" s="157">
        <v>45448</v>
      </c>
      <c r="E442" s="2">
        <v>1116205069</v>
      </c>
      <c r="F442" s="2" t="s">
        <v>206</v>
      </c>
      <c r="G442" s="2" t="s">
        <v>54</v>
      </c>
      <c r="H442" s="2" t="s">
        <v>55</v>
      </c>
      <c r="I442" s="2" t="s">
        <v>207</v>
      </c>
      <c r="J442" s="2">
        <v>2023</v>
      </c>
      <c r="K442" s="2" t="s">
        <v>69</v>
      </c>
      <c r="L442" s="2" t="s">
        <v>64</v>
      </c>
      <c r="M442" s="157">
        <v>45448</v>
      </c>
      <c r="N442" s="157">
        <v>45448</v>
      </c>
      <c r="O442" s="157">
        <v>45448</v>
      </c>
      <c r="P442" s="2">
        <v>44591</v>
      </c>
      <c r="Q442" s="2" t="s">
        <v>59</v>
      </c>
      <c r="R442" s="2" t="s">
        <v>54</v>
      </c>
      <c r="S442" s="2" t="s">
        <v>16</v>
      </c>
      <c r="T442" s="2" t="s">
        <v>59</v>
      </c>
      <c r="U442" s="2" t="s">
        <v>59</v>
      </c>
      <c r="V442" s="2" t="s">
        <v>59</v>
      </c>
      <c r="W442" s="2" t="s">
        <v>59</v>
      </c>
      <c r="X442" s="2" t="s">
        <v>59</v>
      </c>
      <c r="Y442" s="2" t="s">
        <v>59</v>
      </c>
      <c r="Z442" s="2" t="s">
        <v>59</v>
      </c>
      <c r="AA442" s="2" t="s">
        <v>59</v>
      </c>
      <c r="AB442" s="2" t="s">
        <v>59</v>
      </c>
      <c r="AC442" s="2" t="s">
        <v>59</v>
      </c>
      <c r="AD442" s="2" t="s">
        <v>59</v>
      </c>
      <c r="AE442" s="2" t="s">
        <v>59</v>
      </c>
      <c r="AF442" s="2" t="s">
        <v>59</v>
      </c>
      <c r="AG442" s="2" t="s">
        <v>59</v>
      </c>
      <c r="AH442" s="2" t="s">
        <v>59</v>
      </c>
    </row>
    <row r="443" spans="2:34" ht="15.75" customHeight="1">
      <c r="B443" s="156">
        <v>45448.266895879598</v>
      </c>
      <c r="C443" s="2" t="s">
        <v>122</v>
      </c>
      <c r="D443" s="157">
        <v>45448</v>
      </c>
      <c r="E443" s="2">
        <v>1026292931</v>
      </c>
      <c r="F443" s="2" t="s">
        <v>123</v>
      </c>
      <c r="G443" s="2" t="s">
        <v>54</v>
      </c>
      <c r="H443" s="2" t="s">
        <v>55</v>
      </c>
      <c r="I443" s="2" t="s">
        <v>301</v>
      </c>
      <c r="J443" s="2">
        <v>2022</v>
      </c>
      <c r="K443" s="2" t="s">
        <v>57</v>
      </c>
      <c r="L443" s="2" t="s">
        <v>64</v>
      </c>
      <c r="M443" s="157">
        <v>45448</v>
      </c>
      <c r="N443" s="157">
        <v>46178</v>
      </c>
      <c r="O443" s="157">
        <v>45703</v>
      </c>
      <c r="P443" s="2">
        <v>34900</v>
      </c>
      <c r="Q443" s="2" t="s">
        <v>59</v>
      </c>
      <c r="R443" s="2" t="s">
        <v>54</v>
      </c>
      <c r="S443" s="2" t="s">
        <v>15</v>
      </c>
      <c r="T443" s="2" t="s">
        <v>59</v>
      </c>
      <c r="U443" s="2" t="s">
        <v>59</v>
      </c>
      <c r="V443" s="2" t="s">
        <v>59</v>
      </c>
      <c r="W443" s="2" t="s">
        <v>59</v>
      </c>
      <c r="X443" s="2" t="s">
        <v>59</v>
      </c>
      <c r="Y443" s="2" t="s">
        <v>59</v>
      </c>
      <c r="Z443" s="2" t="s">
        <v>59</v>
      </c>
      <c r="AA443" s="2" t="s">
        <v>59</v>
      </c>
      <c r="AB443" s="2" t="s">
        <v>59</v>
      </c>
      <c r="AC443" s="2" t="s">
        <v>59</v>
      </c>
      <c r="AD443" s="2" t="s">
        <v>59</v>
      </c>
      <c r="AE443" s="2" t="s">
        <v>59</v>
      </c>
      <c r="AF443" s="2" t="s">
        <v>60</v>
      </c>
      <c r="AG443" s="2" t="s">
        <v>60</v>
      </c>
      <c r="AH443" s="2" t="s">
        <v>60</v>
      </c>
    </row>
    <row r="444" spans="2:34" ht="15.75" customHeight="1">
      <c r="B444" s="156">
        <v>45448.2681081134</v>
      </c>
      <c r="C444" s="2" t="s">
        <v>220</v>
      </c>
      <c r="D444" s="157">
        <v>45448</v>
      </c>
      <c r="E444" s="2">
        <v>1002407047</v>
      </c>
      <c r="F444" s="2" t="s">
        <v>251</v>
      </c>
      <c r="G444" s="2" t="s">
        <v>54</v>
      </c>
      <c r="H444" s="2" t="s">
        <v>55</v>
      </c>
      <c r="I444" s="2" t="s">
        <v>222</v>
      </c>
      <c r="J444" s="2">
        <v>2022</v>
      </c>
      <c r="K444" s="2" t="s">
        <v>94</v>
      </c>
      <c r="L444" s="2" t="s">
        <v>64</v>
      </c>
      <c r="M444" s="157">
        <v>48063</v>
      </c>
      <c r="N444" s="157">
        <v>45677</v>
      </c>
      <c r="O444" s="157">
        <v>45669</v>
      </c>
      <c r="P444" s="2">
        <v>50000</v>
      </c>
      <c r="Q444" s="2" t="s">
        <v>59</v>
      </c>
      <c r="R444" s="2" t="s">
        <v>54</v>
      </c>
      <c r="S444" s="2" t="s">
        <v>15</v>
      </c>
      <c r="T444" s="2" t="s">
        <v>59</v>
      </c>
      <c r="U444" s="2" t="s">
        <v>59</v>
      </c>
      <c r="V444" s="2" t="s">
        <v>59</v>
      </c>
      <c r="W444" s="2" t="s">
        <v>59</v>
      </c>
      <c r="X444" s="2" t="s">
        <v>59</v>
      </c>
      <c r="Y444" s="2" t="s">
        <v>59</v>
      </c>
      <c r="Z444" s="2" t="s">
        <v>59</v>
      </c>
      <c r="AA444" s="2" t="s">
        <v>59</v>
      </c>
      <c r="AB444" s="2" t="s">
        <v>59</v>
      </c>
      <c r="AC444" s="2" t="s">
        <v>59</v>
      </c>
      <c r="AD444" s="2" t="s">
        <v>59</v>
      </c>
      <c r="AE444" s="2" t="s">
        <v>59</v>
      </c>
      <c r="AF444" s="2" t="s">
        <v>60</v>
      </c>
      <c r="AG444" s="2" t="s">
        <v>60</v>
      </c>
      <c r="AH444" s="2" t="s">
        <v>59</v>
      </c>
    </row>
    <row r="445" spans="2:34" ht="15.75" customHeight="1">
      <c r="B445" s="156">
        <v>45448.268772893498</v>
      </c>
      <c r="C445" s="2" t="s">
        <v>113</v>
      </c>
      <c r="D445" s="157">
        <v>45448</v>
      </c>
      <c r="E445" s="2">
        <v>1015449877</v>
      </c>
      <c r="F445" s="2" t="s">
        <v>326</v>
      </c>
      <c r="G445" s="2" t="s">
        <v>54</v>
      </c>
      <c r="H445" s="2" t="s">
        <v>55</v>
      </c>
      <c r="I445" s="2" t="s">
        <v>115</v>
      </c>
      <c r="J445" s="2">
        <v>2019</v>
      </c>
      <c r="K445" s="2" t="s">
        <v>69</v>
      </c>
      <c r="L445" s="2" t="s">
        <v>64</v>
      </c>
      <c r="M445" s="157">
        <v>47876</v>
      </c>
      <c r="N445" s="157">
        <v>45711</v>
      </c>
      <c r="O445" s="157">
        <v>45675</v>
      </c>
      <c r="P445" s="2">
        <v>29000</v>
      </c>
      <c r="Q445" s="2" t="s">
        <v>59</v>
      </c>
      <c r="R445" s="2" t="s">
        <v>54</v>
      </c>
      <c r="S445" s="2" t="s">
        <v>11</v>
      </c>
      <c r="T445" s="2" t="s">
        <v>59</v>
      </c>
      <c r="U445" s="2" t="s">
        <v>59</v>
      </c>
      <c r="V445" s="2" t="s">
        <v>59</v>
      </c>
      <c r="W445" s="2" t="s">
        <v>59</v>
      </c>
      <c r="X445" s="2" t="s">
        <v>59</v>
      </c>
      <c r="Y445" s="2" t="s">
        <v>59</v>
      </c>
      <c r="Z445" s="2" t="s">
        <v>59</v>
      </c>
      <c r="AA445" s="2" t="s">
        <v>59</v>
      </c>
      <c r="AB445" s="2" t="s">
        <v>59</v>
      </c>
      <c r="AC445" s="2" t="s">
        <v>59</v>
      </c>
      <c r="AD445" s="2" t="s">
        <v>59</v>
      </c>
      <c r="AE445" s="2" t="s">
        <v>59</v>
      </c>
      <c r="AF445" s="2" t="s">
        <v>59</v>
      </c>
      <c r="AG445" s="2" t="s">
        <v>59</v>
      </c>
      <c r="AH445" s="2" t="s">
        <v>59</v>
      </c>
    </row>
    <row r="446" spans="2:34" ht="15.75" customHeight="1">
      <c r="B446" s="156">
        <v>45448.270038830997</v>
      </c>
      <c r="C446" s="2" t="s">
        <v>257</v>
      </c>
      <c r="D446" s="157">
        <v>45448</v>
      </c>
      <c r="E446" s="2">
        <v>1022412286</v>
      </c>
      <c r="F446" s="2" t="s">
        <v>228</v>
      </c>
      <c r="G446" s="2" t="s">
        <v>54</v>
      </c>
      <c r="H446" s="2" t="s">
        <v>55</v>
      </c>
      <c r="I446" s="2" t="s">
        <v>320</v>
      </c>
      <c r="J446" s="2">
        <v>2023</v>
      </c>
      <c r="K446" s="2" t="s">
        <v>57</v>
      </c>
      <c r="L446" s="2" t="s">
        <v>79</v>
      </c>
      <c r="M446" s="157">
        <v>46197</v>
      </c>
      <c r="N446" s="157">
        <v>45711</v>
      </c>
      <c r="O446" s="157">
        <v>46076</v>
      </c>
      <c r="P446" s="2">
        <v>4000</v>
      </c>
      <c r="Q446" s="2" t="s">
        <v>59</v>
      </c>
      <c r="R446" s="2" t="s">
        <v>54</v>
      </c>
      <c r="S446" s="2" t="s">
        <v>15</v>
      </c>
      <c r="T446" s="2" t="s">
        <v>59</v>
      </c>
      <c r="U446" s="2" t="s">
        <v>59</v>
      </c>
      <c r="V446" s="2" t="s">
        <v>59</v>
      </c>
      <c r="W446" s="2" t="s">
        <v>59</v>
      </c>
      <c r="X446" s="2" t="s">
        <v>59</v>
      </c>
      <c r="Y446" s="2" t="s">
        <v>59</v>
      </c>
      <c r="Z446" s="2" t="s">
        <v>59</v>
      </c>
      <c r="AA446" s="2" t="s">
        <v>59</v>
      </c>
      <c r="AB446" s="2" t="s">
        <v>59</v>
      </c>
      <c r="AC446" s="2" t="s">
        <v>59</v>
      </c>
      <c r="AD446" s="2" t="s">
        <v>59</v>
      </c>
      <c r="AE446" s="2" t="s">
        <v>60</v>
      </c>
      <c r="AF446" s="2" t="s">
        <v>60</v>
      </c>
      <c r="AG446" s="2" t="s">
        <v>60</v>
      </c>
      <c r="AH446" s="2" t="s">
        <v>60</v>
      </c>
    </row>
    <row r="447" spans="2:34" ht="15.75" customHeight="1">
      <c r="B447" s="156">
        <v>45448.271187708298</v>
      </c>
      <c r="C447" s="2" t="s">
        <v>311</v>
      </c>
      <c r="D447" s="157">
        <v>45448</v>
      </c>
      <c r="E447" s="2">
        <v>1116445938</v>
      </c>
      <c r="F447" s="2" t="s">
        <v>312</v>
      </c>
      <c r="G447" s="2" t="s">
        <v>54</v>
      </c>
      <c r="H447" s="2" t="s">
        <v>55</v>
      </c>
      <c r="I447" s="2" t="s">
        <v>313</v>
      </c>
      <c r="J447" s="2">
        <v>2021</v>
      </c>
      <c r="K447" s="2" t="s">
        <v>69</v>
      </c>
      <c r="L447" s="2" t="s">
        <v>64</v>
      </c>
      <c r="M447" s="157">
        <v>45562</v>
      </c>
      <c r="N447" s="157">
        <v>45562</v>
      </c>
      <c r="O447" s="157">
        <v>45562</v>
      </c>
      <c r="P447" s="2">
        <v>45000</v>
      </c>
      <c r="Q447" s="2" t="s">
        <v>59</v>
      </c>
      <c r="R447" s="2" t="s">
        <v>54</v>
      </c>
      <c r="S447" s="2" t="s">
        <v>14</v>
      </c>
      <c r="T447" s="2" t="s">
        <v>59</v>
      </c>
      <c r="U447" s="2" t="s">
        <v>59</v>
      </c>
      <c r="V447" s="2" t="s">
        <v>59</v>
      </c>
      <c r="W447" s="2" t="s">
        <v>59</v>
      </c>
      <c r="X447" s="2" t="s">
        <v>59</v>
      </c>
      <c r="Y447" s="2" t="s">
        <v>59</v>
      </c>
      <c r="Z447" s="2" t="s">
        <v>59</v>
      </c>
      <c r="AA447" s="2" t="s">
        <v>59</v>
      </c>
      <c r="AB447" s="2" t="s">
        <v>59</v>
      </c>
      <c r="AC447" s="2" t="s">
        <v>59</v>
      </c>
      <c r="AD447" s="2" t="s">
        <v>59</v>
      </c>
      <c r="AE447" s="2" t="s">
        <v>60</v>
      </c>
      <c r="AF447" s="2" t="s">
        <v>60</v>
      </c>
      <c r="AG447" s="2" t="s">
        <v>60</v>
      </c>
      <c r="AH447" s="2" t="s">
        <v>59</v>
      </c>
    </row>
    <row r="448" spans="2:34" ht="15.75" customHeight="1">
      <c r="B448" s="156">
        <v>45448.271382419</v>
      </c>
      <c r="C448" s="2" t="s">
        <v>103</v>
      </c>
      <c r="D448" s="157">
        <v>45448</v>
      </c>
      <c r="E448" s="2">
        <v>1007611824</v>
      </c>
      <c r="F448" s="2" t="s">
        <v>104</v>
      </c>
      <c r="G448" s="2" t="s">
        <v>54</v>
      </c>
      <c r="H448" s="2" t="s">
        <v>55</v>
      </c>
      <c r="I448" s="2" t="s">
        <v>105</v>
      </c>
      <c r="J448" s="2">
        <v>2022</v>
      </c>
      <c r="K448" s="2" t="s">
        <v>57</v>
      </c>
      <c r="L448" s="2" t="s">
        <v>64</v>
      </c>
      <c r="M448" s="157">
        <v>47274</v>
      </c>
      <c r="N448" s="157">
        <v>45448</v>
      </c>
      <c r="O448" s="157">
        <v>45448</v>
      </c>
      <c r="P448" s="2">
        <v>52.3</v>
      </c>
      <c r="Q448" s="2" t="s">
        <v>59</v>
      </c>
      <c r="R448" s="2" t="s">
        <v>54</v>
      </c>
      <c r="S448" s="2" t="s">
        <v>13</v>
      </c>
      <c r="T448" s="2" t="s">
        <v>59</v>
      </c>
      <c r="U448" s="2" t="s">
        <v>59</v>
      </c>
      <c r="V448" s="2" t="s">
        <v>59</v>
      </c>
      <c r="W448" s="2" t="s">
        <v>59</v>
      </c>
      <c r="X448" s="2" t="s">
        <v>59</v>
      </c>
      <c r="Y448" s="2" t="s">
        <v>59</v>
      </c>
      <c r="Z448" s="2" t="s">
        <v>59</v>
      </c>
      <c r="AA448" s="2" t="s">
        <v>59</v>
      </c>
      <c r="AB448" s="2" t="s">
        <v>59</v>
      </c>
      <c r="AC448" s="2" t="s">
        <v>59</v>
      </c>
      <c r="AD448" s="2" t="s">
        <v>59</v>
      </c>
      <c r="AE448" s="2" t="s">
        <v>60</v>
      </c>
      <c r="AF448" s="2" t="s">
        <v>60</v>
      </c>
      <c r="AG448" s="2" t="s">
        <v>60</v>
      </c>
      <c r="AH448" s="2" t="s">
        <v>60</v>
      </c>
    </row>
    <row r="449" spans="2:34" ht="15.75" customHeight="1">
      <c r="B449" s="156">
        <v>45448.271628923598</v>
      </c>
      <c r="C449" s="2" t="s">
        <v>106</v>
      </c>
      <c r="D449" s="157">
        <v>45448</v>
      </c>
      <c r="E449" s="2">
        <v>19591545</v>
      </c>
      <c r="F449" s="2" t="s">
        <v>107</v>
      </c>
      <c r="G449" s="2" t="s">
        <v>54</v>
      </c>
      <c r="H449" s="2" t="s">
        <v>55</v>
      </c>
      <c r="I449" s="2" t="s">
        <v>108</v>
      </c>
      <c r="J449" s="2">
        <v>2017</v>
      </c>
      <c r="K449" s="2" t="s">
        <v>94</v>
      </c>
      <c r="L449" s="2" t="s">
        <v>79</v>
      </c>
      <c r="M449" s="157">
        <v>48590</v>
      </c>
      <c r="N449" s="157">
        <v>45612</v>
      </c>
      <c r="O449" s="157">
        <v>45612</v>
      </c>
      <c r="P449" s="2">
        <v>93000</v>
      </c>
      <c r="Q449" s="2" t="s">
        <v>59</v>
      </c>
      <c r="R449" s="2" t="s">
        <v>54</v>
      </c>
      <c r="S449" s="2" t="s">
        <v>14</v>
      </c>
      <c r="T449" s="2" t="s">
        <v>59</v>
      </c>
      <c r="U449" s="2" t="s">
        <v>59</v>
      </c>
      <c r="V449" s="2" t="s">
        <v>59</v>
      </c>
      <c r="W449" s="2" t="s">
        <v>59</v>
      </c>
      <c r="X449" s="2" t="s">
        <v>59</v>
      </c>
      <c r="Y449" s="2" t="s">
        <v>59</v>
      </c>
      <c r="Z449" s="2" t="s">
        <v>59</v>
      </c>
      <c r="AA449" s="2" t="s">
        <v>59</v>
      </c>
      <c r="AB449" s="2" t="s">
        <v>59</v>
      </c>
      <c r="AC449" s="2" t="s">
        <v>59</v>
      </c>
      <c r="AD449" s="2" t="s">
        <v>59</v>
      </c>
      <c r="AE449" s="2" t="s">
        <v>60</v>
      </c>
      <c r="AF449" s="2" t="s">
        <v>60</v>
      </c>
      <c r="AG449" s="2" t="s">
        <v>60</v>
      </c>
      <c r="AH449" s="2" t="s">
        <v>60</v>
      </c>
    </row>
    <row r="450" spans="2:34" ht="15.75" customHeight="1">
      <c r="B450" s="156">
        <v>45448.271849525503</v>
      </c>
      <c r="C450" s="2" t="s">
        <v>116</v>
      </c>
      <c r="D450" s="157">
        <v>45448</v>
      </c>
      <c r="E450" s="2">
        <v>1015408904</v>
      </c>
      <c r="F450" s="2" t="s">
        <v>117</v>
      </c>
      <c r="G450" s="2" t="s">
        <v>54</v>
      </c>
      <c r="H450" s="2" t="s">
        <v>55</v>
      </c>
      <c r="I450" s="2" t="s">
        <v>275</v>
      </c>
      <c r="J450" s="2">
        <v>2018</v>
      </c>
      <c r="K450" s="2" t="s">
        <v>57</v>
      </c>
      <c r="L450" s="2" t="s">
        <v>64</v>
      </c>
      <c r="M450" s="157">
        <v>45448</v>
      </c>
      <c r="N450" s="157">
        <v>45448</v>
      </c>
      <c r="O450" s="157">
        <v>45448</v>
      </c>
      <c r="P450" s="2">
        <v>1569095</v>
      </c>
      <c r="Q450" s="2" t="s">
        <v>59</v>
      </c>
      <c r="R450" s="2" t="s">
        <v>54</v>
      </c>
      <c r="S450" s="2" t="s">
        <v>16</v>
      </c>
      <c r="T450" s="2" t="s">
        <v>59</v>
      </c>
      <c r="U450" s="2" t="s">
        <v>59</v>
      </c>
      <c r="V450" s="2" t="s">
        <v>59</v>
      </c>
      <c r="W450" s="2" t="s">
        <v>59</v>
      </c>
      <c r="X450" s="2" t="s">
        <v>59</v>
      </c>
      <c r="Y450" s="2" t="s">
        <v>59</v>
      </c>
      <c r="Z450" s="2" t="s">
        <v>59</v>
      </c>
      <c r="AA450" s="2" t="s">
        <v>59</v>
      </c>
      <c r="AB450" s="2" t="s">
        <v>59</v>
      </c>
      <c r="AC450" s="2" t="s">
        <v>59</v>
      </c>
      <c r="AD450" s="2" t="s">
        <v>59</v>
      </c>
      <c r="AE450" s="2" t="s">
        <v>59</v>
      </c>
      <c r="AF450" s="2" t="s">
        <v>59</v>
      </c>
      <c r="AG450" s="2" t="s">
        <v>59</v>
      </c>
      <c r="AH450" s="2" t="s">
        <v>59</v>
      </c>
    </row>
    <row r="451" spans="2:34" ht="15.75" customHeight="1">
      <c r="B451" s="156">
        <v>45448.272390081002</v>
      </c>
      <c r="C451" s="2" t="s">
        <v>88</v>
      </c>
      <c r="D451" s="157">
        <v>45448</v>
      </c>
      <c r="E451" s="2">
        <v>1016073769</v>
      </c>
      <c r="F451" s="2" t="s">
        <v>89</v>
      </c>
      <c r="G451" s="2" t="s">
        <v>54</v>
      </c>
      <c r="H451" s="2" t="s">
        <v>55</v>
      </c>
      <c r="I451" s="2" t="s">
        <v>90</v>
      </c>
      <c r="J451" s="2">
        <v>2022</v>
      </c>
      <c r="K451" s="2" t="s">
        <v>57</v>
      </c>
      <c r="L451" s="2" t="s">
        <v>64</v>
      </c>
      <c r="M451" s="157">
        <v>48991</v>
      </c>
      <c r="N451" s="157">
        <v>45731</v>
      </c>
      <c r="O451" s="157">
        <v>45731</v>
      </c>
      <c r="P451" s="2">
        <v>23700</v>
      </c>
      <c r="Q451" s="2" t="s">
        <v>59</v>
      </c>
      <c r="R451" s="2" t="s">
        <v>54</v>
      </c>
      <c r="S451" s="2" t="s">
        <v>12</v>
      </c>
      <c r="T451" s="2" t="s">
        <v>59</v>
      </c>
      <c r="U451" s="2" t="s">
        <v>59</v>
      </c>
      <c r="V451" s="2" t="s">
        <v>59</v>
      </c>
      <c r="W451" s="2" t="s">
        <v>59</v>
      </c>
      <c r="X451" s="2" t="s">
        <v>59</v>
      </c>
      <c r="Y451" s="2" t="s">
        <v>59</v>
      </c>
      <c r="Z451" s="2" t="s">
        <v>59</v>
      </c>
      <c r="AA451" s="2" t="s">
        <v>59</v>
      </c>
      <c r="AB451" s="2" t="s">
        <v>59</v>
      </c>
      <c r="AC451" s="2" t="s">
        <v>59</v>
      </c>
      <c r="AD451" s="2" t="s">
        <v>59</v>
      </c>
      <c r="AE451" s="2" t="s">
        <v>59</v>
      </c>
      <c r="AF451" s="2" t="s">
        <v>59</v>
      </c>
      <c r="AG451" s="2" t="s">
        <v>59</v>
      </c>
      <c r="AH451" s="2" t="s">
        <v>59</v>
      </c>
    </row>
    <row r="452" spans="2:34" ht="15.75" customHeight="1">
      <c r="B452" s="156">
        <v>45448.273317650499</v>
      </c>
      <c r="C452" s="2" t="s">
        <v>378</v>
      </c>
      <c r="D452" s="157">
        <v>45448</v>
      </c>
      <c r="E452" s="2">
        <v>1019131472</v>
      </c>
      <c r="F452" s="2" t="s">
        <v>223</v>
      </c>
      <c r="G452" s="2" t="s">
        <v>54</v>
      </c>
      <c r="H452" s="2" t="s">
        <v>55</v>
      </c>
      <c r="I452" s="2" t="s">
        <v>75</v>
      </c>
      <c r="J452" s="2">
        <v>2018</v>
      </c>
      <c r="K452" s="2" t="s">
        <v>57</v>
      </c>
      <c r="L452" s="2" t="s">
        <v>64</v>
      </c>
      <c r="M452" s="157">
        <v>48110</v>
      </c>
      <c r="N452" s="157">
        <v>45715</v>
      </c>
      <c r="O452" s="157">
        <v>45715</v>
      </c>
      <c r="P452" s="2">
        <v>69000</v>
      </c>
      <c r="Q452" s="2" t="s">
        <v>59</v>
      </c>
      <c r="R452" s="2" t="s">
        <v>54</v>
      </c>
      <c r="S452" s="2" t="s">
        <v>16</v>
      </c>
      <c r="T452" s="2" t="s">
        <v>59</v>
      </c>
      <c r="U452" s="2" t="s">
        <v>59</v>
      </c>
      <c r="V452" s="2" t="s">
        <v>59</v>
      </c>
      <c r="W452" s="2" t="s">
        <v>59</v>
      </c>
      <c r="X452" s="2" t="s">
        <v>59</v>
      </c>
      <c r="Y452" s="2" t="s">
        <v>59</v>
      </c>
      <c r="Z452" s="2" t="s">
        <v>59</v>
      </c>
      <c r="AA452" s="2" t="s">
        <v>59</v>
      </c>
      <c r="AB452" s="2" t="s">
        <v>59</v>
      </c>
      <c r="AC452" s="2" t="s">
        <v>59</v>
      </c>
      <c r="AD452" s="2" t="s">
        <v>59</v>
      </c>
      <c r="AE452" s="2" t="s">
        <v>59</v>
      </c>
      <c r="AF452" s="2" t="s">
        <v>59</v>
      </c>
      <c r="AG452" s="2" t="s">
        <v>59</v>
      </c>
      <c r="AH452" s="2" t="s">
        <v>59</v>
      </c>
    </row>
    <row r="453" spans="2:34" ht="15.75" customHeight="1">
      <c r="B453" s="156">
        <v>45448.273322835703</v>
      </c>
      <c r="C453" s="2" t="s">
        <v>131</v>
      </c>
      <c r="D453" s="157">
        <v>45448</v>
      </c>
      <c r="E453" s="2">
        <v>1030567009</v>
      </c>
      <c r="F453" s="2" t="s">
        <v>132</v>
      </c>
      <c r="G453" s="2" t="s">
        <v>54</v>
      </c>
      <c r="H453" s="2" t="s">
        <v>55</v>
      </c>
      <c r="I453" s="2" t="s">
        <v>133</v>
      </c>
      <c r="J453" s="2">
        <v>2015</v>
      </c>
      <c r="K453" s="2" t="s">
        <v>57</v>
      </c>
      <c r="L453" s="2" t="s">
        <v>79</v>
      </c>
      <c r="M453" s="157">
        <v>45833</v>
      </c>
      <c r="N453" s="157">
        <v>45734</v>
      </c>
      <c r="O453" s="157">
        <v>45734</v>
      </c>
      <c r="P453" s="2">
        <v>1193735</v>
      </c>
      <c r="Q453" s="2" t="s">
        <v>59</v>
      </c>
      <c r="R453" s="2" t="s">
        <v>54</v>
      </c>
      <c r="S453" s="2" t="s">
        <v>13</v>
      </c>
      <c r="T453" s="2" t="s">
        <v>59</v>
      </c>
      <c r="U453" s="2" t="s">
        <v>59</v>
      </c>
      <c r="V453" s="2" t="s">
        <v>59</v>
      </c>
      <c r="W453" s="2" t="s">
        <v>59</v>
      </c>
      <c r="X453" s="2" t="s">
        <v>59</v>
      </c>
      <c r="Y453" s="2" t="s">
        <v>59</v>
      </c>
      <c r="Z453" s="2" t="s">
        <v>59</v>
      </c>
      <c r="AA453" s="2" t="s">
        <v>59</v>
      </c>
      <c r="AB453" s="2" t="s">
        <v>59</v>
      </c>
      <c r="AC453" s="2" t="s">
        <v>59</v>
      </c>
      <c r="AD453" s="2" t="s">
        <v>59</v>
      </c>
      <c r="AE453" s="2" t="s">
        <v>60</v>
      </c>
      <c r="AF453" s="2" t="s">
        <v>60</v>
      </c>
      <c r="AG453" s="2" t="s">
        <v>60</v>
      </c>
      <c r="AH453" s="2" t="s">
        <v>60</v>
      </c>
    </row>
    <row r="454" spans="2:34" ht="15.75" customHeight="1">
      <c r="B454" s="156">
        <v>45448.274583715298</v>
      </c>
      <c r="C454" s="2" t="s">
        <v>137</v>
      </c>
      <c r="D454" s="157">
        <v>45448</v>
      </c>
      <c r="E454" s="2">
        <v>1019112308</v>
      </c>
      <c r="F454" s="2" t="s">
        <v>138</v>
      </c>
      <c r="G454" s="2" t="s">
        <v>54</v>
      </c>
      <c r="H454" s="2" t="s">
        <v>55</v>
      </c>
      <c r="I454" s="2" t="s">
        <v>139</v>
      </c>
      <c r="J454" s="2">
        <v>2019</v>
      </c>
      <c r="K454" s="2" t="s">
        <v>57</v>
      </c>
      <c r="L454" s="2" t="s">
        <v>64</v>
      </c>
      <c r="M454" s="157">
        <v>46448</v>
      </c>
      <c r="N454" s="157">
        <v>45494</v>
      </c>
      <c r="O454" s="157">
        <v>45507</v>
      </c>
      <c r="P454" s="165" t="s">
        <v>325</v>
      </c>
      <c r="Q454" s="2" t="s">
        <v>59</v>
      </c>
      <c r="R454" s="2" t="s">
        <v>54</v>
      </c>
      <c r="S454" s="2" t="s">
        <v>13</v>
      </c>
      <c r="T454" s="2" t="s">
        <v>59</v>
      </c>
      <c r="U454" s="2" t="s">
        <v>59</v>
      </c>
      <c r="V454" s="2" t="s">
        <v>59</v>
      </c>
      <c r="W454" s="2" t="s">
        <v>59</v>
      </c>
      <c r="X454" s="2" t="s">
        <v>59</v>
      </c>
      <c r="Y454" s="2" t="s">
        <v>59</v>
      </c>
      <c r="Z454" s="2" t="s">
        <v>59</v>
      </c>
      <c r="AA454" s="2" t="s">
        <v>59</v>
      </c>
      <c r="AB454" s="2" t="s">
        <v>59</v>
      </c>
      <c r="AC454" s="2" t="s">
        <v>59</v>
      </c>
      <c r="AD454" s="2" t="s">
        <v>59</v>
      </c>
      <c r="AE454" s="2" t="s">
        <v>59</v>
      </c>
      <c r="AF454" s="2" t="s">
        <v>59</v>
      </c>
      <c r="AG454" s="2" t="s">
        <v>59</v>
      </c>
      <c r="AH454" s="2" t="s">
        <v>59</v>
      </c>
    </row>
    <row r="455" spans="2:34" ht="15.75" customHeight="1">
      <c r="B455" s="156">
        <v>45448.2760855093</v>
      </c>
      <c r="C455" s="2" t="s">
        <v>277</v>
      </c>
      <c r="D455" s="157">
        <v>45448</v>
      </c>
      <c r="E455" s="2">
        <v>1015455917</v>
      </c>
      <c r="F455" s="2" t="s">
        <v>144</v>
      </c>
      <c r="G455" s="2" t="s">
        <v>54</v>
      </c>
      <c r="H455" s="2" t="s">
        <v>55</v>
      </c>
      <c r="I455" s="2" t="s">
        <v>145</v>
      </c>
      <c r="J455" s="2">
        <v>2016</v>
      </c>
      <c r="K455" s="2" t="s">
        <v>69</v>
      </c>
      <c r="L455" s="2" t="s">
        <v>64</v>
      </c>
      <c r="M455" s="157">
        <v>46097</v>
      </c>
      <c r="N455" s="157">
        <v>45732</v>
      </c>
      <c r="O455" s="157">
        <v>45748</v>
      </c>
      <c r="P455" s="2">
        <v>99.998999999999995</v>
      </c>
      <c r="Q455" s="2" t="s">
        <v>59</v>
      </c>
      <c r="R455" s="2" t="s">
        <v>54</v>
      </c>
      <c r="S455" s="2" t="s">
        <v>16</v>
      </c>
      <c r="T455" s="2" t="s">
        <v>59</v>
      </c>
      <c r="U455" s="2" t="s">
        <v>59</v>
      </c>
      <c r="V455" s="2" t="s">
        <v>59</v>
      </c>
      <c r="W455" s="2" t="s">
        <v>59</v>
      </c>
      <c r="X455" s="2" t="s">
        <v>59</v>
      </c>
      <c r="Y455" s="2" t="s">
        <v>59</v>
      </c>
      <c r="Z455" s="2" t="s">
        <v>59</v>
      </c>
      <c r="AA455" s="2" t="s">
        <v>59</v>
      </c>
      <c r="AB455" s="2" t="s">
        <v>59</v>
      </c>
      <c r="AC455" s="2" t="s">
        <v>59</v>
      </c>
      <c r="AD455" s="2" t="s">
        <v>59</v>
      </c>
      <c r="AE455" s="2" t="s">
        <v>60</v>
      </c>
      <c r="AF455" s="2" t="s">
        <v>60</v>
      </c>
      <c r="AG455" s="2" t="s">
        <v>60</v>
      </c>
      <c r="AH455" s="2" t="s">
        <v>59</v>
      </c>
    </row>
    <row r="456" spans="2:34" ht="15.75" customHeight="1">
      <c r="B456" s="156">
        <v>45448.286673761599</v>
      </c>
      <c r="C456" s="2" t="s">
        <v>95</v>
      </c>
      <c r="D456" s="157">
        <v>45448</v>
      </c>
      <c r="E456" s="2">
        <v>1033764826</v>
      </c>
      <c r="F456" s="2" t="s">
        <v>96</v>
      </c>
      <c r="G456" s="2" t="s">
        <v>54</v>
      </c>
      <c r="H456" s="2" t="s">
        <v>55</v>
      </c>
      <c r="I456" s="2" t="s">
        <v>324</v>
      </c>
      <c r="J456" s="2">
        <v>2017</v>
      </c>
      <c r="K456" s="2" t="s">
        <v>98</v>
      </c>
      <c r="L456" s="2" t="s">
        <v>64</v>
      </c>
      <c r="M456" s="157">
        <v>47285</v>
      </c>
      <c r="N456" s="157">
        <v>45459</v>
      </c>
      <c r="O456" s="157">
        <v>45459</v>
      </c>
      <c r="P456" s="2">
        <v>130000</v>
      </c>
      <c r="Q456" s="2" t="s">
        <v>59</v>
      </c>
      <c r="R456" s="2" t="s">
        <v>54</v>
      </c>
      <c r="S456" s="2" t="s">
        <v>15</v>
      </c>
      <c r="T456" s="2" t="s">
        <v>59</v>
      </c>
      <c r="U456" s="2" t="s">
        <v>59</v>
      </c>
      <c r="V456" s="2" t="s">
        <v>59</v>
      </c>
      <c r="W456" s="2" t="s">
        <v>59</v>
      </c>
      <c r="X456" s="2" t="s">
        <v>59</v>
      </c>
      <c r="Y456" s="2" t="s">
        <v>59</v>
      </c>
      <c r="Z456" s="2" t="s">
        <v>59</v>
      </c>
      <c r="AA456" s="2" t="s">
        <v>59</v>
      </c>
      <c r="AB456" s="2" t="s">
        <v>59</v>
      </c>
      <c r="AC456" s="2" t="s">
        <v>59</v>
      </c>
      <c r="AD456" s="2" t="s">
        <v>59</v>
      </c>
      <c r="AE456" s="2" t="s">
        <v>87</v>
      </c>
      <c r="AF456" s="2" t="s">
        <v>87</v>
      </c>
      <c r="AG456" s="2" t="s">
        <v>87</v>
      </c>
      <c r="AH456" s="2" t="s">
        <v>87</v>
      </c>
    </row>
    <row r="457" spans="2:34" ht="15.75" customHeight="1">
      <c r="B457" s="156">
        <v>45448.292302083297</v>
      </c>
      <c r="C457" s="2" t="s">
        <v>152</v>
      </c>
      <c r="D457" s="157">
        <v>45448</v>
      </c>
      <c r="E457" s="2">
        <v>84455827</v>
      </c>
      <c r="F457" s="2" t="s">
        <v>153</v>
      </c>
      <c r="G457" s="2" t="s">
        <v>54</v>
      </c>
      <c r="H457" s="2" t="s">
        <v>55</v>
      </c>
      <c r="I457" s="2" t="s">
        <v>253</v>
      </c>
      <c r="J457" s="2">
        <v>2016</v>
      </c>
      <c r="K457" s="2" t="s">
        <v>57</v>
      </c>
      <c r="L457" s="2" t="s">
        <v>64</v>
      </c>
      <c r="M457" s="157">
        <v>48988</v>
      </c>
      <c r="N457" s="157">
        <v>45698</v>
      </c>
      <c r="O457" s="157">
        <v>45698</v>
      </c>
      <c r="P457" s="2">
        <v>54924</v>
      </c>
      <c r="Q457" s="2" t="s">
        <v>59</v>
      </c>
      <c r="R457" s="2" t="s">
        <v>54</v>
      </c>
      <c r="S457" s="2" t="s">
        <v>16</v>
      </c>
      <c r="T457" s="2" t="s">
        <v>59</v>
      </c>
      <c r="U457" s="2" t="s">
        <v>59</v>
      </c>
      <c r="V457" s="2" t="s">
        <v>59</v>
      </c>
      <c r="W457" s="2" t="s">
        <v>59</v>
      </c>
      <c r="X457" s="2" t="s">
        <v>59</v>
      </c>
      <c r="Y457" s="2" t="s">
        <v>59</v>
      </c>
      <c r="Z457" s="2" t="s">
        <v>59</v>
      </c>
      <c r="AA457" s="2" t="s">
        <v>59</v>
      </c>
      <c r="AB457" s="2" t="s">
        <v>59</v>
      </c>
      <c r="AC457" s="2" t="s">
        <v>59</v>
      </c>
      <c r="AD457" s="2" t="s">
        <v>59</v>
      </c>
      <c r="AE457" s="2" t="s">
        <v>59</v>
      </c>
      <c r="AF457" s="2" t="s">
        <v>59</v>
      </c>
      <c r="AG457" s="2" t="s">
        <v>59</v>
      </c>
      <c r="AH457" s="2" t="s">
        <v>59</v>
      </c>
    </row>
    <row r="458" spans="2:34" ht="15.75" customHeight="1">
      <c r="B458" s="156">
        <v>45448.312525208297</v>
      </c>
      <c r="C458" s="2" t="s">
        <v>140</v>
      </c>
      <c r="D458" s="157">
        <v>45448</v>
      </c>
      <c r="E458" s="2">
        <v>1075274895</v>
      </c>
      <c r="F458" s="2" t="s">
        <v>141</v>
      </c>
      <c r="G458" s="2" t="s">
        <v>54</v>
      </c>
      <c r="H458" s="2" t="s">
        <v>55</v>
      </c>
      <c r="I458" s="2" t="s">
        <v>142</v>
      </c>
      <c r="J458" s="2">
        <v>2017</v>
      </c>
      <c r="K458" s="2" t="s">
        <v>57</v>
      </c>
      <c r="L458" s="2" t="s">
        <v>64</v>
      </c>
      <c r="M458" s="157">
        <v>45473</v>
      </c>
      <c r="N458" s="157">
        <v>45473</v>
      </c>
      <c r="O458" s="157">
        <v>45473</v>
      </c>
      <c r="P458" s="2">
        <v>6555</v>
      </c>
      <c r="Q458" s="2" t="s">
        <v>59</v>
      </c>
      <c r="R458" s="2" t="s">
        <v>54</v>
      </c>
      <c r="S458" s="2" t="s">
        <v>14</v>
      </c>
      <c r="T458" s="2" t="s">
        <v>59</v>
      </c>
      <c r="U458" s="2" t="s">
        <v>59</v>
      </c>
      <c r="V458" s="2" t="s">
        <v>59</v>
      </c>
      <c r="W458" s="2" t="s">
        <v>59</v>
      </c>
      <c r="X458" s="2" t="s">
        <v>59</v>
      </c>
      <c r="Y458" s="2" t="s">
        <v>59</v>
      </c>
      <c r="Z458" s="2" t="s">
        <v>59</v>
      </c>
      <c r="AA458" s="2" t="s">
        <v>59</v>
      </c>
      <c r="AB458" s="2" t="s">
        <v>59</v>
      </c>
      <c r="AC458" s="2" t="s">
        <v>59</v>
      </c>
      <c r="AD458" s="2" t="s">
        <v>59</v>
      </c>
      <c r="AE458" s="2" t="s">
        <v>87</v>
      </c>
      <c r="AF458" s="2" t="s">
        <v>87</v>
      </c>
      <c r="AG458" s="2" t="s">
        <v>87</v>
      </c>
      <c r="AH458" s="2" t="s">
        <v>87</v>
      </c>
    </row>
    <row r="459" spans="2:34" ht="15.75" customHeight="1">
      <c r="B459" s="156">
        <v>45448.313013101899</v>
      </c>
      <c r="C459" s="2" t="s">
        <v>176</v>
      </c>
      <c r="D459" s="157">
        <v>45448</v>
      </c>
      <c r="E459" s="2">
        <v>1067725686</v>
      </c>
      <c r="F459" s="2" t="s">
        <v>318</v>
      </c>
      <c r="G459" s="2" t="s">
        <v>54</v>
      </c>
      <c r="H459" s="2" t="s">
        <v>55</v>
      </c>
      <c r="I459" s="2" t="s">
        <v>178</v>
      </c>
      <c r="J459" s="2">
        <v>2016</v>
      </c>
      <c r="K459" s="2" t="s">
        <v>57</v>
      </c>
      <c r="L459" s="2" t="s">
        <v>64</v>
      </c>
      <c r="M459" s="157">
        <v>45448</v>
      </c>
      <c r="N459" s="157">
        <v>45448</v>
      </c>
      <c r="O459" s="157">
        <v>45448</v>
      </c>
      <c r="P459" s="2">
        <v>173935</v>
      </c>
      <c r="Q459" s="2" t="s">
        <v>59</v>
      </c>
      <c r="R459" s="2" t="s">
        <v>54</v>
      </c>
      <c r="S459" s="2" t="s">
        <v>14</v>
      </c>
      <c r="T459" s="2" t="s">
        <v>59</v>
      </c>
      <c r="U459" s="2" t="s">
        <v>59</v>
      </c>
      <c r="V459" s="2" t="s">
        <v>59</v>
      </c>
      <c r="W459" s="2" t="s">
        <v>59</v>
      </c>
      <c r="X459" s="2" t="s">
        <v>59</v>
      </c>
      <c r="Y459" s="2" t="s">
        <v>59</v>
      </c>
      <c r="Z459" s="2" t="s">
        <v>59</v>
      </c>
      <c r="AA459" s="2" t="s">
        <v>59</v>
      </c>
      <c r="AB459" s="2" t="s">
        <v>59</v>
      </c>
      <c r="AC459" s="2" t="s">
        <v>59</v>
      </c>
      <c r="AD459" s="2" t="s">
        <v>59</v>
      </c>
      <c r="AE459" s="2" t="s">
        <v>59</v>
      </c>
      <c r="AF459" s="2" t="s">
        <v>60</v>
      </c>
      <c r="AG459" s="2" t="s">
        <v>60</v>
      </c>
      <c r="AH459" s="2" t="s">
        <v>59</v>
      </c>
    </row>
    <row r="460" spans="2:34" ht="15.75" customHeight="1">
      <c r="B460" s="156">
        <v>45448.315940034699</v>
      </c>
      <c r="C460" s="2" t="s">
        <v>119</v>
      </c>
      <c r="D460" s="157">
        <v>45448</v>
      </c>
      <c r="E460" s="2">
        <v>1020750732</v>
      </c>
      <c r="F460" s="2" t="s">
        <v>120</v>
      </c>
      <c r="G460" s="2" t="s">
        <v>54</v>
      </c>
      <c r="H460" s="2" t="s">
        <v>55</v>
      </c>
      <c r="I460" s="2" t="s">
        <v>121</v>
      </c>
      <c r="J460" s="2">
        <v>2023</v>
      </c>
      <c r="K460" s="2" t="s">
        <v>57</v>
      </c>
      <c r="L460" s="2" t="s">
        <v>79</v>
      </c>
      <c r="M460" s="157">
        <v>45448</v>
      </c>
      <c r="N460" s="157">
        <v>45448</v>
      </c>
      <c r="O460" s="157">
        <v>45448</v>
      </c>
      <c r="P460" s="2">
        <v>41985</v>
      </c>
      <c r="Q460" s="2" t="s">
        <v>59</v>
      </c>
      <c r="R460" s="2" t="s">
        <v>54</v>
      </c>
      <c r="S460" s="2" t="s">
        <v>13</v>
      </c>
      <c r="T460" s="2" t="s">
        <v>59</v>
      </c>
      <c r="U460" s="2" t="s">
        <v>59</v>
      </c>
      <c r="V460" s="2" t="s">
        <v>59</v>
      </c>
      <c r="W460" s="2" t="s">
        <v>59</v>
      </c>
      <c r="X460" s="2" t="s">
        <v>59</v>
      </c>
      <c r="Y460" s="2" t="s">
        <v>59</v>
      </c>
      <c r="Z460" s="2" t="s">
        <v>59</v>
      </c>
      <c r="AA460" s="2" t="s">
        <v>59</v>
      </c>
      <c r="AB460" s="2" t="s">
        <v>59</v>
      </c>
      <c r="AC460" s="2" t="s">
        <v>59</v>
      </c>
      <c r="AD460" s="2" t="s">
        <v>59</v>
      </c>
      <c r="AE460" s="2" t="s">
        <v>60</v>
      </c>
      <c r="AF460" s="2" t="s">
        <v>60</v>
      </c>
      <c r="AG460" s="2" t="s">
        <v>60</v>
      </c>
      <c r="AH460" s="2" t="s">
        <v>60</v>
      </c>
    </row>
    <row r="461" spans="2:34" ht="15.75" customHeight="1">
      <c r="B461" s="156">
        <v>45449.205297465298</v>
      </c>
      <c r="C461" s="2" t="s">
        <v>52</v>
      </c>
      <c r="D461" s="157">
        <v>45449</v>
      </c>
      <c r="E461" s="2">
        <v>1103713769</v>
      </c>
      <c r="F461" s="2" t="s">
        <v>53</v>
      </c>
      <c r="G461" s="2" t="s">
        <v>54</v>
      </c>
      <c r="H461" s="2" t="s">
        <v>55</v>
      </c>
      <c r="I461" s="2" t="s">
        <v>56</v>
      </c>
      <c r="J461" s="2">
        <v>2016</v>
      </c>
      <c r="K461" s="2" t="s">
        <v>57</v>
      </c>
      <c r="L461" s="2" t="s">
        <v>58</v>
      </c>
      <c r="M461" s="157">
        <v>48245</v>
      </c>
      <c r="N461" s="157">
        <v>45566</v>
      </c>
      <c r="O461" s="157">
        <v>45566</v>
      </c>
      <c r="P461" s="2">
        <v>83350</v>
      </c>
      <c r="Q461" s="2" t="s">
        <v>59</v>
      </c>
      <c r="R461" s="2" t="s">
        <v>54</v>
      </c>
      <c r="S461" s="2" t="s">
        <v>13</v>
      </c>
      <c r="T461" s="2" t="s">
        <v>59</v>
      </c>
      <c r="U461" s="2" t="s">
        <v>59</v>
      </c>
      <c r="V461" s="2" t="s">
        <v>59</v>
      </c>
      <c r="W461" s="2" t="s">
        <v>59</v>
      </c>
      <c r="X461" s="2" t="s">
        <v>59</v>
      </c>
      <c r="Y461" s="2" t="s">
        <v>59</v>
      </c>
      <c r="Z461" s="2" t="s">
        <v>59</v>
      </c>
      <c r="AA461" s="2" t="s">
        <v>59</v>
      </c>
      <c r="AB461" s="2" t="s">
        <v>59</v>
      </c>
      <c r="AC461" s="2" t="s">
        <v>59</v>
      </c>
      <c r="AD461" s="2" t="s">
        <v>59</v>
      </c>
      <c r="AE461" s="2" t="s">
        <v>60</v>
      </c>
      <c r="AF461" s="2" t="s">
        <v>60</v>
      </c>
      <c r="AG461" s="2" t="s">
        <v>60</v>
      </c>
      <c r="AH461" s="2" t="s">
        <v>60</v>
      </c>
    </row>
    <row r="462" spans="2:34" ht="15.75" customHeight="1">
      <c r="B462" s="156">
        <v>45449.219474236103</v>
      </c>
      <c r="C462" s="2" t="s">
        <v>258</v>
      </c>
      <c r="D462" s="157">
        <v>45449</v>
      </c>
      <c r="E462" s="2">
        <v>1015438296</v>
      </c>
      <c r="F462" s="2" t="s">
        <v>259</v>
      </c>
      <c r="G462" s="2" t="s">
        <v>54</v>
      </c>
      <c r="H462" s="2" t="s">
        <v>187</v>
      </c>
      <c r="I462" s="2" t="s">
        <v>260</v>
      </c>
      <c r="J462" s="2">
        <v>2022</v>
      </c>
      <c r="K462" s="2" t="s">
        <v>69</v>
      </c>
      <c r="L462" s="2" t="s">
        <v>189</v>
      </c>
      <c r="M462" s="157">
        <v>45847</v>
      </c>
      <c r="N462" s="157">
        <v>45456</v>
      </c>
      <c r="O462" s="157">
        <v>45450</v>
      </c>
      <c r="P462" s="2" t="s">
        <v>379</v>
      </c>
      <c r="Q462" s="2" t="s">
        <v>59</v>
      </c>
      <c r="R462" s="2" t="s">
        <v>54</v>
      </c>
      <c r="S462" s="2" t="s">
        <v>14</v>
      </c>
      <c r="T462" s="2" t="s">
        <v>59</v>
      </c>
      <c r="U462" s="2" t="s">
        <v>59</v>
      </c>
      <c r="V462" s="2" t="s">
        <v>59</v>
      </c>
      <c r="W462" s="2" t="s">
        <v>59</v>
      </c>
      <c r="X462" s="2" t="s">
        <v>59</v>
      </c>
      <c r="Y462" s="2" t="s">
        <v>59</v>
      </c>
      <c r="Z462" s="2" t="s">
        <v>59</v>
      </c>
      <c r="AA462" s="2" t="s">
        <v>59</v>
      </c>
      <c r="AB462" s="2" t="s">
        <v>59</v>
      </c>
      <c r="AC462" s="2" t="s">
        <v>59</v>
      </c>
      <c r="AD462" s="2" t="s">
        <v>59</v>
      </c>
      <c r="AE462" s="2" t="s">
        <v>59</v>
      </c>
      <c r="AF462" s="2" t="s">
        <v>59</v>
      </c>
      <c r="AG462" s="2" t="s">
        <v>59</v>
      </c>
      <c r="AH462" s="2" t="s">
        <v>59</v>
      </c>
    </row>
    <row r="463" spans="2:34" ht="15.75" customHeight="1">
      <c r="B463" s="156">
        <v>45449.241029085599</v>
      </c>
      <c r="C463" s="2" t="s">
        <v>61</v>
      </c>
      <c r="D463" s="157">
        <v>45449</v>
      </c>
      <c r="E463" s="2">
        <v>12634949</v>
      </c>
      <c r="F463" s="2" t="s">
        <v>314</v>
      </c>
      <c r="G463" s="2" t="s">
        <v>54</v>
      </c>
      <c r="H463" s="2" t="s">
        <v>55</v>
      </c>
      <c r="I463" s="2" t="s">
        <v>315</v>
      </c>
      <c r="J463" s="2">
        <v>2019</v>
      </c>
      <c r="K463" s="2" t="s">
        <v>57</v>
      </c>
      <c r="L463" s="2" t="s">
        <v>64</v>
      </c>
      <c r="M463" s="157">
        <v>47052</v>
      </c>
      <c r="N463" s="157">
        <v>45776</v>
      </c>
      <c r="O463" s="157">
        <v>45473</v>
      </c>
      <c r="P463" s="2">
        <v>122805</v>
      </c>
      <c r="Q463" s="2" t="s">
        <v>59</v>
      </c>
      <c r="R463" s="2" t="s">
        <v>54</v>
      </c>
      <c r="S463" s="2" t="s">
        <v>14</v>
      </c>
      <c r="T463" s="2" t="s">
        <v>59</v>
      </c>
      <c r="U463" s="2" t="s">
        <v>59</v>
      </c>
      <c r="V463" s="2" t="s">
        <v>59</v>
      </c>
      <c r="W463" s="2" t="s">
        <v>59</v>
      </c>
      <c r="X463" s="2" t="s">
        <v>59</v>
      </c>
      <c r="Y463" s="2" t="s">
        <v>59</v>
      </c>
      <c r="Z463" s="2" t="s">
        <v>59</v>
      </c>
      <c r="AA463" s="2" t="s">
        <v>59</v>
      </c>
      <c r="AB463" s="2" t="s">
        <v>59</v>
      </c>
      <c r="AC463" s="2" t="s">
        <v>59</v>
      </c>
      <c r="AD463" s="2" t="s">
        <v>59</v>
      </c>
      <c r="AE463" s="2" t="s">
        <v>59</v>
      </c>
      <c r="AF463" s="2" t="s">
        <v>59</v>
      </c>
      <c r="AG463" s="2" t="s">
        <v>59</v>
      </c>
      <c r="AH463" s="2" t="s">
        <v>59</v>
      </c>
    </row>
    <row r="464" spans="2:34" ht="15.75" customHeight="1">
      <c r="B464" s="156">
        <v>45449.243115671299</v>
      </c>
      <c r="C464" s="2" t="s">
        <v>83</v>
      </c>
      <c r="D464" s="157">
        <v>45449</v>
      </c>
      <c r="E464" s="2">
        <v>1143833247</v>
      </c>
      <c r="F464" s="2" t="s">
        <v>84</v>
      </c>
      <c r="G464" s="2" t="s">
        <v>54</v>
      </c>
      <c r="H464" s="2" t="s">
        <v>55</v>
      </c>
      <c r="I464" s="2" t="s">
        <v>317</v>
      </c>
      <c r="J464" s="2">
        <v>2021</v>
      </c>
      <c r="K464" s="2" t="s">
        <v>86</v>
      </c>
      <c r="L464" s="2" t="s">
        <v>64</v>
      </c>
      <c r="M464" s="157">
        <v>48818</v>
      </c>
      <c r="N464" s="157">
        <v>45763</v>
      </c>
      <c r="O464" s="157">
        <v>45761</v>
      </c>
      <c r="P464" s="2">
        <v>61200</v>
      </c>
      <c r="Q464" s="2" t="s">
        <v>59</v>
      </c>
      <c r="R464" s="2" t="s">
        <v>54</v>
      </c>
      <c r="S464" s="2" t="s">
        <v>14</v>
      </c>
      <c r="T464" s="2" t="s">
        <v>59</v>
      </c>
      <c r="U464" s="2" t="s">
        <v>59</v>
      </c>
      <c r="V464" s="2" t="s">
        <v>59</v>
      </c>
      <c r="W464" s="2" t="s">
        <v>59</v>
      </c>
      <c r="X464" s="2" t="s">
        <v>59</v>
      </c>
      <c r="Y464" s="2" t="s">
        <v>59</v>
      </c>
      <c r="Z464" s="2" t="s">
        <v>59</v>
      </c>
      <c r="AA464" s="2" t="s">
        <v>59</v>
      </c>
      <c r="AB464" s="2" t="s">
        <v>59</v>
      </c>
      <c r="AC464" s="2" t="s">
        <v>59</v>
      </c>
      <c r="AD464" s="2" t="s">
        <v>59</v>
      </c>
      <c r="AE464" s="2" t="s">
        <v>60</v>
      </c>
      <c r="AF464" s="2" t="s">
        <v>60</v>
      </c>
      <c r="AG464" s="2" t="s">
        <v>60</v>
      </c>
      <c r="AH464" s="2" t="s">
        <v>59</v>
      </c>
    </row>
    <row r="465" spans="2:34" ht="15.75" customHeight="1">
      <c r="B465" s="156">
        <v>45449.243381585598</v>
      </c>
      <c r="C465" s="2" t="s">
        <v>76</v>
      </c>
      <c r="D465" s="157">
        <v>45449</v>
      </c>
      <c r="E465" s="2">
        <v>1033758324</v>
      </c>
      <c r="F465" s="2" t="s">
        <v>77</v>
      </c>
      <c r="G465" s="2" t="s">
        <v>54</v>
      </c>
      <c r="H465" s="2" t="s">
        <v>55</v>
      </c>
      <c r="I465" s="2" t="s">
        <v>248</v>
      </c>
      <c r="J465" s="2">
        <v>2022</v>
      </c>
      <c r="K465" s="2" t="s">
        <v>57</v>
      </c>
      <c r="L465" s="2" t="s">
        <v>64</v>
      </c>
      <c r="M465" s="157">
        <v>45805</v>
      </c>
      <c r="N465" s="157">
        <v>45486</v>
      </c>
      <c r="O465" s="157">
        <v>45490</v>
      </c>
      <c r="P465" s="2">
        <v>41900</v>
      </c>
      <c r="Q465" s="2" t="s">
        <v>59</v>
      </c>
      <c r="R465" s="2" t="s">
        <v>54</v>
      </c>
      <c r="S465" s="2" t="s">
        <v>11</v>
      </c>
      <c r="T465" s="2" t="s">
        <v>59</v>
      </c>
      <c r="U465" s="2" t="s">
        <v>59</v>
      </c>
      <c r="V465" s="2" t="s">
        <v>59</v>
      </c>
      <c r="W465" s="2" t="s">
        <v>59</v>
      </c>
      <c r="X465" s="2" t="s">
        <v>59</v>
      </c>
      <c r="Y465" s="2" t="s">
        <v>59</v>
      </c>
      <c r="Z465" s="2" t="s">
        <v>59</v>
      </c>
      <c r="AA465" s="2" t="s">
        <v>59</v>
      </c>
      <c r="AB465" s="2" t="s">
        <v>59</v>
      </c>
      <c r="AC465" s="2" t="s">
        <v>59</v>
      </c>
      <c r="AD465" s="2" t="s">
        <v>59</v>
      </c>
      <c r="AE465" s="2" t="s">
        <v>59</v>
      </c>
      <c r="AF465" s="2" t="s">
        <v>59</v>
      </c>
      <c r="AG465" s="2" t="s">
        <v>59</v>
      </c>
      <c r="AH465" s="2" t="s">
        <v>59</v>
      </c>
    </row>
    <row r="466" spans="2:34" ht="15.75" customHeight="1">
      <c r="B466" s="156">
        <v>45449.243931030098</v>
      </c>
      <c r="C466" s="2" t="s">
        <v>243</v>
      </c>
      <c r="D466" s="157">
        <v>45448</v>
      </c>
      <c r="E466" s="2">
        <v>79797613</v>
      </c>
      <c r="F466" s="2" t="s">
        <v>244</v>
      </c>
      <c r="G466" s="2" t="s">
        <v>54</v>
      </c>
      <c r="H466" s="2" t="s">
        <v>187</v>
      </c>
      <c r="I466" s="2" t="s">
        <v>245</v>
      </c>
      <c r="J466" s="2">
        <v>2021</v>
      </c>
      <c r="K466" s="2" t="s">
        <v>86</v>
      </c>
      <c r="L466" s="2" t="s">
        <v>189</v>
      </c>
      <c r="M466" s="157">
        <v>45803</v>
      </c>
      <c r="N466" s="157">
        <v>45692</v>
      </c>
      <c r="O466" s="157">
        <v>45692</v>
      </c>
      <c r="P466" s="2">
        <v>48860</v>
      </c>
      <c r="Q466" s="2" t="s">
        <v>59</v>
      </c>
      <c r="R466" s="2" t="s">
        <v>54</v>
      </c>
      <c r="S466" s="2" t="s">
        <v>12</v>
      </c>
      <c r="T466" s="2" t="s">
        <v>59</v>
      </c>
      <c r="U466" s="2" t="s">
        <v>59</v>
      </c>
      <c r="V466" s="2" t="s">
        <v>59</v>
      </c>
      <c r="W466" s="2" t="s">
        <v>59</v>
      </c>
      <c r="X466" s="2" t="s">
        <v>59</v>
      </c>
      <c r="Y466" s="2" t="s">
        <v>59</v>
      </c>
      <c r="Z466" s="2" t="s">
        <v>59</v>
      </c>
      <c r="AA466" s="2" t="s">
        <v>59</v>
      </c>
      <c r="AB466" s="2" t="s">
        <v>59</v>
      </c>
      <c r="AC466" s="2" t="s">
        <v>59</v>
      </c>
      <c r="AD466" s="2" t="s">
        <v>59</v>
      </c>
      <c r="AE466" s="2" t="s">
        <v>59</v>
      </c>
      <c r="AF466" s="2" t="s">
        <v>60</v>
      </c>
      <c r="AG466" s="2" t="s">
        <v>60</v>
      </c>
      <c r="AH466" s="2" t="s">
        <v>59</v>
      </c>
    </row>
    <row r="467" spans="2:34" ht="15.75" customHeight="1">
      <c r="B467" s="156">
        <v>45449.244392858804</v>
      </c>
      <c r="C467" s="2" t="s">
        <v>338</v>
      </c>
      <c r="D467" s="157">
        <v>45449</v>
      </c>
      <c r="E467" s="2">
        <v>80091070</v>
      </c>
      <c r="F467" s="2" t="s">
        <v>271</v>
      </c>
      <c r="G467" s="2" t="s">
        <v>54</v>
      </c>
      <c r="H467" s="2" t="s">
        <v>55</v>
      </c>
      <c r="I467" s="2" t="s">
        <v>272</v>
      </c>
      <c r="J467" s="2">
        <v>2023</v>
      </c>
      <c r="K467" s="2" t="s">
        <v>57</v>
      </c>
      <c r="L467" s="2" t="s">
        <v>64</v>
      </c>
      <c r="M467" s="157">
        <v>48747</v>
      </c>
      <c r="N467" s="157">
        <v>45807</v>
      </c>
      <c r="O467" s="157">
        <v>45803</v>
      </c>
      <c r="P467" s="2">
        <v>53600</v>
      </c>
      <c r="Q467" s="2" t="s">
        <v>59</v>
      </c>
      <c r="R467" s="2" t="s">
        <v>263</v>
      </c>
      <c r="S467" s="2" t="s">
        <v>14</v>
      </c>
      <c r="T467" s="2" t="s">
        <v>59</v>
      </c>
      <c r="U467" s="2" t="s">
        <v>59</v>
      </c>
      <c r="V467" s="2" t="s">
        <v>59</v>
      </c>
      <c r="W467" s="2" t="s">
        <v>59</v>
      </c>
      <c r="X467" s="2" t="s">
        <v>59</v>
      </c>
      <c r="Y467" s="2" t="s">
        <v>59</v>
      </c>
      <c r="Z467" s="2" t="s">
        <v>59</v>
      </c>
      <c r="AA467" s="2" t="s">
        <v>59</v>
      </c>
      <c r="AB467" s="2" t="s">
        <v>59</v>
      </c>
      <c r="AC467" s="2" t="s">
        <v>59</v>
      </c>
      <c r="AD467" s="2" t="s">
        <v>59</v>
      </c>
      <c r="AE467" s="2" t="s">
        <v>59</v>
      </c>
      <c r="AF467" s="2" t="s">
        <v>59</v>
      </c>
      <c r="AG467" s="2" t="s">
        <v>59</v>
      </c>
      <c r="AH467" s="2" t="s">
        <v>59</v>
      </c>
    </row>
    <row r="468" spans="2:34" ht="15.75" customHeight="1">
      <c r="B468" s="156">
        <v>45449.246079710603</v>
      </c>
      <c r="C468" s="2" t="s">
        <v>243</v>
      </c>
      <c r="D468" s="157">
        <v>45449</v>
      </c>
      <c r="E468" s="2">
        <v>79797613</v>
      </c>
      <c r="F468" s="2" t="s">
        <v>244</v>
      </c>
      <c r="G468" s="2" t="s">
        <v>54</v>
      </c>
      <c r="H468" s="2" t="s">
        <v>187</v>
      </c>
      <c r="I468" s="2" t="s">
        <v>245</v>
      </c>
      <c r="J468" s="2">
        <v>2021</v>
      </c>
      <c r="K468" s="2" t="s">
        <v>86</v>
      </c>
      <c r="L468" s="2" t="s">
        <v>189</v>
      </c>
      <c r="M468" s="157">
        <v>46147</v>
      </c>
      <c r="N468" s="157">
        <v>45803</v>
      </c>
      <c r="O468" s="157">
        <v>45692</v>
      </c>
      <c r="P468" s="2">
        <v>48895</v>
      </c>
      <c r="Q468" s="2" t="s">
        <v>59</v>
      </c>
      <c r="R468" s="2" t="s">
        <v>54</v>
      </c>
      <c r="S468" s="2" t="s">
        <v>12</v>
      </c>
      <c r="T468" s="2" t="s">
        <v>59</v>
      </c>
      <c r="U468" s="2" t="s">
        <v>59</v>
      </c>
      <c r="V468" s="2" t="s">
        <v>59</v>
      </c>
      <c r="W468" s="2" t="s">
        <v>59</v>
      </c>
      <c r="X468" s="2" t="s">
        <v>59</v>
      </c>
      <c r="Y468" s="2" t="s">
        <v>59</v>
      </c>
      <c r="Z468" s="2" t="s">
        <v>59</v>
      </c>
      <c r="AA468" s="2" t="s">
        <v>59</v>
      </c>
      <c r="AB468" s="2" t="s">
        <v>59</v>
      </c>
      <c r="AC468" s="2" t="s">
        <v>59</v>
      </c>
      <c r="AD468" s="2" t="s">
        <v>59</v>
      </c>
      <c r="AE468" s="2" t="s">
        <v>59</v>
      </c>
      <c r="AF468" s="2" t="s">
        <v>60</v>
      </c>
      <c r="AG468" s="2" t="s">
        <v>60</v>
      </c>
      <c r="AH468" s="2" t="s">
        <v>59</v>
      </c>
    </row>
    <row r="469" spans="2:34" ht="15.75" customHeight="1">
      <c r="B469" s="156">
        <v>45449.250270497701</v>
      </c>
      <c r="C469" s="2" t="s">
        <v>88</v>
      </c>
      <c r="D469" s="157">
        <v>45449</v>
      </c>
      <c r="E469" s="2">
        <v>1016073769</v>
      </c>
      <c r="F469" s="2" t="s">
        <v>89</v>
      </c>
      <c r="G469" s="2" t="s">
        <v>54</v>
      </c>
      <c r="H469" s="2" t="s">
        <v>55</v>
      </c>
      <c r="I469" s="2" t="s">
        <v>90</v>
      </c>
      <c r="J469" s="2">
        <v>2022</v>
      </c>
      <c r="K469" s="2" t="s">
        <v>57</v>
      </c>
      <c r="L469" s="2" t="s">
        <v>64</v>
      </c>
      <c r="M469" s="157">
        <v>48991</v>
      </c>
      <c r="N469" s="157">
        <v>45731</v>
      </c>
      <c r="O469" s="157">
        <v>45731</v>
      </c>
      <c r="P469" s="2">
        <v>23600</v>
      </c>
      <c r="Q469" s="2" t="s">
        <v>59</v>
      </c>
      <c r="R469" s="2" t="s">
        <v>54</v>
      </c>
      <c r="S469" s="2" t="s">
        <v>15</v>
      </c>
      <c r="T469" s="2" t="s">
        <v>59</v>
      </c>
      <c r="U469" s="2" t="s">
        <v>59</v>
      </c>
      <c r="V469" s="2" t="s">
        <v>59</v>
      </c>
      <c r="W469" s="2" t="s">
        <v>59</v>
      </c>
      <c r="X469" s="2" t="s">
        <v>59</v>
      </c>
      <c r="Y469" s="2" t="s">
        <v>59</v>
      </c>
      <c r="Z469" s="2" t="s">
        <v>59</v>
      </c>
      <c r="AA469" s="2" t="s">
        <v>59</v>
      </c>
      <c r="AB469" s="2" t="s">
        <v>59</v>
      </c>
      <c r="AC469" s="2" t="s">
        <v>59</v>
      </c>
      <c r="AD469" s="2" t="s">
        <v>59</v>
      </c>
      <c r="AE469" s="2" t="s">
        <v>59</v>
      </c>
      <c r="AF469" s="2" t="s">
        <v>59</v>
      </c>
      <c r="AG469" s="2" t="s">
        <v>59</v>
      </c>
      <c r="AH469" s="2" t="s">
        <v>59</v>
      </c>
    </row>
    <row r="470" spans="2:34" ht="15.75" customHeight="1">
      <c r="B470" s="156">
        <v>45449.252385868102</v>
      </c>
      <c r="C470" s="2" t="s">
        <v>80</v>
      </c>
      <c r="D470" s="157">
        <v>45449</v>
      </c>
      <c r="E470" s="2">
        <v>1051287107</v>
      </c>
      <c r="F470" s="2" t="s">
        <v>81</v>
      </c>
      <c r="G470" s="2" t="s">
        <v>54</v>
      </c>
      <c r="H470" s="2" t="s">
        <v>55</v>
      </c>
      <c r="I470" s="2" t="s">
        <v>82</v>
      </c>
      <c r="J470" s="2">
        <v>2017</v>
      </c>
      <c r="K470" s="2" t="s">
        <v>57</v>
      </c>
      <c r="L470" s="2" t="s">
        <v>64</v>
      </c>
      <c r="M470" s="157">
        <v>48225</v>
      </c>
      <c r="N470" s="157">
        <v>45688</v>
      </c>
      <c r="O470" s="157">
        <v>45686</v>
      </c>
      <c r="P470" s="2">
        <v>98543</v>
      </c>
      <c r="Q470" s="2" t="s">
        <v>59</v>
      </c>
      <c r="R470" s="2" t="s">
        <v>54</v>
      </c>
      <c r="S470" s="2" t="s">
        <v>16</v>
      </c>
      <c r="T470" s="2" t="s">
        <v>59</v>
      </c>
      <c r="U470" s="2" t="s">
        <v>59</v>
      </c>
      <c r="V470" s="2" t="s">
        <v>59</v>
      </c>
      <c r="W470" s="2" t="s">
        <v>59</v>
      </c>
      <c r="X470" s="2" t="s">
        <v>59</v>
      </c>
      <c r="Y470" s="2" t="s">
        <v>59</v>
      </c>
      <c r="Z470" s="2" t="s">
        <v>59</v>
      </c>
      <c r="AA470" s="2" t="s">
        <v>59</v>
      </c>
      <c r="AB470" s="2" t="s">
        <v>59</v>
      </c>
      <c r="AC470" s="2" t="s">
        <v>59</v>
      </c>
      <c r="AD470" s="2" t="s">
        <v>59</v>
      </c>
      <c r="AE470" s="2" t="s">
        <v>59</v>
      </c>
      <c r="AF470" s="2" t="s">
        <v>59</v>
      </c>
      <c r="AG470" s="2" t="s">
        <v>59</v>
      </c>
      <c r="AH470" s="2" t="s">
        <v>59</v>
      </c>
    </row>
    <row r="471" spans="2:34" ht="15.75" customHeight="1">
      <c r="B471" s="156">
        <v>45449.256511226798</v>
      </c>
      <c r="C471" s="2" t="s">
        <v>70</v>
      </c>
      <c r="D471" s="157">
        <v>45449</v>
      </c>
      <c r="E471" s="2">
        <v>1022359872</v>
      </c>
      <c r="F471" s="2" t="s">
        <v>71</v>
      </c>
      <c r="G471" s="2" t="s">
        <v>54</v>
      </c>
      <c r="H471" s="2" t="s">
        <v>55</v>
      </c>
      <c r="I471" s="2" t="s">
        <v>72</v>
      </c>
      <c r="J471" s="2">
        <v>2017</v>
      </c>
      <c r="K471" s="2" t="s">
        <v>57</v>
      </c>
      <c r="L471" s="2" t="s">
        <v>64</v>
      </c>
      <c r="M471" s="157">
        <v>46425</v>
      </c>
      <c r="N471" s="157">
        <v>45770</v>
      </c>
      <c r="O471" s="157">
        <v>45458</v>
      </c>
      <c r="P471" s="2">
        <v>83670</v>
      </c>
      <c r="Q471" s="2" t="s">
        <v>59</v>
      </c>
      <c r="R471" s="2" t="s">
        <v>54</v>
      </c>
      <c r="S471" s="2" t="s">
        <v>11</v>
      </c>
      <c r="T471" s="2" t="s">
        <v>59</v>
      </c>
      <c r="U471" s="2" t="s">
        <v>59</v>
      </c>
      <c r="V471" s="2" t="s">
        <v>59</v>
      </c>
      <c r="W471" s="2" t="s">
        <v>59</v>
      </c>
      <c r="X471" s="2" t="s">
        <v>59</v>
      </c>
      <c r="Y471" s="2" t="s">
        <v>59</v>
      </c>
      <c r="Z471" s="2" t="s">
        <v>59</v>
      </c>
      <c r="AA471" s="2" t="s">
        <v>59</v>
      </c>
      <c r="AB471" s="2" t="s">
        <v>59</v>
      </c>
      <c r="AC471" s="2" t="s">
        <v>59</v>
      </c>
      <c r="AD471" s="2" t="s">
        <v>59</v>
      </c>
      <c r="AE471" s="2" t="s">
        <v>59</v>
      </c>
      <c r="AF471" s="2" t="s">
        <v>60</v>
      </c>
      <c r="AG471" s="2" t="s">
        <v>60</v>
      </c>
      <c r="AH471" s="2" t="s">
        <v>59</v>
      </c>
    </row>
    <row r="472" spans="2:34" ht="15.75" customHeight="1">
      <c r="B472" s="156">
        <v>45449.2589804745</v>
      </c>
      <c r="C472" s="2" t="s">
        <v>349</v>
      </c>
      <c r="D472" s="157">
        <v>45449</v>
      </c>
      <c r="E472" s="2">
        <v>1073717633</v>
      </c>
      <c r="F472" s="2" t="s">
        <v>350</v>
      </c>
      <c r="G472" s="2" t="s">
        <v>54</v>
      </c>
      <c r="H472" s="2" t="s">
        <v>55</v>
      </c>
      <c r="I472" s="2" t="s">
        <v>380</v>
      </c>
      <c r="J472" s="2">
        <v>2022</v>
      </c>
      <c r="K472" s="2" t="s">
        <v>86</v>
      </c>
      <c r="L472" s="2" t="s">
        <v>64</v>
      </c>
      <c r="M472" s="157">
        <v>47749</v>
      </c>
      <c r="N472" s="157">
        <v>46106</v>
      </c>
      <c r="O472" s="157">
        <v>45741</v>
      </c>
      <c r="P472" s="2">
        <v>18</v>
      </c>
      <c r="Q472" s="2" t="s">
        <v>59</v>
      </c>
      <c r="R472" s="2" t="s">
        <v>54</v>
      </c>
      <c r="S472" s="2" t="s">
        <v>11</v>
      </c>
      <c r="T472" s="2" t="s">
        <v>59</v>
      </c>
      <c r="U472" s="2" t="s">
        <v>59</v>
      </c>
      <c r="V472" s="2" t="s">
        <v>59</v>
      </c>
      <c r="W472" s="2" t="s">
        <v>59</v>
      </c>
      <c r="X472" s="2" t="s">
        <v>59</v>
      </c>
      <c r="Y472" s="2" t="s">
        <v>59</v>
      </c>
      <c r="Z472" s="2" t="s">
        <v>59</v>
      </c>
      <c r="AA472" s="2" t="s">
        <v>59</v>
      </c>
      <c r="AB472" s="2" t="s">
        <v>59</v>
      </c>
      <c r="AC472" s="2" t="s">
        <v>59</v>
      </c>
      <c r="AD472" s="2" t="s">
        <v>59</v>
      </c>
      <c r="AE472" s="2" t="s">
        <v>59</v>
      </c>
      <c r="AF472" s="2" t="s">
        <v>59</v>
      </c>
      <c r="AG472" s="2" t="s">
        <v>59</v>
      </c>
      <c r="AH472" s="2" t="s">
        <v>59</v>
      </c>
    </row>
    <row r="473" spans="2:34" ht="15.75" customHeight="1">
      <c r="B473" s="156">
        <v>45449.259047824104</v>
      </c>
      <c r="C473" s="2" t="s">
        <v>95</v>
      </c>
      <c r="D473" s="157">
        <v>45449</v>
      </c>
      <c r="E473" s="2">
        <v>1033764826</v>
      </c>
      <c r="F473" s="2" t="s">
        <v>96</v>
      </c>
      <c r="G473" s="2" t="s">
        <v>54</v>
      </c>
      <c r="H473" s="2" t="s">
        <v>55</v>
      </c>
      <c r="I473" s="2" t="s">
        <v>324</v>
      </c>
      <c r="J473" s="2">
        <v>2017</v>
      </c>
      <c r="K473" s="2" t="s">
        <v>98</v>
      </c>
      <c r="L473" s="2" t="s">
        <v>64</v>
      </c>
      <c r="M473" s="157">
        <v>47285</v>
      </c>
      <c r="N473" s="157">
        <v>45459</v>
      </c>
      <c r="O473" s="157">
        <v>45459</v>
      </c>
      <c r="P473" s="2">
        <v>130000</v>
      </c>
      <c r="Q473" s="2" t="s">
        <v>59</v>
      </c>
      <c r="R473" s="2" t="s">
        <v>54</v>
      </c>
      <c r="S473" s="2" t="s">
        <v>15</v>
      </c>
      <c r="T473" s="2" t="s">
        <v>59</v>
      </c>
      <c r="U473" s="2" t="s">
        <v>59</v>
      </c>
      <c r="V473" s="2" t="s">
        <v>59</v>
      </c>
      <c r="W473" s="2" t="s">
        <v>59</v>
      </c>
      <c r="X473" s="2" t="s">
        <v>59</v>
      </c>
      <c r="Y473" s="2" t="s">
        <v>59</v>
      </c>
      <c r="Z473" s="2" t="s">
        <v>59</v>
      </c>
      <c r="AA473" s="2" t="s">
        <v>59</v>
      </c>
      <c r="AB473" s="2" t="s">
        <v>59</v>
      </c>
      <c r="AC473" s="2" t="s">
        <v>59</v>
      </c>
      <c r="AD473" s="2" t="s">
        <v>59</v>
      </c>
      <c r="AE473" s="2" t="s">
        <v>87</v>
      </c>
      <c r="AF473" s="2" t="s">
        <v>87</v>
      </c>
      <c r="AG473" s="2" t="s">
        <v>87</v>
      </c>
      <c r="AH473" s="2" t="s">
        <v>87</v>
      </c>
    </row>
    <row r="474" spans="2:34" ht="15.75" customHeight="1">
      <c r="B474" s="156">
        <v>45449.259125046301</v>
      </c>
      <c r="C474" s="2" t="s">
        <v>65</v>
      </c>
      <c r="D474" s="157">
        <v>45449</v>
      </c>
      <c r="E474" s="2">
        <v>1033692973</v>
      </c>
      <c r="F474" s="2" t="s">
        <v>66</v>
      </c>
      <c r="G474" s="2" t="s">
        <v>54</v>
      </c>
      <c r="H474" s="2" t="s">
        <v>55</v>
      </c>
      <c r="I474" s="2" t="s">
        <v>67</v>
      </c>
      <c r="J474" s="2">
        <v>2024</v>
      </c>
      <c r="K474" s="2" t="s">
        <v>57</v>
      </c>
      <c r="L474" s="2" t="s">
        <v>64</v>
      </c>
      <c r="M474" s="157">
        <v>45473</v>
      </c>
      <c r="N474" s="157">
        <v>45473</v>
      </c>
      <c r="O474" s="157">
        <v>45473</v>
      </c>
      <c r="P474" s="2">
        <v>182737</v>
      </c>
      <c r="Q474" s="2" t="s">
        <v>59</v>
      </c>
      <c r="R474" s="2" t="s">
        <v>54</v>
      </c>
      <c r="S474" s="2" t="s">
        <v>16</v>
      </c>
      <c r="T474" s="2" t="s">
        <v>59</v>
      </c>
      <c r="U474" s="2" t="s">
        <v>59</v>
      </c>
      <c r="V474" s="2" t="s">
        <v>59</v>
      </c>
      <c r="W474" s="2" t="s">
        <v>59</v>
      </c>
      <c r="X474" s="2" t="s">
        <v>59</v>
      </c>
      <c r="Y474" s="2" t="s">
        <v>59</v>
      </c>
      <c r="Z474" s="2" t="s">
        <v>59</v>
      </c>
      <c r="AA474" s="2" t="s">
        <v>59</v>
      </c>
      <c r="AB474" s="2" t="s">
        <v>59</v>
      </c>
      <c r="AC474" s="2" t="s">
        <v>59</v>
      </c>
      <c r="AD474" s="2" t="s">
        <v>59</v>
      </c>
      <c r="AE474" s="2" t="s">
        <v>59</v>
      </c>
      <c r="AF474" s="2" t="s">
        <v>59</v>
      </c>
      <c r="AG474" s="2" t="s">
        <v>59</v>
      </c>
      <c r="AH474" s="2" t="s">
        <v>59</v>
      </c>
    </row>
    <row r="475" spans="2:34" ht="15.75" customHeight="1">
      <c r="B475" s="156">
        <v>45449.259630173598</v>
      </c>
      <c r="C475" s="2" t="s">
        <v>131</v>
      </c>
      <c r="D475" s="157">
        <v>45449</v>
      </c>
      <c r="E475" s="2">
        <v>1030567009</v>
      </c>
      <c r="F475" s="2" t="s">
        <v>132</v>
      </c>
      <c r="G475" s="2" t="s">
        <v>54</v>
      </c>
      <c r="H475" s="2" t="s">
        <v>55</v>
      </c>
      <c r="I475" s="2" t="s">
        <v>133</v>
      </c>
      <c r="J475" s="2">
        <v>2015</v>
      </c>
      <c r="K475" s="2" t="s">
        <v>57</v>
      </c>
      <c r="L475" s="2" t="s">
        <v>79</v>
      </c>
      <c r="M475" s="157">
        <v>45833</v>
      </c>
      <c r="N475" s="157">
        <v>45734</v>
      </c>
      <c r="O475" s="157">
        <v>45734</v>
      </c>
      <c r="P475" s="2">
        <v>1193735</v>
      </c>
      <c r="Q475" s="2" t="s">
        <v>59</v>
      </c>
      <c r="R475" s="2" t="s">
        <v>54</v>
      </c>
      <c r="S475" s="2" t="s">
        <v>13</v>
      </c>
      <c r="T475" s="2" t="s">
        <v>59</v>
      </c>
      <c r="U475" s="2" t="s">
        <v>59</v>
      </c>
      <c r="V475" s="2" t="s">
        <v>59</v>
      </c>
      <c r="W475" s="2" t="s">
        <v>59</v>
      </c>
      <c r="X475" s="2" t="s">
        <v>59</v>
      </c>
      <c r="Y475" s="2" t="s">
        <v>59</v>
      </c>
      <c r="Z475" s="2" t="s">
        <v>59</v>
      </c>
      <c r="AA475" s="2" t="s">
        <v>59</v>
      </c>
      <c r="AB475" s="2" t="s">
        <v>59</v>
      </c>
      <c r="AC475" s="2" t="s">
        <v>59</v>
      </c>
      <c r="AD475" s="2" t="s">
        <v>59</v>
      </c>
      <c r="AE475" s="2" t="s">
        <v>60</v>
      </c>
      <c r="AF475" s="2" t="s">
        <v>60</v>
      </c>
      <c r="AG475" s="2" t="s">
        <v>60</v>
      </c>
      <c r="AH475" s="2" t="s">
        <v>60</v>
      </c>
    </row>
    <row r="476" spans="2:34" ht="15.75" customHeight="1">
      <c r="B476" s="156">
        <v>45449.259778888903</v>
      </c>
      <c r="C476" s="2" t="s">
        <v>99</v>
      </c>
      <c r="D476" s="157">
        <v>45449</v>
      </c>
      <c r="E476" s="2">
        <v>76009268</v>
      </c>
      <c r="F476" s="2" t="s">
        <v>100</v>
      </c>
      <c r="G476" s="2" t="s">
        <v>54</v>
      </c>
      <c r="H476" s="2" t="s">
        <v>55</v>
      </c>
      <c r="I476" s="2" t="s">
        <v>101</v>
      </c>
      <c r="J476" s="2">
        <v>2021</v>
      </c>
      <c r="K476" s="2" t="s">
        <v>86</v>
      </c>
      <c r="L476" s="2" t="s">
        <v>64</v>
      </c>
      <c r="M476" s="157">
        <v>46268</v>
      </c>
      <c r="N476" s="157">
        <v>45724</v>
      </c>
      <c r="O476" s="157">
        <v>45724</v>
      </c>
      <c r="P476" s="2" t="s">
        <v>102</v>
      </c>
      <c r="Q476" s="2" t="s">
        <v>59</v>
      </c>
      <c r="R476" s="2" t="s">
        <v>54</v>
      </c>
      <c r="S476" s="2" t="s">
        <v>15</v>
      </c>
      <c r="T476" s="2" t="s">
        <v>59</v>
      </c>
      <c r="U476" s="2" t="s">
        <v>59</v>
      </c>
      <c r="V476" s="2" t="s">
        <v>59</v>
      </c>
      <c r="W476" s="2" t="s">
        <v>59</v>
      </c>
      <c r="X476" s="2" t="s">
        <v>59</v>
      </c>
      <c r="Y476" s="2" t="s">
        <v>59</v>
      </c>
      <c r="Z476" s="2" t="s">
        <v>59</v>
      </c>
      <c r="AA476" s="2" t="s">
        <v>59</v>
      </c>
      <c r="AB476" s="2" t="s">
        <v>59</v>
      </c>
      <c r="AC476" s="2" t="s">
        <v>59</v>
      </c>
      <c r="AD476" s="2" t="s">
        <v>59</v>
      </c>
      <c r="AE476" s="2" t="s">
        <v>59</v>
      </c>
      <c r="AF476" s="2" t="s">
        <v>59</v>
      </c>
      <c r="AG476" s="2" t="s">
        <v>59</v>
      </c>
      <c r="AH476" s="2" t="s">
        <v>59</v>
      </c>
    </row>
    <row r="477" spans="2:34" ht="15.75" customHeight="1">
      <c r="B477" s="156">
        <v>45449.2648834028</v>
      </c>
      <c r="C477" s="2" t="s">
        <v>283</v>
      </c>
      <c r="D477" s="157">
        <v>45449</v>
      </c>
      <c r="E477" s="2">
        <v>1019121754</v>
      </c>
      <c r="F477" s="2" t="s">
        <v>284</v>
      </c>
      <c r="G477" s="2" t="s">
        <v>54</v>
      </c>
      <c r="H477" s="2" t="s">
        <v>55</v>
      </c>
      <c r="I477" s="2" t="s">
        <v>347</v>
      </c>
      <c r="J477" s="2">
        <v>2015</v>
      </c>
      <c r="K477" s="2" t="s">
        <v>57</v>
      </c>
      <c r="L477" s="2" t="s">
        <v>64</v>
      </c>
      <c r="M477" s="157">
        <v>46575</v>
      </c>
      <c r="N477" s="157">
        <v>45696</v>
      </c>
      <c r="O477" s="157">
        <v>45696</v>
      </c>
      <c r="P477" s="2">
        <v>31256</v>
      </c>
      <c r="Q477" s="2" t="s">
        <v>59</v>
      </c>
      <c r="R477" s="2" t="s">
        <v>54</v>
      </c>
      <c r="S477" s="2" t="s">
        <v>14</v>
      </c>
      <c r="T477" s="2" t="s">
        <v>59</v>
      </c>
      <c r="U477" s="2" t="s">
        <v>59</v>
      </c>
      <c r="V477" s="2" t="s">
        <v>59</v>
      </c>
      <c r="W477" s="2" t="s">
        <v>59</v>
      </c>
      <c r="X477" s="2" t="s">
        <v>59</v>
      </c>
      <c r="Y477" s="2" t="s">
        <v>59</v>
      </c>
      <c r="Z477" s="2" t="s">
        <v>59</v>
      </c>
      <c r="AA477" s="2" t="s">
        <v>59</v>
      </c>
      <c r="AB477" s="2" t="s">
        <v>59</v>
      </c>
      <c r="AC477" s="2" t="s">
        <v>59</v>
      </c>
      <c r="AD477" s="2" t="s">
        <v>59</v>
      </c>
      <c r="AE477" s="2" t="s">
        <v>59</v>
      </c>
      <c r="AF477" s="2" t="s">
        <v>59</v>
      </c>
      <c r="AG477" s="2" t="s">
        <v>59</v>
      </c>
      <c r="AH477" s="2" t="s">
        <v>59</v>
      </c>
    </row>
    <row r="478" spans="2:34" ht="15.75" customHeight="1">
      <c r="B478" s="156">
        <v>45449.265443344899</v>
      </c>
      <c r="C478" s="2" t="s">
        <v>381</v>
      </c>
      <c r="D478" s="157">
        <v>45449</v>
      </c>
      <c r="E478" s="2">
        <v>1015408904</v>
      </c>
      <c r="F478" s="2" t="s">
        <v>117</v>
      </c>
      <c r="G478" s="2" t="s">
        <v>54</v>
      </c>
      <c r="H478" s="2" t="s">
        <v>55</v>
      </c>
      <c r="I478" s="2" t="s">
        <v>227</v>
      </c>
      <c r="J478" s="2">
        <v>2018</v>
      </c>
      <c r="K478" s="2" t="s">
        <v>57</v>
      </c>
      <c r="L478" s="2" t="s">
        <v>64</v>
      </c>
      <c r="M478" s="157">
        <v>45449</v>
      </c>
      <c r="N478" s="157">
        <v>45449</v>
      </c>
      <c r="O478" s="157">
        <v>45449</v>
      </c>
      <c r="P478" s="2">
        <v>1478900</v>
      </c>
      <c r="Q478" s="2" t="s">
        <v>59</v>
      </c>
      <c r="R478" s="2" t="s">
        <v>54</v>
      </c>
      <c r="S478" s="2" t="s">
        <v>16</v>
      </c>
      <c r="T478" s="2" t="s">
        <v>59</v>
      </c>
      <c r="U478" s="2" t="s">
        <v>59</v>
      </c>
      <c r="V478" s="2" t="s">
        <v>59</v>
      </c>
      <c r="W478" s="2" t="s">
        <v>59</v>
      </c>
      <c r="X478" s="2" t="s">
        <v>59</v>
      </c>
      <c r="Y478" s="2" t="s">
        <v>59</v>
      </c>
      <c r="Z478" s="2" t="s">
        <v>59</v>
      </c>
      <c r="AA478" s="2" t="s">
        <v>59</v>
      </c>
      <c r="AB478" s="2" t="s">
        <v>59</v>
      </c>
      <c r="AC478" s="2" t="s">
        <v>59</v>
      </c>
      <c r="AD478" s="2" t="s">
        <v>59</v>
      </c>
      <c r="AE478" s="2" t="s">
        <v>59</v>
      </c>
      <c r="AF478" s="2" t="s">
        <v>59</v>
      </c>
      <c r="AG478" s="2" t="s">
        <v>59</v>
      </c>
      <c r="AH478" s="2" t="s">
        <v>59</v>
      </c>
    </row>
    <row r="479" spans="2:34" ht="15.75" customHeight="1">
      <c r="B479" s="156">
        <v>45449.265755057902</v>
      </c>
      <c r="C479" s="2" t="s">
        <v>155</v>
      </c>
      <c r="D479" s="157">
        <v>45449</v>
      </c>
      <c r="E479" s="2">
        <v>1014226725</v>
      </c>
      <c r="F479" s="2" t="s">
        <v>156</v>
      </c>
      <c r="G479" s="2" t="s">
        <v>54</v>
      </c>
      <c r="H479" s="2" t="s">
        <v>55</v>
      </c>
      <c r="I479" s="2" t="s">
        <v>157</v>
      </c>
      <c r="J479" s="2">
        <v>2023</v>
      </c>
      <c r="K479" s="2" t="s">
        <v>94</v>
      </c>
      <c r="L479" s="2" t="s">
        <v>64</v>
      </c>
      <c r="M479" s="157">
        <v>46052</v>
      </c>
      <c r="N479" s="157">
        <v>45675</v>
      </c>
      <c r="O479" s="157">
        <v>45675</v>
      </c>
      <c r="P479" s="2">
        <v>16856</v>
      </c>
      <c r="Q479" s="2" t="s">
        <v>59</v>
      </c>
      <c r="R479" s="2" t="s">
        <v>54</v>
      </c>
      <c r="S479" s="2" t="s">
        <v>15</v>
      </c>
      <c r="T479" s="2" t="s">
        <v>59</v>
      </c>
      <c r="U479" s="2" t="s">
        <v>59</v>
      </c>
      <c r="V479" s="2" t="s">
        <v>59</v>
      </c>
      <c r="W479" s="2" t="s">
        <v>59</v>
      </c>
      <c r="X479" s="2" t="s">
        <v>59</v>
      </c>
      <c r="Y479" s="2" t="s">
        <v>59</v>
      </c>
      <c r="Z479" s="2" t="s">
        <v>59</v>
      </c>
      <c r="AA479" s="2" t="s">
        <v>59</v>
      </c>
      <c r="AB479" s="2" t="s">
        <v>59</v>
      </c>
      <c r="AC479" s="2" t="s">
        <v>59</v>
      </c>
      <c r="AD479" s="2" t="s">
        <v>59</v>
      </c>
      <c r="AE479" s="2" t="s">
        <v>59</v>
      </c>
      <c r="AF479" s="2" t="s">
        <v>60</v>
      </c>
      <c r="AG479" s="2" t="s">
        <v>60</v>
      </c>
      <c r="AH479" s="2" t="s">
        <v>59</v>
      </c>
    </row>
    <row r="480" spans="2:34" ht="15.75" customHeight="1">
      <c r="B480" s="156">
        <v>45449.266453044002</v>
      </c>
      <c r="C480" s="2" t="s">
        <v>277</v>
      </c>
      <c r="D480" s="157">
        <v>45449</v>
      </c>
      <c r="E480" s="2">
        <v>1015455917</v>
      </c>
      <c r="F480" s="2" t="s">
        <v>144</v>
      </c>
      <c r="G480" s="2" t="s">
        <v>54</v>
      </c>
      <c r="H480" s="2" t="s">
        <v>55</v>
      </c>
      <c r="I480" s="2" t="s">
        <v>145</v>
      </c>
      <c r="J480" s="2">
        <v>2016</v>
      </c>
      <c r="K480" s="2" t="s">
        <v>69</v>
      </c>
      <c r="L480" s="2" t="s">
        <v>64</v>
      </c>
      <c r="M480" s="157">
        <v>46097</v>
      </c>
      <c r="N480" s="157">
        <v>45732</v>
      </c>
      <c r="O480" s="157">
        <v>45748</v>
      </c>
      <c r="P480" s="2">
        <v>99.998999999999995</v>
      </c>
      <c r="Q480" s="2" t="s">
        <v>59</v>
      </c>
      <c r="R480" s="2" t="s">
        <v>54</v>
      </c>
      <c r="S480" s="2" t="s">
        <v>16</v>
      </c>
      <c r="T480" s="2" t="s">
        <v>59</v>
      </c>
      <c r="U480" s="2" t="s">
        <v>59</v>
      </c>
      <c r="V480" s="2" t="s">
        <v>59</v>
      </c>
      <c r="W480" s="2" t="s">
        <v>59</v>
      </c>
      <c r="X480" s="2" t="s">
        <v>59</v>
      </c>
      <c r="Y480" s="2" t="s">
        <v>59</v>
      </c>
      <c r="Z480" s="2" t="s">
        <v>59</v>
      </c>
      <c r="AA480" s="2" t="s">
        <v>59</v>
      </c>
      <c r="AB480" s="2" t="s">
        <v>59</v>
      </c>
      <c r="AC480" s="2" t="s">
        <v>59</v>
      </c>
      <c r="AD480" s="2" t="s">
        <v>59</v>
      </c>
      <c r="AE480" s="2" t="s">
        <v>60</v>
      </c>
      <c r="AF480" s="2" t="s">
        <v>60</v>
      </c>
      <c r="AG480" s="2" t="s">
        <v>60</v>
      </c>
      <c r="AH480" s="2" t="s">
        <v>59</v>
      </c>
    </row>
    <row r="481" spans="2:34" ht="15.75" customHeight="1">
      <c r="B481" s="156">
        <v>45449.266455486097</v>
      </c>
      <c r="C481" s="2" t="s">
        <v>220</v>
      </c>
      <c r="D481" s="157">
        <v>45449</v>
      </c>
      <c r="E481" s="2">
        <v>1002407047</v>
      </c>
      <c r="F481" s="2" t="s">
        <v>251</v>
      </c>
      <c r="G481" s="2" t="s">
        <v>54</v>
      </c>
      <c r="H481" s="2" t="s">
        <v>55</v>
      </c>
      <c r="I481" s="2" t="s">
        <v>222</v>
      </c>
      <c r="J481" s="2">
        <v>2022</v>
      </c>
      <c r="K481" s="2" t="s">
        <v>94</v>
      </c>
      <c r="L481" s="2" t="s">
        <v>64</v>
      </c>
      <c r="M481" s="157">
        <v>48063</v>
      </c>
      <c r="N481" s="157">
        <v>45677</v>
      </c>
      <c r="O481" s="157">
        <v>45669</v>
      </c>
      <c r="P481" s="2">
        <v>50000</v>
      </c>
      <c r="Q481" s="2" t="s">
        <v>59</v>
      </c>
      <c r="R481" s="2" t="s">
        <v>54</v>
      </c>
      <c r="S481" s="2" t="s">
        <v>15</v>
      </c>
      <c r="T481" s="2" t="s">
        <v>59</v>
      </c>
      <c r="U481" s="2" t="s">
        <v>59</v>
      </c>
      <c r="V481" s="2" t="s">
        <v>59</v>
      </c>
      <c r="W481" s="2" t="s">
        <v>59</v>
      </c>
      <c r="X481" s="2" t="s">
        <v>59</v>
      </c>
      <c r="Y481" s="2" t="s">
        <v>59</v>
      </c>
      <c r="Z481" s="2" t="s">
        <v>59</v>
      </c>
      <c r="AA481" s="2" t="s">
        <v>59</v>
      </c>
      <c r="AB481" s="2" t="s">
        <v>59</v>
      </c>
      <c r="AC481" s="2" t="s">
        <v>59</v>
      </c>
      <c r="AD481" s="2" t="s">
        <v>59</v>
      </c>
      <c r="AE481" s="2" t="s">
        <v>59</v>
      </c>
      <c r="AF481" s="2" t="s">
        <v>60</v>
      </c>
      <c r="AG481" s="2" t="s">
        <v>60</v>
      </c>
      <c r="AH481" s="2" t="s">
        <v>59</v>
      </c>
    </row>
    <row r="482" spans="2:34" ht="15.75" customHeight="1">
      <c r="B482" s="156">
        <v>45449.266752395801</v>
      </c>
      <c r="C482" s="2" t="s">
        <v>103</v>
      </c>
      <c r="D482" s="157">
        <v>45449</v>
      </c>
      <c r="E482" s="2">
        <v>1007611824</v>
      </c>
      <c r="F482" s="2" t="s">
        <v>104</v>
      </c>
      <c r="G482" s="2" t="s">
        <v>54</v>
      </c>
      <c r="H482" s="2" t="s">
        <v>55</v>
      </c>
      <c r="I482" s="2" t="s">
        <v>105</v>
      </c>
      <c r="J482" s="2">
        <v>2022</v>
      </c>
      <c r="K482" s="2" t="s">
        <v>57</v>
      </c>
      <c r="L482" s="2" t="s">
        <v>64</v>
      </c>
      <c r="M482" s="157">
        <v>47275</v>
      </c>
      <c r="N482" s="157">
        <v>45449</v>
      </c>
      <c r="O482" s="157">
        <v>45449</v>
      </c>
      <c r="P482" s="2">
        <v>52.1</v>
      </c>
      <c r="Q482" s="2" t="s">
        <v>59</v>
      </c>
      <c r="R482" s="2" t="s">
        <v>54</v>
      </c>
      <c r="S482" s="2" t="s">
        <v>13</v>
      </c>
      <c r="T482" s="2" t="s">
        <v>59</v>
      </c>
      <c r="U482" s="2" t="s">
        <v>59</v>
      </c>
      <c r="V482" s="2" t="s">
        <v>59</v>
      </c>
      <c r="W482" s="2" t="s">
        <v>59</v>
      </c>
      <c r="X482" s="2" t="s">
        <v>59</v>
      </c>
      <c r="Y482" s="2" t="s">
        <v>59</v>
      </c>
      <c r="Z482" s="2" t="s">
        <v>59</v>
      </c>
      <c r="AA482" s="2" t="s">
        <v>59</v>
      </c>
      <c r="AB482" s="2" t="s">
        <v>59</v>
      </c>
      <c r="AC482" s="2" t="s">
        <v>59</v>
      </c>
      <c r="AD482" s="2" t="s">
        <v>59</v>
      </c>
      <c r="AE482" s="2" t="s">
        <v>60</v>
      </c>
      <c r="AF482" s="2" t="s">
        <v>60</v>
      </c>
      <c r="AG482" s="2" t="s">
        <v>60</v>
      </c>
      <c r="AH482" s="2" t="s">
        <v>60</v>
      </c>
    </row>
    <row r="483" spans="2:34" ht="15.75" customHeight="1">
      <c r="B483" s="156">
        <v>45449.267002233799</v>
      </c>
      <c r="C483" s="2" t="s">
        <v>122</v>
      </c>
      <c r="D483" s="157">
        <v>45449</v>
      </c>
      <c r="E483" s="2">
        <v>1026292931</v>
      </c>
      <c r="F483" s="2" t="s">
        <v>123</v>
      </c>
      <c r="G483" s="2" t="s">
        <v>54</v>
      </c>
      <c r="H483" s="2" t="s">
        <v>55</v>
      </c>
      <c r="I483" s="2" t="s">
        <v>301</v>
      </c>
      <c r="J483" s="2">
        <v>2022</v>
      </c>
      <c r="K483" s="2" t="s">
        <v>57</v>
      </c>
      <c r="L483" s="2" t="s">
        <v>64</v>
      </c>
      <c r="M483" s="157">
        <v>46179</v>
      </c>
      <c r="N483" s="157">
        <v>45703</v>
      </c>
      <c r="O483" s="157">
        <v>45703</v>
      </c>
      <c r="P483" s="2">
        <v>34712</v>
      </c>
      <c r="Q483" s="2" t="s">
        <v>59</v>
      </c>
      <c r="R483" s="2" t="s">
        <v>54</v>
      </c>
      <c r="S483" s="2" t="s">
        <v>15</v>
      </c>
      <c r="T483" s="2" t="s">
        <v>59</v>
      </c>
      <c r="U483" s="2" t="s">
        <v>59</v>
      </c>
      <c r="V483" s="2" t="s">
        <v>59</v>
      </c>
      <c r="W483" s="2" t="s">
        <v>59</v>
      </c>
      <c r="X483" s="2" t="s">
        <v>59</v>
      </c>
      <c r="Y483" s="2" t="s">
        <v>59</v>
      </c>
      <c r="Z483" s="2" t="s">
        <v>59</v>
      </c>
      <c r="AA483" s="2" t="s">
        <v>59</v>
      </c>
      <c r="AB483" s="2" t="s">
        <v>59</v>
      </c>
      <c r="AC483" s="2" t="s">
        <v>59</v>
      </c>
      <c r="AD483" s="2" t="s">
        <v>59</v>
      </c>
      <c r="AE483" s="2" t="s">
        <v>60</v>
      </c>
      <c r="AF483" s="2" t="s">
        <v>60</v>
      </c>
      <c r="AG483" s="2" t="s">
        <v>60</v>
      </c>
      <c r="AH483" s="2" t="s">
        <v>60</v>
      </c>
    </row>
    <row r="484" spans="2:34" ht="15.75" customHeight="1">
      <c r="B484" s="156">
        <v>45449.2673564699</v>
      </c>
      <c r="C484" s="2" t="s">
        <v>137</v>
      </c>
      <c r="D484" s="157">
        <v>45449</v>
      </c>
      <c r="E484" s="2">
        <v>1019112308</v>
      </c>
      <c r="F484" s="2" t="s">
        <v>138</v>
      </c>
      <c r="G484" s="2" t="s">
        <v>54</v>
      </c>
      <c r="H484" s="2" t="s">
        <v>55</v>
      </c>
      <c r="I484" s="2" t="s">
        <v>139</v>
      </c>
      <c r="J484" s="2">
        <v>2019</v>
      </c>
      <c r="K484" s="2" t="s">
        <v>57</v>
      </c>
      <c r="L484" s="2" t="s">
        <v>64</v>
      </c>
      <c r="M484" s="157">
        <v>46448</v>
      </c>
      <c r="N484" s="157">
        <v>45494</v>
      </c>
      <c r="O484" s="157">
        <v>45507</v>
      </c>
      <c r="P484" s="165" t="s">
        <v>325</v>
      </c>
      <c r="Q484" s="2" t="s">
        <v>59</v>
      </c>
      <c r="R484" s="2" t="s">
        <v>54</v>
      </c>
      <c r="S484" s="2" t="s">
        <v>13</v>
      </c>
      <c r="T484" s="2" t="s">
        <v>59</v>
      </c>
      <c r="U484" s="2" t="s">
        <v>59</v>
      </c>
      <c r="V484" s="2" t="s">
        <v>59</v>
      </c>
      <c r="W484" s="2" t="s">
        <v>59</v>
      </c>
      <c r="X484" s="2" t="s">
        <v>59</v>
      </c>
      <c r="Y484" s="2" t="s">
        <v>59</v>
      </c>
      <c r="Z484" s="2" t="s">
        <v>59</v>
      </c>
      <c r="AA484" s="2" t="s">
        <v>59</v>
      </c>
      <c r="AB484" s="2" t="s">
        <v>59</v>
      </c>
      <c r="AC484" s="2" t="s">
        <v>59</v>
      </c>
      <c r="AD484" s="2" t="s">
        <v>59</v>
      </c>
      <c r="AE484" s="2" t="s">
        <v>59</v>
      </c>
      <c r="AF484" s="2" t="s">
        <v>59</v>
      </c>
      <c r="AG484" s="2" t="s">
        <v>59</v>
      </c>
      <c r="AH484" s="2" t="s">
        <v>59</v>
      </c>
    </row>
    <row r="485" spans="2:34" ht="15.75" customHeight="1">
      <c r="B485" s="156">
        <v>45449.267807349497</v>
      </c>
      <c r="C485" s="2" t="s">
        <v>125</v>
      </c>
      <c r="D485" s="157">
        <v>45449</v>
      </c>
      <c r="E485" s="2">
        <v>1116205069</v>
      </c>
      <c r="F485" s="2" t="s">
        <v>206</v>
      </c>
      <c r="G485" s="2" t="s">
        <v>54</v>
      </c>
      <c r="H485" s="2" t="s">
        <v>55</v>
      </c>
      <c r="I485" s="2" t="s">
        <v>207</v>
      </c>
      <c r="J485" s="2">
        <v>2023</v>
      </c>
      <c r="K485" s="2" t="s">
        <v>69</v>
      </c>
      <c r="L485" s="2" t="s">
        <v>64</v>
      </c>
      <c r="M485" s="157">
        <v>45449</v>
      </c>
      <c r="N485" s="157">
        <v>45449</v>
      </c>
      <c r="O485" s="157">
        <v>45449</v>
      </c>
      <c r="P485" s="2">
        <v>44700</v>
      </c>
      <c r="Q485" s="2" t="s">
        <v>59</v>
      </c>
      <c r="R485" s="2" t="s">
        <v>54</v>
      </c>
      <c r="S485" s="2" t="s">
        <v>16</v>
      </c>
      <c r="T485" s="2" t="s">
        <v>59</v>
      </c>
      <c r="U485" s="2" t="s">
        <v>59</v>
      </c>
      <c r="V485" s="2" t="s">
        <v>59</v>
      </c>
      <c r="W485" s="2" t="s">
        <v>59</v>
      </c>
      <c r="X485" s="2" t="s">
        <v>59</v>
      </c>
      <c r="Y485" s="2" t="s">
        <v>59</v>
      </c>
      <c r="Z485" s="2" t="s">
        <v>59</v>
      </c>
      <c r="AA485" s="2" t="s">
        <v>59</v>
      </c>
      <c r="AB485" s="2" t="s">
        <v>59</v>
      </c>
      <c r="AC485" s="2" t="s">
        <v>59</v>
      </c>
      <c r="AD485" s="2" t="s">
        <v>59</v>
      </c>
      <c r="AE485" s="2" t="s">
        <v>59</v>
      </c>
      <c r="AF485" s="2" t="s">
        <v>59</v>
      </c>
      <c r="AG485" s="2" t="s">
        <v>59</v>
      </c>
      <c r="AH485" s="2" t="s">
        <v>59</v>
      </c>
    </row>
    <row r="486" spans="2:34" ht="15.75" customHeight="1">
      <c r="B486" s="156">
        <v>45449.270107719902</v>
      </c>
      <c r="C486" s="2" t="s">
        <v>217</v>
      </c>
      <c r="D486" s="157">
        <v>45449</v>
      </c>
      <c r="E486" s="2">
        <v>1085176966</v>
      </c>
      <c r="F486" s="2" t="s">
        <v>218</v>
      </c>
      <c r="G486" s="2" t="s">
        <v>54</v>
      </c>
      <c r="H486" s="2" t="s">
        <v>55</v>
      </c>
      <c r="I486" s="2" t="s">
        <v>382</v>
      </c>
      <c r="J486" s="2">
        <v>2020</v>
      </c>
      <c r="K486" s="2" t="s">
        <v>57</v>
      </c>
      <c r="L486" s="2" t="s">
        <v>64</v>
      </c>
      <c r="M486" s="157">
        <v>47511</v>
      </c>
      <c r="N486" s="157">
        <v>45685</v>
      </c>
      <c r="O486" s="157">
        <v>45685</v>
      </c>
      <c r="P486" s="2">
        <v>55120</v>
      </c>
      <c r="Q486" s="2" t="s">
        <v>59</v>
      </c>
      <c r="R486" s="2" t="s">
        <v>54</v>
      </c>
      <c r="S486" s="2" t="s">
        <v>16</v>
      </c>
      <c r="T486" s="2" t="s">
        <v>59</v>
      </c>
      <c r="U486" s="2" t="s">
        <v>59</v>
      </c>
      <c r="V486" s="2" t="s">
        <v>59</v>
      </c>
      <c r="W486" s="2" t="s">
        <v>59</v>
      </c>
      <c r="X486" s="2" t="s">
        <v>59</v>
      </c>
      <c r="Y486" s="2" t="s">
        <v>59</v>
      </c>
      <c r="Z486" s="2" t="s">
        <v>59</v>
      </c>
      <c r="AA486" s="2" t="s">
        <v>59</v>
      </c>
      <c r="AB486" s="2" t="s">
        <v>59</v>
      </c>
      <c r="AC486" s="2" t="s">
        <v>59</v>
      </c>
      <c r="AD486" s="2" t="s">
        <v>59</v>
      </c>
      <c r="AE486" s="2" t="s">
        <v>60</v>
      </c>
      <c r="AF486" s="2" t="s">
        <v>60</v>
      </c>
      <c r="AG486" s="2" t="s">
        <v>60</v>
      </c>
      <c r="AH486" s="2" t="s">
        <v>87</v>
      </c>
    </row>
    <row r="487" spans="2:34" ht="15.75" customHeight="1">
      <c r="B487" s="156">
        <v>45449.2705585648</v>
      </c>
      <c r="C487" s="2" t="s">
        <v>152</v>
      </c>
      <c r="D487" s="157">
        <v>45449</v>
      </c>
      <c r="E487" s="2">
        <v>84455827</v>
      </c>
      <c r="F487" s="2" t="s">
        <v>153</v>
      </c>
      <c r="G487" s="2" t="s">
        <v>54</v>
      </c>
      <c r="H487" s="2" t="s">
        <v>55</v>
      </c>
      <c r="I487" s="2" t="s">
        <v>253</v>
      </c>
      <c r="J487" s="2">
        <v>2016</v>
      </c>
      <c r="K487" s="2" t="s">
        <v>57</v>
      </c>
      <c r="L487" s="2" t="s">
        <v>64</v>
      </c>
      <c r="M487" s="157">
        <v>49352</v>
      </c>
      <c r="N487" s="157">
        <v>45698</v>
      </c>
      <c r="O487" s="157">
        <v>45698</v>
      </c>
      <c r="P487" s="2">
        <v>54924</v>
      </c>
      <c r="Q487" s="2" t="s">
        <v>59</v>
      </c>
      <c r="R487" s="2" t="s">
        <v>54</v>
      </c>
      <c r="S487" s="2" t="s">
        <v>16</v>
      </c>
      <c r="T487" s="2" t="s">
        <v>59</v>
      </c>
      <c r="U487" s="2" t="s">
        <v>59</v>
      </c>
      <c r="V487" s="2" t="s">
        <v>59</v>
      </c>
      <c r="W487" s="2" t="s">
        <v>59</v>
      </c>
      <c r="X487" s="2" t="s">
        <v>59</v>
      </c>
      <c r="Y487" s="2" t="s">
        <v>59</v>
      </c>
      <c r="Z487" s="2" t="s">
        <v>59</v>
      </c>
      <c r="AA487" s="2" t="s">
        <v>59</v>
      </c>
      <c r="AB487" s="2" t="s">
        <v>59</v>
      </c>
      <c r="AC487" s="2" t="s">
        <v>59</v>
      </c>
      <c r="AD487" s="2" t="s">
        <v>59</v>
      </c>
      <c r="AE487" s="2" t="s">
        <v>59</v>
      </c>
      <c r="AF487" s="2" t="s">
        <v>59</v>
      </c>
      <c r="AG487" s="2" t="s">
        <v>59</v>
      </c>
      <c r="AH487" s="2" t="s">
        <v>59</v>
      </c>
    </row>
    <row r="488" spans="2:34" ht="15.75" customHeight="1">
      <c r="B488" s="156">
        <v>45449.2741214005</v>
      </c>
      <c r="C488" s="2" t="s">
        <v>113</v>
      </c>
      <c r="D488" s="157">
        <v>45449</v>
      </c>
      <c r="E488" s="2">
        <v>1015449877</v>
      </c>
      <c r="F488" s="2" t="s">
        <v>326</v>
      </c>
      <c r="G488" s="2" t="s">
        <v>54</v>
      </c>
      <c r="H488" s="2" t="s">
        <v>55</v>
      </c>
      <c r="I488" s="2" t="s">
        <v>115</v>
      </c>
      <c r="J488" s="2">
        <v>2019</v>
      </c>
      <c r="K488" s="2" t="s">
        <v>69</v>
      </c>
      <c r="L488" s="2" t="s">
        <v>64</v>
      </c>
      <c r="M488" s="157">
        <v>47876</v>
      </c>
      <c r="N488" s="157">
        <v>45711</v>
      </c>
      <c r="O488" s="157">
        <v>45675</v>
      </c>
      <c r="P488" s="2">
        <v>29000</v>
      </c>
      <c r="Q488" s="2" t="s">
        <v>59</v>
      </c>
      <c r="R488" s="2" t="s">
        <v>54</v>
      </c>
      <c r="S488" s="2" t="s">
        <v>11</v>
      </c>
      <c r="T488" s="2" t="s">
        <v>59</v>
      </c>
      <c r="U488" s="2" t="s">
        <v>59</v>
      </c>
      <c r="V488" s="2" t="s">
        <v>59</v>
      </c>
      <c r="W488" s="2" t="s">
        <v>59</v>
      </c>
      <c r="X488" s="2" t="s">
        <v>59</v>
      </c>
      <c r="Y488" s="2" t="s">
        <v>59</v>
      </c>
      <c r="Z488" s="2" t="s">
        <v>59</v>
      </c>
      <c r="AA488" s="2" t="s">
        <v>59</v>
      </c>
      <c r="AB488" s="2" t="s">
        <v>59</v>
      </c>
      <c r="AC488" s="2" t="s">
        <v>59</v>
      </c>
      <c r="AD488" s="2" t="s">
        <v>59</v>
      </c>
      <c r="AE488" s="2" t="s">
        <v>59</v>
      </c>
      <c r="AF488" s="2" t="s">
        <v>59</v>
      </c>
      <c r="AG488" s="2" t="s">
        <v>59</v>
      </c>
      <c r="AH488" s="2" t="s">
        <v>59</v>
      </c>
    </row>
    <row r="489" spans="2:34" ht="15.75" customHeight="1">
      <c r="B489" s="156">
        <v>45449.277183368104</v>
      </c>
      <c r="C489" s="2" t="s">
        <v>239</v>
      </c>
      <c r="D489" s="157">
        <v>45449</v>
      </c>
      <c r="E489" s="2">
        <v>1001270129</v>
      </c>
      <c r="F489" s="2" t="s">
        <v>383</v>
      </c>
      <c r="G489" s="2" t="s">
        <v>54</v>
      </c>
      <c r="H489" s="2" t="s">
        <v>55</v>
      </c>
      <c r="I489" s="2" t="s">
        <v>241</v>
      </c>
      <c r="J489" s="2">
        <v>2023</v>
      </c>
      <c r="K489" s="2" t="s">
        <v>94</v>
      </c>
      <c r="L489" s="2" t="s">
        <v>64</v>
      </c>
      <c r="M489" s="157">
        <v>50692</v>
      </c>
      <c r="N489" s="157">
        <v>45782</v>
      </c>
      <c r="O489" s="157">
        <v>45779</v>
      </c>
      <c r="P489" s="2">
        <v>47000</v>
      </c>
      <c r="Q489" s="2" t="s">
        <v>59</v>
      </c>
      <c r="R489" s="2" t="s">
        <v>54</v>
      </c>
      <c r="S489" s="2" t="s">
        <v>15</v>
      </c>
      <c r="T489" s="2" t="s">
        <v>59</v>
      </c>
      <c r="U489" s="2" t="s">
        <v>59</v>
      </c>
      <c r="V489" s="2" t="s">
        <v>59</v>
      </c>
      <c r="W489" s="2" t="s">
        <v>59</v>
      </c>
      <c r="X489" s="2" t="s">
        <v>59</v>
      </c>
      <c r="Y489" s="2" t="s">
        <v>59</v>
      </c>
      <c r="Z489" s="2" t="s">
        <v>59</v>
      </c>
      <c r="AA489" s="2" t="s">
        <v>59</v>
      </c>
      <c r="AB489" s="2" t="s">
        <v>59</v>
      </c>
      <c r="AC489" s="2" t="s">
        <v>59</v>
      </c>
      <c r="AD489" s="2" t="s">
        <v>59</v>
      </c>
      <c r="AE489" s="2" t="s">
        <v>59</v>
      </c>
      <c r="AF489" s="2" t="s">
        <v>59</v>
      </c>
      <c r="AG489" s="2" t="s">
        <v>59</v>
      </c>
      <c r="AH489" s="2" t="s">
        <v>59</v>
      </c>
    </row>
    <row r="490" spans="2:34" ht="15.75" customHeight="1">
      <c r="B490" s="156">
        <v>45449.282642708298</v>
      </c>
      <c r="C490" s="2" t="s">
        <v>224</v>
      </c>
      <c r="D490" s="157">
        <v>45449</v>
      </c>
      <c r="E490" s="2">
        <v>1026584484</v>
      </c>
      <c r="F490" s="2" t="s">
        <v>348</v>
      </c>
      <c r="G490" s="2" t="s">
        <v>54</v>
      </c>
      <c r="H490" s="2" t="s">
        <v>55</v>
      </c>
      <c r="I490" s="2" t="s">
        <v>226</v>
      </c>
      <c r="J490" s="2">
        <v>2016</v>
      </c>
      <c r="K490" s="2" t="s">
        <v>57</v>
      </c>
      <c r="L490" s="2" t="s">
        <v>64</v>
      </c>
      <c r="M490" s="157">
        <v>45468</v>
      </c>
      <c r="N490" s="157">
        <v>45613</v>
      </c>
      <c r="O490" s="157">
        <v>45614</v>
      </c>
      <c r="P490" s="2">
        <v>142</v>
      </c>
      <c r="Q490" s="2" t="s">
        <v>59</v>
      </c>
      <c r="R490" s="2" t="s">
        <v>54</v>
      </c>
      <c r="S490" s="2" t="s">
        <v>11</v>
      </c>
      <c r="T490" s="2" t="s">
        <v>59</v>
      </c>
      <c r="U490" s="2" t="s">
        <v>59</v>
      </c>
      <c r="V490" s="2" t="s">
        <v>59</v>
      </c>
      <c r="W490" s="2" t="s">
        <v>59</v>
      </c>
      <c r="X490" s="2" t="s">
        <v>59</v>
      </c>
      <c r="Y490" s="2" t="s">
        <v>59</v>
      </c>
      <c r="Z490" s="2" t="s">
        <v>59</v>
      </c>
      <c r="AA490" s="2" t="s">
        <v>59</v>
      </c>
      <c r="AB490" s="2" t="s">
        <v>59</v>
      </c>
      <c r="AC490" s="2" t="s">
        <v>59</v>
      </c>
      <c r="AD490" s="2" t="s">
        <v>59</v>
      </c>
      <c r="AE490" s="2" t="s">
        <v>60</v>
      </c>
      <c r="AF490" s="2" t="s">
        <v>60</v>
      </c>
      <c r="AG490" s="2" t="s">
        <v>60</v>
      </c>
      <c r="AH490" s="2" t="s">
        <v>59</v>
      </c>
    </row>
    <row r="491" spans="2:34" ht="15.75" customHeight="1">
      <c r="B491" s="156">
        <v>45449.302568148203</v>
      </c>
      <c r="C491" s="2" t="s">
        <v>158</v>
      </c>
      <c r="D491" s="157">
        <v>45449</v>
      </c>
      <c r="E491" s="2">
        <v>1130264248</v>
      </c>
      <c r="F491" s="2" t="s">
        <v>353</v>
      </c>
      <c r="G491" s="2" t="s">
        <v>54</v>
      </c>
      <c r="H491" s="2" t="s">
        <v>55</v>
      </c>
      <c r="I491" s="2" t="s">
        <v>160</v>
      </c>
      <c r="J491" s="2">
        <v>2020</v>
      </c>
      <c r="K491" s="2" t="s">
        <v>57</v>
      </c>
      <c r="L491" s="2" t="s">
        <v>79</v>
      </c>
      <c r="M491" s="157">
        <v>45449</v>
      </c>
      <c r="N491" s="157">
        <v>45519</v>
      </c>
      <c r="O491" s="157">
        <v>45463</v>
      </c>
      <c r="P491" s="2">
        <v>48400</v>
      </c>
      <c r="Q491" s="2" t="s">
        <v>59</v>
      </c>
      <c r="R491" s="2" t="s">
        <v>54</v>
      </c>
      <c r="S491" s="2" t="s">
        <v>10</v>
      </c>
      <c r="T491" s="2" t="s">
        <v>59</v>
      </c>
      <c r="U491" s="2" t="s">
        <v>59</v>
      </c>
      <c r="V491" s="2" t="s">
        <v>59</v>
      </c>
      <c r="W491" s="2" t="s">
        <v>59</v>
      </c>
      <c r="X491" s="2" t="s">
        <v>59</v>
      </c>
      <c r="Y491" s="2" t="s">
        <v>59</v>
      </c>
      <c r="Z491" s="2" t="s">
        <v>59</v>
      </c>
      <c r="AA491" s="2" t="s">
        <v>59</v>
      </c>
      <c r="AB491" s="2" t="s">
        <v>59</v>
      </c>
      <c r="AC491" s="2" t="s">
        <v>59</v>
      </c>
      <c r="AD491" s="2" t="s">
        <v>59</v>
      </c>
      <c r="AE491" s="2" t="s">
        <v>59</v>
      </c>
      <c r="AF491" s="2" t="s">
        <v>59</v>
      </c>
      <c r="AG491" s="2" t="s">
        <v>59</v>
      </c>
      <c r="AH491" s="2" t="s">
        <v>59</v>
      </c>
    </row>
    <row r="492" spans="2:34" ht="15.75" customHeight="1">
      <c r="B492" s="156">
        <v>45449.302956909698</v>
      </c>
      <c r="C492" s="2" t="s">
        <v>91</v>
      </c>
      <c r="D492" s="157">
        <v>45449</v>
      </c>
      <c r="E492" s="2">
        <v>79763158</v>
      </c>
      <c r="F492" s="2" t="s">
        <v>92</v>
      </c>
      <c r="G492" s="2" t="s">
        <v>54</v>
      </c>
      <c r="H492" s="2" t="s">
        <v>55</v>
      </c>
      <c r="I492" s="2" t="s">
        <v>93</v>
      </c>
      <c r="J492" s="2">
        <v>2017</v>
      </c>
      <c r="K492" s="2" t="s">
        <v>94</v>
      </c>
      <c r="L492" s="2" t="s">
        <v>64</v>
      </c>
      <c r="M492" s="157">
        <v>48749</v>
      </c>
      <c r="N492" s="157">
        <v>45704</v>
      </c>
      <c r="O492" s="157">
        <v>45704</v>
      </c>
      <c r="P492" s="2">
        <v>1474884</v>
      </c>
      <c r="Q492" s="2" t="s">
        <v>59</v>
      </c>
      <c r="R492" s="2" t="s">
        <v>54</v>
      </c>
      <c r="S492" s="2" t="s">
        <v>11</v>
      </c>
      <c r="T492" s="2" t="s">
        <v>59</v>
      </c>
      <c r="U492" s="2" t="s">
        <v>59</v>
      </c>
      <c r="V492" s="2" t="s">
        <v>59</v>
      </c>
      <c r="W492" s="2" t="s">
        <v>59</v>
      </c>
      <c r="X492" s="2" t="s">
        <v>59</v>
      </c>
      <c r="Y492" s="2" t="s">
        <v>59</v>
      </c>
      <c r="Z492" s="2" t="s">
        <v>59</v>
      </c>
      <c r="AA492" s="2" t="s">
        <v>59</v>
      </c>
      <c r="AB492" s="2" t="s">
        <v>59</v>
      </c>
      <c r="AC492" s="2" t="s">
        <v>59</v>
      </c>
      <c r="AD492" s="2" t="s">
        <v>59</v>
      </c>
      <c r="AE492" s="2" t="s">
        <v>60</v>
      </c>
      <c r="AF492" s="2" t="s">
        <v>60</v>
      </c>
      <c r="AG492" s="2" t="s">
        <v>60</v>
      </c>
      <c r="AH492" s="2" t="s">
        <v>59</v>
      </c>
    </row>
    <row r="493" spans="2:34" ht="15.75" customHeight="1">
      <c r="B493" s="156">
        <v>45449.312409247701</v>
      </c>
      <c r="C493" s="2" t="s">
        <v>202</v>
      </c>
      <c r="D493" s="157">
        <v>45449</v>
      </c>
      <c r="E493" s="2">
        <v>1143120475</v>
      </c>
      <c r="F493" s="2" t="s">
        <v>203</v>
      </c>
      <c r="G493" s="2" t="s">
        <v>54</v>
      </c>
      <c r="H493" s="2" t="s">
        <v>55</v>
      </c>
      <c r="I493" s="2" t="s">
        <v>204</v>
      </c>
      <c r="J493" s="2">
        <v>2022</v>
      </c>
      <c r="K493" s="2" t="s">
        <v>205</v>
      </c>
      <c r="L493" s="2" t="s">
        <v>64</v>
      </c>
      <c r="M493" s="157">
        <v>49038</v>
      </c>
      <c r="N493" s="157">
        <v>45628</v>
      </c>
      <c r="O493" s="157">
        <v>45628</v>
      </c>
      <c r="P493" s="2">
        <v>33800</v>
      </c>
      <c r="Q493" s="2" t="s">
        <v>59</v>
      </c>
      <c r="R493" s="2" t="s">
        <v>54</v>
      </c>
      <c r="S493" s="2" t="s">
        <v>13</v>
      </c>
      <c r="T493" s="2" t="s">
        <v>59</v>
      </c>
      <c r="U493" s="2" t="s">
        <v>59</v>
      </c>
      <c r="V493" s="2" t="s">
        <v>59</v>
      </c>
      <c r="W493" s="2" t="s">
        <v>59</v>
      </c>
      <c r="X493" s="2" t="s">
        <v>59</v>
      </c>
      <c r="Y493" s="2" t="s">
        <v>59</v>
      </c>
      <c r="Z493" s="2" t="s">
        <v>59</v>
      </c>
      <c r="AA493" s="2" t="s">
        <v>59</v>
      </c>
      <c r="AB493" s="2" t="s">
        <v>59</v>
      </c>
      <c r="AC493" s="2" t="s">
        <v>59</v>
      </c>
      <c r="AD493" s="2" t="s">
        <v>59</v>
      </c>
      <c r="AE493" s="2" t="s">
        <v>59</v>
      </c>
      <c r="AF493" s="2" t="s">
        <v>59</v>
      </c>
      <c r="AG493" s="2" t="s">
        <v>59</v>
      </c>
      <c r="AH493" s="2" t="s">
        <v>59</v>
      </c>
    </row>
    <row r="494" spans="2:34" ht="15.75" customHeight="1">
      <c r="B494" s="156">
        <v>45449.3190136458</v>
      </c>
      <c r="C494" s="2" t="s">
        <v>119</v>
      </c>
      <c r="D494" s="157">
        <v>45449</v>
      </c>
      <c r="E494" s="2">
        <v>1020750732</v>
      </c>
      <c r="F494" s="2" t="s">
        <v>120</v>
      </c>
      <c r="G494" s="2" t="s">
        <v>54</v>
      </c>
      <c r="H494" s="2" t="s">
        <v>55</v>
      </c>
      <c r="I494" s="2" t="s">
        <v>121</v>
      </c>
      <c r="J494" s="2">
        <v>2023</v>
      </c>
      <c r="K494" s="2" t="s">
        <v>57</v>
      </c>
      <c r="L494" s="2" t="s">
        <v>79</v>
      </c>
      <c r="M494" s="157">
        <v>45449</v>
      </c>
      <c r="N494" s="157">
        <v>45449</v>
      </c>
      <c r="O494" s="157">
        <v>45449</v>
      </c>
      <c r="P494" s="2">
        <v>42015</v>
      </c>
      <c r="Q494" s="2" t="s">
        <v>59</v>
      </c>
      <c r="R494" s="2" t="s">
        <v>54</v>
      </c>
      <c r="S494" s="2" t="s">
        <v>13</v>
      </c>
      <c r="T494" s="2" t="s">
        <v>59</v>
      </c>
      <c r="U494" s="2" t="s">
        <v>59</v>
      </c>
      <c r="V494" s="2" t="s">
        <v>59</v>
      </c>
      <c r="W494" s="2" t="s">
        <v>59</v>
      </c>
      <c r="X494" s="2" t="s">
        <v>59</v>
      </c>
      <c r="Y494" s="2" t="s">
        <v>59</v>
      </c>
      <c r="Z494" s="2" t="s">
        <v>59</v>
      </c>
      <c r="AA494" s="2" t="s">
        <v>59</v>
      </c>
      <c r="AB494" s="2" t="s">
        <v>59</v>
      </c>
      <c r="AC494" s="2" t="s">
        <v>59</v>
      </c>
      <c r="AD494" s="2" t="s">
        <v>59</v>
      </c>
      <c r="AE494" s="2" t="s">
        <v>60</v>
      </c>
      <c r="AF494" s="2" t="s">
        <v>60</v>
      </c>
      <c r="AG494" s="2" t="s">
        <v>60</v>
      </c>
      <c r="AH494" s="2" t="s">
        <v>60</v>
      </c>
    </row>
    <row r="495" spans="2:34" ht="15.75" customHeight="1">
      <c r="B495" s="156">
        <v>45449.324854363404</v>
      </c>
      <c r="C495" s="2" t="s">
        <v>311</v>
      </c>
      <c r="D495" s="157">
        <v>45449</v>
      </c>
      <c r="E495" s="2">
        <v>1116445938</v>
      </c>
      <c r="F495" s="2" t="s">
        <v>321</v>
      </c>
      <c r="G495" s="2" t="s">
        <v>54</v>
      </c>
      <c r="H495" s="2" t="s">
        <v>55</v>
      </c>
      <c r="I495" s="2" t="s">
        <v>313</v>
      </c>
      <c r="J495" s="2">
        <v>2021</v>
      </c>
      <c r="K495" s="2" t="s">
        <v>69</v>
      </c>
      <c r="L495" s="2" t="s">
        <v>64</v>
      </c>
      <c r="M495" s="157">
        <v>45562</v>
      </c>
      <c r="N495" s="157">
        <v>45561</v>
      </c>
      <c r="O495" s="157">
        <v>45561</v>
      </c>
      <c r="P495" s="2">
        <v>45000</v>
      </c>
      <c r="Q495" s="2" t="s">
        <v>59</v>
      </c>
      <c r="R495" s="2" t="s">
        <v>54</v>
      </c>
      <c r="S495" s="2" t="s">
        <v>14</v>
      </c>
      <c r="T495" s="2" t="s">
        <v>59</v>
      </c>
      <c r="U495" s="2" t="s">
        <v>59</v>
      </c>
      <c r="V495" s="2" t="s">
        <v>59</v>
      </c>
      <c r="W495" s="2" t="s">
        <v>59</v>
      </c>
      <c r="X495" s="2" t="s">
        <v>59</v>
      </c>
      <c r="Y495" s="2" t="s">
        <v>59</v>
      </c>
      <c r="Z495" s="2" t="s">
        <v>59</v>
      </c>
      <c r="AA495" s="2" t="s">
        <v>59</v>
      </c>
      <c r="AB495" s="2" t="s">
        <v>59</v>
      </c>
      <c r="AC495" s="2" t="s">
        <v>59</v>
      </c>
      <c r="AD495" s="2" t="s">
        <v>59</v>
      </c>
      <c r="AE495" s="2" t="s">
        <v>60</v>
      </c>
      <c r="AF495" s="2" t="s">
        <v>60</v>
      </c>
      <c r="AG495" s="2" t="s">
        <v>60</v>
      </c>
      <c r="AH495" s="2" t="s">
        <v>59</v>
      </c>
    </row>
    <row r="496" spans="2:34" ht="15.75" customHeight="1">
      <c r="B496" s="156">
        <v>45449.329995717599</v>
      </c>
      <c r="C496" s="2" t="s">
        <v>128</v>
      </c>
      <c r="D496" s="157">
        <v>45449</v>
      </c>
      <c r="E496" s="2">
        <v>1032474386</v>
      </c>
      <c r="F496" s="2" t="s">
        <v>229</v>
      </c>
      <c r="G496" s="2" t="s">
        <v>54</v>
      </c>
      <c r="H496" s="2" t="s">
        <v>55</v>
      </c>
      <c r="I496" s="2" t="s">
        <v>130</v>
      </c>
      <c r="J496" s="2">
        <v>2017</v>
      </c>
      <c r="K496" s="2" t="s">
        <v>57</v>
      </c>
      <c r="L496" s="2" t="s">
        <v>64</v>
      </c>
      <c r="M496" s="157">
        <v>46544</v>
      </c>
      <c r="N496" s="157">
        <v>45657</v>
      </c>
      <c r="O496" s="157">
        <v>45657</v>
      </c>
      <c r="P496" s="2">
        <v>68833</v>
      </c>
      <c r="Q496" s="2" t="s">
        <v>59</v>
      </c>
      <c r="R496" s="2" t="s">
        <v>54</v>
      </c>
      <c r="S496" s="2" t="s">
        <v>11</v>
      </c>
      <c r="T496" s="2" t="s">
        <v>59</v>
      </c>
      <c r="U496" s="2" t="s">
        <v>59</v>
      </c>
      <c r="V496" s="2" t="s">
        <v>59</v>
      </c>
      <c r="W496" s="2" t="s">
        <v>59</v>
      </c>
      <c r="X496" s="2" t="s">
        <v>59</v>
      </c>
      <c r="Y496" s="2" t="s">
        <v>59</v>
      </c>
      <c r="Z496" s="2" t="s">
        <v>59</v>
      </c>
      <c r="AA496" s="2" t="s">
        <v>59</v>
      </c>
      <c r="AB496" s="2" t="s">
        <v>59</v>
      </c>
      <c r="AC496" s="2" t="s">
        <v>59</v>
      </c>
      <c r="AD496" s="2" t="s">
        <v>59</v>
      </c>
      <c r="AE496" s="2" t="s">
        <v>60</v>
      </c>
      <c r="AF496" s="2" t="s">
        <v>60</v>
      </c>
      <c r="AG496" s="2" t="s">
        <v>60</v>
      </c>
      <c r="AH496" s="2" t="s">
        <v>59</v>
      </c>
    </row>
    <row r="497" spans="2:34" ht="15.75" customHeight="1">
      <c r="B497" s="156">
        <v>45450.1846666782</v>
      </c>
      <c r="C497" s="2" t="s">
        <v>65</v>
      </c>
      <c r="D497" s="157">
        <v>45450</v>
      </c>
      <c r="E497" s="2">
        <v>1033692973</v>
      </c>
      <c r="F497" s="2" t="s">
        <v>66</v>
      </c>
      <c r="G497" s="2" t="s">
        <v>54</v>
      </c>
      <c r="H497" s="2" t="s">
        <v>55</v>
      </c>
      <c r="I497" s="2" t="s">
        <v>67</v>
      </c>
      <c r="J497" s="2">
        <v>2024</v>
      </c>
      <c r="K497" s="2" t="s">
        <v>57</v>
      </c>
      <c r="L497" s="2" t="s">
        <v>64</v>
      </c>
      <c r="M497" s="157">
        <v>45473</v>
      </c>
      <c r="N497" s="157">
        <v>45473</v>
      </c>
      <c r="O497" s="157">
        <v>45473</v>
      </c>
      <c r="P497" s="2">
        <v>14455</v>
      </c>
      <c r="Q497" s="2" t="s">
        <v>59</v>
      </c>
      <c r="R497" s="2" t="s">
        <v>54</v>
      </c>
      <c r="S497" s="2" t="s">
        <v>16</v>
      </c>
      <c r="T497" s="2" t="s">
        <v>59</v>
      </c>
      <c r="U497" s="2" t="s">
        <v>59</v>
      </c>
      <c r="V497" s="2" t="s">
        <v>59</v>
      </c>
      <c r="W497" s="2" t="s">
        <v>59</v>
      </c>
      <c r="X497" s="2" t="s">
        <v>59</v>
      </c>
      <c r="Y497" s="2" t="s">
        <v>59</v>
      </c>
      <c r="Z497" s="2" t="s">
        <v>59</v>
      </c>
      <c r="AA497" s="2" t="s">
        <v>59</v>
      </c>
      <c r="AB497" s="2" t="s">
        <v>59</v>
      </c>
      <c r="AC497" s="2" t="s">
        <v>59</v>
      </c>
      <c r="AD497" s="2" t="s">
        <v>59</v>
      </c>
      <c r="AE497" s="2" t="s">
        <v>59</v>
      </c>
      <c r="AF497" s="2" t="s">
        <v>59</v>
      </c>
      <c r="AG497" s="2" t="s">
        <v>59</v>
      </c>
      <c r="AH497" s="2" t="s">
        <v>59</v>
      </c>
    </row>
    <row r="498" spans="2:34" ht="15.75" customHeight="1">
      <c r="B498" s="156">
        <v>45450.2216162037</v>
      </c>
      <c r="C498" s="2" t="s">
        <v>258</v>
      </c>
      <c r="D498" s="157">
        <v>45450</v>
      </c>
      <c r="E498" s="2">
        <v>1015438296</v>
      </c>
      <c r="F498" s="2" t="s">
        <v>259</v>
      </c>
      <c r="G498" s="2" t="s">
        <v>54</v>
      </c>
      <c r="H498" s="2" t="s">
        <v>55</v>
      </c>
      <c r="I498" s="2" t="s">
        <v>384</v>
      </c>
      <c r="J498" s="2">
        <v>2022</v>
      </c>
      <c r="K498" s="2" t="s">
        <v>69</v>
      </c>
      <c r="L498" s="2" t="s">
        <v>385</v>
      </c>
      <c r="M498" s="157">
        <v>47644</v>
      </c>
      <c r="N498" s="157">
        <v>45453</v>
      </c>
      <c r="O498" s="157">
        <v>45755</v>
      </c>
      <c r="P498" s="2">
        <v>3482847</v>
      </c>
      <c r="Q498" s="2" t="s">
        <v>59</v>
      </c>
      <c r="R498" s="2" t="s">
        <v>263</v>
      </c>
      <c r="S498" s="2" t="s">
        <v>14</v>
      </c>
      <c r="T498" s="2" t="s">
        <v>59</v>
      </c>
      <c r="U498" s="2" t="s">
        <v>59</v>
      </c>
      <c r="V498" s="2" t="s">
        <v>59</v>
      </c>
      <c r="W498" s="2" t="s">
        <v>59</v>
      </c>
      <c r="X498" s="2" t="s">
        <v>59</v>
      </c>
      <c r="Y498" s="2" t="s">
        <v>59</v>
      </c>
      <c r="Z498" s="2" t="s">
        <v>59</v>
      </c>
      <c r="AA498" s="2" t="s">
        <v>59</v>
      </c>
      <c r="AB498" s="2" t="s">
        <v>59</v>
      </c>
      <c r="AC498" s="2" t="s">
        <v>59</v>
      </c>
      <c r="AD498" s="2" t="s">
        <v>59</v>
      </c>
      <c r="AE498" s="2" t="s">
        <v>59</v>
      </c>
      <c r="AF498" s="2" t="s">
        <v>59</v>
      </c>
      <c r="AG498" s="2" t="s">
        <v>59</v>
      </c>
      <c r="AH498" s="2" t="s">
        <v>59</v>
      </c>
    </row>
    <row r="499" spans="2:34" ht="15.75" customHeight="1">
      <c r="B499" s="156">
        <v>45450.241828622697</v>
      </c>
      <c r="C499" s="2" t="s">
        <v>243</v>
      </c>
      <c r="D499" s="157">
        <v>45450</v>
      </c>
      <c r="E499" s="2">
        <v>79797613</v>
      </c>
      <c r="F499" s="2" t="s">
        <v>244</v>
      </c>
      <c r="G499" s="2" t="s">
        <v>54</v>
      </c>
      <c r="H499" s="2" t="s">
        <v>187</v>
      </c>
      <c r="I499" s="2" t="s">
        <v>245</v>
      </c>
      <c r="J499" s="2">
        <v>2021</v>
      </c>
      <c r="K499" s="2" t="s">
        <v>86</v>
      </c>
      <c r="L499" s="2" t="s">
        <v>189</v>
      </c>
      <c r="M499" s="157">
        <v>45782</v>
      </c>
      <c r="N499" s="157">
        <v>45803</v>
      </c>
      <c r="O499" s="157">
        <v>45692</v>
      </c>
      <c r="P499" s="2">
        <v>48805</v>
      </c>
      <c r="Q499" s="2" t="s">
        <v>59</v>
      </c>
      <c r="R499" s="2" t="s">
        <v>54</v>
      </c>
      <c r="S499" s="2" t="s">
        <v>12</v>
      </c>
      <c r="T499" s="2" t="s">
        <v>59</v>
      </c>
      <c r="U499" s="2" t="s">
        <v>59</v>
      </c>
      <c r="V499" s="2" t="s">
        <v>59</v>
      </c>
      <c r="W499" s="2" t="s">
        <v>59</v>
      </c>
      <c r="X499" s="2" t="s">
        <v>59</v>
      </c>
      <c r="Y499" s="2" t="s">
        <v>59</v>
      </c>
      <c r="Z499" s="2" t="s">
        <v>59</v>
      </c>
      <c r="AA499" s="2" t="s">
        <v>59</v>
      </c>
      <c r="AB499" s="2" t="s">
        <v>59</v>
      </c>
      <c r="AC499" s="2" t="s">
        <v>59</v>
      </c>
      <c r="AD499" s="2" t="s">
        <v>59</v>
      </c>
      <c r="AE499" s="2" t="s">
        <v>59</v>
      </c>
      <c r="AF499" s="2" t="s">
        <v>60</v>
      </c>
      <c r="AG499" s="2" t="s">
        <v>60</v>
      </c>
      <c r="AH499" s="2" t="s">
        <v>59</v>
      </c>
    </row>
    <row r="500" spans="2:34" ht="15.75" customHeight="1">
      <c r="B500" s="156">
        <v>45450.244156273096</v>
      </c>
      <c r="C500" s="2" t="s">
        <v>61</v>
      </c>
      <c r="D500" s="157">
        <v>45450</v>
      </c>
      <c r="E500" s="2">
        <v>12634949</v>
      </c>
      <c r="F500" s="2" t="s">
        <v>314</v>
      </c>
      <c r="G500" s="2" t="s">
        <v>54</v>
      </c>
      <c r="H500" s="2" t="s">
        <v>55</v>
      </c>
      <c r="I500" s="2" t="s">
        <v>315</v>
      </c>
      <c r="J500" s="2">
        <v>2019</v>
      </c>
      <c r="K500" s="2" t="s">
        <v>57</v>
      </c>
      <c r="L500" s="2" t="s">
        <v>64</v>
      </c>
      <c r="M500" s="157">
        <v>47052</v>
      </c>
      <c r="N500" s="157">
        <v>45776</v>
      </c>
      <c r="O500" s="157">
        <v>45473</v>
      </c>
      <c r="P500" s="2">
        <v>122862</v>
      </c>
      <c r="Q500" s="2" t="s">
        <v>59</v>
      </c>
      <c r="R500" s="2" t="s">
        <v>54</v>
      </c>
      <c r="S500" s="2" t="s">
        <v>14</v>
      </c>
      <c r="T500" s="2" t="s">
        <v>59</v>
      </c>
      <c r="U500" s="2" t="s">
        <v>59</v>
      </c>
      <c r="V500" s="2" t="s">
        <v>59</v>
      </c>
      <c r="W500" s="2" t="s">
        <v>59</v>
      </c>
      <c r="X500" s="2" t="s">
        <v>59</v>
      </c>
      <c r="Y500" s="2" t="s">
        <v>59</v>
      </c>
      <c r="Z500" s="2" t="s">
        <v>59</v>
      </c>
      <c r="AA500" s="2" t="s">
        <v>59</v>
      </c>
      <c r="AB500" s="2" t="s">
        <v>59</v>
      </c>
      <c r="AC500" s="2" t="s">
        <v>59</v>
      </c>
      <c r="AD500" s="2" t="s">
        <v>59</v>
      </c>
      <c r="AE500" s="2" t="s">
        <v>59</v>
      </c>
      <c r="AF500" s="2" t="s">
        <v>59</v>
      </c>
      <c r="AG500" s="2" t="s">
        <v>59</v>
      </c>
      <c r="AH500" s="2" t="s">
        <v>59</v>
      </c>
    </row>
    <row r="501" spans="2:34" ht="15.75" customHeight="1">
      <c r="B501" s="156">
        <v>45450.244572569398</v>
      </c>
      <c r="C501" s="2" t="s">
        <v>76</v>
      </c>
      <c r="D501" s="157">
        <v>45450</v>
      </c>
      <c r="E501" s="2">
        <v>1033758324</v>
      </c>
      <c r="F501" s="2" t="s">
        <v>77</v>
      </c>
      <c r="G501" s="2" t="s">
        <v>54</v>
      </c>
      <c r="H501" s="2" t="s">
        <v>55</v>
      </c>
      <c r="I501" s="2" t="s">
        <v>248</v>
      </c>
      <c r="J501" s="2">
        <v>2022</v>
      </c>
      <c r="K501" s="2" t="s">
        <v>57</v>
      </c>
      <c r="L501" s="2" t="s">
        <v>64</v>
      </c>
      <c r="M501" s="157">
        <v>45805</v>
      </c>
      <c r="N501" s="157">
        <v>45486</v>
      </c>
      <c r="O501" s="157">
        <v>45490</v>
      </c>
      <c r="P501" s="2">
        <v>42800</v>
      </c>
      <c r="Q501" s="2" t="s">
        <v>59</v>
      </c>
      <c r="R501" s="2" t="s">
        <v>54</v>
      </c>
      <c r="S501" s="2" t="s">
        <v>12</v>
      </c>
      <c r="T501" s="2" t="s">
        <v>59</v>
      </c>
      <c r="U501" s="2" t="s">
        <v>59</v>
      </c>
      <c r="V501" s="2" t="s">
        <v>59</v>
      </c>
      <c r="W501" s="2" t="s">
        <v>59</v>
      </c>
      <c r="X501" s="2" t="s">
        <v>59</v>
      </c>
      <c r="Y501" s="2" t="s">
        <v>59</v>
      </c>
      <c r="Z501" s="2" t="s">
        <v>59</v>
      </c>
      <c r="AA501" s="2" t="s">
        <v>59</v>
      </c>
      <c r="AB501" s="2" t="s">
        <v>59</v>
      </c>
      <c r="AC501" s="2" t="s">
        <v>59</v>
      </c>
      <c r="AD501" s="2" t="s">
        <v>59</v>
      </c>
      <c r="AE501" s="2" t="s">
        <v>59</v>
      </c>
      <c r="AF501" s="2" t="s">
        <v>59</v>
      </c>
      <c r="AG501" s="2" t="s">
        <v>59</v>
      </c>
      <c r="AH501" s="2" t="s">
        <v>59</v>
      </c>
    </row>
    <row r="502" spans="2:34" ht="15.75" customHeight="1">
      <c r="B502" s="156">
        <v>45450.255339039402</v>
      </c>
      <c r="C502" s="2" t="s">
        <v>158</v>
      </c>
      <c r="D502" s="157">
        <v>45450</v>
      </c>
      <c r="E502" s="2">
        <v>1130264248</v>
      </c>
      <c r="F502" s="2" t="s">
        <v>159</v>
      </c>
      <c r="G502" s="2" t="s">
        <v>54</v>
      </c>
      <c r="H502" s="2" t="s">
        <v>55</v>
      </c>
      <c r="I502" s="2" t="s">
        <v>160</v>
      </c>
      <c r="J502" s="2">
        <v>2020</v>
      </c>
      <c r="K502" s="2" t="s">
        <v>57</v>
      </c>
      <c r="L502" s="2" t="s">
        <v>79</v>
      </c>
      <c r="M502" s="157">
        <v>45450</v>
      </c>
      <c r="N502" s="157">
        <v>45450</v>
      </c>
      <c r="O502" s="157">
        <v>45450</v>
      </c>
      <c r="P502" s="2">
        <v>48350</v>
      </c>
      <c r="Q502" s="2" t="s">
        <v>59</v>
      </c>
      <c r="R502" s="2" t="s">
        <v>54</v>
      </c>
      <c r="S502" s="2" t="s">
        <v>10</v>
      </c>
      <c r="T502" s="2" t="s">
        <v>59</v>
      </c>
      <c r="U502" s="2" t="s">
        <v>59</v>
      </c>
      <c r="V502" s="2" t="s">
        <v>59</v>
      </c>
      <c r="W502" s="2" t="s">
        <v>59</v>
      </c>
      <c r="X502" s="2" t="s">
        <v>59</v>
      </c>
      <c r="Y502" s="2" t="s">
        <v>59</v>
      </c>
      <c r="Z502" s="2" t="s">
        <v>59</v>
      </c>
      <c r="AA502" s="2" t="s">
        <v>59</v>
      </c>
      <c r="AB502" s="2" t="s">
        <v>59</v>
      </c>
      <c r="AC502" s="2" t="s">
        <v>59</v>
      </c>
      <c r="AD502" s="2" t="s">
        <v>59</v>
      </c>
      <c r="AE502" s="2" t="s">
        <v>59</v>
      </c>
      <c r="AF502" s="2" t="s">
        <v>59</v>
      </c>
      <c r="AG502" s="2" t="s">
        <v>59</v>
      </c>
      <c r="AH502" s="2" t="s">
        <v>59</v>
      </c>
    </row>
    <row r="503" spans="2:34" ht="15.75" customHeight="1">
      <c r="B503" s="156">
        <v>45450.255740428198</v>
      </c>
      <c r="C503" s="2" t="s">
        <v>202</v>
      </c>
      <c r="D503" s="157">
        <v>45450</v>
      </c>
      <c r="E503" s="2">
        <v>1143120475</v>
      </c>
      <c r="F503" s="2" t="s">
        <v>203</v>
      </c>
      <c r="G503" s="2" t="s">
        <v>54</v>
      </c>
      <c r="H503" s="2" t="s">
        <v>55</v>
      </c>
      <c r="I503" s="2" t="s">
        <v>204</v>
      </c>
      <c r="J503" s="2">
        <v>2022</v>
      </c>
      <c r="K503" s="2" t="s">
        <v>205</v>
      </c>
      <c r="L503" s="2" t="s">
        <v>64</v>
      </c>
      <c r="M503" s="157">
        <v>49038</v>
      </c>
      <c r="N503" s="157">
        <v>45630</v>
      </c>
      <c r="O503" s="157">
        <v>45630</v>
      </c>
      <c r="P503" s="2">
        <v>33900</v>
      </c>
      <c r="Q503" s="2" t="s">
        <v>59</v>
      </c>
      <c r="R503" s="2" t="s">
        <v>54</v>
      </c>
      <c r="S503" s="2" t="s">
        <v>13</v>
      </c>
      <c r="T503" s="2" t="s">
        <v>59</v>
      </c>
      <c r="U503" s="2" t="s">
        <v>59</v>
      </c>
      <c r="V503" s="2" t="s">
        <v>59</v>
      </c>
      <c r="W503" s="2" t="s">
        <v>59</v>
      </c>
      <c r="X503" s="2" t="s">
        <v>59</v>
      </c>
      <c r="Y503" s="2" t="s">
        <v>59</v>
      </c>
      <c r="Z503" s="2" t="s">
        <v>59</v>
      </c>
      <c r="AA503" s="2" t="s">
        <v>59</v>
      </c>
      <c r="AB503" s="2" t="s">
        <v>59</v>
      </c>
      <c r="AC503" s="2" t="s">
        <v>59</v>
      </c>
      <c r="AD503" s="2" t="s">
        <v>59</v>
      </c>
      <c r="AE503" s="2" t="s">
        <v>59</v>
      </c>
      <c r="AF503" s="2" t="s">
        <v>59</v>
      </c>
      <c r="AG503" s="2" t="s">
        <v>59</v>
      </c>
      <c r="AH503" s="2" t="s">
        <v>59</v>
      </c>
    </row>
    <row r="504" spans="2:34" ht="15.75" customHeight="1">
      <c r="B504" s="156">
        <v>45450.257995960703</v>
      </c>
      <c r="C504" s="2" t="s">
        <v>386</v>
      </c>
      <c r="D504" s="157">
        <v>45450</v>
      </c>
      <c r="E504" s="2">
        <v>79763158</v>
      </c>
      <c r="F504" s="2" t="s">
        <v>92</v>
      </c>
      <c r="G504" s="2" t="s">
        <v>54</v>
      </c>
      <c r="H504" s="2" t="s">
        <v>55</v>
      </c>
      <c r="I504" s="2" t="s">
        <v>93</v>
      </c>
      <c r="J504" s="2">
        <v>2017</v>
      </c>
      <c r="K504" s="2" t="s">
        <v>94</v>
      </c>
      <c r="L504" s="2" t="s">
        <v>64</v>
      </c>
      <c r="M504" s="157">
        <v>48749</v>
      </c>
      <c r="N504" s="157">
        <v>45704</v>
      </c>
      <c r="O504" s="157">
        <v>45704</v>
      </c>
      <c r="P504" s="2">
        <v>1487494</v>
      </c>
      <c r="Q504" s="2" t="s">
        <v>59</v>
      </c>
      <c r="R504" s="2" t="s">
        <v>54</v>
      </c>
      <c r="S504" s="2" t="s">
        <v>11</v>
      </c>
      <c r="T504" s="2" t="s">
        <v>59</v>
      </c>
      <c r="U504" s="2" t="s">
        <v>59</v>
      </c>
      <c r="V504" s="2" t="s">
        <v>59</v>
      </c>
      <c r="W504" s="2" t="s">
        <v>59</v>
      </c>
      <c r="X504" s="2" t="s">
        <v>59</v>
      </c>
      <c r="Y504" s="2" t="s">
        <v>59</v>
      </c>
      <c r="Z504" s="2" t="s">
        <v>59</v>
      </c>
      <c r="AA504" s="2" t="s">
        <v>59</v>
      </c>
      <c r="AB504" s="2" t="s">
        <v>59</v>
      </c>
      <c r="AC504" s="2" t="s">
        <v>59</v>
      </c>
      <c r="AD504" s="2" t="s">
        <v>59</v>
      </c>
      <c r="AE504" s="2" t="s">
        <v>60</v>
      </c>
      <c r="AF504" s="2" t="s">
        <v>60</v>
      </c>
      <c r="AG504" s="2" t="s">
        <v>60</v>
      </c>
      <c r="AH504" s="2" t="s">
        <v>59</v>
      </c>
    </row>
    <row r="505" spans="2:34" ht="15.75" customHeight="1">
      <c r="B505" s="156">
        <v>45450.259390844898</v>
      </c>
      <c r="C505" s="2" t="s">
        <v>220</v>
      </c>
      <c r="D505" s="157">
        <v>45450</v>
      </c>
      <c r="E505" s="2">
        <v>1002407047</v>
      </c>
      <c r="F505" s="2" t="s">
        <v>274</v>
      </c>
      <c r="G505" s="2" t="s">
        <v>54</v>
      </c>
      <c r="H505" s="2" t="s">
        <v>55</v>
      </c>
      <c r="I505" s="2" t="s">
        <v>222</v>
      </c>
      <c r="J505" s="2">
        <v>2022</v>
      </c>
      <c r="K505" s="2" t="s">
        <v>94</v>
      </c>
      <c r="L505" s="2" t="s">
        <v>64</v>
      </c>
      <c r="M505" s="157">
        <v>48063</v>
      </c>
      <c r="N505" s="157">
        <v>45677</v>
      </c>
      <c r="O505" s="157">
        <v>45669</v>
      </c>
      <c r="P505" s="2">
        <v>50000</v>
      </c>
      <c r="Q505" s="2" t="s">
        <v>59</v>
      </c>
      <c r="R505" s="2" t="s">
        <v>54</v>
      </c>
      <c r="S505" s="2" t="s">
        <v>15</v>
      </c>
      <c r="T505" s="2" t="s">
        <v>59</v>
      </c>
      <c r="U505" s="2" t="s">
        <v>59</v>
      </c>
      <c r="V505" s="2" t="s">
        <v>59</v>
      </c>
      <c r="W505" s="2" t="s">
        <v>59</v>
      </c>
      <c r="X505" s="2" t="s">
        <v>59</v>
      </c>
      <c r="Y505" s="2" t="s">
        <v>59</v>
      </c>
      <c r="Z505" s="2" t="s">
        <v>59</v>
      </c>
      <c r="AA505" s="2" t="s">
        <v>59</v>
      </c>
      <c r="AB505" s="2" t="s">
        <v>59</v>
      </c>
      <c r="AC505" s="2" t="s">
        <v>59</v>
      </c>
      <c r="AD505" s="2" t="s">
        <v>59</v>
      </c>
      <c r="AE505" s="2" t="s">
        <v>59</v>
      </c>
      <c r="AF505" s="2" t="s">
        <v>60</v>
      </c>
      <c r="AG505" s="2" t="s">
        <v>60</v>
      </c>
      <c r="AH505" s="2" t="s">
        <v>59</v>
      </c>
    </row>
    <row r="506" spans="2:34" ht="15.75" customHeight="1">
      <c r="B506" s="156">
        <v>45450.260220914402</v>
      </c>
      <c r="C506" s="2" t="s">
        <v>131</v>
      </c>
      <c r="D506" s="157">
        <v>45450</v>
      </c>
      <c r="E506" s="2">
        <v>1030567009</v>
      </c>
      <c r="F506" s="2" t="s">
        <v>132</v>
      </c>
      <c r="G506" s="2" t="s">
        <v>54</v>
      </c>
      <c r="H506" s="2" t="s">
        <v>55</v>
      </c>
      <c r="I506" s="2" t="s">
        <v>133</v>
      </c>
      <c r="J506" s="2">
        <v>2015</v>
      </c>
      <c r="K506" s="2" t="s">
        <v>57</v>
      </c>
      <c r="L506" s="2" t="s">
        <v>79</v>
      </c>
      <c r="M506" s="157">
        <v>45833</v>
      </c>
      <c r="N506" s="157">
        <v>45734</v>
      </c>
      <c r="O506" s="157">
        <v>45734</v>
      </c>
      <c r="P506" s="2">
        <v>1193636</v>
      </c>
      <c r="Q506" s="2" t="s">
        <v>59</v>
      </c>
      <c r="R506" s="2" t="s">
        <v>54</v>
      </c>
      <c r="S506" s="2" t="s">
        <v>13</v>
      </c>
      <c r="T506" s="2" t="s">
        <v>59</v>
      </c>
      <c r="U506" s="2" t="s">
        <v>59</v>
      </c>
      <c r="V506" s="2" t="s">
        <v>59</v>
      </c>
      <c r="W506" s="2" t="s">
        <v>59</v>
      </c>
      <c r="X506" s="2" t="s">
        <v>59</v>
      </c>
      <c r="Y506" s="2" t="s">
        <v>59</v>
      </c>
      <c r="Z506" s="2" t="s">
        <v>59</v>
      </c>
      <c r="AA506" s="2" t="s">
        <v>59</v>
      </c>
      <c r="AB506" s="2" t="s">
        <v>59</v>
      </c>
      <c r="AC506" s="2" t="s">
        <v>59</v>
      </c>
      <c r="AD506" s="2" t="s">
        <v>59</v>
      </c>
      <c r="AE506" s="2" t="s">
        <v>60</v>
      </c>
      <c r="AF506" s="2" t="s">
        <v>60</v>
      </c>
      <c r="AG506" s="2" t="s">
        <v>60</v>
      </c>
      <c r="AH506" s="2" t="s">
        <v>60</v>
      </c>
    </row>
    <row r="507" spans="2:34" ht="15.75" customHeight="1">
      <c r="B507" s="156">
        <v>45450.263488044002</v>
      </c>
      <c r="C507" s="2" t="s">
        <v>224</v>
      </c>
      <c r="D507" s="157">
        <v>45450</v>
      </c>
      <c r="E507" s="2">
        <v>10265844848</v>
      </c>
      <c r="F507" s="2" t="s">
        <v>348</v>
      </c>
      <c r="G507" s="2" t="s">
        <v>54</v>
      </c>
      <c r="H507" s="2" t="s">
        <v>55</v>
      </c>
      <c r="I507" s="2" t="s">
        <v>226</v>
      </c>
      <c r="J507" s="2">
        <v>2016</v>
      </c>
      <c r="K507" s="2" t="s">
        <v>57</v>
      </c>
      <c r="L507" s="2" t="s">
        <v>64</v>
      </c>
      <c r="M507" s="157">
        <v>45468</v>
      </c>
      <c r="N507" s="157">
        <v>45613</v>
      </c>
      <c r="O507" s="157">
        <v>45614</v>
      </c>
      <c r="P507" s="2">
        <v>142</v>
      </c>
      <c r="Q507" s="2" t="s">
        <v>59</v>
      </c>
      <c r="R507" s="2" t="s">
        <v>54</v>
      </c>
      <c r="S507" s="2" t="s">
        <v>11</v>
      </c>
      <c r="T507" s="2" t="s">
        <v>59</v>
      </c>
      <c r="U507" s="2" t="s">
        <v>59</v>
      </c>
      <c r="V507" s="2" t="s">
        <v>59</v>
      </c>
      <c r="W507" s="2" t="s">
        <v>59</v>
      </c>
      <c r="X507" s="2" t="s">
        <v>59</v>
      </c>
      <c r="Y507" s="2" t="s">
        <v>59</v>
      </c>
      <c r="Z507" s="2" t="s">
        <v>59</v>
      </c>
      <c r="AA507" s="2" t="s">
        <v>59</v>
      </c>
      <c r="AB507" s="2" t="s">
        <v>59</v>
      </c>
      <c r="AC507" s="2" t="s">
        <v>59</v>
      </c>
      <c r="AD507" s="2" t="s">
        <v>59</v>
      </c>
      <c r="AE507" s="2" t="s">
        <v>60</v>
      </c>
      <c r="AF507" s="2" t="s">
        <v>60</v>
      </c>
      <c r="AG507" s="2" t="s">
        <v>60</v>
      </c>
      <c r="AH507" s="2" t="s">
        <v>59</v>
      </c>
    </row>
    <row r="508" spans="2:34" ht="15.75" customHeight="1">
      <c r="B508" s="156">
        <v>45450.263765509299</v>
      </c>
      <c r="C508" s="2" t="s">
        <v>155</v>
      </c>
      <c r="D508" s="157">
        <v>45450</v>
      </c>
      <c r="E508" s="2">
        <v>1014226725</v>
      </c>
      <c r="F508" s="2" t="s">
        <v>156</v>
      </c>
      <c r="G508" s="2" t="s">
        <v>54</v>
      </c>
      <c r="H508" s="2" t="s">
        <v>55</v>
      </c>
      <c r="I508" s="2" t="s">
        <v>282</v>
      </c>
      <c r="J508" s="2">
        <v>2023</v>
      </c>
      <c r="K508" s="2" t="s">
        <v>94</v>
      </c>
      <c r="L508" s="2" t="s">
        <v>64</v>
      </c>
      <c r="M508" s="157">
        <v>46052</v>
      </c>
      <c r="N508" s="157">
        <v>45675</v>
      </c>
      <c r="O508" s="157">
        <v>45675</v>
      </c>
      <c r="P508" s="2">
        <v>16860</v>
      </c>
      <c r="Q508" s="2" t="s">
        <v>59</v>
      </c>
      <c r="R508" s="2" t="s">
        <v>54</v>
      </c>
      <c r="S508" s="2" t="s">
        <v>15</v>
      </c>
      <c r="T508" s="2" t="s">
        <v>59</v>
      </c>
      <c r="U508" s="2" t="s">
        <v>59</v>
      </c>
      <c r="V508" s="2" t="s">
        <v>59</v>
      </c>
      <c r="W508" s="2" t="s">
        <v>59</v>
      </c>
      <c r="X508" s="2" t="s">
        <v>59</v>
      </c>
      <c r="Y508" s="2" t="s">
        <v>59</v>
      </c>
      <c r="Z508" s="2" t="s">
        <v>59</v>
      </c>
      <c r="AA508" s="2" t="s">
        <v>59</v>
      </c>
      <c r="AB508" s="2" t="s">
        <v>59</v>
      </c>
      <c r="AC508" s="2" t="s">
        <v>59</v>
      </c>
      <c r="AD508" s="2" t="s">
        <v>59</v>
      </c>
      <c r="AE508" s="2" t="s">
        <v>59</v>
      </c>
      <c r="AF508" s="2" t="s">
        <v>60</v>
      </c>
      <c r="AG508" s="2" t="s">
        <v>60</v>
      </c>
      <c r="AH508" s="2" t="s">
        <v>59</v>
      </c>
    </row>
    <row r="509" spans="2:34" ht="15.75" customHeight="1">
      <c r="B509" s="156">
        <v>45450.263818958301</v>
      </c>
      <c r="C509" s="2" t="s">
        <v>95</v>
      </c>
      <c r="D509" s="157">
        <v>45450</v>
      </c>
      <c r="E509" s="2">
        <v>1033764826</v>
      </c>
      <c r="F509" s="2" t="s">
        <v>387</v>
      </c>
      <c r="G509" s="2" t="s">
        <v>54</v>
      </c>
      <c r="H509" s="2" t="s">
        <v>55</v>
      </c>
      <c r="I509" s="2" t="s">
        <v>324</v>
      </c>
      <c r="J509" s="2">
        <v>2017</v>
      </c>
      <c r="K509" s="2" t="s">
        <v>98</v>
      </c>
      <c r="L509" s="2" t="s">
        <v>64</v>
      </c>
      <c r="M509" s="157">
        <v>47285</v>
      </c>
      <c r="N509" s="157">
        <v>45459</v>
      </c>
      <c r="O509" s="157">
        <v>45459</v>
      </c>
      <c r="P509" s="2">
        <v>130000</v>
      </c>
      <c r="Q509" s="2" t="s">
        <v>59</v>
      </c>
      <c r="R509" s="2" t="s">
        <v>54</v>
      </c>
      <c r="S509" s="2" t="s">
        <v>15</v>
      </c>
      <c r="T509" s="2" t="s">
        <v>59</v>
      </c>
      <c r="U509" s="2" t="s">
        <v>59</v>
      </c>
      <c r="V509" s="2" t="s">
        <v>59</v>
      </c>
      <c r="W509" s="2" t="s">
        <v>59</v>
      </c>
      <c r="X509" s="2" t="s">
        <v>59</v>
      </c>
      <c r="Y509" s="2" t="s">
        <v>59</v>
      </c>
      <c r="Z509" s="2" t="s">
        <v>59</v>
      </c>
      <c r="AA509" s="2" t="s">
        <v>59</v>
      </c>
      <c r="AB509" s="2" t="s">
        <v>59</v>
      </c>
      <c r="AC509" s="2" t="s">
        <v>59</v>
      </c>
      <c r="AD509" s="2" t="s">
        <v>59</v>
      </c>
      <c r="AE509" s="2" t="s">
        <v>87</v>
      </c>
      <c r="AF509" s="2" t="s">
        <v>87</v>
      </c>
      <c r="AG509" s="2" t="s">
        <v>87</v>
      </c>
      <c r="AH509" s="2" t="s">
        <v>87</v>
      </c>
    </row>
    <row r="510" spans="2:34" ht="15.75" customHeight="1">
      <c r="B510" s="156">
        <v>45450.264326701399</v>
      </c>
      <c r="C510" s="2" t="s">
        <v>106</v>
      </c>
      <c r="D510" s="157">
        <v>45450</v>
      </c>
      <c r="E510" s="2">
        <v>19591545</v>
      </c>
      <c r="F510" s="2" t="s">
        <v>107</v>
      </c>
      <c r="G510" s="2" t="s">
        <v>54</v>
      </c>
      <c r="H510" s="2" t="s">
        <v>55</v>
      </c>
      <c r="I510" s="2" t="s">
        <v>108</v>
      </c>
      <c r="J510" s="2">
        <v>2017</v>
      </c>
      <c r="K510" s="2" t="s">
        <v>94</v>
      </c>
      <c r="L510" s="2" t="s">
        <v>79</v>
      </c>
      <c r="M510" s="157">
        <v>48590</v>
      </c>
      <c r="N510" s="157">
        <v>45612</v>
      </c>
      <c r="O510" s="157">
        <v>45612</v>
      </c>
      <c r="P510" s="2">
        <v>93000</v>
      </c>
      <c r="Q510" s="2" t="s">
        <v>59</v>
      </c>
      <c r="R510" s="2" t="s">
        <v>54</v>
      </c>
      <c r="S510" s="2" t="s">
        <v>14</v>
      </c>
      <c r="T510" s="2" t="s">
        <v>59</v>
      </c>
      <c r="U510" s="2" t="s">
        <v>59</v>
      </c>
      <c r="V510" s="2" t="s">
        <v>59</v>
      </c>
      <c r="W510" s="2" t="s">
        <v>59</v>
      </c>
      <c r="X510" s="2" t="s">
        <v>59</v>
      </c>
      <c r="Y510" s="2" t="s">
        <v>59</v>
      </c>
      <c r="Z510" s="2" t="s">
        <v>59</v>
      </c>
      <c r="AA510" s="2" t="s">
        <v>59</v>
      </c>
      <c r="AB510" s="2" t="s">
        <v>59</v>
      </c>
      <c r="AC510" s="2" t="s">
        <v>59</v>
      </c>
      <c r="AD510" s="2" t="s">
        <v>59</v>
      </c>
      <c r="AE510" s="2" t="s">
        <v>60</v>
      </c>
      <c r="AF510" s="2" t="s">
        <v>60</v>
      </c>
      <c r="AG510" s="2" t="s">
        <v>60</v>
      </c>
      <c r="AH510" s="2" t="s">
        <v>60</v>
      </c>
    </row>
    <row r="511" spans="2:34" ht="15.75" customHeight="1">
      <c r="B511" s="156">
        <v>45450.265241481502</v>
      </c>
      <c r="C511" s="2" t="s">
        <v>167</v>
      </c>
      <c r="D511" s="157">
        <v>45450</v>
      </c>
      <c r="E511" s="2">
        <v>1023026702</v>
      </c>
      <c r="F511" s="2" t="s">
        <v>168</v>
      </c>
      <c r="G511" s="2" t="s">
        <v>54</v>
      </c>
      <c r="H511" s="2" t="s">
        <v>55</v>
      </c>
      <c r="I511" s="2" t="s">
        <v>169</v>
      </c>
      <c r="J511" s="2">
        <v>2023</v>
      </c>
      <c r="K511" s="2" t="s">
        <v>57</v>
      </c>
      <c r="L511" s="2" t="s">
        <v>64</v>
      </c>
      <c r="M511" s="157">
        <v>47289</v>
      </c>
      <c r="N511" s="157">
        <v>45463</v>
      </c>
      <c r="O511" s="157">
        <v>45463</v>
      </c>
      <c r="P511" s="2">
        <v>292938</v>
      </c>
      <c r="Q511" s="2" t="s">
        <v>59</v>
      </c>
      <c r="R511" s="2" t="s">
        <v>54</v>
      </c>
      <c r="S511" s="2" t="s">
        <v>15</v>
      </c>
      <c r="T511" s="2" t="s">
        <v>59</v>
      </c>
      <c r="U511" s="2" t="s">
        <v>59</v>
      </c>
      <c r="V511" s="2" t="s">
        <v>59</v>
      </c>
      <c r="W511" s="2" t="s">
        <v>59</v>
      </c>
      <c r="X511" s="2" t="s">
        <v>59</v>
      </c>
      <c r="Y511" s="2" t="s">
        <v>59</v>
      </c>
      <c r="Z511" s="2" t="s">
        <v>59</v>
      </c>
      <c r="AA511" s="2" t="s">
        <v>59</v>
      </c>
      <c r="AB511" s="2" t="s">
        <v>59</v>
      </c>
      <c r="AC511" s="2" t="s">
        <v>59</v>
      </c>
      <c r="AD511" s="2" t="s">
        <v>59</v>
      </c>
      <c r="AE511" s="2" t="s">
        <v>59</v>
      </c>
      <c r="AF511" s="2" t="s">
        <v>59</v>
      </c>
      <c r="AG511" s="2" t="s">
        <v>59</v>
      </c>
      <c r="AH511" s="2" t="s">
        <v>59</v>
      </c>
    </row>
    <row r="512" spans="2:34" ht="15.75" customHeight="1">
      <c r="B512" s="156">
        <v>45450.265776620399</v>
      </c>
      <c r="C512" s="2" t="s">
        <v>103</v>
      </c>
      <c r="D512" s="157">
        <v>45450</v>
      </c>
      <c r="E512" s="2">
        <v>1007611824</v>
      </c>
      <c r="F512" s="2" t="s">
        <v>104</v>
      </c>
      <c r="G512" s="2" t="s">
        <v>54</v>
      </c>
      <c r="H512" s="2" t="s">
        <v>55</v>
      </c>
      <c r="I512" s="2" t="s">
        <v>105</v>
      </c>
      <c r="J512" s="2">
        <v>2022</v>
      </c>
      <c r="K512" s="2" t="s">
        <v>57</v>
      </c>
      <c r="L512" s="2" t="s">
        <v>64</v>
      </c>
      <c r="M512" s="157">
        <v>47276</v>
      </c>
      <c r="N512" s="157">
        <v>45815</v>
      </c>
      <c r="O512" s="157">
        <v>45815</v>
      </c>
      <c r="P512" s="2">
        <v>52.1</v>
      </c>
      <c r="Q512" s="2" t="s">
        <v>59</v>
      </c>
      <c r="R512" s="2" t="s">
        <v>54</v>
      </c>
      <c r="S512" s="2" t="s">
        <v>13</v>
      </c>
      <c r="T512" s="2" t="s">
        <v>59</v>
      </c>
      <c r="U512" s="2" t="s">
        <v>59</v>
      </c>
      <c r="V512" s="2" t="s">
        <v>59</v>
      </c>
      <c r="W512" s="2" t="s">
        <v>59</v>
      </c>
      <c r="X512" s="2" t="s">
        <v>59</v>
      </c>
      <c r="Y512" s="2" t="s">
        <v>59</v>
      </c>
      <c r="Z512" s="2" t="s">
        <v>59</v>
      </c>
      <c r="AA512" s="2" t="s">
        <v>59</v>
      </c>
      <c r="AB512" s="2" t="s">
        <v>59</v>
      </c>
      <c r="AC512" s="2" t="s">
        <v>59</v>
      </c>
      <c r="AD512" s="2" t="s">
        <v>59</v>
      </c>
      <c r="AE512" s="2" t="s">
        <v>60</v>
      </c>
      <c r="AF512" s="2" t="s">
        <v>60</v>
      </c>
      <c r="AG512" s="2" t="s">
        <v>60</v>
      </c>
      <c r="AH512" s="2" t="s">
        <v>60</v>
      </c>
    </row>
    <row r="513" spans="2:34" ht="15.75" customHeight="1">
      <c r="B513" s="156">
        <v>45450.2665624769</v>
      </c>
      <c r="C513" s="2" t="s">
        <v>116</v>
      </c>
      <c r="D513" s="157">
        <v>45450</v>
      </c>
      <c r="E513" s="2">
        <v>1015408904</v>
      </c>
      <c r="F513" s="2" t="s">
        <v>117</v>
      </c>
      <c r="G513" s="2" t="s">
        <v>54</v>
      </c>
      <c r="H513" s="2" t="s">
        <v>55</v>
      </c>
      <c r="I513" s="2" t="s">
        <v>227</v>
      </c>
      <c r="J513" s="2">
        <v>2018</v>
      </c>
      <c r="K513" s="2" t="s">
        <v>57</v>
      </c>
      <c r="L513" s="2" t="s">
        <v>64</v>
      </c>
      <c r="M513" s="157">
        <v>45450</v>
      </c>
      <c r="N513" s="157">
        <v>45450</v>
      </c>
      <c r="O513" s="157">
        <v>45450</v>
      </c>
      <c r="P513" s="2">
        <v>14893093</v>
      </c>
      <c r="Q513" s="2" t="s">
        <v>59</v>
      </c>
      <c r="R513" s="2" t="s">
        <v>54</v>
      </c>
      <c r="S513" s="2" t="s">
        <v>16</v>
      </c>
      <c r="T513" s="2" t="s">
        <v>59</v>
      </c>
      <c r="U513" s="2" t="s">
        <v>59</v>
      </c>
      <c r="V513" s="2" t="s">
        <v>59</v>
      </c>
      <c r="W513" s="2" t="s">
        <v>59</v>
      </c>
      <c r="X513" s="2" t="s">
        <v>59</v>
      </c>
      <c r="Y513" s="2" t="s">
        <v>59</v>
      </c>
      <c r="Z513" s="2" t="s">
        <v>59</v>
      </c>
      <c r="AA513" s="2" t="s">
        <v>59</v>
      </c>
      <c r="AB513" s="2" t="s">
        <v>59</v>
      </c>
      <c r="AC513" s="2" t="s">
        <v>59</v>
      </c>
      <c r="AD513" s="2" t="s">
        <v>59</v>
      </c>
      <c r="AE513" s="2" t="s">
        <v>59</v>
      </c>
      <c r="AF513" s="2" t="s">
        <v>59</v>
      </c>
      <c r="AG513" s="2" t="s">
        <v>59</v>
      </c>
      <c r="AH513" s="2" t="s">
        <v>59</v>
      </c>
    </row>
    <row r="514" spans="2:34" ht="15.75" customHeight="1">
      <c r="B514" s="156">
        <v>45450.267731678199</v>
      </c>
      <c r="C514" s="2" t="s">
        <v>113</v>
      </c>
      <c r="D514" s="157">
        <v>45450</v>
      </c>
      <c r="E514" s="2">
        <v>1015449877</v>
      </c>
      <c r="F514" s="2" t="s">
        <v>326</v>
      </c>
      <c r="G514" s="2" t="s">
        <v>54</v>
      </c>
      <c r="H514" s="2" t="s">
        <v>55</v>
      </c>
      <c r="I514" s="2" t="s">
        <v>115</v>
      </c>
      <c r="J514" s="2">
        <v>2019</v>
      </c>
      <c r="K514" s="2" t="s">
        <v>69</v>
      </c>
      <c r="L514" s="2" t="s">
        <v>64</v>
      </c>
      <c r="M514" s="157">
        <v>47876</v>
      </c>
      <c r="N514" s="157">
        <v>45711</v>
      </c>
      <c r="O514" s="157">
        <v>45675</v>
      </c>
      <c r="P514" s="2">
        <v>29000</v>
      </c>
      <c r="Q514" s="2" t="s">
        <v>59</v>
      </c>
      <c r="R514" s="2" t="s">
        <v>54</v>
      </c>
      <c r="S514" s="2" t="s">
        <v>11</v>
      </c>
      <c r="T514" s="2" t="s">
        <v>59</v>
      </c>
      <c r="U514" s="2" t="s">
        <v>59</v>
      </c>
      <c r="V514" s="2" t="s">
        <v>59</v>
      </c>
      <c r="W514" s="2" t="s">
        <v>59</v>
      </c>
      <c r="X514" s="2" t="s">
        <v>59</v>
      </c>
      <c r="Y514" s="2" t="s">
        <v>59</v>
      </c>
      <c r="Z514" s="2" t="s">
        <v>59</v>
      </c>
      <c r="AA514" s="2" t="s">
        <v>59</v>
      </c>
      <c r="AB514" s="2" t="s">
        <v>59</v>
      </c>
      <c r="AC514" s="2" t="s">
        <v>59</v>
      </c>
      <c r="AD514" s="2" t="s">
        <v>59</v>
      </c>
      <c r="AE514" s="2" t="s">
        <v>59</v>
      </c>
      <c r="AF514" s="2" t="s">
        <v>59</v>
      </c>
      <c r="AG514" s="2" t="s">
        <v>59</v>
      </c>
      <c r="AH514" s="2" t="s">
        <v>59</v>
      </c>
    </row>
    <row r="515" spans="2:34" ht="15.75" customHeight="1">
      <c r="B515" s="156">
        <v>45450.267756412002</v>
      </c>
      <c r="C515" s="2" t="s">
        <v>239</v>
      </c>
      <c r="D515" s="157">
        <v>45450</v>
      </c>
      <c r="E515" s="2">
        <v>1001270129</v>
      </c>
      <c r="F515" s="2" t="s">
        <v>383</v>
      </c>
      <c r="G515" s="2" t="s">
        <v>54</v>
      </c>
      <c r="H515" s="2" t="s">
        <v>55</v>
      </c>
      <c r="I515" s="2" t="s">
        <v>375</v>
      </c>
      <c r="J515" s="2">
        <v>2023</v>
      </c>
      <c r="K515" s="2" t="s">
        <v>94</v>
      </c>
      <c r="L515" s="2" t="s">
        <v>64</v>
      </c>
      <c r="M515" s="157">
        <v>50663</v>
      </c>
      <c r="N515" s="157">
        <v>45781</v>
      </c>
      <c r="O515" s="157">
        <v>45779</v>
      </c>
      <c r="P515" s="2">
        <v>46000</v>
      </c>
      <c r="Q515" s="2" t="s">
        <v>59</v>
      </c>
      <c r="R515" s="2" t="s">
        <v>54</v>
      </c>
      <c r="S515" s="2" t="s">
        <v>15</v>
      </c>
      <c r="T515" s="2" t="s">
        <v>59</v>
      </c>
      <c r="U515" s="2" t="s">
        <v>59</v>
      </c>
      <c r="V515" s="2" t="s">
        <v>59</v>
      </c>
      <c r="W515" s="2" t="s">
        <v>59</v>
      </c>
      <c r="X515" s="2" t="s">
        <v>59</v>
      </c>
      <c r="Y515" s="2" t="s">
        <v>59</v>
      </c>
      <c r="Z515" s="2" t="s">
        <v>59</v>
      </c>
      <c r="AA515" s="2" t="s">
        <v>59</v>
      </c>
      <c r="AB515" s="2" t="s">
        <v>59</v>
      </c>
      <c r="AC515" s="2" t="s">
        <v>59</v>
      </c>
      <c r="AD515" s="2" t="s">
        <v>59</v>
      </c>
      <c r="AE515" s="2" t="s">
        <v>59</v>
      </c>
      <c r="AF515" s="2" t="s">
        <v>59</v>
      </c>
      <c r="AG515" s="2" t="s">
        <v>59</v>
      </c>
      <c r="AH515" s="2" t="s">
        <v>59</v>
      </c>
    </row>
    <row r="516" spans="2:34" ht="15.75" customHeight="1">
      <c r="B516" s="156">
        <v>45450.268614363398</v>
      </c>
      <c r="C516" s="2" t="s">
        <v>109</v>
      </c>
      <c r="D516" s="157">
        <v>45450</v>
      </c>
      <c r="E516" s="2">
        <v>1016095374</v>
      </c>
      <c r="F516" s="2" t="s">
        <v>281</v>
      </c>
      <c r="G516" s="2" t="s">
        <v>54</v>
      </c>
      <c r="H516" s="2" t="s">
        <v>55</v>
      </c>
      <c r="I516" s="2" t="s">
        <v>111</v>
      </c>
      <c r="J516" s="2">
        <v>2022</v>
      </c>
      <c r="K516" s="2" t="s">
        <v>112</v>
      </c>
      <c r="L516" s="2" t="s">
        <v>79</v>
      </c>
      <c r="M516" s="157">
        <v>47474</v>
      </c>
      <c r="N516" s="157">
        <v>45479</v>
      </c>
      <c r="O516" s="157">
        <v>45479</v>
      </c>
      <c r="P516" s="2">
        <v>49980</v>
      </c>
      <c r="Q516" s="2" t="s">
        <v>59</v>
      </c>
      <c r="R516" s="2" t="s">
        <v>54</v>
      </c>
      <c r="S516" s="2" t="s">
        <v>13</v>
      </c>
      <c r="T516" s="2" t="s">
        <v>59</v>
      </c>
      <c r="U516" s="2" t="s">
        <v>59</v>
      </c>
      <c r="V516" s="2" t="s">
        <v>59</v>
      </c>
      <c r="W516" s="2" t="s">
        <v>59</v>
      </c>
      <c r="X516" s="2" t="s">
        <v>59</v>
      </c>
      <c r="Y516" s="2" t="s">
        <v>59</v>
      </c>
      <c r="Z516" s="2" t="s">
        <v>59</v>
      </c>
      <c r="AA516" s="2" t="s">
        <v>59</v>
      </c>
      <c r="AB516" s="2" t="s">
        <v>59</v>
      </c>
      <c r="AC516" s="2" t="s">
        <v>59</v>
      </c>
      <c r="AD516" s="2" t="s">
        <v>59</v>
      </c>
      <c r="AE516" s="2" t="s">
        <v>60</v>
      </c>
      <c r="AF516" s="2" t="s">
        <v>60</v>
      </c>
      <c r="AG516" s="2" t="s">
        <v>60</v>
      </c>
      <c r="AH516" s="2" t="s">
        <v>87</v>
      </c>
    </row>
    <row r="517" spans="2:34" ht="15.75" customHeight="1">
      <c r="B517" s="156">
        <v>45450.268836284697</v>
      </c>
      <c r="C517" s="2" t="s">
        <v>99</v>
      </c>
      <c r="D517" s="157">
        <v>45450</v>
      </c>
      <c r="E517" s="2">
        <v>76009268</v>
      </c>
      <c r="F517" s="2" t="s">
        <v>100</v>
      </c>
      <c r="G517" s="2" t="s">
        <v>54</v>
      </c>
      <c r="H517" s="2" t="s">
        <v>55</v>
      </c>
      <c r="I517" s="2" t="s">
        <v>101</v>
      </c>
      <c r="J517" s="2">
        <v>2021</v>
      </c>
      <c r="K517" s="2" t="s">
        <v>86</v>
      </c>
      <c r="L517" s="2" t="s">
        <v>64</v>
      </c>
      <c r="M517" s="157">
        <v>46268</v>
      </c>
      <c r="N517" s="157">
        <v>45724</v>
      </c>
      <c r="O517" s="157">
        <v>45724</v>
      </c>
      <c r="P517" s="2" t="s">
        <v>102</v>
      </c>
      <c r="Q517" s="2" t="s">
        <v>59</v>
      </c>
      <c r="R517" s="2" t="s">
        <v>54</v>
      </c>
      <c r="S517" s="2" t="s">
        <v>15</v>
      </c>
      <c r="T517" s="2" t="s">
        <v>59</v>
      </c>
      <c r="U517" s="2" t="s">
        <v>59</v>
      </c>
      <c r="V517" s="2" t="s">
        <v>59</v>
      </c>
      <c r="W517" s="2" t="s">
        <v>59</v>
      </c>
      <c r="X517" s="2" t="s">
        <v>59</v>
      </c>
      <c r="Y517" s="2" t="s">
        <v>59</v>
      </c>
      <c r="Z517" s="2" t="s">
        <v>59</v>
      </c>
      <c r="AA517" s="2" t="s">
        <v>59</v>
      </c>
      <c r="AB517" s="2" t="s">
        <v>59</v>
      </c>
      <c r="AC517" s="2" t="s">
        <v>59</v>
      </c>
      <c r="AD517" s="2" t="s">
        <v>59</v>
      </c>
      <c r="AE517" s="2" t="s">
        <v>59</v>
      </c>
      <c r="AF517" s="2" t="s">
        <v>59</v>
      </c>
      <c r="AG517" s="2" t="s">
        <v>59</v>
      </c>
      <c r="AH517" s="2" t="s">
        <v>59</v>
      </c>
    </row>
    <row r="518" spans="2:34" ht="15.75" customHeight="1">
      <c r="B518" s="156">
        <v>45450.269534351901</v>
      </c>
      <c r="C518" s="2" t="s">
        <v>137</v>
      </c>
      <c r="D518" s="157">
        <v>45450</v>
      </c>
      <c r="E518" s="2">
        <v>1019112308</v>
      </c>
      <c r="F518" s="2" t="s">
        <v>138</v>
      </c>
      <c r="G518" s="2" t="s">
        <v>54</v>
      </c>
      <c r="H518" s="2" t="s">
        <v>55</v>
      </c>
      <c r="I518" s="2" t="s">
        <v>139</v>
      </c>
      <c r="J518" s="2">
        <v>2019</v>
      </c>
      <c r="K518" s="2" t="s">
        <v>57</v>
      </c>
      <c r="L518" s="2" t="s">
        <v>64</v>
      </c>
      <c r="M518" s="157">
        <v>46448</v>
      </c>
      <c r="N518" s="157">
        <v>45494</v>
      </c>
      <c r="O518" s="157">
        <v>45507</v>
      </c>
      <c r="P518" s="165" t="s">
        <v>343</v>
      </c>
      <c r="Q518" s="2" t="s">
        <v>59</v>
      </c>
      <c r="R518" s="2" t="s">
        <v>54</v>
      </c>
      <c r="S518" s="2" t="s">
        <v>13</v>
      </c>
      <c r="T518" s="2" t="s">
        <v>59</v>
      </c>
      <c r="U518" s="2" t="s">
        <v>59</v>
      </c>
      <c r="V518" s="2" t="s">
        <v>59</v>
      </c>
      <c r="W518" s="2" t="s">
        <v>59</v>
      </c>
      <c r="X518" s="2" t="s">
        <v>59</v>
      </c>
      <c r="Y518" s="2" t="s">
        <v>59</v>
      </c>
      <c r="Z518" s="2" t="s">
        <v>59</v>
      </c>
      <c r="AA518" s="2" t="s">
        <v>59</v>
      </c>
      <c r="AB518" s="2" t="s">
        <v>59</v>
      </c>
      <c r="AC518" s="2" t="s">
        <v>59</v>
      </c>
      <c r="AD518" s="2" t="s">
        <v>59</v>
      </c>
      <c r="AE518" s="2" t="s">
        <v>59</v>
      </c>
      <c r="AF518" s="2" t="s">
        <v>59</v>
      </c>
      <c r="AG518" s="2" t="s">
        <v>59</v>
      </c>
      <c r="AH518" s="2" t="s">
        <v>59</v>
      </c>
    </row>
    <row r="519" spans="2:34" ht="15.75" customHeight="1">
      <c r="B519" s="156">
        <v>45450.271252743099</v>
      </c>
      <c r="C519" s="2" t="s">
        <v>125</v>
      </c>
      <c r="D519" s="157">
        <v>45450</v>
      </c>
      <c r="E519" s="2">
        <v>1116205069</v>
      </c>
      <c r="F519" s="2" t="s">
        <v>206</v>
      </c>
      <c r="G519" s="2" t="s">
        <v>54</v>
      </c>
      <c r="H519" s="2" t="s">
        <v>55</v>
      </c>
      <c r="I519" s="2" t="s">
        <v>207</v>
      </c>
      <c r="J519" s="2">
        <v>2023</v>
      </c>
      <c r="K519" s="2" t="s">
        <v>69</v>
      </c>
      <c r="L519" s="2" t="s">
        <v>64</v>
      </c>
      <c r="M519" s="157">
        <v>45450</v>
      </c>
      <c r="N519" s="157">
        <v>45450</v>
      </c>
      <c r="O519" s="157">
        <v>45450</v>
      </c>
      <c r="P519" s="2">
        <v>44459</v>
      </c>
      <c r="Q519" s="2" t="s">
        <v>59</v>
      </c>
      <c r="R519" s="2" t="s">
        <v>54</v>
      </c>
      <c r="S519" s="2" t="s">
        <v>16</v>
      </c>
      <c r="T519" s="2" t="s">
        <v>59</v>
      </c>
      <c r="U519" s="2" t="s">
        <v>59</v>
      </c>
      <c r="V519" s="2" t="s">
        <v>59</v>
      </c>
      <c r="W519" s="2" t="s">
        <v>59</v>
      </c>
      <c r="X519" s="2" t="s">
        <v>59</v>
      </c>
      <c r="Y519" s="2" t="s">
        <v>59</v>
      </c>
      <c r="Z519" s="2" t="s">
        <v>59</v>
      </c>
      <c r="AA519" s="2" t="s">
        <v>59</v>
      </c>
      <c r="AB519" s="2" t="s">
        <v>59</v>
      </c>
      <c r="AC519" s="2" t="s">
        <v>59</v>
      </c>
      <c r="AD519" s="2" t="s">
        <v>59</v>
      </c>
      <c r="AE519" s="2" t="s">
        <v>59</v>
      </c>
      <c r="AF519" s="2" t="s">
        <v>59</v>
      </c>
      <c r="AG519" s="2" t="s">
        <v>59</v>
      </c>
      <c r="AH519" s="2" t="s">
        <v>59</v>
      </c>
    </row>
    <row r="520" spans="2:34" ht="15.75" customHeight="1">
      <c r="B520" s="156">
        <v>45450.2719862616</v>
      </c>
      <c r="C520" s="2" t="s">
        <v>52</v>
      </c>
      <c r="D520" s="157">
        <v>45450</v>
      </c>
      <c r="E520" s="2">
        <v>1103713769</v>
      </c>
      <c r="F520" s="2" t="s">
        <v>53</v>
      </c>
      <c r="G520" s="2" t="s">
        <v>54</v>
      </c>
      <c r="H520" s="2" t="s">
        <v>55</v>
      </c>
      <c r="I520" s="2" t="s">
        <v>56</v>
      </c>
      <c r="J520" s="2">
        <v>2016</v>
      </c>
      <c r="K520" s="2" t="s">
        <v>57</v>
      </c>
      <c r="L520" s="2" t="s">
        <v>58</v>
      </c>
      <c r="M520" s="157">
        <v>48245</v>
      </c>
      <c r="N520" s="157">
        <v>45566</v>
      </c>
      <c r="O520" s="157">
        <v>45566</v>
      </c>
      <c r="P520" s="2">
        <v>83300</v>
      </c>
      <c r="Q520" s="2" t="s">
        <v>59</v>
      </c>
      <c r="R520" s="2" t="s">
        <v>54</v>
      </c>
      <c r="S520" s="2" t="s">
        <v>13</v>
      </c>
      <c r="T520" s="2" t="s">
        <v>59</v>
      </c>
      <c r="U520" s="2" t="s">
        <v>59</v>
      </c>
      <c r="V520" s="2" t="s">
        <v>59</v>
      </c>
      <c r="W520" s="2" t="s">
        <v>59</v>
      </c>
      <c r="X520" s="2" t="s">
        <v>59</v>
      </c>
      <c r="Y520" s="2" t="s">
        <v>59</v>
      </c>
      <c r="Z520" s="2" t="s">
        <v>59</v>
      </c>
      <c r="AA520" s="2" t="s">
        <v>59</v>
      </c>
      <c r="AB520" s="2" t="s">
        <v>59</v>
      </c>
      <c r="AC520" s="2" t="s">
        <v>59</v>
      </c>
      <c r="AD520" s="2" t="s">
        <v>59</v>
      </c>
      <c r="AE520" s="2" t="s">
        <v>60</v>
      </c>
      <c r="AF520" s="2" t="s">
        <v>60</v>
      </c>
      <c r="AG520" s="2" t="s">
        <v>60</v>
      </c>
      <c r="AH520" s="2" t="s">
        <v>60</v>
      </c>
    </row>
    <row r="521" spans="2:34" ht="15.75" customHeight="1">
      <c r="B521" s="156">
        <v>45450.273547384299</v>
      </c>
      <c r="C521" s="2" t="s">
        <v>70</v>
      </c>
      <c r="D521" s="157">
        <v>45450</v>
      </c>
      <c r="E521" s="2">
        <v>1022359872</v>
      </c>
      <c r="F521" s="2" t="s">
        <v>71</v>
      </c>
      <c r="G521" s="2" t="s">
        <v>54</v>
      </c>
      <c r="H521" s="2" t="s">
        <v>55</v>
      </c>
      <c r="I521" s="2" t="s">
        <v>72</v>
      </c>
      <c r="J521" s="2">
        <v>2017</v>
      </c>
      <c r="K521" s="2" t="s">
        <v>57</v>
      </c>
      <c r="L521" s="2" t="s">
        <v>64</v>
      </c>
      <c r="M521" s="157">
        <v>46425</v>
      </c>
      <c r="N521" s="157">
        <v>45770</v>
      </c>
      <c r="O521" s="157">
        <v>45458</v>
      </c>
      <c r="P521" s="2">
        <v>93800</v>
      </c>
      <c r="Q521" s="2" t="s">
        <v>59</v>
      </c>
      <c r="R521" s="2" t="s">
        <v>54</v>
      </c>
      <c r="S521" s="2" t="s">
        <v>11</v>
      </c>
      <c r="T521" s="2" t="s">
        <v>59</v>
      </c>
      <c r="U521" s="2" t="s">
        <v>59</v>
      </c>
      <c r="V521" s="2" t="s">
        <v>59</v>
      </c>
      <c r="W521" s="2" t="s">
        <v>59</v>
      </c>
      <c r="X521" s="2" t="s">
        <v>59</v>
      </c>
      <c r="Y521" s="2" t="s">
        <v>59</v>
      </c>
      <c r="Z521" s="2" t="s">
        <v>59</v>
      </c>
      <c r="AA521" s="2" t="s">
        <v>59</v>
      </c>
      <c r="AB521" s="2" t="s">
        <v>59</v>
      </c>
      <c r="AC521" s="2" t="s">
        <v>59</v>
      </c>
      <c r="AD521" s="2" t="s">
        <v>59</v>
      </c>
      <c r="AE521" s="2" t="s">
        <v>59</v>
      </c>
      <c r="AF521" s="2" t="s">
        <v>60</v>
      </c>
      <c r="AG521" s="2" t="s">
        <v>60</v>
      </c>
      <c r="AH521" s="2" t="s">
        <v>60</v>
      </c>
    </row>
    <row r="522" spans="2:34" ht="15.75" customHeight="1">
      <c r="B522" s="156">
        <v>45450.275852569401</v>
      </c>
      <c r="C522" s="2" t="s">
        <v>311</v>
      </c>
      <c r="D522" s="157">
        <v>45450</v>
      </c>
      <c r="E522" s="2">
        <v>1116445938</v>
      </c>
      <c r="F522" s="2" t="s">
        <v>312</v>
      </c>
      <c r="G522" s="2" t="s">
        <v>54</v>
      </c>
      <c r="H522" s="2" t="s">
        <v>55</v>
      </c>
      <c r="I522" s="2" t="s">
        <v>313</v>
      </c>
      <c r="J522" s="2">
        <v>2021</v>
      </c>
      <c r="K522" s="2" t="s">
        <v>69</v>
      </c>
      <c r="L522" s="2" t="s">
        <v>64</v>
      </c>
      <c r="M522" s="157">
        <v>45521</v>
      </c>
      <c r="N522" s="157">
        <v>45473</v>
      </c>
      <c r="O522" s="157">
        <v>45563</v>
      </c>
      <c r="P522" s="2">
        <v>45000</v>
      </c>
      <c r="Q522" s="2" t="s">
        <v>59</v>
      </c>
      <c r="R522" s="2" t="s">
        <v>54</v>
      </c>
      <c r="S522" s="2" t="s">
        <v>14</v>
      </c>
      <c r="T522" s="2" t="s">
        <v>59</v>
      </c>
      <c r="U522" s="2" t="s">
        <v>59</v>
      </c>
      <c r="V522" s="2" t="s">
        <v>59</v>
      </c>
      <c r="W522" s="2" t="s">
        <v>59</v>
      </c>
      <c r="X522" s="2" t="s">
        <v>59</v>
      </c>
      <c r="Y522" s="2" t="s">
        <v>59</v>
      </c>
      <c r="Z522" s="2" t="s">
        <v>59</v>
      </c>
      <c r="AA522" s="2" t="s">
        <v>59</v>
      </c>
      <c r="AB522" s="2" t="s">
        <v>59</v>
      </c>
      <c r="AC522" s="2" t="s">
        <v>59</v>
      </c>
      <c r="AD522" s="2" t="s">
        <v>59</v>
      </c>
      <c r="AE522" s="2" t="s">
        <v>87</v>
      </c>
      <c r="AF522" s="2" t="s">
        <v>87</v>
      </c>
      <c r="AG522" s="2" t="s">
        <v>87</v>
      </c>
      <c r="AH522" s="2" t="s">
        <v>59</v>
      </c>
    </row>
    <row r="523" spans="2:34" ht="15.75" customHeight="1">
      <c r="B523" s="156">
        <v>45450.277088622701</v>
      </c>
      <c r="C523" s="2" t="s">
        <v>277</v>
      </c>
      <c r="D523" s="157">
        <v>45450</v>
      </c>
      <c r="E523" s="2">
        <v>1015455917</v>
      </c>
      <c r="F523" s="2" t="s">
        <v>144</v>
      </c>
      <c r="G523" s="2" t="s">
        <v>54</v>
      </c>
      <c r="H523" s="2" t="s">
        <v>55</v>
      </c>
      <c r="I523" s="2" t="s">
        <v>145</v>
      </c>
      <c r="J523" s="2">
        <v>2016</v>
      </c>
      <c r="K523" s="2" t="s">
        <v>69</v>
      </c>
      <c r="L523" s="2" t="s">
        <v>64</v>
      </c>
      <c r="M523" s="157">
        <v>46097</v>
      </c>
      <c r="N523" s="157">
        <v>45732</v>
      </c>
      <c r="O523" s="157">
        <v>45748</v>
      </c>
      <c r="P523" s="2">
        <v>99.998999999999995</v>
      </c>
      <c r="Q523" s="2" t="s">
        <v>59</v>
      </c>
      <c r="R523" s="2" t="s">
        <v>54</v>
      </c>
      <c r="S523" s="2" t="s">
        <v>16</v>
      </c>
      <c r="T523" s="2" t="s">
        <v>59</v>
      </c>
      <c r="U523" s="2" t="s">
        <v>59</v>
      </c>
      <c r="V523" s="2" t="s">
        <v>59</v>
      </c>
      <c r="W523" s="2" t="s">
        <v>59</v>
      </c>
      <c r="X523" s="2" t="s">
        <v>59</v>
      </c>
      <c r="Y523" s="2" t="s">
        <v>59</v>
      </c>
      <c r="Z523" s="2" t="s">
        <v>59</v>
      </c>
      <c r="AA523" s="2" t="s">
        <v>59</v>
      </c>
      <c r="AB523" s="2" t="s">
        <v>59</v>
      </c>
      <c r="AC523" s="2" t="s">
        <v>59</v>
      </c>
      <c r="AD523" s="2" t="s">
        <v>59</v>
      </c>
      <c r="AE523" s="2" t="s">
        <v>60</v>
      </c>
      <c r="AF523" s="2" t="s">
        <v>60</v>
      </c>
      <c r="AG523" s="2" t="s">
        <v>60</v>
      </c>
      <c r="AH523" s="2" t="s">
        <v>59</v>
      </c>
    </row>
    <row r="524" spans="2:34" ht="15.75" customHeight="1">
      <c r="B524" s="156">
        <v>45450.296725844899</v>
      </c>
      <c r="C524" s="2" t="s">
        <v>119</v>
      </c>
      <c r="D524" s="157">
        <v>45450</v>
      </c>
      <c r="E524" s="2">
        <v>1020750732</v>
      </c>
      <c r="F524" s="2" t="s">
        <v>120</v>
      </c>
      <c r="G524" s="2" t="s">
        <v>54</v>
      </c>
      <c r="H524" s="2" t="s">
        <v>55</v>
      </c>
      <c r="I524" s="2" t="s">
        <v>121</v>
      </c>
      <c r="J524" s="2">
        <v>2023</v>
      </c>
      <c r="K524" s="2" t="s">
        <v>57</v>
      </c>
      <c r="L524" s="2" t="s">
        <v>79</v>
      </c>
      <c r="M524" s="157">
        <v>45450</v>
      </c>
      <c r="N524" s="157">
        <v>45450</v>
      </c>
      <c r="O524" s="157">
        <v>45450</v>
      </c>
      <c r="P524" s="2">
        <v>42015</v>
      </c>
      <c r="Q524" s="2" t="s">
        <v>59</v>
      </c>
      <c r="R524" s="2" t="s">
        <v>54</v>
      </c>
      <c r="S524" s="2" t="s">
        <v>13</v>
      </c>
      <c r="T524" s="2" t="s">
        <v>59</v>
      </c>
      <c r="U524" s="2" t="s">
        <v>59</v>
      </c>
      <c r="V524" s="2" t="s">
        <v>59</v>
      </c>
      <c r="W524" s="2" t="s">
        <v>59</v>
      </c>
      <c r="X524" s="2" t="s">
        <v>59</v>
      </c>
      <c r="Y524" s="2" t="s">
        <v>59</v>
      </c>
      <c r="Z524" s="2" t="s">
        <v>59</v>
      </c>
      <c r="AA524" s="2" t="s">
        <v>59</v>
      </c>
      <c r="AB524" s="2" t="s">
        <v>59</v>
      </c>
      <c r="AC524" s="2" t="s">
        <v>59</v>
      </c>
      <c r="AD524" s="2" t="s">
        <v>59</v>
      </c>
      <c r="AE524" s="2" t="s">
        <v>60</v>
      </c>
      <c r="AF524" s="2" t="s">
        <v>60</v>
      </c>
      <c r="AG524" s="2" t="s">
        <v>60</v>
      </c>
      <c r="AH524" s="2" t="s">
        <v>60</v>
      </c>
    </row>
    <row r="525" spans="2:34" ht="15.75" customHeight="1">
      <c r="B525" s="156">
        <v>45450.300625104202</v>
      </c>
      <c r="C525" s="2" t="s">
        <v>122</v>
      </c>
      <c r="D525" s="157">
        <v>45450</v>
      </c>
      <c r="E525" s="2">
        <v>1026292931</v>
      </c>
      <c r="F525" s="2" t="s">
        <v>123</v>
      </c>
      <c r="G525" s="2" t="s">
        <v>54</v>
      </c>
      <c r="H525" s="2" t="s">
        <v>55</v>
      </c>
      <c r="I525" s="2" t="s">
        <v>124</v>
      </c>
      <c r="J525" s="2">
        <v>2022</v>
      </c>
      <c r="K525" s="2" t="s">
        <v>57</v>
      </c>
      <c r="L525" s="2" t="s">
        <v>64</v>
      </c>
      <c r="M525" s="157">
        <v>46180</v>
      </c>
      <c r="N525" s="157">
        <v>45703</v>
      </c>
      <c r="O525" s="157">
        <v>45703</v>
      </c>
      <c r="P525" s="2">
        <v>34981</v>
      </c>
      <c r="Q525" s="2" t="s">
        <v>59</v>
      </c>
      <c r="R525" s="2" t="s">
        <v>54</v>
      </c>
      <c r="S525" s="2" t="s">
        <v>15</v>
      </c>
      <c r="T525" s="2" t="s">
        <v>59</v>
      </c>
      <c r="U525" s="2" t="s">
        <v>59</v>
      </c>
      <c r="V525" s="2" t="s">
        <v>59</v>
      </c>
      <c r="W525" s="2" t="s">
        <v>59</v>
      </c>
      <c r="X525" s="2" t="s">
        <v>59</v>
      </c>
      <c r="Y525" s="2" t="s">
        <v>59</v>
      </c>
      <c r="Z525" s="2" t="s">
        <v>59</v>
      </c>
      <c r="AA525" s="2" t="s">
        <v>59</v>
      </c>
      <c r="AB525" s="2" t="s">
        <v>59</v>
      </c>
      <c r="AC525" s="2" t="s">
        <v>59</v>
      </c>
      <c r="AD525" s="2" t="s">
        <v>59</v>
      </c>
      <c r="AE525" s="2" t="s">
        <v>60</v>
      </c>
      <c r="AF525" s="2" t="s">
        <v>60</v>
      </c>
      <c r="AG525" s="2" t="s">
        <v>60</v>
      </c>
      <c r="AH525" s="2" t="s">
        <v>60</v>
      </c>
    </row>
    <row r="526" spans="2:34" ht="15.75" customHeight="1">
      <c r="B526" s="156">
        <v>45451.1987214236</v>
      </c>
      <c r="C526" s="2" t="s">
        <v>52</v>
      </c>
      <c r="D526" s="157">
        <v>45451</v>
      </c>
      <c r="E526" s="2">
        <v>1103713769</v>
      </c>
      <c r="F526" s="2" t="s">
        <v>53</v>
      </c>
      <c r="G526" s="2" t="s">
        <v>54</v>
      </c>
      <c r="H526" s="2" t="s">
        <v>55</v>
      </c>
      <c r="I526" s="2" t="s">
        <v>56</v>
      </c>
      <c r="J526" s="2">
        <v>2016</v>
      </c>
      <c r="K526" s="2" t="s">
        <v>57</v>
      </c>
      <c r="L526" s="2" t="s">
        <v>58</v>
      </c>
      <c r="M526" s="157">
        <v>48245</v>
      </c>
      <c r="N526" s="157">
        <v>45566</v>
      </c>
      <c r="O526" s="157">
        <v>45566</v>
      </c>
      <c r="P526" s="2">
        <v>83400</v>
      </c>
      <c r="Q526" s="2" t="s">
        <v>59</v>
      </c>
      <c r="R526" s="2" t="s">
        <v>54</v>
      </c>
      <c r="S526" s="2" t="s">
        <v>13</v>
      </c>
      <c r="T526" s="2" t="s">
        <v>59</v>
      </c>
      <c r="U526" s="2" t="s">
        <v>59</v>
      </c>
      <c r="V526" s="2" t="s">
        <v>59</v>
      </c>
      <c r="W526" s="2" t="s">
        <v>59</v>
      </c>
      <c r="X526" s="2" t="s">
        <v>59</v>
      </c>
      <c r="Y526" s="2" t="s">
        <v>59</v>
      </c>
      <c r="Z526" s="2" t="s">
        <v>59</v>
      </c>
      <c r="AA526" s="2" t="s">
        <v>59</v>
      </c>
      <c r="AB526" s="2" t="s">
        <v>59</v>
      </c>
      <c r="AC526" s="2" t="s">
        <v>59</v>
      </c>
      <c r="AD526" s="2" t="s">
        <v>59</v>
      </c>
      <c r="AE526" s="2" t="s">
        <v>60</v>
      </c>
      <c r="AF526" s="2" t="s">
        <v>60</v>
      </c>
      <c r="AG526" s="2" t="s">
        <v>60</v>
      </c>
      <c r="AH526" s="2" t="s">
        <v>60</v>
      </c>
    </row>
    <row r="527" spans="2:34" ht="15.75" customHeight="1">
      <c r="B527" s="156">
        <v>45451.231770486098</v>
      </c>
      <c r="C527" s="2" t="s">
        <v>61</v>
      </c>
      <c r="D527" s="157">
        <v>45451</v>
      </c>
      <c r="E527" s="2">
        <v>12634949</v>
      </c>
      <c r="F527" s="2" t="s">
        <v>314</v>
      </c>
      <c r="G527" s="2" t="s">
        <v>54</v>
      </c>
      <c r="H527" s="2" t="s">
        <v>55</v>
      </c>
      <c r="I527" s="2" t="s">
        <v>63</v>
      </c>
      <c r="J527" s="2">
        <v>2019</v>
      </c>
      <c r="K527" s="2" t="s">
        <v>57</v>
      </c>
      <c r="L527" s="2" t="s">
        <v>64</v>
      </c>
      <c r="M527" s="157">
        <v>47052</v>
      </c>
      <c r="N527" s="157">
        <v>45776</v>
      </c>
      <c r="O527" s="157">
        <v>45473</v>
      </c>
      <c r="P527" s="2">
        <v>122932</v>
      </c>
      <c r="Q527" s="2" t="s">
        <v>59</v>
      </c>
      <c r="R527" s="2" t="s">
        <v>54</v>
      </c>
      <c r="S527" s="2" t="s">
        <v>14</v>
      </c>
      <c r="T527" s="2" t="s">
        <v>59</v>
      </c>
      <c r="U527" s="2" t="s">
        <v>59</v>
      </c>
      <c r="V527" s="2" t="s">
        <v>59</v>
      </c>
      <c r="W527" s="2" t="s">
        <v>59</v>
      </c>
      <c r="X527" s="2" t="s">
        <v>59</v>
      </c>
      <c r="Y527" s="2" t="s">
        <v>59</v>
      </c>
      <c r="Z527" s="2" t="s">
        <v>59</v>
      </c>
      <c r="AA527" s="2" t="s">
        <v>59</v>
      </c>
      <c r="AB527" s="2" t="s">
        <v>59</v>
      </c>
      <c r="AC527" s="2" t="s">
        <v>59</v>
      </c>
      <c r="AD527" s="2" t="s">
        <v>59</v>
      </c>
      <c r="AE527" s="2" t="s">
        <v>59</v>
      </c>
      <c r="AF527" s="2" t="s">
        <v>59</v>
      </c>
      <c r="AG527" s="2" t="s">
        <v>59</v>
      </c>
      <c r="AH527" s="2" t="s">
        <v>59</v>
      </c>
    </row>
    <row r="528" spans="2:34" ht="15.75" customHeight="1">
      <c r="B528" s="156">
        <v>45451.246920856502</v>
      </c>
      <c r="C528" s="2" t="s">
        <v>243</v>
      </c>
      <c r="D528" s="157">
        <v>45451</v>
      </c>
      <c r="E528" s="2">
        <v>79797613</v>
      </c>
      <c r="F528" s="2" t="s">
        <v>244</v>
      </c>
      <c r="G528" s="2" t="s">
        <v>54</v>
      </c>
      <c r="H528" s="2" t="s">
        <v>187</v>
      </c>
      <c r="I528" s="2" t="s">
        <v>245</v>
      </c>
      <c r="J528" s="2">
        <v>2021</v>
      </c>
      <c r="K528" s="2" t="s">
        <v>86</v>
      </c>
      <c r="L528" s="2" t="s">
        <v>189</v>
      </c>
      <c r="M528" s="157">
        <v>46168</v>
      </c>
      <c r="N528" s="157">
        <v>45803</v>
      </c>
      <c r="O528" s="157">
        <v>45692</v>
      </c>
      <c r="P528" s="2">
        <v>48910</v>
      </c>
      <c r="Q528" s="2" t="s">
        <v>59</v>
      </c>
      <c r="R528" s="2" t="s">
        <v>54</v>
      </c>
      <c r="S528" s="2" t="s">
        <v>12</v>
      </c>
      <c r="T528" s="2" t="s">
        <v>59</v>
      </c>
      <c r="U528" s="2" t="s">
        <v>59</v>
      </c>
      <c r="V528" s="2" t="s">
        <v>59</v>
      </c>
      <c r="W528" s="2" t="s">
        <v>59</v>
      </c>
      <c r="X528" s="2" t="s">
        <v>59</v>
      </c>
      <c r="Y528" s="2" t="s">
        <v>59</v>
      </c>
      <c r="Z528" s="2" t="s">
        <v>59</v>
      </c>
      <c r="AA528" s="2" t="s">
        <v>59</v>
      </c>
      <c r="AB528" s="2" t="s">
        <v>59</v>
      </c>
      <c r="AC528" s="2" t="s">
        <v>59</v>
      </c>
      <c r="AD528" s="2" t="s">
        <v>59</v>
      </c>
      <c r="AE528" s="2" t="s">
        <v>59</v>
      </c>
      <c r="AF528" s="2" t="s">
        <v>60</v>
      </c>
      <c r="AG528" s="2" t="s">
        <v>60</v>
      </c>
      <c r="AH528" s="2" t="s">
        <v>59</v>
      </c>
    </row>
    <row r="529" spans="2:34" ht="15.75" customHeight="1">
      <c r="B529" s="156">
        <v>45451.248796076397</v>
      </c>
      <c r="C529" s="2" t="s">
        <v>76</v>
      </c>
      <c r="D529" s="157">
        <v>45451</v>
      </c>
      <c r="E529" s="2">
        <v>1033858324</v>
      </c>
      <c r="F529" s="2" t="s">
        <v>388</v>
      </c>
      <c r="G529" s="2" t="s">
        <v>54</v>
      </c>
      <c r="H529" s="2" t="s">
        <v>55</v>
      </c>
      <c r="I529" s="2" t="s">
        <v>248</v>
      </c>
      <c r="J529" s="2">
        <v>2022</v>
      </c>
      <c r="K529" s="2" t="s">
        <v>57</v>
      </c>
      <c r="L529" s="2" t="s">
        <v>64</v>
      </c>
      <c r="M529" s="157">
        <v>45805</v>
      </c>
      <c r="N529" s="157">
        <v>45486</v>
      </c>
      <c r="O529" s="157">
        <v>45490</v>
      </c>
      <c r="P529" s="2">
        <v>42690</v>
      </c>
      <c r="Q529" s="2" t="s">
        <v>59</v>
      </c>
      <c r="R529" s="2" t="s">
        <v>54</v>
      </c>
      <c r="S529" s="2" t="s">
        <v>12</v>
      </c>
      <c r="T529" s="2" t="s">
        <v>59</v>
      </c>
      <c r="U529" s="2" t="s">
        <v>59</v>
      </c>
      <c r="V529" s="2" t="s">
        <v>59</v>
      </c>
      <c r="W529" s="2" t="s">
        <v>59</v>
      </c>
      <c r="X529" s="2" t="s">
        <v>59</v>
      </c>
      <c r="Y529" s="2" t="s">
        <v>59</v>
      </c>
      <c r="Z529" s="2" t="s">
        <v>59</v>
      </c>
      <c r="AA529" s="2" t="s">
        <v>59</v>
      </c>
      <c r="AB529" s="2" t="s">
        <v>59</v>
      </c>
      <c r="AC529" s="2" t="s">
        <v>59</v>
      </c>
      <c r="AD529" s="2" t="s">
        <v>59</v>
      </c>
      <c r="AE529" s="2" t="s">
        <v>59</v>
      </c>
      <c r="AF529" s="2" t="s">
        <v>59</v>
      </c>
      <c r="AG529" s="2" t="s">
        <v>59</v>
      </c>
      <c r="AH529" s="2" t="s">
        <v>59</v>
      </c>
    </row>
    <row r="530" spans="2:34" ht="15.75" customHeight="1">
      <c r="B530" s="156">
        <v>45451.250089803201</v>
      </c>
      <c r="C530" s="2" t="s">
        <v>202</v>
      </c>
      <c r="D530" s="157">
        <v>45451</v>
      </c>
      <c r="E530" s="2">
        <v>1143120475</v>
      </c>
      <c r="F530" s="2" t="s">
        <v>203</v>
      </c>
      <c r="G530" s="2" t="s">
        <v>54</v>
      </c>
      <c r="H530" s="2" t="s">
        <v>55</v>
      </c>
      <c r="I530" s="2" t="s">
        <v>204</v>
      </c>
      <c r="J530" s="2">
        <v>2022</v>
      </c>
      <c r="K530" s="2" t="s">
        <v>205</v>
      </c>
      <c r="L530" s="2" t="s">
        <v>64</v>
      </c>
      <c r="M530" s="157">
        <v>49038</v>
      </c>
      <c r="N530" s="157">
        <v>45628</v>
      </c>
      <c r="O530" s="157">
        <v>45628</v>
      </c>
      <c r="P530" s="2">
        <v>33900</v>
      </c>
      <c r="Q530" s="2" t="s">
        <v>59</v>
      </c>
      <c r="R530" s="2" t="s">
        <v>54</v>
      </c>
      <c r="S530" s="2" t="s">
        <v>13</v>
      </c>
      <c r="T530" s="2" t="s">
        <v>59</v>
      </c>
      <c r="U530" s="2" t="s">
        <v>59</v>
      </c>
      <c r="V530" s="2" t="s">
        <v>59</v>
      </c>
      <c r="W530" s="2" t="s">
        <v>59</v>
      </c>
      <c r="X530" s="2" t="s">
        <v>59</v>
      </c>
      <c r="Y530" s="2" t="s">
        <v>59</v>
      </c>
      <c r="Z530" s="2" t="s">
        <v>59</v>
      </c>
      <c r="AA530" s="2" t="s">
        <v>59</v>
      </c>
      <c r="AB530" s="2" t="s">
        <v>59</v>
      </c>
      <c r="AC530" s="2" t="s">
        <v>59</v>
      </c>
      <c r="AD530" s="2" t="s">
        <v>59</v>
      </c>
      <c r="AE530" s="2" t="s">
        <v>59</v>
      </c>
      <c r="AF530" s="2" t="s">
        <v>59</v>
      </c>
      <c r="AG530" s="2" t="s">
        <v>59</v>
      </c>
      <c r="AH530" s="2" t="s">
        <v>59</v>
      </c>
    </row>
    <row r="531" spans="2:34" ht="15.75" customHeight="1">
      <c r="B531" s="156">
        <v>45451.253198171296</v>
      </c>
      <c r="C531" s="2" t="s">
        <v>99</v>
      </c>
      <c r="D531" s="157">
        <v>45451</v>
      </c>
      <c r="E531" s="2">
        <v>76009268</v>
      </c>
      <c r="F531" s="2" t="s">
        <v>100</v>
      </c>
      <c r="G531" s="2" t="s">
        <v>54</v>
      </c>
      <c r="H531" s="2" t="s">
        <v>55</v>
      </c>
      <c r="I531" s="2" t="s">
        <v>101</v>
      </c>
      <c r="J531" s="2">
        <v>2021</v>
      </c>
      <c r="K531" s="2" t="s">
        <v>86</v>
      </c>
      <c r="L531" s="2" t="s">
        <v>64</v>
      </c>
      <c r="M531" s="157">
        <v>46268</v>
      </c>
      <c r="N531" s="157">
        <v>45724</v>
      </c>
      <c r="O531" s="157">
        <v>45359</v>
      </c>
      <c r="P531" s="2" t="s">
        <v>102</v>
      </c>
      <c r="Q531" s="2" t="s">
        <v>59</v>
      </c>
      <c r="R531" s="2" t="s">
        <v>54</v>
      </c>
      <c r="S531" s="2" t="s">
        <v>15</v>
      </c>
      <c r="T531" s="2" t="s">
        <v>59</v>
      </c>
      <c r="U531" s="2" t="s">
        <v>59</v>
      </c>
      <c r="V531" s="2" t="s">
        <v>59</v>
      </c>
      <c r="W531" s="2" t="s">
        <v>59</v>
      </c>
      <c r="X531" s="2" t="s">
        <v>59</v>
      </c>
      <c r="Y531" s="2" t="s">
        <v>59</v>
      </c>
      <c r="Z531" s="2" t="s">
        <v>59</v>
      </c>
      <c r="AA531" s="2" t="s">
        <v>59</v>
      </c>
      <c r="AB531" s="2" t="s">
        <v>59</v>
      </c>
      <c r="AC531" s="2" t="s">
        <v>59</v>
      </c>
      <c r="AD531" s="2" t="s">
        <v>59</v>
      </c>
      <c r="AE531" s="2" t="s">
        <v>59</v>
      </c>
      <c r="AF531" s="2" t="s">
        <v>59</v>
      </c>
      <c r="AG531" s="2" t="s">
        <v>59</v>
      </c>
      <c r="AH531" s="2" t="s">
        <v>59</v>
      </c>
    </row>
    <row r="532" spans="2:34" ht="15.75" customHeight="1">
      <c r="B532" s="156">
        <v>45451.259940798598</v>
      </c>
      <c r="C532" s="2" t="s">
        <v>91</v>
      </c>
      <c r="D532" s="157">
        <v>45451</v>
      </c>
      <c r="E532" s="2">
        <v>79763158</v>
      </c>
      <c r="F532" s="2" t="s">
        <v>92</v>
      </c>
      <c r="G532" s="2" t="s">
        <v>54</v>
      </c>
      <c r="H532" s="2" t="s">
        <v>55</v>
      </c>
      <c r="I532" s="2" t="s">
        <v>93</v>
      </c>
      <c r="J532" s="2">
        <v>2017</v>
      </c>
      <c r="K532" s="2" t="s">
        <v>94</v>
      </c>
      <c r="L532" s="2" t="s">
        <v>64</v>
      </c>
      <c r="M532" s="157">
        <v>48749</v>
      </c>
      <c r="N532" s="157">
        <v>45704</v>
      </c>
      <c r="O532" s="157">
        <v>45704</v>
      </c>
      <c r="P532" s="2">
        <v>1464784</v>
      </c>
      <c r="Q532" s="2" t="s">
        <v>59</v>
      </c>
      <c r="R532" s="2" t="s">
        <v>54</v>
      </c>
      <c r="S532" s="2" t="s">
        <v>11</v>
      </c>
      <c r="T532" s="2" t="s">
        <v>59</v>
      </c>
      <c r="U532" s="2" t="s">
        <v>59</v>
      </c>
      <c r="V532" s="2" t="s">
        <v>59</v>
      </c>
      <c r="W532" s="2" t="s">
        <v>59</v>
      </c>
      <c r="X532" s="2" t="s">
        <v>59</v>
      </c>
      <c r="Y532" s="2" t="s">
        <v>59</v>
      </c>
      <c r="Z532" s="2" t="s">
        <v>59</v>
      </c>
      <c r="AA532" s="2" t="s">
        <v>59</v>
      </c>
      <c r="AB532" s="2" t="s">
        <v>59</v>
      </c>
      <c r="AC532" s="2" t="s">
        <v>59</v>
      </c>
      <c r="AD532" s="2" t="s">
        <v>59</v>
      </c>
      <c r="AE532" s="2" t="s">
        <v>60</v>
      </c>
      <c r="AF532" s="2" t="s">
        <v>60</v>
      </c>
      <c r="AG532" s="2" t="s">
        <v>60</v>
      </c>
      <c r="AH532" s="2" t="s">
        <v>59</v>
      </c>
    </row>
    <row r="533" spans="2:34" ht="15.75" customHeight="1">
      <c r="B533" s="156">
        <v>45451.260188148197</v>
      </c>
      <c r="C533" s="2" t="s">
        <v>70</v>
      </c>
      <c r="D533" s="157">
        <v>45451</v>
      </c>
      <c r="E533" s="2">
        <v>1022359872</v>
      </c>
      <c r="F533" s="2" t="s">
        <v>71</v>
      </c>
      <c r="G533" s="2" t="s">
        <v>54</v>
      </c>
      <c r="H533" s="2" t="s">
        <v>55</v>
      </c>
      <c r="I533" s="2" t="s">
        <v>72</v>
      </c>
      <c r="J533" s="2">
        <v>2017</v>
      </c>
      <c r="K533" s="2" t="s">
        <v>57</v>
      </c>
      <c r="L533" s="2" t="s">
        <v>64</v>
      </c>
      <c r="M533" s="157">
        <v>46425</v>
      </c>
      <c r="N533" s="157">
        <v>45770</v>
      </c>
      <c r="O533" s="157">
        <v>45458</v>
      </c>
      <c r="P533" s="2">
        <v>93700</v>
      </c>
      <c r="Q533" s="2" t="s">
        <v>59</v>
      </c>
      <c r="R533" s="2" t="s">
        <v>54</v>
      </c>
      <c r="S533" s="2" t="s">
        <v>11</v>
      </c>
      <c r="T533" s="2" t="s">
        <v>59</v>
      </c>
      <c r="U533" s="2" t="s">
        <v>59</v>
      </c>
      <c r="V533" s="2" t="s">
        <v>59</v>
      </c>
      <c r="W533" s="2" t="s">
        <v>59</v>
      </c>
      <c r="X533" s="2" t="s">
        <v>59</v>
      </c>
      <c r="Y533" s="2" t="s">
        <v>59</v>
      </c>
      <c r="Z533" s="2" t="s">
        <v>59</v>
      </c>
      <c r="AA533" s="2" t="s">
        <v>59</v>
      </c>
      <c r="AB533" s="2" t="s">
        <v>59</v>
      </c>
      <c r="AC533" s="2" t="s">
        <v>59</v>
      </c>
      <c r="AD533" s="2" t="s">
        <v>59</v>
      </c>
      <c r="AE533" s="2" t="s">
        <v>59</v>
      </c>
      <c r="AF533" s="2" t="s">
        <v>60</v>
      </c>
      <c r="AG533" s="2" t="s">
        <v>60</v>
      </c>
      <c r="AH533" s="2" t="s">
        <v>60</v>
      </c>
    </row>
    <row r="534" spans="2:34" ht="15.75" customHeight="1">
      <c r="B534" s="156">
        <v>45451.262683819397</v>
      </c>
      <c r="C534" s="2" t="s">
        <v>220</v>
      </c>
      <c r="D534" s="157">
        <v>45451</v>
      </c>
      <c r="E534" s="2">
        <v>1002407047</v>
      </c>
      <c r="F534" s="2" t="s">
        <v>274</v>
      </c>
      <c r="G534" s="2" t="s">
        <v>54</v>
      </c>
      <c r="H534" s="2" t="s">
        <v>55</v>
      </c>
      <c r="I534" s="2" t="s">
        <v>222</v>
      </c>
      <c r="J534" s="2">
        <v>2022</v>
      </c>
      <c r="K534" s="2" t="s">
        <v>94</v>
      </c>
      <c r="L534" s="2" t="s">
        <v>64</v>
      </c>
      <c r="M534" s="157">
        <v>48063</v>
      </c>
      <c r="N534" s="157">
        <v>45677</v>
      </c>
      <c r="O534" s="157">
        <v>45669</v>
      </c>
      <c r="P534" s="2">
        <v>50000</v>
      </c>
      <c r="Q534" s="2" t="s">
        <v>59</v>
      </c>
      <c r="R534" s="2" t="s">
        <v>54</v>
      </c>
      <c r="S534" s="2" t="s">
        <v>15</v>
      </c>
      <c r="T534" s="2" t="s">
        <v>59</v>
      </c>
      <c r="U534" s="2" t="s">
        <v>59</v>
      </c>
      <c r="V534" s="2" t="s">
        <v>59</v>
      </c>
      <c r="W534" s="2" t="s">
        <v>59</v>
      </c>
      <c r="X534" s="2" t="s">
        <v>59</v>
      </c>
      <c r="Y534" s="2" t="s">
        <v>59</v>
      </c>
      <c r="Z534" s="2" t="s">
        <v>59</v>
      </c>
      <c r="AA534" s="2" t="s">
        <v>59</v>
      </c>
      <c r="AB534" s="2" t="s">
        <v>59</v>
      </c>
      <c r="AC534" s="2" t="s">
        <v>59</v>
      </c>
      <c r="AD534" s="2" t="s">
        <v>59</v>
      </c>
      <c r="AE534" s="2" t="s">
        <v>59</v>
      </c>
      <c r="AF534" s="2" t="s">
        <v>60</v>
      </c>
      <c r="AG534" s="2" t="s">
        <v>60</v>
      </c>
      <c r="AH534" s="2" t="s">
        <v>59</v>
      </c>
    </row>
    <row r="535" spans="2:34" ht="15.75" customHeight="1">
      <c r="B535" s="156">
        <v>45451.263462766197</v>
      </c>
      <c r="C535" s="2" t="s">
        <v>389</v>
      </c>
      <c r="D535" s="157">
        <v>45451</v>
      </c>
      <c r="E535" s="2">
        <v>1001270129</v>
      </c>
      <c r="F535" s="2" t="s">
        <v>383</v>
      </c>
      <c r="G535" s="2" t="s">
        <v>54</v>
      </c>
      <c r="H535" s="2" t="s">
        <v>55</v>
      </c>
      <c r="I535" s="2" t="s">
        <v>375</v>
      </c>
      <c r="J535" s="2">
        <v>2023</v>
      </c>
      <c r="K535" s="2" t="s">
        <v>94</v>
      </c>
      <c r="L535" s="2" t="s">
        <v>64</v>
      </c>
      <c r="M535" s="157">
        <v>50663</v>
      </c>
      <c r="N535" s="157">
        <v>45782</v>
      </c>
      <c r="O535" s="157">
        <v>45779</v>
      </c>
      <c r="P535" s="2">
        <v>46000</v>
      </c>
      <c r="Q535" s="2" t="s">
        <v>59</v>
      </c>
      <c r="R535" s="2" t="s">
        <v>54</v>
      </c>
      <c r="S535" s="2" t="s">
        <v>15</v>
      </c>
      <c r="T535" s="2" t="s">
        <v>59</v>
      </c>
      <c r="U535" s="2" t="s">
        <v>59</v>
      </c>
      <c r="V535" s="2" t="s">
        <v>59</v>
      </c>
      <c r="W535" s="2" t="s">
        <v>59</v>
      </c>
      <c r="X535" s="2" t="s">
        <v>59</v>
      </c>
      <c r="Y535" s="2" t="s">
        <v>59</v>
      </c>
      <c r="Z535" s="2" t="s">
        <v>59</v>
      </c>
      <c r="AA535" s="2" t="s">
        <v>59</v>
      </c>
      <c r="AB535" s="2" t="s">
        <v>59</v>
      </c>
      <c r="AC535" s="2" t="s">
        <v>59</v>
      </c>
      <c r="AD535" s="2" t="s">
        <v>59</v>
      </c>
      <c r="AE535" s="2" t="s">
        <v>59</v>
      </c>
      <c r="AF535" s="2" t="s">
        <v>59</v>
      </c>
      <c r="AG535" s="2" t="s">
        <v>59</v>
      </c>
      <c r="AH535" s="2" t="s">
        <v>59</v>
      </c>
    </row>
    <row r="536" spans="2:34" ht="15.75" customHeight="1">
      <c r="B536" s="156">
        <v>45451.264054953703</v>
      </c>
      <c r="C536" s="2" t="s">
        <v>122</v>
      </c>
      <c r="D536" s="157">
        <v>45451</v>
      </c>
      <c r="E536" s="2">
        <v>1026292931</v>
      </c>
      <c r="F536" s="2" t="s">
        <v>123</v>
      </c>
      <c r="G536" s="2" t="s">
        <v>54</v>
      </c>
      <c r="H536" s="2" t="s">
        <v>55</v>
      </c>
      <c r="I536" s="2" t="s">
        <v>124</v>
      </c>
      <c r="J536" s="2">
        <v>2022</v>
      </c>
      <c r="K536" s="2" t="s">
        <v>57</v>
      </c>
      <c r="L536" s="2" t="s">
        <v>64</v>
      </c>
      <c r="M536" s="157">
        <v>46181</v>
      </c>
      <c r="N536" s="157">
        <v>45703</v>
      </c>
      <c r="O536" s="157">
        <v>45703</v>
      </c>
      <c r="P536" s="2">
        <v>35012</v>
      </c>
      <c r="Q536" s="2" t="s">
        <v>59</v>
      </c>
      <c r="R536" s="2" t="s">
        <v>54</v>
      </c>
      <c r="S536" s="2" t="s">
        <v>15</v>
      </c>
      <c r="T536" s="2" t="s">
        <v>59</v>
      </c>
      <c r="U536" s="2" t="s">
        <v>59</v>
      </c>
      <c r="V536" s="2" t="s">
        <v>59</v>
      </c>
      <c r="W536" s="2" t="s">
        <v>59</v>
      </c>
      <c r="X536" s="2" t="s">
        <v>59</v>
      </c>
      <c r="Y536" s="2" t="s">
        <v>59</v>
      </c>
      <c r="Z536" s="2" t="s">
        <v>59</v>
      </c>
      <c r="AA536" s="2" t="s">
        <v>59</v>
      </c>
      <c r="AB536" s="2" t="s">
        <v>59</v>
      </c>
      <c r="AC536" s="2" t="s">
        <v>59</v>
      </c>
      <c r="AD536" s="2" t="s">
        <v>59</v>
      </c>
      <c r="AE536" s="2" t="s">
        <v>60</v>
      </c>
      <c r="AF536" s="2" t="s">
        <v>60</v>
      </c>
      <c r="AG536" s="2" t="s">
        <v>60</v>
      </c>
      <c r="AH536" s="2" t="s">
        <v>60</v>
      </c>
    </row>
    <row r="537" spans="2:34" ht="15.75" customHeight="1">
      <c r="B537" s="156">
        <v>45451.264226851898</v>
      </c>
      <c r="C537" s="2" t="s">
        <v>257</v>
      </c>
      <c r="D537" s="157">
        <v>45451</v>
      </c>
      <c r="E537" s="2">
        <v>1022412286</v>
      </c>
      <c r="F537" s="2" t="s">
        <v>228</v>
      </c>
      <c r="G537" s="2" t="s">
        <v>54</v>
      </c>
      <c r="H537" s="2" t="s">
        <v>55</v>
      </c>
      <c r="I537" s="2" t="s">
        <v>320</v>
      </c>
      <c r="J537" s="2">
        <v>2023</v>
      </c>
      <c r="K537" s="2" t="s">
        <v>57</v>
      </c>
      <c r="L537" s="2" t="s">
        <v>79</v>
      </c>
      <c r="M537" s="157">
        <v>45832</v>
      </c>
      <c r="N537" s="157">
        <v>45710</v>
      </c>
      <c r="O537" s="157">
        <v>46075</v>
      </c>
      <c r="P537" s="2">
        <v>4080</v>
      </c>
      <c r="Q537" s="2" t="s">
        <v>59</v>
      </c>
      <c r="R537" s="2" t="s">
        <v>54</v>
      </c>
      <c r="S537" s="2" t="s">
        <v>15</v>
      </c>
      <c r="T537" s="2" t="s">
        <v>59</v>
      </c>
      <c r="U537" s="2" t="s">
        <v>59</v>
      </c>
      <c r="V537" s="2" t="s">
        <v>59</v>
      </c>
      <c r="W537" s="2" t="s">
        <v>59</v>
      </c>
      <c r="X537" s="2" t="s">
        <v>59</v>
      </c>
      <c r="Y537" s="2" t="s">
        <v>59</v>
      </c>
      <c r="Z537" s="2" t="s">
        <v>59</v>
      </c>
      <c r="AA537" s="2" t="s">
        <v>59</v>
      </c>
      <c r="AB537" s="2" t="s">
        <v>59</v>
      </c>
      <c r="AC537" s="2" t="s">
        <v>59</v>
      </c>
      <c r="AD537" s="2" t="s">
        <v>59</v>
      </c>
      <c r="AE537" s="2" t="s">
        <v>60</v>
      </c>
      <c r="AF537" s="2" t="s">
        <v>60</v>
      </c>
      <c r="AG537" s="2" t="s">
        <v>60</v>
      </c>
      <c r="AH537" s="2" t="s">
        <v>60</v>
      </c>
    </row>
    <row r="538" spans="2:34" ht="15.75" customHeight="1">
      <c r="B538" s="156">
        <v>45451.264590127299</v>
      </c>
      <c r="C538" s="2" t="s">
        <v>167</v>
      </c>
      <c r="D538" s="157">
        <v>45451</v>
      </c>
      <c r="E538" s="2">
        <v>1023026702</v>
      </c>
      <c r="F538" s="2" t="s">
        <v>168</v>
      </c>
      <c r="G538" s="2" t="s">
        <v>54</v>
      </c>
      <c r="H538" s="2" t="s">
        <v>55</v>
      </c>
      <c r="I538" s="2" t="s">
        <v>169</v>
      </c>
      <c r="J538" s="2">
        <v>2023</v>
      </c>
      <c r="K538" s="2" t="s">
        <v>57</v>
      </c>
      <c r="L538" s="2" t="s">
        <v>64</v>
      </c>
      <c r="M538" s="157">
        <v>47277</v>
      </c>
      <c r="N538" s="157">
        <v>45463</v>
      </c>
      <c r="O538" s="157">
        <v>45463</v>
      </c>
      <c r="P538" s="2">
        <v>283838</v>
      </c>
      <c r="Q538" s="2" t="s">
        <v>59</v>
      </c>
      <c r="R538" s="2" t="s">
        <v>54</v>
      </c>
      <c r="S538" s="2" t="s">
        <v>15</v>
      </c>
      <c r="T538" s="2" t="s">
        <v>59</v>
      </c>
      <c r="U538" s="2" t="s">
        <v>59</v>
      </c>
      <c r="V538" s="2" t="s">
        <v>59</v>
      </c>
      <c r="W538" s="2" t="s">
        <v>59</v>
      </c>
      <c r="X538" s="2" t="s">
        <v>59</v>
      </c>
      <c r="Y538" s="2" t="s">
        <v>59</v>
      </c>
      <c r="Z538" s="2" t="s">
        <v>59</v>
      </c>
      <c r="AA538" s="2" t="s">
        <v>59</v>
      </c>
      <c r="AB538" s="2" t="s">
        <v>59</v>
      </c>
      <c r="AC538" s="2" t="s">
        <v>59</v>
      </c>
      <c r="AD538" s="2" t="s">
        <v>59</v>
      </c>
      <c r="AE538" s="2" t="s">
        <v>59</v>
      </c>
      <c r="AF538" s="2" t="s">
        <v>59</v>
      </c>
      <c r="AG538" s="2" t="s">
        <v>59</v>
      </c>
      <c r="AH538" s="2" t="s">
        <v>59</v>
      </c>
    </row>
    <row r="539" spans="2:34" ht="15.75" customHeight="1">
      <c r="B539" s="156">
        <v>45451.2657364931</v>
      </c>
      <c r="C539" s="2" t="s">
        <v>128</v>
      </c>
      <c r="D539" s="157">
        <v>45451</v>
      </c>
      <c r="E539" s="2">
        <v>1032474386</v>
      </c>
      <c r="F539" s="2" t="s">
        <v>129</v>
      </c>
      <c r="G539" s="2" t="s">
        <v>54</v>
      </c>
      <c r="H539" s="2" t="s">
        <v>55</v>
      </c>
      <c r="I539" s="2" t="s">
        <v>130</v>
      </c>
      <c r="J539" s="2">
        <v>2017</v>
      </c>
      <c r="K539" s="2" t="s">
        <v>57</v>
      </c>
      <c r="L539" s="2" t="s">
        <v>64</v>
      </c>
      <c r="M539" s="157">
        <v>46546</v>
      </c>
      <c r="N539" s="157">
        <v>45657</v>
      </c>
      <c r="O539" s="157">
        <v>45657</v>
      </c>
      <c r="P539" s="2">
        <v>24377</v>
      </c>
      <c r="Q539" s="2" t="s">
        <v>59</v>
      </c>
      <c r="R539" s="2" t="s">
        <v>54</v>
      </c>
      <c r="S539" s="2" t="s">
        <v>11</v>
      </c>
      <c r="T539" s="2" t="s">
        <v>59</v>
      </c>
      <c r="U539" s="2" t="s">
        <v>59</v>
      </c>
      <c r="V539" s="2" t="s">
        <v>59</v>
      </c>
      <c r="W539" s="2" t="s">
        <v>59</v>
      </c>
      <c r="X539" s="2" t="s">
        <v>59</v>
      </c>
      <c r="Y539" s="2" t="s">
        <v>59</v>
      </c>
      <c r="Z539" s="2" t="s">
        <v>59</v>
      </c>
      <c r="AA539" s="2" t="s">
        <v>59</v>
      </c>
      <c r="AB539" s="2" t="s">
        <v>59</v>
      </c>
      <c r="AC539" s="2" t="s">
        <v>59</v>
      </c>
      <c r="AD539" s="2" t="s">
        <v>59</v>
      </c>
      <c r="AE539" s="2" t="s">
        <v>60</v>
      </c>
      <c r="AF539" s="2" t="s">
        <v>60</v>
      </c>
      <c r="AG539" s="2" t="s">
        <v>60</v>
      </c>
      <c r="AH539" s="2" t="s">
        <v>59</v>
      </c>
    </row>
    <row r="540" spans="2:34" ht="15.75" customHeight="1">
      <c r="B540" s="156">
        <v>45451.266002951401</v>
      </c>
      <c r="C540" s="2" t="s">
        <v>95</v>
      </c>
      <c r="D540" s="157">
        <v>45451</v>
      </c>
      <c r="E540" s="2">
        <v>1033764826</v>
      </c>
      <c r="F540" s="2" t="s">
        <v>96</v>
      </c>
      <c r="G540" s="2" t="s">
        <v>54</v>
      </c>
      <c r="H540" s="2" t="s">
        <v>55</v>
      </c>
      <c r="I540" s="2" t="s">
        <v>324</v>
      </c>
      <c r="J540" s="2">
        <v>2017</v>
      </c>
      <c r="K540" s="2" t="s">
        <v>98</v>
      </c>
      <c r="L540" s="2" t="s">
        <v>64</v>
      </c>
      <c r="M540" s="157">
        <v>47285</v>
      </c>
      <c r="N540" s="157">
        <v>45459</v>
      </c>
      <c r="O540" s="157">
        <v>45459</v>
      </c>
      <c r="P540" s="2">
        <v>130000</v>
      </c>
      <c r="Q540" s="2" t="s">
        <v>59</v>
      </c>
      <c r="R540" s="2" t="s">
        <v>54</v>
      </c>
      <c r="S540" s="2" t="s">
        <v>15</v>
      </c>
      <c r="T540" s="2" t="s">
        <v>59</v>
      </c>
      <c r="U540" s="2" t="s">
        <v>59</v>
      </c>
      <c r="V540" s="2" t="s">
        <v>59</v>
      </c>
      <c r="W540" s="2" t="s">
        <v>59</v>
      </c>
      <c r="X540" s="2" t="s">
        <v>59</v>
      </c>
      <c r="Y540" s="2" t="s">
        <v>59</v>
      </c>
      <c r="Z540" s="2" t="s">
        <v>59</v>
      </c>
      <c r="AA540" s="2" t="s">
        <v>59</v>
      </c>
      <c r="AB540" s="2" t="s">
        <v>59</v>
      </c>
      <c r="AC540" s="2" t="s">
        <v>59</v>
      </c>
      <c r="AD540" s="2" t="s">
        <v>59</v>
      </c>
      <c r="AE540" s="2" t="s">
        <v>87</v>
      </c>
      <c r="AF540" s="2" t="s">
        <v>87</v>
      </c>
      <c r="AG540" s="2" t="s">
        <v>87</v>
      </c>
      <c r="AH540" s="2" t="s">
        <v>87</v>
      </c>
    </row>
    <row r="541" spans="2:34" ht="15.75" customHeight="1">
      <c r="B541" s="156">
        <v>45451.270044062498</v>
      </c>
      <c r="C541" s="2" t="s">
        <v>113</v>
      </c>
      <c r="D541" s="157">
        <v>45451</v>
      </c>
      <c r="E541" s="2">
        <v>105449877</v>
      </c>
      <c r="F541" s="2" t="s">
        <v>326</v>
      </c>
      <c r="G541" s="2" t="s">
        <v>54</v>
      </c>
      <c r="H541" s="2" t="s">
        <v>55</v>
      </c>
      <c r="I541" s="2" t="s">
        <v>115</v>
      </c>
      <c r="J541" s="2">
        <v>2019</v>
      </c>
      <c r="K541" s="2" t="s">
        <v>69</v>
      </c>
      <c r="L541" s="2" t="s">
        <v>64</v>
      </c>
      <c r="M541" s="157">
        <v>47876</v>
      </c>
      <c r="N541" s="157">
        <v>45711</v>
      </c>
      <c r="O541" s="157">
        <v>45675</v>
      </c>
      <c r="P541" s="2">
        <v>29000</v>
      </c>
      <c r="Q541" s="2" t="s">
        <v>59</v>
      </c>
      <c r="R541" s="2" t="s">
        <v>54</v>
      </c>
      <c r="S541" s="2" t="s">
        <v>11</v>
      </c>
      <c r="T541" s="2" t="s">
        <v>59</v>
      </c>
      <c r="U541" s="2" t="s">
        <v>59</v>
      </c>
      <c r="V541" s="2" t="s">
        <v>59</v>
      </c>
      <c r="W541" s="2" t="s">
        <v>59</v>
      </c>
      <c r="X541" s="2" t="s">
        <v>59</v>
      </c>
      <c r="Y541" s="2" t="s">
        <v>59</v>
      </c>
      <c r="Z541" s="2" t="s">
        <v>59</v>
      </c>
      <c r="AA541" s="2" t="s">
        <v>59</v>
      </c>
      <c r="AB541" s="2" t="s">
        <v>59</v>
      </c>
      <c r="AC541" s="2" t="s">
        <v>59</v>
      </c>
      <c r="AD541" s="2" t="s">
        <v>59</v>
      </c>
      <c r="AE541" s="2" t="s">
        <v>59</v>
      </c>
      <c r="AF541" s="2" t="s">
        <v>59</v>
      </c>
      <c r="AG541" s="2" t="s">
        <v>59</v>
      </c>
      <c r="AH541" s="2" t="s">
        <v>59</v>
      </c>
    </row>
    <row r="542" spans="2:34" ht="15.75" customHeight="1">
      <c r="B542" s="156">
        <v>45451.273079699102</v>
      </c>
      <c r="C542" s="2" t="s">
        <v>103</v>
      </c>
      <c r="D542" s="157">
        <v>45451</v>
      </c>
      <c r="E542" s="2">
        <v>1007611824</v>
      </c>
      <c r="F542" s="2" t="s">
        <v>104</v>
      </c>
      <c r="G542" s="2" t="s">
        <v>54</v>
      </c>
      <c r="H542" s="2" t="s">
        <v>55</v>
      </c>
      <c r="I542" s="2" t="s">
        <v>105</v>
      </c>
      <c r="J542" s="2">
        <v>2022</v>
      </c>
      <c r="K542" s="2" t="s">
        <v>57</v>
      </c>
      <c r="L542" s="2" t="s">
        <v>64</v>
      </c>
      <c r="M542" s="157">
        <v>47277</v>
      </c>
      <c r="N542" s="157">
        <v>45816</v>
      </c>
      <c r="O542" s="157">
        <v>45816</v>
      </c>
      <c r="P542" s="2">
        <v>52.3</v>
      </c>
      <c r="Q542" s="2" t="s">
        <v>59</v>
      </c>
      <c r="R542" s="2" t="s">
        <v>54</v>
      </c>
      <c r="S542" s="2" t="s">
        <v>13</v>
      </c>
      <c r="T542" s="2" t="s">
        <v>59</v>
      </c>
      <c r="U542" s="2" t="s">
        <v>59</v>
      </c>
      <c r="V542" s="2" t="s">
        <v>59</v>
      </c>
      <c r="W542" s="2" t="s">
        <v>59</v>
      </c>
      <c r="X542" s="2" t="s">
        <v>59</v>
      </c>
      <c r="Y542" s="2" t="s">
        <v>59</v>
      </c>
      <c r="Z542" s="2" t="s">
        <v>59</v>
      </c>
      <c r="AA542" s="2" t="s">
        <v>59</v>
      </c>
      <c r="AB542" s="2" t="s">
        <v>59</v>
      </c>
      <c r="AC542" s="2" t="s">
        <v>59</v>
      </c>
      <c r="AD542" s="2" t="s">
        <v>59</v>
      </c>
      <c r="AE542" s="2" t="s">
        <v>60</v>
      </c>
      <c r="AF542" s="2" t="s">
        <v>60</v>
      </c>
      <c r="AG542" s="2" t="s">
        <v>60</v>
      </c>
      <c r="AH542" s="2" t="s">
        <v>60</v>
      </c>
    </row>
    <row r="543" spans="2:34" ht="15.75" customHeight="1">
      <c r="B543" s="156">
        <v>45451.279684120404</v>
      </c>
      <c r="C543" s="2" t="s">
        <v>152</v>
      </c>
      <c r="D543" s="157">
        <v>45451</v>
      </c>
      <c r="E543" s="2">
        <v>84455827</v>
      </c>
      <c r="F543" s="2" t="s">
        <v>153</v>
      </c>
      <c r="G543" s="2" t="s">
        <v>54</v>
      </c>
      <c r="H543" s="2" t="s">
        <v>55</v>
      </c>
      <c r="I543" s="2" t="s">
        <v>253</v>
      </c>
      <c r="J543" s="2">
        <v>2016</v>
      </c>
      <c r="K543" s="2" t="s">
        <v>57</v>
      </c>
      <c r="L543" s="2" t="s">
        <v>64</v>
      </c>
      <c r="M543" s="157">
        <v>49352</v>
      </c>
      <c r="N543" s="157">
        <v>45698</v>
      </c>
      <c r="O543" s="157">
        <v>45698</v>
      </c>
      <c r="P543" s="2">
        <v>54924</v>
      </c>
      <c r="Q543" s="2" t="s">
        <v>59</v>
      </c>
      <c r="R543" s="2" t="s">
        <v>54</v>
      </c>
      <c r="S543" s="2" t="s">
        <v>16</v>
      </c>
      <c r="T543" s="2" t="s">
        <v>59</v>
      </c>
      <c r="U543" s="2" t="s">
        <v>59</v>
      </c>
      <c r="V543" s="2" t="s">
        <v>59</v>
      </c>
      <c r="W543" s="2" t="s">
        <v>59</v>
      </c>
      <c r="X543" s="2" t="s">
        <v>59</v>
      </c>
      <c r="Y543" s="2" t="s">
        <v>59</v>
      </c>
      <c r="Z543" s="2" t="s">
        <v>59</v>
      </c>
      <c r="AA543" s="2" t="s">
        <v>59</v>
      </c>
      <c r="AB543" s="2" t="s">
        <v>59</v>
      </c>
      <c r="AC543" s="2" t="s">
        <v>59</v>
      </c>
      <c r="AD543" s="2" t="s">
        <v>59</v>
      </c>
      <c r="AE543" s="2" t="s">
        <v>59</v>
      </c>
      <c r="AF543" s="2" t="s">
        <v>59</v>
      </c>
      <c r="AG543" s="2" t="s">
        <v>59</v>
      </c>
      <c r="AH543" s="2" t="s">
        <v>59</v>
      </c>
    </row>
    <row r="544" spans="2:34" ht="15.75" customHeight="1">
      <c r="B544" s="156">
        <v>45451.281633611099</v>
      </c>
      <c r="C544" s="2" t="s">
        <v>277</v>
      </c>
      <c r="D544" s="157">
        <v>45451</v>
      </c>
      <c r="E544" s="2">
        <v>1015455917</v>
      </c>
      <c r="F544" s="2" t="s">
        <v>144</v>
      </c>
      <c r="G544" s="2" t="s">
        <v>54</v>
      </c>
      <c r="H544" s="2" t="s">
        <v>55</v>
      </c>
      <c r="I544" s="2" t="s">
        <v>145</v>
      </c>
      <c r="J544" s="2">
        <v>2016</v>
      </c>
      <c r="K544" s="2" t="s">
        <v>69</v>
      </c>
      <c r="L544" s="2" t="s">
        <v>64</v>
      </c>
      <c r="M544" s="157">
        <v>46097</v>
      </c>
      <c r="N544" s="157">
        <v>45732</v>
      </c>
      <c r="O544" s="157">
        <v>45748</v>
      </c>
      <c r="P544" s="2">
        <v>99.998999999999995</v>
      </c>
      <c r="Q544" s="2" t="s">
        <v>59</v>
      </c>
      <c r="R544" s="2" t="s">
        <v>54</v>
      </c>
      <c r="S544" s="2" t="s">
        <v>16</v>
      </c>
      <c r="T544" s="2" t="s">
        <v>59</v>
      </c>
      <c r="U544" s="2" t="s">
        <v>59</v>
      </c>
      <c r="V544" s="2" t="s">
        <v>59</v>
      </c>
      <c r="W544" s="2" t="s">
        <v>59</v>
      </c>
      <c r="X544" s="2" t="s">
        <v>59</v>
      </c>
      <c r="Y544" s="2" t="s">
        <v>59</v>
      </c>
      <c r="Z544" s="2" t="s">
        <v>59</v>
      </c>
      <c r="AA544" s="2" t="s">
        <v>59</v>
      </c>
      <c r="AB544" s="2" t="s">
        <v>59</v>
      </c>
      <c r="AC544" s="2" t="s">
        <v>59</v>
      </c>
      <c r="AD544" s="2" t="s">
        <v>59</v>
      </c>
      <c r="AE544" s="2" t="s">
        <v>60</v>
      </c>
      <c r="AF544" s="2" t="s">
        <v>60</v>
      </c>
      <c r="AG544" s="2" t="s">
        <v>60</v>
      </c>
      <c r="AH544" s="2" t="s">
        <v>59</v>
      </c>
    </row>
    <row r="545" spans="2:34" ht="15.75" customHeight="1">
      <c r="B545" s="156">
        <v>45451.283132152799</v>
      </c>
      <c r="C545" s="2" t="s">
        <v>73</v>
      </c>
      <c r="D545" s="157">
        <v>45451</v>
      </c>
      <c r="E545" s="2">
        <v>1019131472</v>
      </c>
      <c r="F545" s="2" t="s">
        <v>74</v>
      </c>
      <c r="G545" s="2" t="s">
        <v>54</v>
      </c>
      <c r="H545" s="2" t="s">
        <v>55</v>
      </c>
      <c r="I545" s="2" t="s">
        <v>75</v>
      </c>
      <c r="J545" s="2">
        <v>2018</v>
      </c>
      <c r="K545" s="2" t="s">
        <v>57</v>
      </c>
      <c r="L545" s="2" t="s">
        <v>64</v>
      </c>
      <c r="M545" s="157">
        <v>48110</v>
      </c>
      <c r="N545" s="157">
        <v>45715</v>
      </c>
      <c r="O545" s="157">
        <v>45715</v>
      </c>
      <c r="P545" s="2">
        <v>69000</v>
      </c>
      <c r="Q545" s="2" t="s">
        <v>59</v>
      </c>
      <c r="R545" s="2" t="s">
        <v>54</v>
      </c>
      <c r="S545" s="2" t="s">
        <v>16</v>
      </c>
      <c r="T545" s="2" t="s">
        <v>59</v>
      </c>
      <c r="U545" s="2" t="s">
        <v>59</v>
      </c>
      <c r="V545" s="2" t="s">
        <v>59</v>
      </c>
      <c r="W545" s="2" t="s">
        <v>59</v>
      </c>
      <c r="X545" s="2" t="s">
        <v>59</v>
      </c>
      <c r="Y545" s="2" t="s">
        <v>59</v>
      </c>
      <c r="Z545" s="2" t="s">
        <v>59</v>
      </c>
      <c r="AA545" s="2" t="s">
        <v>59</v>
      </c>
      <c r="AB545" s="2" t="s">
        <v>59</v>
      </c>
      <c r="AC545" s="2" t="s">
        <v>59</v>
      </c>
      <c r="AD545" s="2" t="s">
        <v>59</v>
      </c>
      <c r="AE545" s="2" t="s">
        <v>59</v>
      </c>
      <c r="AF545" s="2" t="s">
        <v>59</v>
      </c>
      <c r="AG545" s="2" t="s">
        <v>59</v>
      </c>
      <c r="AH545" s="2" t="s">
        <v>59</v>
      </c>
    </row>
    <row r="546" spans="2:34" ht="15.75" customHeight="1">
      <c r="B546" s="156">
        <v>45451.291367928199</v>
      </c>
      <c r="C546" s="2" t="s">
        <v>158</v>
      </c>
      <c r="D546" s="157">
        <v>45451</v>
      </c>
      <c r="E546" s="2">
        <v>1130264248</v>
      </c>
      <c r="F546" s="2" t="s">
        <v>159</v>
      </c>
      <c r="G546" s="2" t="s">
        <v>54</v>
      </c>
      <c r="H546" s="2" t="s">
        <v>55</v>
      </c>
      <c r="I546" s="2" t="s">
        <v>160</v>
      </c>
      <c r="J546" s="2">
        <v>2020</v>
      </c>
      <c r="K546" s="2" t="s">
        <v>57</v>
      </c>
      <c r="L546" s="2" t="s">
        <v>79</v>
      </c>
      <c r="M546" s="157">
        <v>45451</v>
      </c>
      <c r="N546" s="157">
        <v>45451</v>
      </c>
      <c r="O546" s="157">
        <v>45451</v>
      </c>
      <c r="P546" s="2">
        <v>48480</v>
      </c>
      <c r="Q546" s="2" t="s">
        <v>59</v>
      </c>
      <c r="R546" s="2" t="s">
        <v>54</v>
      </c>
      <c r="S546" s="2" t="s">
        <v>10</v>
      </c>
      <c r="T546" s="2" t="s">
        <v>59</v>
      </c>
      <c r="U546" s="2" t="s">
        <v>59</v>
      </c>
      <c r="V546" s="2" t="s">
        <v>59</v>
      </c>
      <c r="W546" s="2" t="s">
        <v>59</v>
      </c>
      <c r="X546" s="2" t="s">
        <v>59</v>
      </c>
      <c r="Y546" s="2" t="s">
        <v>59</v>
      </c>
      <c r="Z546" s="2" t="s">
        <v>59</v>
      </c>
      <c r="AA546" s="2" t="s">
        <v>59</v>
      </c>
      <c r="AB546" s="2" t="s">
        <v>59</v>
      </c>
      <c r="AC546" s="2" t="s">
        <v>59</v>
      </c>
      <c r="AD546" s="2" t="s">
        <v>59</v>
      </c>
      <c r="AE546" s="2" t="s">
        <v>59</v>
      </c>
      <c r="AF546" s="2" t="s">
        <v>59</v>
      </c>
      <c r="AG546" s="2" t="s">
        <v>59</v>
      </c>
      <c r="AH546" s="2" t="s">
        <v>59</v>
      </c>
    </row>
    <row r="547" spans="2:34" ht="15.75" customHeight="1">
      <c r="B547" s="156">
        <v>45451.301700590302</v>
      </c>
      <c r="C547" s="2" t="s">
        <v>269</v>
      </c>
      <c r="D547" s="157">
        <v>45451</v>
      </c>
      <c r="E547" s="2">
        <v>1116205069</v>
      </c>
      <c r="F547" s="2" t="s">
        <v>206</v>
      </c>
      <c r="G547" s="2" t="s">
        <v>54</v>
      </c>
      <c r="H547" s="2" t="s">
        <v>55</v>
      </c>
      <c r="I547" s="2" t="s">
        <v>207</v>
      </c>
      <c r="J547" s="2">
        <v>2023</v>
      </c>
      <c r="K547" s="2" t="s">
        <v>69</v>
      </c>
      <c r="L547" s="2" t="s">
        <v>64</v>
      </c>
      <c r="M547" s="157">
        <v>45451</v>
      </c>
      <c r="N547" s="157">
        <v>45451</v>
      </c>
      <c r="O547" s="157">
        <v>45451</v>
      </c>
      <c r="P547" s="2">
        <v>44600</v>
      </c>
      <c r="Q547" s="2" t="s">
        <v>59</v>
      </c>
      <c r="R547" s="2" t="s">
        <v>54</v>
      </c>
      <c r="S547" s="2" t="s">
        <v>16</v>
      </c>
      <c r="T547" s="2" t="s">
        <v>59</v>
      </c>
      <c r="U547" s="2" t="s">
        <v>59</v>
      </c>
      <c r="V547" s="2" t="s">
        <v>59</v>
      </c>
      <c r="W547" s="2" t="s">
        <v>59</v>
      </c>
      <c r="X547" s="2" t="s">
        <v>59</v>
      </c>
      <c r="Y547" s="2" t="s">
        <v>59</v>
      </c>
      <c r="Z547" s="2" t="s">
        <v>59</v>
      </c>
      <c r="AA547" s="2" t="s">
        <v>59</v>
      </c>
      <c r="AB547" s="2" t="s">
        <v>59</v>
      </c>
      <c r="AC547" s="2" t="s">
        <v>59</v>
      </c>
      <c r="AD547" s="2" t="s">
        <v>59</v>
      </c>
      <c r="AE547" s="2" t="s">
        <v>59</v>
      </c>
      <c r="AF547" s="2" t="s">
        <v>59</v>
      </c>
      <c r="AG547" s="2" t="s">
        <v>59</v>
      </c>
      <c r="AH547" s="2" t="s">
        <v>59</v>
      </c>
    </row>
    <row r="548" spans="2:34" ht="15.75" customHeight="1">
      <c r="B548" s="156">
        <v>45451.3042678356</v>
      </c>
      <c r="C548" s="2" t="s">
        <v>116</v>
      </c>
      <c r="D548" s="157">
        <v>45451</v>
      </c>
      <c r="E548" s="2">
        <v>1015408904</v>
      </c>
      <c r="F548" s="2" t="s">
        <v>117</v>
      </c>
      <c r="G548" s="2" t="s">
        <v>54</v>
      </c>
      <c r="H548" s="2" t="s">
        <v>55</v>
      </c>
      <c r="I548" s="2" t="s">
        <v>275</v>
      </c>
      <c r="J548" s="2">
        <v>2018</v>
      </c>
      <c r="K548" s="2" t="s">
        <v>57</v>
      </c>
      <c r="L548" s="2" t="s">
        <v>64</v>
      </c>
      <c r="M548" s="157">
        <v>45451</v>
      </c>
      <c r="N548" s="157">
        <v>45451</v>
      </c>
      <c r="O548" s="157">
        <v>45451</v>
      </c>
      <c r="P548" s="2">
        <v>144567</v>
      </c>
      <c r="Q548" s="2" t="s">
        <v>59</v>
      </c>
      <c r="R548" s="2" t="s">
        <v>54</v>
      </c>
      <c r="S548" s="2" t="s">
        <v>16</v>
      </c>
      <c r="T548" s="2" t="s">
        <v>59</v>
      </c>
      <c r="U548" s="2" t="s">
        <v>59</v>
      </c>
      <c r="V548" s="2" t="s">
        <v>59</v>
      </c>
      <c r="W548" s="2" t="s">
        <v>59</v>
      </c>
      <c r="X548" s="2" t="s">
        <v>59</v>
      </c>
      <c r="Y548" s="2" t="s">
        <v>59</v>
      </c>
      <c r="Z548" s="2" t="s">
        <v>59</v>
      </c>
      <c r="AA548" s="2" t="s">
        <v>59</v>
      </c>
      <c r="AB548" s="2" t="s">
        <v>59</v>
      </c>
      <c r="AC548" s="2" t="s">
        <v>59</v>
      </c>
      <c r="AD548" s="2" t="s">
        <v>59</v>
      </c>
      <c r="AE548" s="2" t="s">
        <v>59</v>
      </c>
      <c r="AF548" s="2" t="s">
        <v>59</v>
      </c>
      <c r="AG548" s="2" t="s">
        <v>59</v>
      </c>
      <c r="AH548" s="2" t="s">
        <v>59</v>
      </c>
    </row>
    <row r="549" spans="2:34" ht="15.75" customHeight="1">
      <c r="B549" s="156">
        <v>45454.198419780099</v>
      </c>
      <c r="C549" s="2" t="s">
        <v>52</v>
      </c>
      <c r="D549" s="157">
        <v>45454</v>
      </c>
      <c r="E549" s="2">
        <v>1103713769</v>
      </c>
      <c r="F549" s="2" t="s">
        <v>53</v>
      </c>
      <c r="G549" s="2" t="s">
        <v>54</v>
      </c>
      <c r="H549" s="2" t="s">
        <v>55</v>
      </c>
      <c r="I549" s="2" t="s">
        <v>56</v>
      </c>
      <c r="J549" s="2">
        <v>2016</v>
      </c>
      <c r="K549" s="2" t="s">
        <v>57</v>
      </c>
      <c r="L549" s="2" t="s">
        <v>58</v>
      </c>
      <c r="M549" s="157">
        <v>48245</v>
      </c>
      <c r="N549" s="157">
        <v>45566</v>
      </c>
      <c r="O549" s="157">
        <v>45566</v>
      </c>
      <c r="P549" s="2">
        <v>83400</v>
      </c>
      <c r="Q549" s="2" t="s">
        <v>59</v>
      </c>
      <c r="R549" s="2" t="s">
        <v>54</v>
      </c>
      <c r="S549" s="2" t="s">
        <v>13</v>
      </c>
      <c r="T549" s="2" t="s">
        <v>59</v>
      </c>
      <c r="U549" s="2" t="s">
        <v>59</v>
      </c>
      <c r="V549" s="2" t="s">
        <v>59</v>
      </c>
      <c r="W549" s="2" t="s">
        <v>59</v>
      </c>
      <c r="X549" s="2" t="s">
        <v>59</v>
      </c>
      <c r="Y549" s="2" t="s">
        <v>59</v>
      </c>
      <c r="Z549" s="2" t="s">
        <v>59</v>
      </c>
      <c r="AA549" s="2" t="s">
        <v>59</v>
      </c>
      <c r="AB549" s="2" t="s">
        <v>59</v>
      </c>
      <c r="AC549" s="2" t="s">
        <v>59</v>
      </c>
      <c r="AD549" s="2" t="s">
        <v>59</v>
      </c>
      <c r="AE549" s="2" t="s">
        <v>60</v>
      </c>
      <c r="AF549" s="2" t="s">
        <v>60</v>
      </c>
      <c r="AG549" s="2" t="s">
        <v>60</v>
      </c>
      <c r="AH549" s="2" t="s">
        <v>60</v>
      </c>
    </row>
    <row r="550" spans="2:34" ht="15.75" customHeight="1">
      <c r="B550" s="156">
        <v>45454.2101582986</v>
      </c>
      <c r="C550" s="2" t="s">
        <v>125</v>
      </c>
      <c r="D550" s="157">
        <v>45454</v>
      </c>
      <c r="E550" s="2">
        <v>1116205069</v>
      </c>
      <c r="F550" s="2" t="s">
        <v>206</v>
      </c>
      <c r="G550" s="2" t="s">
        <v>54</v>
      </c>
      <c r="H550" s="2" t="s">
        <v>55</v>
      </c>
      <c r="I550" s="2" t="s">
        <v>207</v>
      </c>
      <c r="J550" s="2">
        <v>2023</v>
      </c>
      <c r="K550" s="2" t="s">
        <v>69</v>
      </c>
      <c r="L550" s="2" t="s">
        <v>64</v>
      </c>
      <c r="M550" s="157">
        <v>45454</v>
      </c>
      <c r="N550" s="157">
        <v>45454</v>
      </c>
      <c r="O550" s="157">
        <v>45454</v>
      </c>
      <c r="P550" s="2">
        <v>44599</v>
      </c>
      <c r="Q550" s="2" t="s">
        <v>59</v>
      </c>
      <c r="R550" s="2" t="s">
        <v>54</v>
      </c>
      <c r="S550" s="2" t="s">
        <v>16</v>
      </c>
      <c r="T550" s="2" t="s">
        <v>59</v>
      </c>
      <c r="U550" s="2" t="s">
        <v>59</v>
      </c>
      <c r="V550" s="2" t="s">
        <v>59</v>
      </c>
      <c r="W550" s="2" t="s">
        <v>59</v>
      </c>
      <c r="X550" s="2" t="s">
        <v>59</v>
      </c>
      <c r="Y550" s="2" t="s">
        <v>59</v>
      </c>
      <c r="Z550" s="2" t="s">
        <v>59</v>
      </c>
      <c r="AA550" s="2" t="s">
        <v>59</v>
      </c>
      <c r="AB550" s="2" t="s">
        <v>59</v>
      </c>
      <c r="AC550" s="2" t="s">
        <v>59</v>
      </c>
      <c r="AD550" s="2" t="s">
        <v>59</v>
      </c>
      <c r="AE550" s="2" t="s">
        <v>59</v>
      </c>
      <c r="AF550" s="2" t="s">
        <v>59</v>
      </c>
      <c r="AG550" s="2" t="s">
        <v>59</v>
      </c>
      <c r="AH550" s="2" t="s">
        <v>59</v>
      </c>
    </row>
    <row r="551" spans="2:34" ht="15.75" customHeight="1">
      <c r="B551" s="156">
        <v>45454.224806076403</v>
      </c>
      <c r="C551" s="2" t="s">
        <v>390</v>
      </c>
      <c r="D551" s="157">
        <v>45454</v>
      </c>
      <c r="E551" s="2">
        <v>1032506059</v>
      </c>
      <c r="F551" s="2" t="s">
        <v>391</v>
      </c>
      <c r="G551" s="2" t="s">
        <v>54</v>
      </c>
      <c r="H551" s="2" t="s">
        <v>55</v>
      </c>
      <c r="I551" s="2" t="s">
        <v>392</v>
      </c>
      <c r="J551" s="2">
        <v>2018</v>
      </c>
      <c r="K551" s="2" t="s">
        <v>57</v>
      </c>
      <c r="L551" s="2" t="s">
        <v>64</v>
      </c>
      <c r="M551" s="157">
        <v>47814</v>
      </c>
      <c r="N551" s="157">
        <v>45684</v>
      </c>
      <c r="O551" s="157">
        <v>45687</v>
      </c>
      <c r="P551" s="2">
        <v>90100</v>
      </c>
      <c r="Q551" s="2" t="s">
        <v>60</v>
      </c>
      <c r="R551" s="2" t="s">
        <v>54</v>
      </c>
      <c r="S551" s="2" t="s">
        <v>16</v>
      </c>
      <c r="T551" s="2" t="s">
        <v>59</v>
      </c>
      <c r="U551" s="2" t="s">
        <v>59</v>
      </c>
      <c r="V551" s="2" t="s">
        <v>59</v>
      </c>
      <c r="W551" s="2" t="s">
        <v>59</v>
      </c>
      <c r="X551" s="2" t="s">
        <v>59</v>
      </c>
      <c r="Y551" s="2" t="s">
        <v>59</v>
      </c>
      <c r="Z551" s="2" t="s">
        <v>59</v>
      </c>
      <c r="AA551" s="2" t="s">
        <v>59</v>
      </c>
      <c r="AB551" s="2" t="s">
        <v>59</v>
      </c>
      <c r="AC551" s="2" t="s">
        <v>59</v>
      </c>
      <c r="AD551" s="2" t="s">
        <v>59</v>
      </c>
      <c r="AE551" s="2" t="s">
        <v>60</v>
      </c>
      <c r="AF551" s="2" t="s">
        <v>60</v>
      </c>
      <c r="AG551" s="2" t="s">
        <v>60</v>
      </c>
      <c r="AH551" s="2" t="s">
        <v>59</v>
      </c>
    </row>
    <row r="552" spans="2:34" ht="15.75" customHeight="1">
      <c r="B552" s="156">
        <v>45454.232149236101</v>
      </c>
      <c r="C552" s="2" t="s">
        <v>61</v>
      </c>
      <c r="D552" s="157">
        <v>45454</v>
      </c>
      <c r="E552" s="2">
        <v>12634949</v>
      </c>
      <c r="F552" s="2" t="s">
        <v>314</v>
      </c>
      <c r="G552" s="2" t="s">
        <v>54</v>
      </c>
      <c r="H552" s="2" t="s">
        <v>55</v>
      </c>
      <c r="I552" s="2" t="s">
        <v>63</v>
      </c>
      <c r="J552" s="2">
        <v>2019</v>
      </c>
      <c r="K552" s="2" t="s">
        <v>57</v>
      </c>
      <c r="L552" s="2" t="s">
        <v>64</v>
      </c>
      <c r="M552" s="157">
        <v>47052</v>
      </c>
      <c r="N552" s="157">
        <v>45776</v>
      </c>
      <c r="O552" s="157">
        <v>45473</v>
      </c>
      <c r="P552" s="2">
        <v>123037</v>
      </c>
      <c r="Q552" s="2" t="s">
        <v>59</v>
      </c>
      <c r="R552" s="2" t="s">
        <v>54</v>
      </c>
      <c r="S552" s="2" t="s">
        <v>14</v>
      </c>
      <c r="T552" s="2" t="s">
        <v>59</v>
      </c>
      <c r="U552" s="2" t="s">
        <v>59</v>
      </c>
      <c r="V552" s="2" t="s">
        <v>59</v>
      </c>
      <c r="W552" s="2" t="s">
        <v>59</v>
      </c>
      <c r="X552" s="2" t="s">
        <v>59</v>
      </c>
      <c r="Y552" s="2" t="s">
        <v>59</v>
      </c>
      <c r="Z552" s="2" t="s">
        <v>59</v>
      </c>
      <c r="AA552" s="2" t="s">
        <v>59</v>
      </c>
      <c r="AB552" s="2" t="s">
        <v>59</v>
      </c>
      <c r="AC552" s="2" t="s">
        <v>59</v>
      </c>
      <c r="AD552" s="2" t="s">
        <v>59</v>
      </c>
      <c r="AE552" s="2" t="s">
        <v>59</v>
      </c>
      <c r="AF552" s="2" t="s">
        <v>59</v>
      </c>
      <c r="AG552" s="2" t="s">
        <v>59</v>
      </c>
      <c r="AH552" s="2" t="s">
        <v>59</v>
      </c>
    </row>
    <row r="553" spans="2:34" ht="15.75" customHeight="1">
      <c r="B553" s="156">
        <v>45454.243583391202</v>
      </c>
      <c r="C553" s="2" t="s">
        <v>338</v>
      </c>
      <c r="D553" s="157">
        <v>45454</v>
      </c>
      <c r="E553" s="2">
        <v>80091070</v>
      </c>
      <c r="F553" s="2" t="s">
        <v>271</v>
      </c>
      <c r="G553" s="2" t="s">
        <v>54</v>
      </c>
      <c r="H553" s="2" t="s">
        <v>55</v>
      </c>
      <c r="I553" s="2" t="s">
        <v>272</v>
      </c>
      <c r="J553" s="2">
        <v>2023</v>
      </c>
      <c r="K553" s="2" t="s">
        <v>57</v>
      </c>
      <c r="L553" s="2" t="s">
        <v>64</v>
      </c>
      <c r="M553" s="157">
        <v>48747</v>
      </c>
      <c r="N553" s="157">
        <v>45807</v>
      </c>
      <c r="O553" s="157">
        <v>45804</v>
      </c>
      <c r="P553" s="2">
        <v>53700</v>
      </c>
      <c r="Q553" s="2" t="s">
        <v>59</v>
      </c>
      <c r="R553" s="2" t="s">
        <v>263</v>
      </c>
      <c r="S553" s="2" t="s">
        <v>14</v>
      </c>
      <c r="T553" s="2" t="s">
        <v>59</v>
      </c>
      <c r="U553" s="2" t="s">
        <v>59</v>
      </c>
      <c r="V553" s="2" t="s">
        <v>59</v>
      </c>
      <c r="W553" s="2" t="s">
        <v>59</v>
      </c>
      <c r="X553" s="2" t="s">
        <v>59</v>
      </c>
      <c r="Y553" s="2" t="s">
        <v>59</v>
      </c>
      <c r="Z553" s="2" t="s">
        <v>59</v>
      </c>
      <c r="AA553" s="2" t="s">
        <v>59</v>
      </c>
      <c r="AB553" s="2" t="s">
        <v>59</v>
      </c>
      <c r="AC553" s="2" t="s">
        <v>59</v>
      </c>
      <c r="AD553" s="2" t="s">
        <v>59</v>
      </c>
      <c r="AE553" s="2" t="s">
        <v>59</v>
      </c>
      <c r="AF553" s="2" t="s">
        <v>59</v>
      </c>
      <c r="AG553" s="2" t="s">
        <v>59</v>
      </c>
      <c r="AH553" s="2" t="s">
        <v>59</v>
      </c>
    </row>
    <row r="554" spans="2:34" ht="15.75" customHeight="1">
      <c r="B554" s="156">
        <v>45454.2519478588</v>
      </c>
      <c r="C554" s="2" t="s">
        <v>83</v>
      </c>
      <c r="D554" s="157">
        <v>45454</v>
      </c>
      <c r="E554" s="2">
        <v>1143833247</v>
      </c>
      <c r="F554" s="2" t="s">
        <v>84</v>
      </c>
      <c r="G554" s="2" t="s">
        <v>54</v>
      </c>
      <c r="H554" s="2" t="s">
        <v>55</v>
      </c>
      <c r="I554" s="2" t="s">
        <v>317</v>
      </c>
      <c r="J554" s="2">
        <v>2021</v>
      </c>
      <c r="K554" s="2" t="s">
        <v>86</v>
      </c>
      <c r="L554" s="2" t="s">
        <v>64</v>
      </c>
      <c r="M554" s="157">
        <v>48818</v>
      </c>
      <c r="N554" s="157">
        <v>45764</v>
      </c>
      <c r="O554" s="157">
        <v>45761</v>
      </c>
      <c r="P554" s="2">
        <v>61000</v>
      </c>
      <c r="Q554" s="2" t="s">
        <v>59</v>
      </c>
      <c r="R554" s="2" t="s">
        <v>54</v>
      </c>
      <c r="S554" s="2" t="s">
        <v>14</v>
      </c>
      <c r="T554" s="2" t="s">
        <v>59</v>
      </c>
      <c r="U554" s="2" t="s">
        <v>59</v>
      </c>
      <c r="V554" s="2" t="s">
        <v>59</v>
      </c>
      <c r="W554" s="2" t="s">
        <v>59</v>
      </c>
      <c r="X554" s="2" t="s">
        <v>59</v>
      </c>
      <c r="Y554" s="2" t="s">
        <v>59</v>
      </c>
      <c r="Z554" s="2" t="s">
        <v>59</v>
      </c>
      <c r="AA554" s="2" t="s">
        <v>59</v>
      </c>
      <c r="AB554" s="2" t="s">
        <v>59</v>
      </c>
      <c r="AC554" s="2" t="s">
        <v>59</v>
      </c>
      <c r="AD554" s="2" t="s">
        <v>59</v>
      </c>
      <c r="AE554" s="2" t="s">
        <v>60</v>
      </c>
      <c r="AF554" s="2" t="s">
        <v>60</v>
      </c>
      <c r="AG554" s="2" t="s">
        <v>60</v>
      </c>
      <c r="AH554" s="2" t="s">
        <v>59</v>
      </c>
    </row>
    <row r="555" spans="2:34" ht="15.75" customHeight="1">
      <c r="B555" s="156">
        <v>45454.252940034698</v>
      </c>
      <c r="C555" s="2" t="s">
        <v>73</v>
      </c>
      <c r="D555" s="157">
        <v>45454</v>
      </c>
      <c r="E555" s="2">
        <v>1019131472</v>
      </c>
      <c r="F555" s="2" t="s">
        <v>223</v>
      </c>
      <c r="G555" s="2" t="s">
        <v>54</v>
      </c>
      <c r="H555" s="2" t="s">
        <v>55</v>
      </c>
      <c r="I555" s="2" t="s">
        <v>75</v>
      </c>
      <c r="J555" s="2">
        <v>2018</v>
      </c>
      <c r="K555" s="2" t="s">
        <v>57</v>
      </c>
      <c r="L555" s="2" t="s">
        <v>64</v>
      </c>
      <c r="M555" s="157">
        <v>45554</v>
      </c>
      <c r="N555" s="157">
        <v>45715</v>
      </c>
      <c r="O555" s="157">
        <v>45715</v>
      </c>
      <c r="P555" s="2">
        <v>69000</v>
      </c>
      <c r="Q555" s="2" t="s">
        <v>59</v>
      </c>
      <c r="R555" s="2" t="s">
        <v>54</v>
      </c>
      <c r="S555" s="2" t="s">
        <v>16</v>
      </c>
      <c r="T555" s="2" t="s">
        <v>59</v>
      </c>
      <c r="U555" s="2" t="s">
        <v>59</v>
      </c>
      <c r="V555" s="2" t="s">
        <v>59</v>
      </c>
      <c r="W555" s="2" t="s">
        <v>59</v>
      </c>
      <c r="X555" s="2" t="s">
        <v>59</v>
      </c>
      <c r="Y555" s="2" t="s">
        <v>59</v>
      </c>
      <c r="Z555" s="2" t="s">
        <v>59</v>
      </c>
      <c r="AA555" s="2" t="s">
        <v>59</v>
      </c>
      <c r="AB555" s="2" t="s">
        <v>59</v>
      </c>
      <c r="AC555" s="2" t="s">
        <v>59</v>
      </c>
      <c r="AD555" s="2" t="s">
        <v>59</v>
      </c>
      <c r="AE555" s="2" t="s">
        <v>59</v>
      </c>
      <c r="AF555" s="2" t="s">
        <v>59</v>
      </c>
      <c r="AG555" s="2" t="s">
        <v>59</v>
      </c>
      <c r="AH555" s="2" t="s">
        <v>59</v>
      </c>
    </row>
    <row r="556" spans="2:34" ht="15.75" customHeight="1">
      <c r="B556" s="156">
        <v>45454.254255902801</v>
      </c>
      <c r="C556" s="2" t="s">
        <v>76</v>
      </c>
      <c r="D556" s="157">
        <v>45454</v>
      </c>
      <c r="E556" s="2">
        <v>1033758324</v>
      </c>
      <c r="F556" s="2" t="s">
        <v>393</v>
      </c>
      <c r="G556" s="2" t="s">
        <v>54</v>
      </c>
      <c r="H556" s="2" t="s">
        <v>55</v>
      </c>
      <c r="I556" s="2" t="s">
        <v>248</v>
      </c>
      <c r="J556" s="2">
        <v>2022</v>
      </c>
      <c r="K556" s="2" t="s">
        <v>394</v>
      </c>
      <c r="L556" s="2" t="s">
        <v>64</v>
      </c>
      <c r="M556" s="157">
        <v>45805</v>
      </c>
      <c r="N556" s="157">
        <v>45486</v>
      </c>
      <c r="O556" s="157">
        <v>45490</v>
      </c>
      <c r="P556" s="2">
        <v>48100</v>
      </c>
      <c r="Q556" s="2" t="s">
        <v>87</v>
      </c>
      <c r="R556" s="2" t="s">
        <v>54</v>
      </c>
      <c r="S556" s="2" t="s">
        <v>12</v>
      </c>
      <c r="T556" s="2" t="s">
        <v>59</v>
      </c>
      <c r="U556" s="2" t="s">
        <v>59</v>
      </c>
      <c r="V556" s="2" t="s">
        <v>59</v>
      </c>
      <c r="W556" s="2" t="s">
        <v>59</v>
      </c>
      <c r="X556" s="2" t="s">
        <v>59</v>
      </c>
      <c r="Y556" s="2" t="s">
        <v>59</v>
      </c>
      <c r="Z556" s="2" t="s">
        <v>59</v>
      </c>
      <c r="AA556" s="2" t="s">
        <v>59</v>
      </c>
      <c r="AB556" s="2" t="s">
        <v>59</v>
      </c>
      <c r="AC556" s="2" t="s">
        <v>59</v>
      </c>
      <c r="AD556" s="2" t="s">
        <v>59</v>
      </c>
      <c r="AE556" s="2" t="s">
        <v>59</v>
      </c>
      <c r="AF556" s="2" t="s">
        <v>87</v>
      </c>
      <c r="AG556" s="2" t="s">
        <v>59</v>
      </c>
      <c r="AH556" s="2" t="s">
        <v>59</v>
      </c>
    </row>
    <row r="557" spans="2:34" ht="15.75" customHeight="1">
      <c r="B557" s="156">
        <v>45454.2586315394</v>
      </c>
      <c r="C557" s="2" t="s">
        <v>131</v>
      </c>
      <c r="D557" s="157">
        <v>45454</v>
      </c>
      <c r="E557" s="2">
        <v>1030567009</v>
      </c>
      <c r="F557" s="2" t="s">
        <v>132</v>
      </c>
      <c r="G557" s="2" t="s">
        <v>54</v>
      </c>
      <c r="H557" s="2" t="s">
        <v>55</v>
      </c>
      <c r="I557" s="2" t="s">
        <v>133</v>
      </c>
      <c r="J557" s="2">
        <v>2015</v>
      </c>
      <c r="K557" s="2" t="s">
        <v>57</v>
      </c>
      <c r="L557" s="2" t="s">
        <v>79</v>
      </c>
      <c r="M557" s="157">
        <v>45833</v>
      </c>
      <c r="N557" s="157">
        <v>45734</v>
      </c>
      <c r="O557" s="157">
        <v>45734</v>
      </c>
      <c r="P557" s="2">
        <v>1193736</v>
      </c>
      <c r="Q557" s="2" t="s">
        <v>59</v>
      </c>
      <c r="R557" s="2" t="s">
        <v>54</v>
      </c>
      <c r="S557" s="2" t="s">
        <v>13</v>
      </c>
      <c r="T557" s="2" t="s">
        <v>59</v>
      </c>
      <c r="U557" s="2" t="s">
        <v>59</v>
      </c>
      <c r="V557" s="2" t="s">
        <v>59</v>
      </c>
      <c r="W557" s="2" t="s">
        <v>59</v>
      </c>
      <c r="X557" s="2" t="s">
        <v>59</v>
      </c>
      <c r="Y557" s="2" t="s">
        <v>59</v>
      </c>
      <c r="Z557" s="2" t="s">
        <v>59</v>
      </c>
      <c r="AA557" s="2" t="s">
        <v>59</v>
      </c>
      <c r="AB557" s="2" t="s">
        <v>59</v>
      </c>
      <c r="AC557" s="2" t="s">
        <v>59</v>
      </c>
      <c r="AD557" s="2" t="s">
        <v>59</v>
      </c>
      <c r="AE557" s="2" t="s">
        <v>60</v>
      </c>
      <c r="AF557" s="2" t="s">
        <v>60</v>
      </c>
      <c r="AG557" s="2" t="s">
        <v>60</v>
      </c>
      <c r="AH557" s="2" t="s">
        <v>60</v>
      </c>
    </row>
    <row r="558" spans="2:34" ht="15.75" customHeight="1">
      <c r="B558" s="156">
        <v>45454.259653344903</v>
      </c>
      <c r="C558" s="2" t="s">
        <v>202</v>
      </c>
      <c r="D558" s="157">
        <v>45454</v>
      </c>
      <c r="E558" s="2">
        <v>1143130475</v>
      </c>
      <c r="F558" s="2" t="s">
        <v>395</v>
      </c>
      <c r="G558" s="2" t="s">
        <v>54</v>
      </c>
      <c r="H558" s="2" t="s">
        <v>55</v>
      </c>
      <c r="I558" s="2" t="s">
        <v>204</v>
      </c>
      <c r="J558" s="2">
        <v>2022</v>
      </c>
      <c r="K558" s="2" t="s">
        <v>205</v>
      </c>
      <c r="L558" s="2" t="s">
        <v>64</v>
      </c>
      <c r="M558" s="157">
        <v>49038</v>
      </c>
      <c r="N558" s="157">
        <v>45628</v>
      </c>
      <c r="O558" s="157">
        <v>45628</v>
      </c>
      <c r="P558" s="2">
        <v>34000</v>
      </c>
      <c r="Q558" s="2" t="s">
        <v>59</v>
      </c>
      <c r="R558" s="2" t="s">
        <v>54</v>
      </c>
      <c r="S558" s="2" t="s">
        <v>13</v>
      </c>
      <c r="T558" s="2" t="s">
        <v>59</v>
      </c>
      <c r="U558" s="2" t="s">
        <v>59</v>
      </c>
      <c r="V558" s="2" t="s">
        <v>59</v>
      </c>
      <c r="W558" s="2" t="s">
        <v>59</v>
      </c>
      <c r="X558" s="2" t="s">
        <v>59</v>
      </c>
      <c r="Y558" s="2" t="s">
        <v>59</v>
      </c>
      <c r="Z558" s="2" t="s">
        <v>59</v>
      </c>
      <c r="AA558" s="2" t="s">
        <v>59</v>
      </c>
      <c r="AB558" s="2" t="s">
        <v>59</v>
      </c>
      <c r="AC558" s="2" t="s">
        <v>59</v>
      </c>
      <c r="AD558" s="2" t="s">
        <v>59</v>
      </c>
      <c r="AE558" s="2" t="s">
        <v>59</v>
      </c>
      <c r="AF558" s="2" t="s">
        <v>59</v>
      </c>
      <c r="AG558" s="2" t="s">
        <v>59</v>
      </c>
      <c r="AH558" s="2" t="s">
        <v>59</v>
      </c>
    </row>
    <row r="559" spans="2:34" ht="15.75" customHeight="1">
      <c r="B559" s="156">
        <v>45454.2597479861</v>
      </c>
      <c r="C559" s="2" t="s">
        <v>167</v>
      </c>
      <c r="D559" s="157">
        <v>45454</v>
      </c>
      <c r="E559" s="2">
        <v>1023026702</v>
      </c>
      <c r="F559" s="2" t="s">
        <v>168</v>
      </c>
      <c r="G559" s="2" t="s">
        <v>54</v>
      </c>
      <c r="H559" s="2" t="s">
        <v>55</v>
      </c>
      <c r="I559" s="2" t="s">
        <v>169</v>
      </c>
      <c r="J559" s="2">
        <v>2023</v>
      </c>
      <c r="K559" s="2" t="s">
        <v>57</v>
      </c>
      <c r="L559" s="2" t="s">
        <v>64</v>
      </c>
      <c r="M559" s="157">
        <v>47289</v>
      </c>
      <c r="N559" s="157">
        <v>45463</v>
      </c>
      <c r="O559" s="157">
        <v>45463</v>
      </c>
      <c r="P559" s="2">
        <v>293939</v>
      </c>
      <c r="Q559" s="2" t="s">
        <v>59</v>
      </c>
      <c r="R559" s="2" t="s">
        <v>54</v>
      </c>
      <c r="S559" s="2" t="s">
        <v>15</v>
      </c>
      <c r="T559" s="2" t="s">
        <v>59</v>
      </c>
      <c r="U559" s="2" t="s">
        <v>59</v>
      </c>
      <c r="V559" s="2" t="s">
        <v>59</v>
      </c>
      <c r="W559" s="2" t="s">
        <v>59</v>
      </c>
      <c r="X559" s="2" t="s">
        <v>59</v>
      </c>
      <c r="Y559" s="2" t="s">
        <v>59</v>
      </c>
      <c r="Z559" s="2" t="s">
        <v>59</v>
      </c>
      <c r="AA559" s="2" t="s">
        <v>59</v>
      </c>
      <c r="AB559" s="2" t="s">
        <v>59</v>
      </c>
      <c r="AC559" s="2" t="s">
        <v>59</v>
      </c>
      <c r="AD559" s="2" t="s">
        <v>59</v>
      </c>
      <c r="AE559" s="2" t="s">
        <v>59</v>
      </c>
      <c r="AF559" s="2" t="s">
        <v>59</v>
      </c>
      <c r="AG559" s="2" t="s">
        <v>59</v>
      </c>
      <c r="AH559" s="2" t="s">
        <v>59</v>
      </c>
    </row>
    <row r="560" spans="2:34" ht="15.75" customHeight="1">
      <c r="B560" s="156">
        <v>45454.260334293998</v>
      </c>
      <c r="C560" s="2" t="s">
        <v>137</v>
      </c>
      <c r="D560" s="157">
        <v>45454</v>
      </c>
      <c r="E560" s="2">
        <v>1019112308</v>
      </c>
      <c r="F560" s="2" t="s">
        <v>138</v>
      </c>
      <c r="G560" s="2" t="s">
        <v>54</v>
      </c>
      <c r="H560" s="2" t="s">
        <v>55</v>
      </c>
      <c r="I560" s="2" t="s">
        <v>139</v>
      </c>
      <c r="J560" s="2">
        <v>2019</v>
      </c>
      <c r="K560" s="2" t="s">
        <v>57</v>
      </c>
      <c r="L560" s="2" t="s">
        <v>64</v>
      </c>
      <c r="M560" s="157">
        <v>46448</v>
      </c>
      <c r="N560" s="157">
        <v>45494</v>
      </c>
      <c r="O560" s="157">
        <v>45507</v>
      </c>
      <c r="P560" s="165" t="s">
        <v>396</v>
      </c>
      <c r="Q560" s="2" t="s">
        <v>59</v>
      </c>
      <c r="R560" s="2" t="s">
        <v>54</v>
      </c>
      <c r="S560" s="2" t="s">
        <v>13</v>
      </c>
      <c r="T560" s="2" t="s">
        <v>59</v>
      </c>
      <c r="U560" s="2" t="s">
        <v>59</v>
      </c>
      <c r="V560" s="2" t="s">
        <v>59</v>
      </c>
      <c r="W560" s="2" t="s">
        <v>59</v>
      </c>
      <c r="X560" s="2" t="s">
        <v>59</v>
      </c>
      <c r="Y560" s="2" t="s">
        <v>59</v>
      </c>
      <c r="Z560" s="2" t="s">
        <v>59</v>
      </c>
      <c r="AA560" s="2" t="s">
        <v>59</v>
      </c>
      <c r="AB560" s="2" t="s">
        <v>59</v>
      </c>
      <c r="AC560" s="2" t="s">
        <v>59</v>
      </c>
      <c r="AD560" s="2" t="s">
        <v>59</v>
      </c>
      <c r="AE560" s="2" t="s">
        <v>59</v>
      </c>
      <c r="AF560" s="2" t="s">
        <v>59</v>
      </c>
      <c r="AG560" s="2" t="s">
        <v>59</v>
      </c>
      <c r="AH560" s="2" t="s">
        <v>59</v>
      </c>
    </row>
    <row r="561" spans="2:34" ht="15.75" customHeight="1">
      <c r="B561" s="156">
        <v>45454.2622890278</v>
      </c>
      <c r="C561" s="2" t="s">
        <v>220</v>
      </c>
      <c r="D561" s="157">
        <v>45454</v>
      </c>
      <c r="E561" s="2">
        <v>1002407047</v>
      </c>
      <c r="F561" s="2" t="s">
        <v>274</v>
      </c>
      <c r="G561" s="2" t="s">
        <v>54</v>
      </c>
      <c r="H561" s="2" t="s">
        <v>55</v>
      </c>
      <c r="I561" s="2" t="s">
        <v>222</v>
      </c>
      <c r="J561" s="2">
        <v>2022</v>
      </c>
      <c r="K561" s="2" t="s">
        <v>94</v>
      </c>
      <c r="L561" s="2" t="s">
        <v>64</v>
      </c>
      <c r="M561" s="157">
        <v>48063</v>
      </c>
      <c r="N561" s="157">
        <v>45677</v>
      </c>
      <c r="O561" s="157">
        <v>45669</v>
      </c>
      <c r="P561" s="2">
        <v>50000</v>
      </c>
      <c r="Q561" s="2" t="s">
        <v>59</v>
      </c>
      <c r="R561" s="2" t="s">
        <v>54</v>
      </c>
      <c r="S561" s="2" t="s">
        <v>15</v>
      </c>
      <c r="T561" s="2" t="s">
        <v>59</v>
      </c>
      <c r="U561" s="2" t="s">
        <v>59</v>
      </c>
      <c r="V561" s="2" t="s">
        <v>59</v>
      </c>
      <c r="W561" s="2" t="s">
        <v>59</v>
      </c>
      <c r="X561" s="2" t="s">
        <v>59</v>
      </c>
      <c r="Y561" s="2" t="s">
        <v>59</v>
      </c>
      <c r="Z561" s="2" t="s">
        <v>59</v>
      </c>
      <c r="AA561" s="2" t="s">
        <v>59</v>
      </c>
      <c r="AB561" s="2" t="s">
        <v>59</v>
      </c>
      <c r="AC561" s="2" t="s">
        <v>59</v>
      </c>
      <c r="AD561" s="2" t="s">
        <v>59</v>
      </c>
      <c r="AE561" s="2" t="s">
        <v>59</v>
      </c>
      <c r="AF561" s="2" t="s">
        <v>59</v>
      </c>
      <c r="AG561" s="2" t="s">
        <v>59</v>
      </c>
      <c r="AH561" s="2" t="s">
        <v>59</v>
      </c>
    </row>
    <row r="562" spans="2:34" ht="15.75" customHeight="1">
      <c r="B562" s="156">
        <v>45454.263201354202</v>
      </c>
      <c r="C562" s="2" t="s">
        <v>103</v>
      </c>
      <c r="D562" s="157">
        <v>45454</v>
      </c>
      <c r="E562" s="2">
        <v>1007611824</v>
      </c>
      <c r="F562" s="2" t="s">
        <v>104</v>
      </c>
      <c r="G562" s="2" t="s">
        <v>54</v>
      </c>
      <c r="H562" s="2" t="s">
        <v>55</v>
      </c>
      <c r="I562" s="2" t="s">
        <v>105</v>
      </c>
      <c r="J562" s="2">
        <v>2022</v>
      </c>
      <c r="K562" s="2" t="s">
        <v>57</v>
      </c>
      <c r="L562" s="2" t="s">
        <v>64</v>
      </c>
      <c r="M562" s="157">
        <v>47280</v>
      </c>
      <c r="N562" s="157">
        <v>45454</v>
      </c>
      <c r="O562" s="157">
        <v>45454</v>
      </c>
      <c r="P562" s="2">
        <v>52.1</v>
      </c>
      <c r="Q562" s="2" t="s">
        <v>59</v>
      </c>
      <c r="R562" s="2" t="s">
        <v>54</v>
      </c>
      <c r="S562" s="2" t="s">
        <v>13</v>
      </c>
      <c r="T562" s="2" t="s">
        <v>59</v>
      </c>
      <c r="U562" s="2" t="s">
        <v>59</v>
      </c>
      <c r="V562" s="2" t="s">
        <v>59</v>
      </c>
      <c r="W562" s="2" t="s">
        <v>59</v>
      </c>
      <c r="X562" s="2" t="s">
        <v>59</v>
      </c>
      <c r="Y562" s="2" t="s">
        <v>59</v>
      </c>
      <c r="Z562" s="2" t="s">
        <v>59</v>
      </c>
      <c r="AA562" s="2" t="s">
        <v>59</v>
      </c>
      <c r="AB562" s="2" t="s">
        <v>59</v>
      </c>
      <c r="AC562" s="2" t="s">
        <v>59</v>
      </c>
      <c r="AD562" s="2" t="s">
        <v>59</v>
      </c>
      <c r="AE562" s="2" t="s">
        <v>60</v>
      </c>
      <c r="AF562" s="2" t="s">
        <v>60</v>
      </c>
      <c r="AG562" s="2" t="s">
        <v>60</v>
      </c>
      <c r="AH562" s="2" t="s">
        <v>60</v>
      </c>
    </row>
    <row r="563" spans="2:34" ht="15.75" customHeight="1">
      <c r="B563" s="156">
        <v>45454.264055</v>
      </c>
      <c r="C563" s="2" t="s">
        <v>122</v>
      </c>
      <c r="D563" s="157">
        <v>45454</v>
      </c>
      <c r="E563" s="2">
        <v>1026292931</v>
      </c>
      <c r="F563" s="2" t="s">
        <v>397</v>
      </c>
      <c r="G563" s="2" t="s">
        <v>54</v>
      </c>
      <c r="H563" s="2" t="s">
        <v>55</v>
      </c>
      <c r="I563" s="2" t="s">
        <v>301</v>
      </c>
      <c r="J563" s="2">
        <v>2022</v>
      </c>
      <c r="K563" s="2" t="s">
        <v>57</v>
      </c>
      <c r="L563" s="2" t="s">
        <v>64</v>
      </c>
      <c r="M563" s="157">
        <v>46184</v>
      </c>
      <c r="N563" s="157">
        <v>45703</v>
      </c>
      <c r="O563" s="157">
        <v>45703</v>
      </c>
      <c r="P563" s="2">
        <v>34900</v>
      </c>
      <c r="Q563" s="2" t="s">
        <v>59</v>
      </c>
      <c r="R563" s="2" t="s">
        <v>54</v>
      </c>
      <c r="S563" s="2" t="s">
        <v>15</v>
      </c>
      <c r="T563" s="2" t="s">
        <v>59</v>
      </c>
      <c r="U563" s="2" t="s">
        <v>59</v>
      </c>
      <c r="V563" s="2" t="s">
        <v>59</v>
      </c>
      <c r="W563" s="2" t="s">
        <v>59</v>
      </c>
      <c r="X563" s="2" t="s">
        <v>59</v>
      </c>
      <c r="Y563" s="2" t="s">
        <v>59</v>
      </c>
      <c r="Z563" s="2" t="s">
        <v>59</v>
      </c>
      <c r="AA563" s="2" t="s">
        <v>59</v>
      </c>
      <c r="AB563" s="2" t="s">
        <v>59</v>
      </c>
      <c r="AC563" s="2" t="s">
        <v>59</v>
      </c>
      <c r="AD563" s="2" t="s">
        <v>59</v>
      </c>
      <c r="AE563" s="2" t="s">
        <v>60</v>
      </c>
      <c r="AF563" s="2" t="s">
        <v>60</v>
      </c>
      <c r="AG563" s="2" t="s">
        <v>60</v>
      </c>
      <c r="AH563" s="2" t="s">
        <v>60</v>
      </c>
    </row>
    <row r="564" spans="2:34" ht="15.75" customHeight="1">
      <c r="B564" s="156">
        <v>45454.265700497701</v>
      </c>
      <c r="C564" s="2" t="s">
        <v>91</v>
      </c>
      <c r="D564" s="157">
        <v>45454</v>
      </c>
      <c r="E564" s="2">
        <v>79763158</v>
      </c>
      <c r="F564" s="2" t="s">
        <v>92</v>
      </c>
      <c r="G564" s="2" t="s">
        <v>54</v>
      </c>
      <c r="H564" s="2" t="s">
        <v>55</v>
      </c>
      <c r="I564" s="2" t="s">
        <v>93</v>
      </c>
      <c r="J564" s="2">
        <v>2017</v>
      </c>
      <c r="K564" s="2" t="s">
        <v>94</v>
      </c>
      <c r="L564" s="2" t="s">
        <v>64</v>
      </c>
      <c r="M564" s="157">
        <v>48749</v>
      </c>
      <c r="N564" s="157">
        <v>45704</v>
      </c>
      <c r="O564" s="157">
        <v>45704</v>
      </c>
      <c r="P564" s="2">
        <v>1473884</v>
      </c>
      <c r="Q564" s="2" t="s">
        <v>59</v>
      </c>
      <c r="R564" s="2" t="s">
        <v>54</v>
      </c>
      <c r="S564" s="2" t="s">
        <v>11</v>
      </c>
      <c r="T564" s="2" t="s">
        <v>59</v>
      </c>
      <c r="U564" s="2" t="s">
        <v>59</v>
      </c>
      <c r="V564" s="2" t="s">
        <v>59</v>
      </c>
      <c r="W564" s="2" t="s">
        <v>59</v>
      </c>
      <c r="X564" s="2" t="s">
        <v>59</v>
      </c>
      <c r="Y564" s="2" t="s">
        <v>59</v>
      </c>
      <c r="Z564" s="2" t="s">
        <v>59</v>
      </c>
      <c r="AA564" s="2" t="s">
        <v>59</v>
      </c>
      <c r="AB564" s="2" t="s">
        <v>87</v>
      </c>
      <c r="AC564" s="2" t="s">
        <v>59</v>
      </c>
      <c r="AD564" s="2" t="s">
        <v>59</v>
      </c>
      <c r="AE564" s="2" t="s">
        <v>60</v>
      </c>
      <c r="AF564" s="2" t="s">
        <v>60</v>
      </c>
      <c r="AG564" s="2" t="s">
        <v>60</v>
      </c>
      <c r="AH564" s="2" t="s">
        <v>59</v>
      </c>
    </row>
    <row r="565" spans="2:34" ht="15.75" customHeight="1">
      <c r="B565" s="156">
        <v>45454.266062534698</v>
      </c>
      <c r="C565" s="2" t="s">
        <v>257</v>
      </c>
      <c r="D565" s="157">
        <v>45454</v>
      </c>
      <c r="E565" s="2">
        <v>1022412286</v>
      </c>
      <c r="F565" s="2" t="s">
        <v>228</v>
      </c>
      <c r="G565" s="2" t="s">
        <v>54</v>
      </c>
      <c r="H565" s="2" t="s">
        <v>55</v>
      </c>
      <c r="I565" s="2" t="s">
        <v>320</v>
      </c>
      <c r="J565" s="2">
        <v>2023</v>
      </c>
      <c r="K565" s="2" t="s">
        <v>57</v>
      </c>
      <c r="L565" s="2" t="s">
        <v>79</v>
      </c>
      <c r="M565" s="157">
        <v>45832</v>
      </c>
      <c r="N565" s="157">
        <v>45710</v>
      </c>
      <c r="O565" s="157">
        <v>46075</v>
      </c>
      <c r="P565" s="2">
        <v>4090</v>
      </c>
      <c r="Q565" s="2" t="s">
        <v>59</v>
      </c>
      <c r="R565" s="2" t="s">
        <v>54</v>
      </c>
      <c r="S565" s="2" t="s">
        <v>15</v>
      </c>
      <c r="T565" s="2" t="s">
        <v>59</v>
      </c>
      <c r="U565" s="2" t="s">
        <v>59</v>
      </c>
      <c r="V565" s="2" t="s">
        <v>59</v>
      </c>
      <c r="W565" s="2" t="s">
        <v>59</v>
      </c>
      <c r="X565" s="2" t="s">
        <v>59</v>
      </c>
      <c r="Y565" s="2" t="s">
        <v>59</v>
      </c>
      <c r="Z565" s="2" t="s">
        <v>59</v>
      </c>
      <c r="AA565" s="2" t="s">
        <v>59</v>
      </c>
      <c r="AB565" s="2" t="s">
        <v>59</v>
      </c>
      <c r="AC565" s="2" t="s">
        <v>59</v>
      </c>
      <c r="AD565" s="2" t="s">
        <v>59</v>
      </c>
      <c r="AE565" s="2" t="s">
        <v>60</v>
      </c>
      <c r="AF565" s="2" t="s">
        <v>60</v>
      </c>
      <c r="AG565" s="2" t="s">
        <v>60</v>
      </c>
      <c r="AH565" s="2" t="s">
        <v>60</v>
      </c>
    </row>
    <row r="566" spans="2:34" ht="15.75" customHeight="1">
      <c r="B566" s="156">
        <v>45454.266279259296</v>
      </c>
      <c r="C566" s="2" t="s">
        <v>398</v>
      </c>
      <c r="D566" s="157">
        <v>45454</v>
      </c>
      <c r="E566" s="2">
        <v>1022359872</v>
      </c>
      <c r="F566" s="2" t="s">
        <v>71</v>
      </c>
      <c r="G566" s="2" t="s">
        <v>54</v>
      </c>
      <c r="H566" s="2" t="s">
        <v>55</v>
      </c>
      <c r="I566" s="2" t="s">
        <v>72</v>
      </c>
      <c r="J566" s="2">
        <v>2017</v>
      </c>
      <c r="K566" s="2" t="s">
        <v>57</v>
      </c>
      <c r="L566" s="2" t="s">
        <v>64</v>
      </c>
      <c r="M566" s="157">
        <v>46425</v>
      </c>
      <c r="N566" s="157">
        <v>45770</v>
      </c>
      <c r="O566" s="157">
        <v>45458</v>
      </c>
      <c r="P566" s="2">
        <v>93700</v>
      </c>
      <c r="Q566" s="2" t="s">
        <v>59</v>
      </c>
      <c r="R566" s="2" t="s">
        <v>54</v>
      </c>
      <c r="S566" s="2" t="s">
        <v>11</v>
      </c>
      <c r="T566" s="2" t="s">
        <v>59</v>
      </c>
      <c r="U566" s="2" t="s">
        <v>59</v>
      </c>
      <c r="V566" s="2" t="s">
        <v>59</v>
      </c>
      <c r="W566" s="2" t="s">
        <v>59</v>
      </c>
      <c r="X566" s="2" t="s">
        <v>59</v>
      </c>
      <c r="Y566" s="2" t="s">
        <v>59</v>
      </c>
      <c r="Z566" s="2" t="s">
        <v>59</v>
      </c>
      <c r="AA566" s="2" t="s">
        <v>59</v>
      </c>
      <c r="AB566" s="2" t="s">
        <v>59</v>
      </c>
      <c r="AC566" s="2" t="s">
        <v>59</v>
      </c>
      <c r="AD566" s="2" t="s">
        <v>59</v>
      </c>
      <c r="AE566" s="2" t="s">
        <v>59</v>
      </c>
      <c r="AF566" s="2" t="s">
        <v>60</v>
      </c>
      <c r="AG566" s="2" t="s">
        <v>60</v>
      </c>
      <c r="AH566" s="2" t="s">
        <v>59</v>
      </c>
    </row>
    <row r="567" spans="2:34" ht="15.75" customHeight="1">
      <c r="B567" s="156">
        <v>45454.266565428203</v>
      </c>
      <c r="C567" s="2" t="s">
        <v>258</v>
      </c>
      <c r="D567" s="157">
        <v>45454</v>
      </c>
      <c r="E567" s="2">
        <v>1015438296</v>
      </c>
      <c r="F567" s="2" t="s">
        <v>259</v>
      </c>
      <c r="G567" s="2" t="s">
        <v>54</v>
      </c>
      <c r="H567" s="2" t="s">
        <v>55</v>
      </c>
      <c r="I567" s="2" t="s">
        <v>260</v>
      </c>
      <c r="J567" s="2">
        <v>2022</v>
      </c>
      <c r="K567" s="2" t="s">
        <v>69</v>
      </c>
      <c r="L567" s="2" t="s">
        <v>189</v>
      </c>
      <c r="M567" s="157">
        <v>47681</v>
      </c>
      <c r="N567" s="157">
        <v>45818</v>
      </c>
      <c r="O567" s="157">
        <v>45818</v>
      </c>
      <c r="P567" s="2">
        <v>33483838</v>
      </c>
      <c r="Q567" s="2" t="s">
        <v>59</v>
      </c>
      <c r="R567" s="2" t="s">
        <v>54</v>
      </c>
      <c r="S567" s="2" t="s">
        <v>14</v>
      </c>
      <c r="T567" s="2" t="s">
        <v>59</v>
      </c>
      <c r="U567" s="2" t="s">
        <v>59</v>
      </c>
      <c r="V567" s="2" t="s">
        <v>59</v>
      </c>
      <c r="W567" s="2" t="s">
        <v>59</v>
      </c>
      <c r="X567" s="2" t="s">
        <v>59</v>
      </c>
      <c r="Y567" s="2" t="s">
        <v>59</v>
      </c>
      <c r="Z567" s="2" t="s">
        <v>59</v>
      </c>
      <c r="AA567" s="2" t="s">
        <v>59</v>
      </c>
      <c r="AB567" s="2" t="s">
        <v>59</v>
      </c>
      <c r="AC567" s="2" t="s">
        <v>59</v>
      </c>
      <c r="AD567" s="2" t="s">
        <v>59</v>
      </c>
      <c r="AE567" s="2" t="s">
        <v>59</v>
      </c>
      <c r="AF567" s="2" t="s">
        <v>59</v>
      </c>
      <c r="AG567" s="2" t="s">
        <v>59</v>
      </c>
      <c r="AH567" s="2" t="s">
        <v>59</v>
      </c>
    </row>
    <row r="568" spans="2:34" ht="15.75" customHeight="1">
      <c r="B568" s="156">
        <v>45454.268665682903</v>
      </c>
      <c r="C568" s="2" t="s">
        <v>152</v>
      </c>
      <c r="D568" s="157">
        <v>45454</v>
      </c>
      <c r="E568" s="2">
        <v>84455827</v>
      </c>
      <c r="F568" s="2" t="s">
        <v>153</v>
      </c>
      <c r="G568" s="2" t="s">
        <v>54</v>
      </c>
      <c r="H568" s="2" t="s">
        <v>55</v>
      </c>
      <c r="I568" s="2" t="s">
        <v>253</v>
      </c>
      <c r="J568" s="2">
        <v>2016</v>
      </c>
      <c r="K568" s="2" t="s">
        <v>57</v>
      </c>
      <c r="L568" s="2" t="s">
        <v>64</v>
      </c>
      <c r="M568" s="157">
        <v>49352</v>
      </c>
      <c r="N568" s="157">
        <v>45698</v>
      </c>
      <c r="O568" s="157">
        <v>45698</v>
      </c>
      <c r="P568" s="2">
        <v>54924</v>
      </c>
      <c r="Q568" s="2" t="s">
        <v>59</v>
      </c>
      <c r="R568" s="2" t="s">
        <v>54</v>
      </c>
      <c r="S568" s="2" t="s">
        <v>16</v>
      </c>
      <c r="T568" s="2" t="s">
        <v>59</v>
      </c>
      <c r="U568" s="2" t="s">
        <v>59</v>
      </c>
      <c r="V568" s="2" t="s">
        <v>59</v>
      </c>
      <c r="W568" s="2" t="s">
        <v>59</v>
      </c>
      <c r="X568" s="2" t="s">
        <v>59</v>
      </c>
      <c r="Y568" s="2" t="s">
        <v>59</v>
      </c>
      <c r="Z568" s="2" t="s">
        <v>59</v>
      </c>
      <c r="AA568" s="2" t="s">
        <v>59</v>
      </c>
      <c r="AB568" s="2" t="s">
        <v>59</v>
      </c>
      <c r="AC568" s="2" t="s">
        <v>59</v>
      </c>
      <c r="AD568" s="2" t="s">
        <v>59</v>
      </c>
      <c r="AE568" s="2" t="s">
        <v>59</v>
      </c>
      <c r="AF568" s="2" t="s">
        <v>59</v>
      </c>
      <c r="AG568" s="2" t="s">
        <v>59</v>
      </c>
      <c r="AH568" s="2" t="s">
        <v>59</v>
      </c>
    </row>
    <row r="569" spans="2:34" ht="15.75" customHeight="1">
      <c r="B569" s="156">
        <v>45454.270541736099</v>
      </c>
      <c r="C569" s="2" t="s">
        <v>99</v>
      </c>
      <c r="D569" s="157">
        <v>45454</v>
      </c>
      <c r="E569" s="2">
        <v>76009268</v>
      </c>
      <c r="F569" s="2" t="s">
        <v>100</v>
      </c>
      <c r="G569" s="2" t="s">
        <v>54</v>
      </c>
      <c r="H569" s="2" t="s">
        <v>55</v>
      </c>
      <c r="I569" s="2" t="s">
        <v>101</v>
      </c>
      <c r="J569" s="2">
        <v>2021</v>
      </c>
      <c r="K569" s="2" t="s">
        <v>86</v>
      </c>
      <c r="L569" s="2" t="s">
        <v>64</v>
      </c>
      <c r="M569" s="157">
        <v>46268</v>
      </c>
      <c r="N569" s="157">
        <v>45724</v>
      </c>
      <c r="O569" s="157">
        <v>45724</v>
      </c>
      <c r="P569" s="2" t="s">
        <v>399</v>
      </c>
      <c r="Q569" s="2" t="s">
        <v>59</v>
      </c>
      <c r="R569" s="2" t="s">
        <v>54</v>
      </c>
      <c r="S569" s="2" t="s">
        <v>15</v>
      </c>
      <c r="T569" s="2" t="s">
        <v>59</v>
      </c>
      <c r="U569" s="2" t="s">
        <v>59</v>
      </c>
      <c r="V569" s="2" t="s">
        <v>59</v>
      </c>
      <c r="W569" s="2" t="s">
        <v>59</v>
      </c>
      <c r="X569" s="2" t="s">
        <v>59</v>
      </c>
      <c r="Y569" s="2" t="s">
        <v>59</v>
      </c>
      <c r="Z569" s="2" t="s">
        <v>59</v>
      </c>
      <c r="AA569" s="2" t="s">
        <v>59</v>
      </c>
      <c r="AB569" s="2" t="s">
        <v>59</v>
      </c>
      <c r="AC569" s="2" t="s">
        <v>59</v>
      </c>
      <c r="AD569" s="2" t="s">
        <v>59</v>
      </c>
      <c r="AE569" s="2" t="s">
        <v>59</v>
      </c>
      <c r="AF569" s="2" t="s">
        <v>59</v>
      </c>
      <c r="AG569" s="2" t="s">
        <v>59</v>
      </c>
      <c r="AH569" s="2" t="s">
        <v>59</v>
      </c>
    </row>
    <row r="570" spans="2:34" ht="15.75" customHeight="1">
      <c r="B570" s="156">
        <v>45454.273194490699</v>
      </c>
      <c r="C570" s="2" t="s">
        <v>109</v>
      </c>
      <c r="D570" s="157">
        <v>45454</v>
      </c>
      <c r="E570" s="2">
        <v>1016095374</v>
      </c>
      <c r="F570" s="2" t="s">
        <v>281</v>
      </c>
      <c r="G570" s="2" t="s">
        <v>54</v>
      </c>
      <c r="H570" s="2" t="s">
        <v>55</v>
      </c>
      <c r="I570" s="2" t="s">
        <v>111</v>
      </c>
      <c r="J570" s="2">
        <v>2022</v>
      </c>
      <c r="K570" s="2" t="s">
        <v>112</v>
      </c>
      <c r="L570" s="2" t="s">
        <v>79</v>
      </c>
      <c r="M570" s="157">
        <v>47474</v>
      </c>
      <c r="N570" s="157">
        <v>45479</v>
      </c>
      <c r="O570" s="157">
        <v>45479</v>
      </c>
      <c r="P570" s="2">
        <v>50090</v>
      </c>
      <c r="Q570" s="2" t="s">
        <v>59</v>
      </c>
      <c r="R570" s="2" t="s">
        <v>54</v>
      </c>
      <c r="S570" s="2" t="s">
        <v>13</v>
      </c>
      <c r="T570" s="2" t="s">
        <v>59</v>
      </c>
      <c r="U570" s="2" t="s">
        <v>59</v>
      </c>
      <c r="V570" s="2" t="s">
        <v>59</v>
      </c>
      <c r="W570" s="2" t="s">
        <v>59</v>
      </c>
      <c r="X570" s="2" t="s">
        <v>59</v>
      </c>
      <c r="Y570" s="2" t="s">
        <v>59</v>
      </c>
      <c r="Z570" s="2" t="s">
        <v>59</v>
      </c>
      <c r="AA570" s="2" t="s">
        <v>59</v>
      </c>
      <c r="AB570" s="2" t="s">
        <v>59</v>
      </c>
      <c r="AC570" s="2" t="s">
        <v>59</v>
      </c>
      <c r="AD570" s="2" t="s">
        <v>59</v>
      </c>
      <c r="AE570" s="2" t="s">
        <v>60</v>
      </c>
      <c r="AF570" s="2" t="s">
        <v>60</v>
      </c>
      <c r="AG570" s="2" t="s">
        <v>60</v>
      </c>
      <c r="AH570" s="2" t="s">
        <v>60</v>
      </c>
    </row>
    <row r="571" spans="2:34" ht="15.75" customHeight="1">
      <c r="B571" s="156">
        <v>45454.281490370398</v>
      </c>
      <c r="C571" s="2" t="s">
        <v>277</v>
      </c>
      <c r="D571" s="157">
        <v>45454</v>
      </c>
      <c r="E571" s="2">
        <v>1015455917</v>
      </c>
      <c r="F571" s="2" t="s">
        <v>144</v>
      </c>
      <c r="G571" s="2" t="s">
        <v>54</v>
      </c>
      <c r="H571" s="2" t="s">
        <v>55</v>
      </c>
      <c r="I571" s="2" t="s">
        <v>145</v>
      </c>
      <c r="J571" s="2">
        <v>2016</v>
      </c>
      <c r="K571" s="2" t="s">
        <v>69</v>
      </c>
      <c r="L571" s="2" t="s">
        <v>64</v>
      </c>
      <c r="M571" s="157">
        <v>46097</v>
      </c>
      <c r="N571" s="157">
        <v>45732</v>
      </c>
      <c r="O571" s="157">
        <v>45732</v>
      </c>
      <c r="P571" s="2">
        <v>99.998999999999995</v>
      </c>
      <c r="Q571" s="2" t="s">
        <v>59</v>
      </c>
      <c r="R571" s="2" t="s">
        <v>54</v>
      </c>
      <c r="S571" s="2" t="s">
        <v>16</v>
      </c>
      <c r="T571" s="2" t="s">
        <v>59</v>
      </c>
      <c r="U571" s="2" t="s">
        <v>59</v>
      </c>
      <c r="V571" s="2" t="s">
        <v>59</v>
      </c>
      <c r="W571" s="2" t="s">
        <v>59</v>
      </c>
      <c r="X571" s="2" t="s">
        <v>59</v>
      </c>
      <c r="Y571" s="2" t="s">
        <v>59</v>
      </c>
      <c r="Z571" s="2" t="s">
        <v>59</v>
      </c>
      <c r="AA571" s="2" t="s">
        <v>59</v>
      </c>
      <c r="AB571" s="2" t="s">
        <v>59</v>
      </c>
      <c r="AC571" s="2" t="s">
        <v>59</v>
      </c>
      <c r="AD571" s="2" t="s">
        <v>59</v>
      </c>
      <c r="AE571" s="2" t="s">
        <v>60</v>
      </c>
      <c r="AF571" s="2" t="s">
        <v>60</v>
      </c>
      <c r="AG571" s="2" t="s">
        <v>60</v>
      </c>
      <c r="AH571" s="2" t="s">
        <v>59</v>
      </c>
    </row>
    <row r="572" spans="2:34" ht="15.75" customHeight="1">
      <c r="B572" s="156">
        <v>45454.2870454398</v>
      </c>
      <c r="C572" s="2" t="s">
        <v>243</v>
      </c>
      <c r="D572" s="157">
        <v>45454</v>
      </c>
      <c r="E572" s="2">
        <v>79797613</v>
      </c>
      <c r="F572" s="2" t="s">
        <v>249</v>
      </c>
      <c r="G572" s="2" t="s">
        <v>54</v>
      </c>
      <c r="H572" s="2" t="s">
        <v>187</v>
      </c>
      <c r="I572" s="2" t="s">
        <v>400</v>
      </c>
      <c r="J572" s="2">
        <v>2021</v>
      </c>
      <c r="K572" s="2" t="s">
        <v>86</v>
      </c>
      <c r="L572" s="2" t="s">
        <v>189</v>
      </c>
      <c r="M572" s="157">
        <v>46168</v>
      </c>
      <c r="N572" s="157">
        <v>45787</v>
      </c>
      <c r="O572" s="157">
        <v>45692</v>
      </c>
      <c r="P572" s="2">
        <v>48815</v>
      </c>
      <c r="Q572" s="2" t="s">
        <v>59</v>
      </c>
      <c r="R572" s="2" t="s">
        <v>54</v>
      </c>
      <c r="S572" s="2" t="s">
        <v>12</v>
      </c>
      <c r="T572" s="2" t="s">
        <v>59</v>
      </c>
      <c r="U572" s="2" t="s">
        <v>59</v>
      </c>
      <c r="V572" s="2" t="s">
        <v>59</v>
      </c>
      <c r="W572" s="2" t="s">
        <v>59</v>
      </c>
      <c r="X572" s="2" t="s">
        <v>59</v>
      </c>
      <c r="Y572" s="2" t="s">
        <v>59</v>
      </c>
      <c r="Z572" s="2" t="s">
        <v>59</v>
      </c>
      <c r="AA572" s="2" t="s">
        <v>59</v>
      </c>
      <c r="AB572" s="2" t="s">
        <v>59</v>
      </c>
      <c r="AC572" s="2" t="s">
        <v>59</v>
      </c>
      <c r="AD572" s="2" t="s">
        <v>59</v>
      </c>
      <c r="AE572" s="2" t="s">
        <v>59</v>
      </c>
      <c r="AF572" s="2" t="s">
        <v>60</v>
      </c>
      <c r="AG572" s="2" t="s">
        <v>60</v>
      </c>
      <c r="AH572" s="2" t="s">
        <v>59</v>
      </c>
    </row>
    <row r="573" spans="2:34" ht="15.75" customHeight="1">
      <c r="B573" s="156">
        <v>45454.287602974502</v>
      </c>
      <c r="C573" s="2" t="s">
        <v>158</v>
      </c>
      <c r="D573" s="157">
        <v>45454</v>
      </c>
      <c r="E573" s="2">
        <v>1130264248</v>
      </c>
      <c r="F573" s="2" t="s">
        <v>159</v>
      </c>
      <c r="G573" s="2" t="s">
        <v>54</v>
      </c>
      <c r="H573" s="2" t="s">
        <v>55</v>
      </c>
      <c r="I573" s="2" t="s">
        <v>160</v>
      </c>
      <c r="J573" s="2">
        <v>2020</v>
      </c>
      <c r="K573" s="2" t="s">
        <v>57</v>
      </c>
      <c r="L573" s="2" t="s">
        <v>79</v>
      </c>
      <c r="M573" s="157">
        <v>45454</v>
      </c>
      <c r="N573" s="157">
        <v>45454</v>
      </c>
      <c r="O573" s="157">
        <v>45454</v>
      </c>
      <c r="P573" s="2">
        <v>48500</v>
      </c>
      <c r="Q573" s="2" t="s">
        <v>59</v>
      </c>
      <c r="R573" s="2" t="s">
        <v>54</v>
      </c>
      <c r="S573" s="2" t="s">
        <v>10</v>
      </c>
      <c r="T573" s="2" t="s">
        <v>59</v>
      </c>
      <c r="U573" s="2" t="s">
        <v>59</v>
      </c>
      <c r="V573" s="2" t="s">
        <v>59</v>
      </c>
      <c r="W573" s="2" t="s">
        <v>59</v>
      </c>
      <c r="X573" s="2" t="s">
        <v>59</v>
      </c>
      <c r="Y573" s="2" t="s">
        <v>59</v>
      </c>
      <c r="Z573" s="2" t="s">
        <v>59</v>
      </c>
      <c r="AA573" s="2" t="s">
        <v>59</v>
      </c>
      <c r="AB573" s="2" t="s">
        <v>59</v>
      </c>
      <c r="AC573" s="2" t="s">
        <v>59</v>
      </c>
      <c r="AD573" s="2" t="s">
        <v>59</v>
      </c>
      <c r="AE573" s="2" t="s">
        <v>59</v>
      </c>
      <c r="AF573" s="2" t="s">
        <v>59</v>
      </c>
      <c r="AG573" s="2" t="s">
        <v>59</v>
      </c>
      <c r="AH573" s="2" t="s">
        <v>59</v>
      </c>
    </row>
    <row r="574" spans="2:34" ht="15.75" customHeight="1">
      <c r="B574" s="156">
        <v>45454.297994664397</v>
      </c>
      <c r="C574" s="2" t="s">
        <v>176</v>
      </c>
      <c r="D574" s="157">
        <v>45451</v>
      </c>
      <c r="E574" s="2">
        <v>1067725686</v>
      </c>
      <c r="F574" s="2" t="s">
        <v>318</v>
      </c>
      <c r="G574" s="2" t="s">
        <v>54</v>
      </c>
      <c r="H574" s="2" t="s">
        <v>55</v>
      </c>
      <c r="I574" s="2" t="s">
        <v>261</v>
      </c>
      <c r="J574" s="2">
        <v>2016</v>
      </c>
      <c r="K574" s="2" t="s">
        <v>57</v>
      </c>
      <c r="L574" s="2" t="s">
        <v>64</v>
      </c>
      <c r="M574" s="157">
        <v>45454</v>
      </c>
      <c r="N574" s="157">
        <v>45454</v>
      </c>
      <c r="O574" s="157">
        <v>45454</v>
      </c>
      <c r="P574" s="2">
        <v>175383</v>
      </c>
      <c r="Q574" s="2" t="s">
        <v>59</v>
      </c>
      <c r="R574" s="2" t="s">
        <v>54</v>
      </c>
      <c r="S574" s="2" t="s">
        <v>14</v>
      </c>
      <c r="T574" s="2" t="s">
        <v>59</v>
      </c>
      <c r="U574" s="2" t="s">
        <v>59</v>
      </c>
      <c r="V574" s="2" t="s">
        <v>59</v>
      </c>
      <c r="W574" s="2" t="s">
        <v>59</v>
      </c>
      <c r="X574" s="2" t="s">
        <v>59</v>
      </c>
      <c r="Y574" s="2" t="s">
        <v>59</v>
      </c>
      <c r="Z574" s="2" t="s">
        <v>59</v>
      </c>
      <c r="AA574" s="2" t="s">
        <v>59</v>
      </c>
      <c r="AB574" s="2" t="s">
        <v>59</v>
      </c>
      <c r="AC574" s="2" t="s">
        <v>59</v>
      </c>
      <c r="AD574" s="2" t="s">
        <v>59</v>
      </c>
      <c r="AE574" s="2" t="s">
        <v>59</v>
      </c>
      <c r="AF574" s="2" t="s">
        <v>60</v>
      </c>
      <c r="AG574" s="2" t="s">
        <v>60</v>
      </c>
      <c r="AH574" s="2" t="s">
        <v>59</v>
      </c>
    </row>
    <row r="575" spans="2:34" ht="15.75" customHeight="1">
      <c r="B575" s="156">
        <v>45454.304570185202</v>
      </c>
      <c r="C575" s="2" t="s">
        <v>88</v>
      </c>
      <c r="D575" s="157">
        <v>45454</v>
      </c>
      <c r="E575" s="2">
        <v>1016073769</v>
      </c>
      <c r="F575" s="2" t="s">
        <v>89</v>
      </c>
      <c r="G575" s="2" t="s">
        <v>54</v>
      </c>
      <c r="H575" s="2" t="s">
        <v>55</v>
      </c>
      <c r="I575" s="2" t="s">
        <v>90</v>
      </c>
      <c r="J575" s="2">
        <v>2022</v>
      </c>
      <c r="K575" s="2" t="s">
        <v>57</v>
      </c>
      <c r="L575" s="2" t="s">
        <v>64</v>
      </c>
      <c r="M575" s="157">
        <v>48991</v>
      </c>
      <c r="N575" s="157">
        <v>45731</v>
      </c>
      <c r="O575" s="157">
        <v>45731</v>
      </c>
      <c r="P575" s="2">
        <v>23700</v>
      </c>
      <c r="Q575" s="2" t="s">
        <v>59</v>
      </c>
      <c r="R575" s="2" t="s">
        <v>54</v>
      </c>
      <c r="S575" s="2" t="s">
        <v>12</v>
      </c>
      <c r="T575" s="2" t="s">
        <v>59</v>
      </c>
      <c r="U575" s="2" t="s">
        <v>59</v>
      </c>
      <c r="V575" s="2" t="s">
        <v>59</v>
      </c>
      <c r="W575" s="2" t="s">
        <v>59</v>
      </c>
      <c r="X575" s="2" t="s">
        <v>59</v>
      </c>
      <c r="Y575" s="2" t="s">
        <v>59</v>
      </c>
      <c r="Z575" s="2" t="s">
        <v>59</v>
      </c>
      <c r="AA575" s="2" t="s">
        <v>59</v>
      </c>
      <c r="AB575" s="2" t="s">
        <v>59</v>
      </c>
      <c r="AC575" s="2" t="s">
        <v>59</v>
      </c>
      <c r="AD575" s="2" t="s">
        <v>59</v>
      </c>
      <c r="AE575" s="2" t="s">
        <v>59</v>
      </c>
      <c r="AF575" s="2" t="s">
        <v>59</v>
      </c>
      <c r="AG575" s="2" t="s">
        <v>59</v>
      </c>
      <c r="AH575" s="2" t="s">
        <v>59</v>
      </c>
    </row>
    <row r="576" spans="2:34" ht="15.75" customHeight="1">
      <c r="B576" s="156">
        <v>45454.310533148098</v>
      </c>
      <c r="C576" s="2" t="s">
        <v>128</v>
      </c>
      <c r="D576" s="157">
        <v>45454</v>
      </c>
      <c r="E576" s="2">
        <v>1032474386</v>
      </c>
      <c r="F576" s="2" t="s">
        <v>129</v>
      </c>
      <c r="G576" s="2" t="s">
        <v>54</v>
      </c>
      <c r="H576" s="2" t="s">
        <v>55</v>
      </c>
      <c r="I576" s="2" t="s">
        <v>309</v>
      </c>
      <c r="J576" s="2">
        <v>2017</v>
      </c>
      <c r="K576" s="2" t="s">
        <v>57</v>
      </c>
      <c r="L576" s="2" t="s">
        <v>64</v>
      </c>
      <c r="M576" s="157">
        <v>46549</v>
      </c>
      <c r="N576" s="157">
        <v>45655</v>
      </c>
      <c r="O576" s="157">
        <v>45655</v>
      </c>
      <c r="P576" s="2">
        <v>673638</v>
      </c>
      <c r="Q576" s="2" t="s">
        <v>59</v>
      </c>
      <c r="R576" s="2" t="s">
        <v>54</v>
      </c>
      <c r="S576" s="2" t="s">
        <v>11</v>
      </c>
      <c r="T576" s="2" t="s">
        <v>59</v>
      </c>
      <c r="U576" s="2" t="s">
        <v>59</v>
      </c>
      <c r="V576" s="2" t="s">
        <v>59</v>
      </c>
      <c r="W576" s="2" t="s">
        <v>59</v>
      </c>
      <c r="X576" s="2" t="s">
        <v>59</v>
      </c>
      <c r="Y576" s="2" t="s">
        <v>59</v>
      </c>
      <c r="Z576" s="2" t="s">
        <v>59</v>
      </c>
      <c r="AA576" s="2" t="s">
        <v>59</v>
      </c>
      <c r="AB576" s="2" t="s">
        <v>59</v>
      </c>
      <c r="AC576" s="2" t="s">
        <v>59</v>
      </c>
      <c r="AD576" s="2" t="s">
        <v>59</v>
      </c>
      <c r="AE576" s="2" t="s">
        <v>60</v>
      </c>
      <c r="AF576" s="2" t="s">
        <v>60</v>
      </c>
      <c r="AG576" s="2" t="s">
        <v>60</v>
      </c>
      <c r="AH576" s="2" t="s">
        <v>59</v>
      </c>
    </row>
    <row r="577" spans="2:34" ht="15.75" customHeight="1">
      <c r="B577" s="156">
        <v>45454.316814687503</v>
      </c>
      <c r="C577" s="2" t="s">
        <v>349</v>
      </c>
      <c r="D577" s="157">
        <v>45454</v>
      </c>
      <c r="E577" s="2">
        <v>1073717633</v>
      </c>
      <c r="F577" s="2" t="s">
        <v>350</v>
      </c>
      <c r="G577" s="2" t="s">
        <v>54</v>
      </c>
      <c r="H577" s="2" t="s">
        <v>55</v>
      </c>
      <c r="I577" s="2" t="s">
        <v>401</v>
      </c>
      <c r="J577" s="2">
        <v>2023</v>
      </c>
      <c r="K577" s="2" t="s">
        <v>57</v>
      </c>
      <c r="L577" s="2" t="s">
        <v>64</v>
      </c>
      <c r="M577" s="157">
        <v>47749</v>
      </c>
      <c r="N577" s="157">
        <v>45739</v>
      </c>
      <c r="O577" s="157">
        <v>45739</v>
      </c>
      <c r="P577" s="2">
        <v>0</v>
      </c>
      <c r="Q577" s="2" t="s">
        <v>59</v>
      </c>
      <c r="R577" s="2" t="s">
        <v>54</v>
      </c>
      <c r="S577" s="2" t="s">
        <v>11</v>
      </c>
      <c r="T577" s="2" t="s">
        <v>59</v>
      </c>
      <c r="U577" s="2" t="s">
        <v>59</v>
      </c>
      <c r="V577" s="2" t="s">
        <v>59</v>
      </c>
      <c r="W577" s="2" t="s">
        <v>59</v>
      </c>
      <c r="X577" s="2" t="s">
        <v>59</v>
      </c>
      <c r="Y577" s="2" t="s">
        <v>59</v>
      </c>
      <c r="Z577" s="2" t="s">
        <v>59</v>
      </c>
      <c r="AA577" s="2" t="s">
        <v>59</v>
      </c>
      <c r="AB577" s="2" t="s">
        <v>59</v>
      </c>
      <c r="AC577" s="2" t="s">
        <v>59</v>
      </c>
      <c r="AD577" s="2" t="s">
        <v>59</v>
      </c>
      <c r="AE577" s="2" t="s">
        <v>59</v>
      </c>
      <c r="AF577" s="2" t="s">
        <v>59</v>
      </c>
      <c r="AG577" s="2" t="s">
        <v>59</v>
      </c>
      <c r="AH577" s="2" t="s">
        <v>59</v>
      </c>
    </row>
    <row r="578" spans="2:34" ht="15.75" customHeight="1">
      <c r="B578" s="156">
        <v>45454.3175535185</v>
      </c>
      <c r="C578" s="2" t="s">
        <v>155</v>
      </c>
      <c r="D578" s="157">
        <v>45454</v>
      </c>
      <c r="E578" s="2">
        <v>1014226725</v>
      </c>
      <c r="F578" s="2" t="s">
        <v>156</v>
      </c>
      <c r="G578" s="2" t="s">
        <v>54</v>
      </c>
      <c r="H578" s="2" t="s">
        <v>55</v>
      </c>
      <c r="I578" s="2" t="s">
        <v>157</v>
      </c>
      <c r="J578" s="2">
        <v>2023</v>
      </c>
      <c r="K578" s="2" t="s">
        <v>94</v>
      </c>
      <c r="L578" s="2" t="s">
        <v>64</v>
      </c>
      <c r="M578" s="157">
        <v>46052</v>
      </c>
      <c r="N578" s="157">
        <v>45675</v>
      </c>
      <c r="O578" s="157">
        <v>45675</v>
      </c>
      <c r="P578" s="2" t="s">
        <v>402</v>
      </c>
      <c r="Q578" s="2" t="s">
        <v>59</v>
      </c>
      <c r="R578" s="2" t="s">
        <v>54</v>
      </c>
      <c r="S578" s="2" t="s">
        <v>15</v>
      </c>
      <c r="T578" s="2" t="s">
        <v>59</v>
      </c>
      <c r="U578" s="2" t="s">
        <v>59</v>
      </c>
      <c r="V578" s="2" t="s">
        <v>59</v>
      </c>
      <c r="W578" s="2" t="s">
        <v>59</v>
      </c>
      <c r="X578" s="2" t="s">
        <v>59</v>
      </c>
      <c r="Y578" s="2" t="s">
        <v>59</v>
      </c>
      <c r="Z578" s="2" t="s">
        <v>59</v>
      </c>
      <c r="AA578" s="2" t="s">
        <v>59</v>
      </c>
      <c r="AB578" s="2" t="s">
        <v>59</v>
      </c>
      <c r="AC578" s="2" t="s">
        <v>59</v>
      </c>
      <c r="AD578" s="2" t="s">
        <v>59</v>
      </c>
      <c r="AE578" s="2" t="s">
        <v>59</v>
      </c>
      <c r="AF578" s="2" t="s">
        <v>60</v>
      </c>
      <c r="AG578" s="2" t="s">
        <v>60</v>
      </c>
      <c r="AH578" s="2" t="s">
        <v>59</v>
      </c>
    </row>
    <row r="579" spans="2:34" ht="15.75" customHeight="1">
      <c r="B579" s="156">
        <v>45454.321080358801</v>
      </c>
      <c r="C579" s="2" t="s">
        <v>311</v>
      </c>
      <c r="D579" s="157">
        <v>45454</v>
      </c>
      <c r="E579" s="2">
        <v>1116445938</v>
      </c>
      <c r="F579" s="2" t="s">
        <v>321</v>
      </c>
      <c r="G579" s="2" t="s">
        <v>54</v>
      </c>
      <c r="H579" s="2" t="s">
        <v>55</v>
      </c>
      <c r="I579" s="2" t="s">
        <v>313</v>
      </c>
      <c r="J579" s="2">
        <v>2021</v>
      </c>
      <c r="K579" s="2" t="s">
        <v>69</v>
      </c>
      <c r="L579" s="2" t="s">
        <v>64</v>
      </c>
      <c r="M579" s="157">
        <v>45555</v>
      </c>
      <c r="N579" s="157">
        <v>45527</v>
      </c>
      <c r="O579" s="157">
        <v>45561</v>
      </c>
      <c r="P579" s="2">
        <v>45000</v>
      </c>
      <c r="Q579" s="2" t="s">
        <v>59</v>
      </c>
      <c r="R579" s="2" t="s">
        <v>54</v>
      </c>
      <c r="S579" s="2" t="s">
        <v>14</v>
      </c>
      <c r="T579" s="2" t="s">
        <v>59</v>
      </c>
      <c r="U579" s="2" t="s">
        <v>59</v>
      </c>
      <c r="V579" s="2" t="s">
        <v>59</v>
      </c>
      <c r="W579" s="2" t="s">
        <v>59</v>
      </c>
      <c r="X579" s="2" t="s">
        <v>59</v>
      </c>
      <c r="Y579" s="2" t="s">
        <v>59</v>
      </c>
      <c r="Z579" s="2" t="s">
        <v>59</v>
      </c>
      <c r="AA579" s="2" t="s">
        <v>59</v>
      </c>
      <c r="AB579" s="2" t="s">
        <v>59</v>
      </c>
      <c r="AC579" s="2" t="s">
        <v>59</v>
      </c>
      <c r="AD579" s="2" t="s">
        <v>59</v>
      </c>
      <c r="AE579" s="2" t="s">
        <v>60</v>
      </c>
      <c r="AF579" s="2" t="s">
        <v>60</v>
      </c>
      <c r="AG579" s="2" t="s">
        <v>60</v>
      </c>
      <c r="AH579" s="2" t="s">
        <v>59</v>
      </c>
    </row>
    <row r="580" spans="2:34" ht="15.75" customHeight="1">
      <c r="B580" s="156">
        <v>45454.340290960703</v>
      </c>
      <c r="C580" s="2" t="s">
        <v>95</v>
      </c>
      <c r="D580" s="157">
        <v>45454</v>
      </c>
      <c r="E580" s="2">
        <v>1033764826</v>
      </c>
      <c r="F580" s="2" t="s">
        <v>96</v>
      </c>
      <c r="G580" s="2" t="s">
        <v>54</v>
      </c>
      <c r="H580" s="2" t="s">
        <v>55</v>
      </c>
      <c r="I580" s="2" t="s">
        <v>324</v>
      </c>
      <c r="J580" s="2">
        <v>2017</v>
      </c>
      <c r="K580" s="2" t="s">
        <v>98</v>
      </c>
      <c r="L580" s="2" t="s">
        <v>64</v>
      </c>
      <c r="M580" s="157">
        <v>47285</v>
      </c>
      <c r="N580" s="157">
        <v>45459</v>
      </c>
      <c r="O580" s="157">
        <v>45459</v>
      </c>
      <c r="P580" s="2">
        <v>130000</v>
      </c>
      <c r="Q580" s="2" t="s">
        <v>59</v>
      </c>
      <c r="R580" s="2" t="s">
        <v>54</v>
      </c>
      <c r="S580" s="2" t="s">
        <v>15</v>
      </c>
      <c r="T580" s="2" t="s">
        <v>59</v>
      </c>
      <c r="U580" s="2" t="s">
        <v>59</v>
      </c>
      <c r="V580" s="2" t="s">
        <v>59</v>
      </c>
      <c r="W580" s="2" t="s">
        <v>59</v>
      </c>
      <c r="X580" s="2" t="s">
        <v>59</v>
      </c>
      <c r="Y580" s="2" t="s">
        <v>59</v>
      </c>
      <c r="Z580" s="2" t="s">
        <v>59</v>
      </c>
      <c r="AA580" s="2" t="s">
        <v>59</v>
      </c>
      <c r="AB580" s="2" t="s">
        <v>59</v>
      </c>
      <c r="AC580" s="2" t="s">
        <v>59</v>
      </c>
      <c r="AD580" s="2" t="s">
        <v>59</v>
      </c>
      <c r="AE580" s="2" t="s">
        <v>87</v>
      </c>
      <c r="AF580" s="2" t="s">
        <v>87</v>
      </c>
      <c r="AG580" s="2" t="s">
        <v>87</v>
      </c>
      <c r="AH580" s="2" t="s">
        <v>87</v>
      </c>
    </row>
    <row r="581" spans="2:34" ht="15.75" customHeight="1">
      <c r="B581" s="156">
        <v>45454.352411585598</v>
      </c>
      <c r="C581" s="2" t="s">
        <v>113</v>
      </c>
      <c r="D581" s="157">
        <v>45454</v>
      </c>
      <c r="E581" s="2">
        <v>1015449877</v>
      </c>
      <c r="F581" s="2" t="s">
        <v>326</v>
      </c>
      <c r="G581" s="2" t="s">
        <v>54</v>
      </c>
      <c r="H581" s="2" t="s">
        <v>55</v>
      </c>
      <c r="I581" s="2" t="s">
        <v>115</v>
      </c>
      <c r="J581" s="2">
        <v>2019</v>
      </c>
      <c r="K581" s="2" t="s">
        <v>69</v>
      </c>
      <c r="L581" s="2" t="s">
        <v>64</v>
      </c>
      <c r="M581" s="157">
        <v>47876</v>
      </c>
      <c r="N581" s="157">
        <v>45711</v>
      </c>
      <c r="O581" s="157">
        <v>45675</v>
      </c>
      <c r="P581" s="2">
        <v>29000</v>
      </c>
      <c r="Q581" s="2" t="s">
        <v>59</v>
      </c>
      <c r="R581" s="2" t="s">
        <v>54</v>
      </c>
      <c r="S581" s="2" t="s">
        <v>11</v>
      </c>
      <c r="T581" s="2" t="s">
        <v>59</v>
      </c>
      <c r="U581" s="2" t="s">
        <v>59</v>
      </c>
      <c r="V581" s="2" t="s">
        <v>59</v>
      </c>
      <c r="W581" s="2" t="s">
        <v>59</v>
      </c>
      <c r="X581" s="2" t="s">
        <v>59</v>
      </c>
      <c r="Y581" s="2" t="s">
        <v>59</v>
      </c>
      <c r="Z581" s="2" t="s">
        <v>59</v>
      </c>
      <c r="AA581" s="2" t="s">
        <v>59</v>
      </c>
      <c r="AB581" s="2" t="s">
        <v>59</v>
      </c>
      <c r="AC581" s="2" t="s">
        <v>59</v>
      </c>
      <c r="AD581" s="2" t="s">
        <v>59</v>
      </c>
      <c r="AE581" s="2" t="s">
        <v>59</v>
      </c>
      <c r="AF581" s="2" t="s">
        <v>59</v>
      </c>
      <c r="AG581" s="2" t="s">
        <v>59</v>
      </c>
      <c r="AH581" s="2" t="s">
        <v>59</v>
      </c>
    </row>
    <row r="582" spans="2:34" ht="15.75" customHeight="1">
      <c r="B582" s="156">
        <v>45455.247614756903</v>
      </c>
      <c r="C582" s="2" t="s">
        <v>243</v>
      </c>
      <c r="D582" s="157">
        <v>45455</v>
      </c>
      <c r="E582" s="2">
        <v>79797613</v>
      </c>
      <c r="F582" s="2" t="s">
        <v>244</v>
      </c>
      <c r="G582" s="2" t="s">
        <v>54</v>
      </c>
      <c r="H582" s="2" t="s">
        <v>187</v>
      </c>
      <c r="I582" s="2" t="s">
        <v>245</v>
      </c>
      <c r="J582" s="2">
        <v>2021</v>
      </c>
      <c r="K582" s="2" t="s">
        <v>86</v>
      </c>
      <c r="L582" s="2" t="s">
        <v>189</v>
      </c>
      <c r="M582" s="157">
        <v>46168</v>
      </c>
      <c r="N582" s="157">
        <v>45803</v>
      </c>
      <c r="O582" s="157">
        <v>45692</v>
      </c>
      <c r="P582" s="2">
        <v>49036</v>
      </c>
      <c r="Q582" s="2" t="s">
        <v>59</v>
      </c>
      <c r="R582" s="2" t="s">
        <v>54</v>
      </c>
      <c r="S582" s="2" t="s">
        <v>12</v>
      </c>
      <c r="T582" s="2" t="s">
        <v>59</v>
      </c>
      <c r="U582" s="2" t="s">
        <v>59</v>
      </c>
      <c r="V582" s="2" t="s">
        <v>59</v>
      </c>
      <c r="W582" s="2" t="s">
        <v>59</v>
      </c>
      <c r="X582" s="2" t="s">
        <v>59</v>
      </c>
      <c r="Y582" s="2" t="s">
        <v>59</v>
      </c>
      <c r="Z582" s="2" t="s">
        <v>59</v>
      </c>
      <c r="AA582" s="2" t="s">
        <v>59</v>
      </c>
      <c r="AB582" s="2" t="s">
        <v>59</v>
      </c>
      <c r="AC582" s="2" t="s">
        <v>59</v>
      </c>
      <c r="AD582" s="2" t="s">
        <v>59</v>
      </c>
      <c r="AE582" s="2" t="s">
        <v>59</v>
      </c>
      <c r="AF582" s="2" t="s">
        <v>60</v>
      </c>
      <c r="AG582" s="2" t="s">
        <v>60</v>
      </c>
      <c r="AH582" s="2" t="s">
        <v>59</v>
      </c>
    </row>
    <row r="583" spans="2:34" ht="15.75" customHeight="1">
      <c r="B583" s="156">
        <v>45455.252031365701</v>
      </c>
      <c r="C583" s="2" t="s">
        <v>91</v>
      </c>
      <c r="D583" s="157">
        <v>45455</v>
      </c>
      <c r="E583" s="2">
        <v>79763158</v>
      </c>
      <c r="F583" s="2" t="s">
        <v>92</v>
      </c>
      <c r="G583" s="2" t="s">
        <v>54</v>
      </c>
      <c r="H583" s="2" t="s">
        <v>55</v>
      </c>
      <c r="I583" s="2" t="s">
        <v>403</v>
      </c>
      <c r="J583" s="2">
        <v>2017</v>
      </c>
      <c r="K583" s="2" t="s">
        <v>94</v>
      </c>
      <c r="L583" s="2" t="s">
        <v>64</v>
      </c>
      <c r="M583" s="157">
        <v>48749</v>
      </c>
      <c r="N583" s="157">
        <v>45704</v>
      </c>
      <c r="O583" s="157">
        <v>45704</v>
      </c>
      <c r="P583" s="2">
        <v>1474884</v>
      </c>
      <c r="Q583" s="2" t="s">
        <v>59</v>
      </c>
      <c r="R583" s="2" t="s">
        <v>54</v>
      </c>
      <c r="S583" s="2" t="s">
        <v>11</v>
      </c>
      <c r="T583" s="2" t="s">
        <v>59</v>
      </c>
      <c r="U583" s="2" t="s">
        <v>59</v>
      </c>
      <c r="V583" s="2" t="s">
        <v>59</v>
      </c>
      <c r="W583" s="2" t="s">
        <v>59</v>
      </c>
      <c r="X583" s="2" t="s">
        <v>59</v>
      </c>
      <c r="Y583" s="2" t="s">
        <v>59</v>
      </c>
      <c r="Z583" s="2" t="s">
        <v>59</v>
      </c>
      <c r="AA583" s="2" t="s">
        <v>59</v>
      </c>
      <c r="AB583" s="2" t="s">
        <v>59</v>
      </c>
      <c r="AC583" s="2" t="s">
        <v>59</v>
      </c>
      <c r="AD583" s="2" t="s">
        <v>59</v>
      </c>
      <c r="AE583" s="2" t="s">
        <v>60</v>
      </c>
      <c r="AF583" s="2" t="s">
        <v>60</v>
      </c>
      <c r="AG583" s="2" t="s">
        <v>60</v>
      </c>
      <c r="AH583" s="2" t="s">
        <v>59</v>
      </c>
    </row>
    <row r="584" spans="2:34" ht="15.75" customHeight="1">
      <c r="B584" s="156">
        <v>45455.2537027894</v>
      </c>
      <c r="C584" s="2" t="s">
        <v>88</v>
      </c>
      <c r="D584" s="157">
        <v>45455</v>
      </c>
      <c r="E584" s="2">
        <v>1016073769</v>
      </c>
      <c r="F584" s="2" t="s">
        <v>89</v>
      </c>
      <c r="G584" s="2" t="s">
        <v>54</v>
      </c>
      <c r="H584" s="2" t="s">
        <v>55</v>
      </c>
      <c r="I584" s="2" t="s">
        <v>90</v>
      </c>
      <c r="J584" s="2">
        <v>2020</v>
      </c>
      <c r="K584" s="2" t="s">
        <v>57</v>
      </c>
      <c r="L584" s="2" t="s">
        <v>64</v>
      </c>
      <c r="M584" s="157">
        <v>48991</v>
      </c>
      <c r="N584" s="157">
        <v>45731</v>
      </c>
      <c r="O584" s="157">
        <v>45731</v>
      </c>
      <c r="P584" s="2">
        <v>23950</v>
      </c>
      <c r="Q584" s="2" t="s">
        <v>59</v>
      </c>
      <c r="R584" s="2" t="s">
        <v>54</v>
      </c>
      <c r="S584" s="2" t="s">
        <v>15</v>
      </c>
      <c r="T584" s="2" t="s">
        <v>59</v>
      </c>
      <c r="U584" s="2" t="s">
        <v>59</v>
      </c>
      <c r="V584" s="2" t="s">
        <v>59</v>
      </c>
      <c r="W584" s="2" t="s">
        <v>59</v>
      </c>
      <c r="X584" s="2" t="s">
        <v>59</v>
      </c>
      <c r="Y584" s="2" t="s">
        <v>59</v>
      </c>
      <c r="Z584" s="2" t="s">
        <v>59</v>
      </c>
      <c r="AA584" s="2" t="s">
        <v>59</v>
      </c>
      <c r="AB584" s="2" t="s">
        <v>59</v>
      </c>
      <c r="AC584" s="2" t="s">
        <v>59</v>
      </c>
      <c r="AD584" s="2" t="s">
        <v>59</v>
      </c>
      <c r="AE584" s="2" t="s">
        <v>59</v>
      </c>
      <c r="AF584" s="2" t="s">
        <v>59</v>
      </c>
      <c r="AG584" s="2" t="s">
        <v>59</v>
      </c>
      <c r="AH584" s="2" t="s">
        <v>59</v>
      </c>
    </row>
    <row r="585" spans="2:34" ht="15.75" customHeight="1">
      <c r="B585" s="156">
        <v>45455.255455937498</v>
      </c>
      <c r="C585" s="2" t="s">
        <v>194</v>
      </c>
      <c r="D585" s="157">
        <v>45455</v>
      </c>
      <c r="E585" s="2">
        <v>1032402333</v>
      </c>
      <c r="F585" s="2" t="s">
        <v>195</v>
      </c>
      <c r="G585" s="2" t="s">
        <v>54</v>
      </c>
      <c r="H585" s="2" t="s">
        <v>55</v>
      </c>
      <c r="I585" s="2" t="s">
        <v>196</v>
      </c>
      <c r="J585" s="2">
        <v>2024</v>
      </c>
      <c r="K585" s="2" t="s">
        <v>57</v>
      </c>
      <c r="L585" s="2" t="s">
        <v>64</v>
      </c>
      <c r="M585" s="157">
        <v>48690</v>
      </c>
      <c r="N585" s="157">
        <v>45756</v>
      </c>
      <c r="O585" s="157">
        <v>45762</v>
      </c>
      <c r="P585" s="2">
        <v>15200</v>
      </c>
      <c r="Q585" s="2" t="s">
        <v>59</v>
      </c>
      <c r="R585" s="2" t="s">
        <v>54</v>
      </c>
      <c r="S585" s="2" t="s">
        <v>10</v>
      </c>
      <c r="T585" s="2" t="s">
        <v>59</v>
      </c>
      <c r="U585" s="2" t="s">
        <v>59</v>
      </c>
      <c r="V585" s="2" t="s">
        <v>59</v>
      </c>
      <c r="W585" s="2" t="s">
        <v>59</v>
      </c>
      <c r="X585" s="2" t="s">
        <v>59</v>
      </c>
      <c r="Y585" s="2" t="s">
        <v>59</v>
      </c>
      <c r="Z585" s="2" t="s">
        <v>59</v>
      </c>
      <c r="AA585" s="2" t="s">
        <v>59</v>
      </c>
      <c r="AB585" s="2" t="s">
        <v>59</v>
      </c>
      <c r="AC585" s="2" t="s">
        <v>59</v>
      </c>
      <c r="AD585" s="2" t="s">
        <v>59</v>
      </c>
      <c r="AE585" s="2" t="s">
        <v>59</v>
      </c>
      <c r="AF585" s="2" t="s">
        <v>59</v>
      </c>
      <c r="AG585" s="2" t="s">
        <v>59</v>
      </c>
      <c r="AH585" s="2" t="s">
        <v>59</v>
      </c>
    </row>
    <row r="586" spans="2:34" ht="15.75" customHeight="1">
      <c r="B586" s="156">
        <v>45455.257890636603</v>
      </c>
      <c r="C586" s="2" t="s">
        <v>131</v>
      </c>
      <c r="D586" s="157">
        <v>45455</v>
      </c>
      <c r="E586" s="2">
        <v>1030567009</v>
      </c>
      <c r="F586" s="2" t="s">
        <v>132</v>
      </c>
      <c r="G586" s="2" t="s">
        <v>54</v>
      </c>
      <c r="H586" s="2" t="s">
        <v>55</v>
      </c>
      <c r="I586" s="2" t="s">
        <v>133</v>
      </c>
      <c r="J586" s="2">
        <v>2015</v>
      </c>
      <c r="K586" s="2" t="s">
        <v>57</v>
      </c>
      <c r="L586" s="2" t="s">
        <v>79</v>
      </c>
      <c r="M586" s="157">
        <v>45833</v>
      </c>
      <c r="N586" s="157">
        <v>45734</v>
      </c>
      <c r="O586" s="157">
        <v>45734</v>
      </c>
      <c r="P586" s="2">
        <v>1193635</v>
      </c>
      <c r="Q586" s="2" t="s">
        <v>59</v>
      </c>
      <c r="R586" s="2" t="s">
        <v>54</v>
      </c>
      <c r="S586" s="2" t="s">
        <v>13</v>
      </c>
      <c r="T586" s="2" t="s">
        <v>59</v>
      </c>
      <c r="U586" s="2" t="s">
        <v>59</v>
      </c>
      <c r="V586" s="2" t="s">
        <v>59</v>
      </c>
      <c r="W586" s="2" t="s">
        <v>59</v>
      </c>
      <c r="X586" s="2" t="s">
        <v>59</v>
      </c>
      <c r="Y586" s="2" t="s">
        <v>59</v>
      </c>
      <c r="Z586" s="2" t="s">
        <v>59</v>
      </c>
      <c r="AA586" s="2" t="s">
        <v>59</v>
      </c>
      <c r="AB586" s="2" t="s">
        <v>59</v>
      </c>
      <c r="AC586" s="2" t="s">
        <v>59</v>
      </c>
      <c r="AD586" s="2" t="s">
        <v>59</v>
      </c>
      <c r="AE586" s="2" t="s">
        <v>60</v>
      </c>
      <c r="AF586" s="2" t="s">
        <v>60</v>
      </c>
      <c r="AG586" s="2" t="s">
        <v>60</v>
      </c>
      <c r="AH586" s="2" t="s">
        <v>60</v>
      </c>
    </row>
    <row r="587" spans="2:34" ht="15.75" customHeight="1">
      <c r="B587" s="156">
        <v>45455.258546608798</v>
      </c>
      <c r="C587" s="2" t="s">
        <v>202</v>
      </c>
      <c r="D587" s="157">
        <v>45455</v>
      </c>
      <c r="E587" s="2">
        <v>1143120475</v>
      </c>
      <c r="F587" s="2" t="s">
        <v>203</v>
      </c>
      <c r="G587" s="2" t="s">
        <v>54</v>
      </c>
      <c r="H587" s="2" t="s">
        <v>55</v>
      </c>
      <c r="I587" s="2" t="s">
        <v>204</v>
      </c>
      <c r="J587" s="2">
        <v>2022</v>
      </c>
      <c r="K587" s="2" t="s">
        <v>205</v>
      </c>
      <c r="L587" s="2" t="s">
        <v>64</v>
      </c>
      <c r="M587" s="157">
        <v>49038</v>
      </c>
      <c r="N587" s="157">
        <v>45628</v>
      </c>
      <c r="O587" s="157">
        <v>45628</v>
      </c>
      <c r="P587" s="2" t="s">
        <v>102</v>
      </c>
      <c r="Q587" s="2" t="s">
        <v>59</v>
      </c>
      <c r="R587" s="2" t="s">
        <v>54</v>
      </c>
      <c r="S587" s="2" t="s">
        <v>13</v>
      </c>
      <c r="T587" s="2" t="s">
        <v>59</v>
      </c>
      <c r="U587" s="2" t="s">
        <v>59</v>
      </c>
      <c r="V587" s="2" t="s">
        <v>59</v>
      </c>
      <c r="W587" s="2" t="s">
        <v>59</v>
      </c>
      <c r="X587" s="2" t="s">
        <v>59</v>
      </c>
      <c r="Y587" s="2" t="s">
        <v>59</v>
      </c>
      <c r="Z587" s="2" t="s">
        <v>59</v>
      </c>
      <c r="AA587" s="2" t="s">
        <v>59</v>
      </c>
      <c r="AB587" s="2" t="s">
        <v>59</v>
      </c>
      <c r="AC587" s="2" t="s">
        <v>59</v>
      </c>
      <c r="AD587" s="2" t="s">
        <v>59</v>
      </c>
      <c r="AE587" s="2" t="s">
        <v>59</v>
      </c>
      <c r="AF587" s="2" t="s">
        <v>59</v>
      </c>
      <c r="AG587" s="2" t="s">
        <v>59</v>
      </c>
      <c r="AH587" s="2" t="s">
        <v>59</v>
      </c>
    </row>
    <row r="588" spans="2:34" ht="15.75" customHeight="1">
      <c r="B588" s="156">
        <v>45455.259201157402</v>
      </c>
      <c r="C588" s="2" t="s">
        <v>103</v>
      </c>
      <c r="D588" s="157">
        <v>45455</v>
      </c>
      <c r="E588" s="2">
        <v>1007611824</v>
      </c>
      <c r="F588" s="2" t="s">
        <v>104</v>
      </c>
      <c r="G588" s="2" t="s">
        <v>54</v>
      </c>
      <c r="H588" s="2" t="s">
        <v>55</v>
      </c>
      <c r="I588" s="2" t="s">
        <v>105</v>
      </c>
      <c r="J588" s="2">
        <v>2022</v>
      </c>
      <c r="K588" s="2" t="s">
        <v>57</v>
      </c>
      <c r="L588" s="2" t="s">
        <v>64</v>
      </c>
      <c r="M588" s="157">
        <v>47281</v>
      </c>
      <c r="N588" s="157">
        <v>45820</v>
      </c>
      <c r="O588" s="157">
        <v>45820</v>
      </c>
      <c r="P588" s="2">
        <v>52.2</v>
      </c>
      <c r="Q588" s="2" t="s">
        <v>59</v>
      </c>
      <c r="R588" s="2" t="s">
        <v>54</v>
      </c>
      <c r="S588" s="2" t="s">
        <v>13</v>
      </c>
      <c r="T588" s="2" t="s">
        <v>59</v>
      </c>
      <c r="U588" s="2" t="s">
        <v>59</v>
      </c>
      <c r="V588" s="2" t="s">
        <v>59</v>
      </c>
      <c r="W588" s="2" t="s">
        <v>59</v>
      </c>
      <c r="X588" s="2" t="s">
        <v>59</v>
      </c>
      <c r="Y588" s="2" t="s">
        <v>59</v>
      </c>
      <c r="Z588" s="2" t="s">
        <v>59</v>
      </c>
      <c r="AA588" s="2" t="s">
        <v>59</v>
      </c>
      <c r="AB588" s="2" t="s">
        <v>59</v>
      </c>
      <c r="AC588" s="2" t="s">
        <v>59</v>
      </c>
      <c r="AD588" s="2" t="s">
        <v>59</v>
      </c>
      <c r="AE588" s="2" t="s">
        <v>60</v>
      </c>
      <c r="AF588" s="2" t="s">
        <v>60</v>
      </c>
      <c r="AG588" s="2" t="s">
        <v>60</v>
      </c>
      <c r="AH588" s="2" t="s">
        <v>60</v>
      </c>
    </row>
    <row r="589" spans="2:34" ht="15.75" customHeight="1">
      <c r="B589" s="156">
        <v>45455.259986585603</v>
      </c>
      <c r="C589" s="2" t="s">
        <v>220</v>
      </c>
      <c r="D589" s="157">
        <v>45455</v>
      </c>
      <c r="E589" s="2">
        <v>1002407047</v>
      </c>
      <c r="F589" s="2" t="s">
        <v>251</v>
      </c>
      <c r="G589" s="2" t="s">
        <v>54</v>
      </c>
      <c r="H589" s="2" t="s">
        <v>55</v>
      </c>
      <c r="I589" s="2" t="s">
        <v>222</v>
      </c>
      <c r="J589" s="2">
        <v>2022</v>
      </c>
      <c r="K589" s="2" t="s">
        <v>94</v>
      </c>
      <c r="L589" s="2" t="s">
        <v>64</v>
      </c>
      <c r="M589" s="157">
        <v>48063</v>
      </c>
      <c r="N589" s="157">
        <v>45677</v>
      </c>
      <c r="O589" s="157">
        <v>45669</v>
      </c>
      <c r="P589" s="2">
        <v>50000</v>
      </c>
      <c r="Q589" s="2" t="s">
        <v>59</v>
      </c>
      <c r="R589" s="2" t="s">
        <v>54</v>
      </c>
      <c r="S589" s="2" t="s">
        <v>15</v>
      </c>
      <c r="T589" s="2" t="s">
        <v>59</v>
      </c>
      <c r="U589" s="2" t="s">
        <v>59</v>
      </c>
      <c r="V589" s="2" t="s">
        <v>59</v>
      </c>
      <c r="W589" s="2" t="s">
        <v>59</v>
      </c>
      <c r="X589" s="2" t="s">
        <v>59</v>
      </c>
      <c r="Y589" s="2" t="s">
        <v>59</v>
      </c>
      <c r="Z589" s="2" t="s">
        <v>59</v>
      </c>
      <c r="AA589" s="2" t="s">
        <v>59</v>
      </c>
      <c r="AB589" s="2" t="s">
        <v>59</v>
      </c>
      <c r="AC589" s="2" t="s">
        <v>59</v>
      </c>
      <c r="AD589" s="2" t="s">
        <v>59</v>
      </c>
      <c r="AE589" s="2" t="s">
        <v>59</v>
      </c>
      <c r="AF589" s="2" t="s">
        <v>60</v>
      </c>
      <c r="AG589" s="2" t="s">
        <v>60</v>
      </c>
      <c r="AH589" s="2" t="s">
        <v>59</v>
      </c>
    </row>
    <row r="590" spans="2:34" ht="15.75" customHeight="1">
      <c r="B590" s="156">
        <v>45455.260297245397</v>
      </c>
      <c r="C590" s="2" t="s">
        <v>167</v>
      </c>
      <c r="D590" s="157">
        <v>45455</v>
      </c>
      <c r="E590" s="2">
        <v>1023026702</v>
      </c>
      <c r="F590" s="2" t="s">
        <v>168</v>
      </c>
      <c r="G590" s="2" t="s">
        <v>54</v>
      </c>
      <c r="H590" s="2" t="s">
        <v>55</v>
      </c>
      <c r="I590" s="2" t="s">
        <v>169</v>
      </c>
      <c r="J590" s="2">
        <v>2023</v>
      </c>
      <c r="K590" s="2" t="s">
        <v>57</v>
      </c>
      <c r="L590" s="2" t="s">
        <v>64</v>
      </c>
      <c r="M590" s="157">
        <v>47289</v>
      </c>
      <c r="N590" s="157">
        <v>45463</v>
      </c>
      <c r="O590" s="157">
        <v>45463</v>
      </c>
      <c r="P590" s="2">
        <v>2939393</v>
      </c>
      <c r="Q590" s="2" t="s">
        <v>59</v>
      </c>
      <c r="R590" s="2" t="s">
        <v>54</v>
      </c>
      <c r="S590" s="2" t="s">
        <v>15</v>
      </c>
      <c r="T590" s="2" t="s">
        <v>59</v>
      </c>
      <c r="U590" s="2" t="s">
        <v>59</v>
      </c>
      <c r="V590" s="2" t="s">
        <v>59</v>
      </c>
      <c r="W590" s="2" t="s">
        <v>59</v>
      </c>
      <c r="X590" s="2" t="s">
        <v>59</v>
      </c>
      <c r="Y590" s="2" t="s">
        <v>59</v>
      </c>
      <c r="Z590" s="2" t="s">
        <v>59</v>
      </c>
      <c r="AA590" s="2" t="s">
        <v>59</v>
      </c>
      <c r="AB590" s="2" t="s">
        <v>59</v>
      </c>
      <c r="AC590" s="2" t="s">
        <v>59</v>
      </c>
      <c r="AD590" s="2" t="s">
        <v>59</v>
      </c>
      <c r="AE590" s="2" t="s">
        <v>59</v>
      </c>
      <c r="AF590" s="2" t="s">
        <v>59</v>
      </c>
      <c r="AG590" s="2" t="s">
        <v>59</v>
      </c>
      <c r="AH590" s="2" t="s">
        <v>59</v>
      </c>
    </row>
    <row r="591" spans="2:34" ht="15.75" customHeight="1">
      <c r="B591" s="156">
        <v>45455.260321192101</v>
      </c>
      <c r="C591" s="2" t="s">
        <v>119</v>
      </c>
      <c r="D591" s="157">
        <v>45455</v>
      </c>
      <c r="E591" s="2">
        <v>1020750732</v>
      </c>
      <c r="F591" s="2" t="s">
        <v>120</v>
      </c>
      <c r="G591" s="2" t="s">
        <v>54</v>
      </c>
      <c r="H591" s="2" t="s">
        <v>55</v>
      </c>
      <c r="I591" s="2" t="s">
        <v>121</v>
      </c>
      <c r="J591" s="2">
        <v>2023</v>
      </c>
      <c r="K591" s="2" t="s">
        <v>57</v>
      </c>
      <c r="L591" s="2" t="s">
        <v>79</v>
      </c>
      <c r="M591" s="157">
        <v>45455</v>
      </c>
      <c r="N591" s="157">
        <v>45455</v>
      </c>
      <c r="O591" s="157">
        <v>45455</v>
      </c>
      <c r="P591" s="2">
        <v>42455</v>
      </c>
      <c r="Q591" s="2" t="s">
        <v>59</v>
      </c>
      <c r="R591" s="2" t="s">
        <v>54</v>
      </c>
      <c r="S591" s="2" t="s">
        <v>13</v>
      </c>
      <c r="T591" s="2" t="s">
        <v>59</v>
      </c>
      <c r="U591" s="2" t="s">
        <v>59</v>
      </c>
      <c r="V591" s="2" t="s">
        <v>59</v>
      </c>
      <c r="W591" s="2" t="s">
        <v>59</v>
      </c>
      <c r="X591" s="2" t="s">
        <v>59</v>
      </c>
      <c r="Y591" s="2" t="s">
        <v>59</v>
      </c>
      <c r="Z591" s="2" t="s">
        <v>59</v>
      </c>
      <c r="AA591" s="2" t="s">
        <v>59</v>
      </c>
      <c r="AB591" s="2" t="s">
        <v>59</v>
      </c>
      <c r="AC591" s="2" t="s">
        <v>59</v>
      </c>
      <c r="AD591" s="2" t="s">
        <v>59</v>
      </c>
      <c r="AE591" s="2" t="s">
        <v>60</v>
      </c>
      <c r="AF591" s="2" t="s">
        <v>60</v>
      </c>
      <c r="AG591" s="2" t="s">
        <v>60</v>
      </c>
      <c r="AH591" s="2" t="s">
        <v>60</v>
      </c>
    </row>
    <row r="592" spans="2:34" ht="15.75" customHeight="1">
      <c r="B592" s="156">
        <v>45455.262241851902</v>
      </c>
      <c r="C592" s="2" t="s">
        <v>311</v>
      </c>
      <c r="D592" s="157">
        <v>45455</v>
      </c>
      <c r="E592" s="2">
        <v>1116445938</v>
      </c>
      <c r="F592" s="2" t="s">
        <v>321</v>
      </c>
      <c r="G592" s="2" t="s">
        <v>54</v>
      </c>
      <c r="H592" s="2" t="s">
        <v>55</v>
      </c>
      <c r="I592" s="2" t="s">
        <v>313</v>
      </c>
      <c r="J592" s="2">
        <v>2021</v>
      </c>
      <c r="K592" s="2" t="s">
        <v>69</v>
      </c>
      <c r="L592" s="2" t="s">
        <v>64</v>
      </c>
      <c r="M592" s="157">
        <v>45582</v>
      </c>
      <c r="N592" s="157">
        <v>45617</v>
      </c>
      <c r="O592" s="157">
        <v>45651</v>
      </c>
      <c r="P592" s="2">
        <v>45000</v>
      </c>
      <c r="Q592" s="2" t="s">
        <v>59</v>
      </c>
      <c r="R592" s="2" t="s">
        <v>54</v>
      </c>
      <c r="S592" s="2" t="s">
        <v>14</v>
      </c>
      <c r="T592" s="2" t="s">
        <v>59</v>
      </c>
      <c r="U592" s="2" t="s">
        <v>59</v>
      </c>
      <c r="V592" s="2" t="s">
        <v>59</v>
      </c>
      <c r="W592" s="2" t="s">
        <v>59</v>
      </c>
      <c r="X592" s="2" t="s">
        <v>59</v>
      </c>
      <c r="Y592" s="2" t="s">
        <v>59</v>
      </c>
      <c r="Z592" s="2" t="s">
        <v>59</v>
      </c>
      <c r="AA592" s="2" t="s">
        <v>59</v>
      </c>
      <c r="AB592" s="2" t="s">
        <v>59</v>
      </c>
      <c r="AC592" s="2" t="s">
        <v>59</v>
      </c>
      <c r="AD592" s="2" t="s">
        <v>59</v>
      </c>
      <c r="AE592" s="2" t="s">
        <v>60</v>
      </c>
      <c r="AF592" s="2" t="s">
        <v>60</v>
      </c>
      <c r="AG592" s="2" t="s">
        <v>60</v>
      </c>
      <c r="AH592" s="2" t="s">
        <v>59</v>
      </c>
    </row>
    <row r="593" spans="2:34" ht="15.75" customHeight="1">
      <c r="B593" s="156">
        <v>45455.264082939801</v>
      </c>
      <c r="C593" s="2" t="s">
        <v>122</v>
      </c>
      <c r="D593" s="157">
        <v>45455</v>
      </c>
      <c r="E593" s="2">
        <v>1026292931</v>
      </c>
      <c r="F593" s="2" t="s">
        <v>123</v>
      </c>
      <c r="G593" s="2" t="s">
        <v>54</v>
      </c>
      <c r="H593" s="2" t="s">
        <v>55</v>
      </c>
      <c r="I593" s="2" t="s">
        <v>124</v>
      </c>
      <c r="J593" s="2">
        <v>2022</v>
      </c>
      <c r="K593" s="2" t="s">
        <v>57</v>
      </c>
      <c r="L593" s="2" t="s">
        <v>64</v>
      </c>
      <c r="M593" s="157">
        <v>46185</v>
      </c>
      <c r="N593" s="157">
        <v>45703</v>
      </c>
      <c r="O593" s="157">
        <v>45703</v>
      </c>
      <c r="P593" s="2">
        <v>35001</v>
      </c>
      <c r="Q593" s="2" t="s">
        <v>59</v>
      </c>
      <c r="R593" s="2" t="s">
        <v>54</v>
      </c>
      <c r="S593" s="2" t="s">
        <v>15</v>
      </c>
      <c r="T593" s="2" t="s">
        <v>59</v>
      </c>
      <c r="U593" s="2" t="s">
        <v>59</v>
      </c>
      <c r="V593" s="2" t="s">
        <v>59</v>
      </c>
      <c r="W593" s="2" t="s">
        <v>59</v>
      </c>
      <c r="X593" s="2" t="s">
        <v>59</v>
      </c>
      <c r="Y593" s="2" t="s">
        <v>59</v>
      </c>
      <c r="Z593" s="2" t="s">
        <v>59</v>
      </c>
      <c r="AA593" s="2" t="s">
        <v>59</v>
      </c>
      <c r="AB593" s="2" t="s">
        <v>59</v>
      </c>
      <c r="AC593" s="2" t="s">
        <v>59</v>
      </c>
      <c r="AD593" s="2" t="s">
        <v>59</v>
      </c>
      <c r="AE593" s="2" t="s">
        <v>59</v>
      </c>
      <c r="AF593" s="2" t="s">
        <v>60</v>
      </c>
      <c r="AG593" s="2" t="s">
        <v>60</v>
      </c>
      <c r="AH593" s="2" t="s">
        <v>60</v>
      </c>
    </row>
    <row r="594" spans="2:34" ht="15.75" customHeight="1">
      <c r="B594" s="156">
        <v>45455.264244444399</v>
      </c>
      <c r="C594" s="2" t="s">
        <v>283</v>
      </c>
      <c r="D594" s="157">
        <v>45455</v>
      </c>
      <c r="E594" s="2">
        <v>1019121754</v>
      </c>
      <c r="F594" s="2" t="s">
        <v>284</v>
      </c>
      <c r="G594" s="2" t="s">
        <v>54</v>
      </c>
      <c r="H594" s="2" t="s">
        <v>55</v>
      </c>
      <c r="I594" s="2" t="s">
        <v>347</v>
      </c>
      <c r="J594" s="2">
        <v>2015</v>
      </c>
      <c r="K594" s="2" t="s">
        <v>57</v>
      </c>
      <c r="L594" s="2" t="s">
        <v>64</v>
      </c>
      <c r="M594" s="157">
        <v>46575</v>
      </c>
      <c r="N594" s="157">
        <v>45696</v>
      </c>
      <c r="O594" s="157">
        <v>45696</v>
      </c>
      <c r="P594" s="2">
        <v>32000</v>
      </c>
      <c r="Q594" s="2" t="s">
        <v>59</v>
      </c>
      <c r="R594" s="2" t="s">
        <v>54</v>
      </c>
      <c r="S594" s="2" t="s">
        <v>14</v>
      </c>
      <c r="T594" s="2" t="s">
        <v>59</v>
      </c>
      <c r="U594" s="2" t="s">
        <v>59</v>
      </c>
      <c r="V594" s="2" t="s">
        <v>59</v>
      </c>
      <c r="W594" s="2" t="s">
        <v>59</v>
      </c>
      <c r="X594" s="2" t="s">
        <v>59</v>
      </c>
      <c r="Y594" s="2" t="s">
        <v>59</v>
      </c>
      <c r="Z594" s="2" t="s">
        <v>59</v>
      </c>
      <c r="AA594" s="2" t="s">
        <v>59</v>
      </c>
      <c r="AB594" s="2" t="s">
        <v>59</v>
      </c>
      <c r="AC594" s="2" t="s">
        <v>59</v>
      </c>
      <c r="AD594" s="2" t="s">
        <v>59</v>
      </c>
      <c r="AE594" s="2" t="s">
        <v>59</v>
      </c>
      <c r="AF594" s="2" t="s">
        <v>59</v>
      </c>
      <c r="AG594" s="2" t="s">
        <v>59</v>
      </c>
      <c r="AH594" s="2" t="s">
        <v>59</v>
      </c>
    </row>
    <row r="595" spans="2:34" ht="15.75" customHeight="1">
      <c r="B595" s="156">
        <v>45455.266276388902</v>
      </c>
      <c r="C595" s="2" t="s">
        <v>99</v>
      </c>
      <c r="D595" s="157">
        <v>45455</v>
      </c>
      <c r="E595" s="2">
        <v>76009268</v>
      </c>
      <c r="F595" s="2" t="s">
        <v>404</v>
      </c>
      <c r="G595" s="2" t="s">
        <v>54</v>
      </c>
      <c r="H595" s="2" t="s">
        <v>55</v>
      </c>
      <c r="I595" s="2" t="s">
        <v>101</v>
      </c>
      <c r="J595" s="2">
        <v>2021</v>
      </c>
      <c r="K595" s="2" t="s">
        <v>86</v>
      </c>
      <c r="L595" s="2" t="s">
        <v>64</v>
      </c>
      <c r="M595" s="157">
        <v>46268</v>
      </c>
      <c r="N595" s="157">
        <v>45724</v>
      </c>
      <c r="O595" s="157">
        <v>45724</v>
      </c>
      <c r="P595" s="2" t="s">
        <v>102</v>
      </c>
      <c r="Q595" s="2" t="s">
        <v>59</v>
      </c>
      <c r="R595" s="2" t="s">
        <v>54</v>
      </c>
      <c r="S595" s="2" t="s">
        <v>15</v>
      </c>
      <c r="T595" s="2" t="s">
        <v>59</v>
      </c>
      <c r="U595" s="2" t="s">
        <v>59</v>
      </c>
      <c r="V595" s="2" t="s">
        <v>59</v>
      </c>
      <c r="W595" s="2" t="s">
        <v>59</v>
      </c>
      <c r="X595" s="2" t="s">
        <v>59</v>
      </c>
      <c r="Y595" s="2" t="s">
        <v>59</v>
      </c>
      <c r="Z595" s="2" t="s">
        <v>59</v>
      </c>
      <c r="AA595" s="2" t="s">
        <v>59</v>
      </c>
      <c r="AB595" s="2" t="s">
        <v>59</v>
      </c>
      <c r="AC595" s="2" t="s">
        <v>59</v>
      </c>
      <c r="AD595" s="2" t="s">
        <v>59</v>
      </c>
      <c r="AE595" s="2" t="s">
        <v>59</v>
      </c>
      <c r="AF595" s="2" t="s">
        <v>59</v>
      </c>
      <c r="AG595" s="2" t="s">
        <v>59</v>
      </c>
      <c r="AH595" s="2" t="s">
        <v>59</v>
      </c>
    </row>
    <row r="596" spans="2:34" ht="15.75" customHeight="1">
      <c r="B596" s="156">
        <v>45455.266428090297</v>
      </c>
      <c r="C596" s="2" t="s">
        <v>70</v>
      </c>
      <c r="D596" s="157">
        <v>45455</v>
      </c>
      <c r="E596" s="2">
        <v>1022359872</v>
      </c>
      <c r="F596" s="2" t="s">
        <v>71</v>
      </c>
      <c r="G596" s="2" t="s">
        <v>54</v>
      </c>
      <c r="H596" s="2" t="s">
        <v>55</v>
      </c>
      <c r="I596" s="2" t="s">
        <v>72</v>
      </c>
      <c r="J596" s="2">
        <v>2017</v>
      </c>
      <c r="K596" s="2" t="s">
        <v>57</v>
      </c>
      <c r="L596" s="2" t="s">
        <v>64</v>
      </c>
      <c r="M596" s="157">
        <v>46425</v>
      </c>
      <c r="N596" s="157">
        <v>45770</v>
      </c>
      <c r="O596" s="157">
        <v>45458</v>
      </c>
      <c r="P596" s="2">
        <v>93800</v>
      </c>
      <c r="Q596" s="2" t="s">
        <v>59</v>
      </c>
      <c r="R596" s="2" t="s">
        <v>54</v>
      </c>
      <c r="S596" s="2" t="s">
        <v>11</v>
      </c>
      <c r="T596" s="2" t="s">
        <v>59</v>
      </c>
      <c r="U596" s="2" t="s">
        <v>59</v>
      </c>
      <c r="V596" s="2" t="s">
        <v>59</v>
      </c>
      <c r="W596" s="2" t="s">
        <v>59</v>
      </c>
      <c r="X596" s="2" t="s">
        <v>59</v>
      </c>
      <c r="Y596" s="2" t="s">
        <v>59</v>
      </c>
      <c r="Z596" s="2" t="s">
        <v>59</v>
      </c>
      <c r="AA596" s="2" t="s">
        <v>59</v>
      </c>
      <c r="AB596" s="2" t="s">
        <v>59</v>
      </c>
      <c r="AC596" s="2" t="s">
        <v>59</v>
      </c>
      <c r="AD596" s="2" t="s">
        <v>59</v>
      </c>
      <c r="AE596" s="2" t="s">
        <v>59</v>
      </c>
      <c r="AF596" s="2" t="s">
        <v>60</v>
      </c>
      <c r="AG596" s="2" t="s">
        <v>60</v>
      </c>
      <c r="AH596" s="2" t="s">
        <v>60</v>
      </c>
    </row>
    <row r="597" spans="2:34" ht="15.75" customHeight="1">
      <c r="B597" s="156">
        <v>45455.268021169002</v>
      </c>
      <c r="C597" s="2" t="s">
        <v>258</v>
      </c>
      <c r="D597" s="157">
        <v>45455</v>
      </c>
      <c r="E597" s="2">
        <v>1015438296</v>
      </c>
      <c r="F597" s="2" t="s">
        <v>259</v>
      </c>
      <c r="G597" s="2" t="s">
        <v>54</v>
      </c>
      <c r="H597" s="2" t="s">
        <v>55</v>
      </c>
      <c r="I597" s="2" t="s">
        <v>260</v>
      </c>
      <c r="J597" s="2">
        <v>2022</v>
      </c>
      <c r="K597" s="2" t="s">
        <v>69</v>
      </c>
      <c r="L597" s="2" t="s">
        <v>189</v>
      </c>
      <c r="M597" s="157">
        <v>47643</v>
      </c>
      <c r="N597" s="157">
        <v>45818</v>
      </c>
      <c r="O597" s="157">
        <v>45820</v>
      </c>
      <c r="P597" s="2">
        <v>33448384</v>
      </c>
      <c r="Q597" s="2" t="s">
        <v>59</v>
      </c>
      <c r="R597" s="2" t="s">
        <v>54</v>
      </c>
      <c r="S597" s="2" t="s">
        <v>14</v>
      </c>
      <c r="T597" s="2" t="s">
        <v>59</v>
      </c>
      <c r="U597" s="2" t="s">
        <v>59</v>
      </c>
      <c r="V597" s="2" t="s">
        <v>59</v>
      </c>
      <c r="W597" s="2" t="s">
        <v>59</v>
      </c>
      <c r="X597" s="2" t="s">
        <v>59</v>
      </c>
      <c r="Y597" s="2" t="s">
        <v>59</v>
      </c>
      <c r="Z597" s="2" t="s">
        <v>59</v>
      </c>
      <c r="AA597" s="2" t="s">
        <v>59</v>
      </c>
      <c r="AB597" s="2" t="s">
        <v>59</v>
      </c>
      <c r="AC597" s="2" t="s">
        <v>59</v>
      </c>
      <c r="AD597" s="2" t="s">
        <v>59</v>
      </c>
      <c r="AE597" s="2" t="s">
        <v>59</v>
      </c>
      <c r="AF597" s="2" t="s">
        <v>59</v>
      </c>
      <c r="AG597" s="2" t="s">
        <v>59</v>
      </c>
      <c r="AH597" s="2" t="s">
        <v>59</v>
      </c>
    </row>
    <row r="598" spans="2:34" ht="15.75" customHeight="1">
      <c r="B598" s="156">
        <v>45455.269621863401</v>
      </c>
      <c r="C598" s="2" t="s">
        <v>137</v>
      </c>
      <c r="D598" s="157">
        <v>45455</v>
      </c>
      <c r="E598" s="2">
        <v>1019112308</v>
      </c>
      <c r="F598" s="2" t="s">
        <v>138</v>
      </c>
      <c r="G598" s="2" t="s">
        <v>54</v>
      </c>
      <c r="H598" s="2" t="s">
        <v>55</v>
      </c>
      <c r="I598" s="2" t="s">
        <v>139</v>
      </c>
      <c r="J598" s="2">
        <v>2019</v>
      </c>
      <c r="K598" s="2" t="s">
        <v>57</v>
      </c>
      <c r="L598" s="2" t="s">
        <v>64</v>
      </c>
      <c r="M598" s="157">
        <v>46448</v>
      </c>
      <c r="N598" s="157">
        <v>45494</v>
      </c>
      <c r="O598" s="157">
        <v>45507</v>
      </c>
      <c r="P598" s="165" t="s">
        <v>396</v>
      </c>
      <c r="Q598" s="2" t="s">
        <v>59</v>
      </c>
      <c r="R598" s="2" t="s">
        <v>54</v>
      </c>
      <c r="S598" s="2" t="s">
        <v>13</v>
      </c>
      <c r="T598" s="2" t="s">
        <v>59</v>
      </c>
      <c r="U598" s="2" t="s">
        <v>59</v>
      </c>
      <c r="V598" s="2" t="s">
        <v>59</v>
      </c>
      <c r="W598" s="2" t="s">
        <v>59</v>
      </c>
      <c r="X598" s="2" t="s">
        <v>59</v>
      </c>
      <c r="Y598" s="2" t="s">
        <v>59</v>
      </c>
      <c r="Z598" s="2" t="s">
        <v>59</v>
      </c>
      <c r="AA598" s="2" t="s">
        <v>59</v>
      </c>
      <c r="AB598" s="2" t="s">
        <v>59</v>
      </c>
      <c r="AC598" s="2" t="s">
        <v>59</v>
      </c>
      <c r="AD598" s="2" t="s">
        <v>59</v>
      </c>
      <c r="AE598" s="2" t="s">
        <v>59</v>
      </c>
      <c r="AF598" s="2" t="s">
        <v>59</v>
      </c>
      <c r="AG598" s="2" t="s">
        <v>59</v>
      </c>
      <c r="AH598" s="2" t="s">
        <v>59</v>
      </c>
    </row>
    <row r="599" spans="2:34" ht="15.75" customHeight="1">
      <c r="B599" s="156">
        <v>45455.271640057901</v>
      </c>
      <c r="C599" s="2" t="s">
        <v>52</v>
      </c>
      <c r="D599" s="157">
        <v>45455</v>
      </c>
      <c r="E599" s="2">
        <v>1103713769</v>
      </c>
      <c r="F599" s="2" t="s">
        <v>53</v>
      </c>
      <c r="G599" s="2" t="s">
        <v>54</v>
      </c>
      <c r="H599" s="2" t="s">
        <v>55</v>
      </c>
      <c r="I599" s="2" t="s">
        <v>56</v>
      </c>
      <c r="J599" s="2">
        <v>2016</v>
      </c>
      <c r="K599" s="2" t="s">
        <v>57</v>
      </c>
      <c r="L599" s="2" t="s">
        <v>58</v>
      </c>
      <c r="M599" s="157">
        <v>48245</v>
      </c>
      <c r="N599" s="157">
        <v>45566</v>
      </c>
      <c r="O599" s="157">
        <v>45566</v>
      </c>
      <c r="P599" s="2">
        <v>83500</v>
      </c>
      <c r="Q599" s="2" t="s">
        <v>59</v>
      </c>
      <c r="R599" s="2" t="s">
        <v>54</v>
      </c>
      <c r="S599" s="2" t="s">
        <v>13</v>
      </c>
      <c r="T599" s="2" t="s">
        <v>59</v>
      </c>
      <c r="U599" s="2" t="s">
        <v>59</v>
      </c>
      <c r="V599" s="2" t="s">
        <v>59</v>
      </c>
      <c r="W599" s="2" t="s">
        <v>59</v>
      </c>
      <c r="X599" s="2" t="s">
        <v>59</v>
      </c>
      <c r="Y599" s="2" t="s">
        <v>59</v>
      </c>
      <c r="Z599" s="2" t="s">
        <v>59</v>
      </c>
      <c r="AA599" s="2" t="s">
        <v>59</v>
      </c>
      <c r="AB599" s="2" t="s">
        <v>59</v>
      </c>
      <c r="AC599" s="2" t="s">
        <v>59</v>
      </c>
      <c r="AD599" s="2" t="s">
        <v>59</v>
      </c>
      <c r="AE599" s="2" t="s">
        <v>60</v>
      </c>
      <c r="AF599" s="2" t="s">
        <v>60</v>
      </c>
      <c r="AG599" s="2" t="s">
        <v>60</v>
      </c>
      <c r="AH599" s="2" t="s">
        <v>60</v>
      </c>
    </row>
    <row r="600" spans="2:34" ht="15.75" customHeight="1">
      <c r="B600" s="156">
        <v>45455.272597025498</v>
      </c>
      <c r="C600" s="2" t="s">
        <v>113</v>
      </c>
      <c r="D600" s="157">
        <v>45455</v>
      </c>
      <c r="E600" s="2">
        <v>1015449877</v>
      </c>
      <c r="F600" s="2" t="s">
        <v>326</v>
      </c>
      <c r="G600" s="2" t="s">
        <v>54</v>
      </c>
      <c r="H600" s="2" t="s">
        <v>55</v>
      </c>
      <c r="I600" s="2" t="s">
        <v>115</v>
      </c>
      <c r="J600" s="2">
        <v>2019</v>
      </c>
      <c r="K600" s="2" t="s">
        <v>69</v>
      </c>
      <c r="L600" s="2" t="s">
        <v>64</v>
      </c>
      <c r="M600" s="157">
        <v>47876</v>
      </c>
      <c r="N600" s="157">
        <v>45711</v>
      </c>
      <c r="O600" s="157">
        <v>45675</v>
      </c>
      <c r="P600" s="2">
        <v>29000</v>
      </c>
      <c r="Q600" s="2" t="s">
        <v>59</v>
      </c>
      <c r="R600" s="2" t="s">
        <v>54</v>
      </c>
      <c r="S600" s="2" t="s">
        <v>11</v>
      </c>
      <c r="T600" s="2" t="s">
        <v>59</v>
      </c>
      <c r="U600" s="2" t="s">
        <v>59</v>
      </c>
      <c r="V600" s="2" t="s">
        <v>59</v>
      </c>
      <c r="W600" s="2" t="s">
        <v>59</v>
      </c>
      <c r="X600" s="2" t="s">
        <v>59</v>
      </c>
      <c r="Y600" s="2" t="s">
        <v>59</v>
      </c>
      <c r="Z600" s="2" t="s">
        <v>59</v>
      </c>
      <c r="AA600" s="2" t="s">
        <v>59</v>
      </c>
      <c r="AB600" s="2" t="s">
        <v>59</v>
      </c>
      <c r="AC600" s="2" t="s">
        <v>59</v>
      </c>
      <c r="AD600" s="2" t="s">
        <v>59</v>
      </c>
      <c r="AE600" s="2" t="s">
        <v>59</v>
      </c>
      <c r="AF600" s="2" t="s">
        <v>59</v>
      </c>
      <c r="AG600" s="2" t="s">
        <v>59</v>
      </c>
      <c r="AH600" s="2" t="s">
        <v>59</v>
      </c>
    </row>
    <row r="601" spans="2:34" ht="15.75" customHeight="1">
      <c r="B601" s="156">
        <v>45455.273916261598</v>
      </c>
      <c r="C601" s="2" t="s">
        <v>95</v>
      </c>
      <c r="D601" s="157">
        <v>45455</v>
      </c>
      <c r="E601" s="2">
        <v>1033764826</v>
      </c>
      <c r="F601" s="2" t="s">
        <v>96</v>
      </c>
      <c r="G601" s="2" t="s">
        <v>54</v>
      </c>
      <c r="H601" s="2" t="s">
        <v>55</v>
      </c>
      <c r="I601" s="2" t="s">
        <v>324</v>
      </c>
      <c r="J601" s="2">
        <v>2017</v>
      </c>
      <c r="K601" s="2" t="s">
        <v>98</v>
      </c>
      <c r="L601" s="2" t="s">
        <v>64</v>
      </c>
      <c r="M601" s="157">
        <v>47285</v>
      </c>
      <c r="N601" s="157">
        <v>45459</v>
      </c>
      <c r="O601" s="157">
        <v>45459</v>
      </c>
      <c r="P601" s="2">
        <v>130000</v>
      </c>
      <c r="Q601" s="2" t="s">
        <v>59</v>
      </c>
      <c r="R601" s="2" t="s">
        <v>54</v>
      </c>
      <c r="S601" s="2" t="s">
        <v>15</v>
      </c>
      <c r="T601" s="2" t="s">
        <v>59</v>
      </c>
      <c r="U601" s="2" t="s">
        <v>59</v>
      </c>
      <c r="V601" s="2" t="s">
        <v>59</v>
      </c>
      <c r="W601" s="2" t="s">
        <v>59</v>
      </c>
      <c r="X601" s="2" t="s">
        <v>59</v>
      </c>
      <c r="Y601" s="2" t="s">
        <v>59</v>
      </c>
      <c r="Z601" s="2" t="s">
        <v>59</v>
      </c>
      <c r="AA601" s="2" t="s">
        <v>59</v>
      </c>
      <c r="AB601" s="2" t="s">
        <v>59</v>
      </c>
      <c r="AC601" s="2" t="s">
        <v>59</v>
      </c>
      <c r="AD601" s="2" t="s">
        <v>59</v>
      </c>
      <c r="AE601" s="2" t="s">
        <v>87</v>
      </c>
      <c r="AF601" s="2" t="s">
        <v>87</v>
      </c>
      <c r="AG601" s="2" t="s">
        <v>87</v>
      </c>
      <c r="AH601" s="2" t="s">
        <v>87</v>
      </c>
    </row>
    <row r="602" spans="2:34" ht="15.75" customHeight="1">
      <c r="B602" s="156">
        <v>45455.280984097197</v>
      </c>
      <c r="C602" s="2" t="s">
        <v>83</v>
      </c>
      <c r="D602" s="157">
        <v>45455</v>
      </c>
      <c r="E602" s="2">
        <v>1143833247</v>
      </c>
      <c r="F602" s="2" t="s">
        <v>84</v>
      </c>
      <c r="G602" s="2" t="s">
        <v>54</v>
      </c>
      <c r="H602" s="2" t="s">
        <v>55</v>
      </c>
      <c r="I602" s="2" t="s">
        <v>317</v>
      </c>
      <c r="J602" s="2">
        <v>2021</v>
      </c>
      <c r="K602" s="2" t="s">
        <v>86</v>
      </c>
      <c r="L602" s="2" t="s">
        <v>64</v>
      </c>
      <c r="M602" s="157">
        <v>48818</v>
      </c>
      <c r="N602" s="157">
        <v>45764</v>
      </c>
      <c r="O602" s="157">
        <v>45761</v>
      </c>
      <c r="P602" s="2">
        <v>61300</v>
      </c>
      <c r="Q602" s="2" t="s">
        <v>59</v>
      </c>
      <c r="R602" s="2" t="s">
        <v>54</v>
      </c>
      <c r="S602" s="2" t="s">
        <v>14</v>
      </c>
      <c r="T602" s="2" t="s">
        <v>59</v>
      </c>
      <c r="U602" s="2" t="s">
        <v>59</v>
      </c>
      <c r="V602" s="2" t="s">
        <v>59</v>
      </c>
      <c r="W602" s="2" t="s">
        <v>59</v>
      </c>
      <c r="X602" s="2" t="s">
        <v>59</v>
      </c>
      <c r="Y602" s="2" t="s">
        <v>59</v>
      </c>
      <c r="Z602" s="2" t="s">
        <v>59</v>
      </c>
      <c r="AA602" s="2" t="s">
        <v>59</v>
      </c>
      <c r="AB602" s="2" t="s">
        <v>59</v>
      </c>
      <c r="AC602" s="2" t="s">
        <v>59</v>
      </c>
      <c r="AD602" s="2" t="s">
        <v>59</v>
      </c>
      <c r="AE602" s="2" t="s">
        <v>60</v>
      </c>
      <c r="AF602" s="2" t="s">
        <v>60</v>
      </c>
      <c r="AG602" s="2" t="s">
        <v>60</v>
      </c>
      <c r="AH602" s="2" t="s">
        <v>59</v>
      </c>
    </row>
    <row r="603" spans="2:34" ht="15.75" customHeight="1">
      <c r="B603" s="156">
        <v>45455.300993645797</v>
      </c>
      <c r="C603" s="2" t="s">
        <v>155</v>
      </c>
      <c r="D603" s="157">
        <v>45455</v>
      </c>
      <c r="E603" s="2">
        <v>1014226725</v>
      </c>
      <c r="F603" s="2" t="s">
        <v>156</v>
      </c>
      <c r="G603" s="2" t="s">
        <v>54</v>
      </c>
      <c r="H603" s="2" t="s">
        <v>55</v>
      </c>
      <c r="I603" s="2" t="s">
        <v>157</v>
      </c>
      <c r="J603" s="2">
        <v>2023</v>
      </c>
      <c r="K603" s="2" t="s">
        <v>94</v>
      </c>
      <c r="L603" s="2" t="s">
        <v>64</v>
      </c>
      <c r="M603" s="157">
        <v>46052</v>
      </c>
      <c r="N603" s="157">
        <v>45675</v>
      </c>
      <c r="O603" s="157">
        <v>45675</v>
      </c>
      <c r="P603" s="2">
        <v>17112</v>
      </c>
      <c r="Q603" s="2" t="s">
        <v>59</v>
      </c>
      <c r="R603" s="2" t="s">
        <v>54</v>
      </c>
      <c r="S603" s="2" t="s">
        <v>15</v>
      </c>
      <c r="T603" s="2" t="s">
        <v>59</v>
      </c>
      <c r="U603" s="2" t="s">
        <v>59</v>
      </c>
      <c r="V603" s="2" t="s">
        <v>59</v>
      </c>
      <c r="W603" s="2" t="s">
        <v>59</v>
      </c>
      <c r="X603" s="2" t="s">
        <v>59</v>
      </c>
      <c r="Y603" s="2" t="s">
        <v>59</v>
      </c>
      <c r="Z603" s="2" t="s">
        <v>59</v>
      </c>
      <c r="AA603" s="2" t="s">
        <v>59</v>
      </c>
      <c r="AB603" s="2" t="s">
        <v>59</v>
      </c>
      <c r="AC603" s="2" t="s">
        <v>59</v>
      </c>
      <c r="AD603" s="2" t="s">
        <v>59</v>
      </c>
      <c r="AE603" s="2" t="s">
        <v>59</v>
      </c>
      <c r="AF603" s="2" t="s">
        <v>60</v>
      </c>
      <c r="AG603" s="2" t="s">
        <v>60</v>
      </c>
      <c r="AH603" s="2" t="s">
        <v>59</v>
      </c>
    </row>
    <row r="604" spans="2:34" ht="15.75" customHeight="1">
      <c r="B604" s="156">
        <v>45455.301199826397</v>
      </c>
      <c r="C604" s="2" t="s">
        <v>176</v>
      </c>
      <c r="D604" s="157">
        <v>45455</v>
      </c>
      <c r="E604" s="2">
        <v>1067725686</v>
      </c>
      <c r="F604" s="2" t="s">
        <v>302</v>
      </c>
      <c r="G604" s="2" t="s">
        <v>54</v>
      </c>
      <c r="H604" s="2" t="s">
        <v>55</v>
      </c>
      <c r="I604" s="2" t="s">
        <v>178</v>
      </c>
      <c r="J604" s="2">
        <v>2016</v>
      </c>
      <c r="K604" s="2" t="s">
        <v>57</v>
      </c>
      <c r="L604" s="2" t="s">
        <v>64</v>
      </c>
      <c r="M604" s="157">
        <v>45455</v>
      </c>
      <c r="N604" s="157">
        <v>45455</v>
      </c>
      <c r="O604" s="157">
        <v>45455</v>
      </c>
      <c r="P604" s="2">
        <v>183635</v>
      </c>
      <c r="Q604" s="2" t="s">
        <v>59</v>
      </c>
      <c r="R604" s="2" t="s">
        <v>54</v>
      </c>
      <c r="S604" s="2" t="s">
        <v>14</v>
      </c>
      <c r="T604" s="2" t="s">
        <v>59</v>
      </c>
      <c r="U604" s="2" t="s">
        <v>59</v>
      </c>
      <c r="V604" s="2" t="s">
        <v>59</v>
      </c>
      <c r="W604" s="2" t="s">
        <v>59</v>
      </c>
      <c r="X604" s="2" t="s">
        <v>59</v>
      </c>
      <c r="Y604" s="2" t="s">
        <v>59</v>
      </c>
      <c r="Z604" s="2" t="s">
        <v>59</v>
      </c>
      <c r="AA604" s="2" t="s">
        <v>59</v>
      </c>
      <c r="AB604" s="2" t="s">
        <v>59</v>
      </c>
      <c r="AC604" s="2" t="s">
        <v>59</v>
      </c>
      <c r="AD604" s="2" t="s">
        <v>59</v>
      </c>
      <c r="AE604" s="2" t="s">
        <v>60</v>
      </c>
      <c r="AF604" s="2" t="s">
        <v>60</v>
      </c>
      <c r="AG604" s="2" t="s">
        <v>60</v>
      </c>
      <c r="AH604" s="2" t="s">
        <v>59</v>
      </c>
    </row>
    <row r="605" spans="2:34" ht="15.75" customHeight="1">
      <c r="B605" s="156">
        <v>45456.216066863402</v>
      </c>
      <c r="C605" s="2" t="s">
        <v>52</v>
      </c>
      <c r="D605" s="157">
        <v>45456</v>
      </c>
      <c r="E605" s="2">
        <v>1103713769</v>
      </c>
      <c r="F605" s="2" t="s">
        <v>53</v>
      </c>
      <c r="G605" s="2" t="s">
        <v>54</v>
      </c>
      <c r="H605" s="2" t="s">
        <v>55</v>
      </c>
      <c r="I605" s="2" t="s">
        <v>56</v>
      </c>
      <c r="J605" s="2">
        <v>2016</v>
      </c>
      <c r="K605" s="2" t="s">
        <v>57</v>
      </c>
      <c r="L605" s="2" t="s">
        <v>58</v>
      </c>
      <c r="M605" s="157">
        <v>48245</v>
      </c>
      <c r="N605" s="157">
        <v>45566</v>
      </c>
      <c r="O605" s="157">
        <v>45566</v>
      </c>
      <c r="P605" s="2">
        <v>83600</v>
      </c>
      <c r="Q605" s="2" t="s">
        <v>59</v>
      </c>
      <c r="R605" s="2" t="s">
        <v>54</v>
      </c>
      <c r="S605" s="2" t="s">
        <v>13</v>
      </c>
      <c r="T605" s="2" t="s">
        <v>59</v>
      </c>
      <c r="U605" s="2" t="s">
        <v>59</v>
      </c>
      <c r="V605" s="2" t="s">
        <v>59</v>
      </c>
      <c r="W605" s="2" t="s">
        <v>59</v>
      </c>
      <c r="X605" s="2" t="s">
        <v>59</v>
      </c>
      <c r="Y605" s="2" t="s">
        <v>59</v>
      </c>
      <c r="Z605" s="2" t="s">
        <v>59</v>
      </c>
      <c r="AA605" s="2" t="s">
        <v>59</v>
      </c>
      <c r="AB605" s="2" t="s">
        <v>59</v>
      </c>
      <c r="AC605" s="2" t="s">
        <v>59</v>
      </c>
      <c r="AD605" s="2" t="s">
        <v>59</v>
      </c>
      <c r="AE605" s="2" t="s">
        <v>60</v>
      </c>
      <c r="AF605" s="2" t="s">
        <v>60</v>
      </c>
      <c r="AG605" s="2" t="s">
        <v>60</v>
      </c>
      <c r="AH605" s="2" t="s">
        <v>60</v>
      </c>
    </row>
    <row r="606" spans="2:34" ht="15.75" customHeight="1">
      <c r="B606" s="156">
        <v>45456.219506655099</v>
      </c>
      <c r="C606" s="2" t="s">
        <v>61</v>
      </c>
      <c r="D606" s="157">
        <v>45456</v>
      </c>
      <c r="E606" s="2">
        <v>12634949</v>
      </c>
      <c r="F606" s="2" t="s">
        <v>314</v>
      </c>
      <c r="G606" s="2" t="s">
        <v>54</v>
      </c>
      <c r="H606" s="2" t="s">
        <v>55</v>
      </c>
      <c r="I606" s="2" t="s">
        <v>63</v>
      </c>
      <c r="J606" s="2">
        <v>2019</v>
      </c>
      <c r="K606" s="2" t="s">
        <v>57</v>
      </c>
      <c r="L606" s="2" t="s">
        <v>64</v>
      </c>
      <c r="M606" s="157">
        <v>47052</v>
      </c>
      <c r="N606" s="157">
        <v>45776</v>
      </c>
      <c r="O606" s="157">
        <v>45473</v>
      </c>
      <c r="P606" s="2">
        <v>123164</v>
      </c>
      <c r="Q606" s="2" t="s">
        <v>59</v>
      </c>
      <c r="R606" s="2" t="s">
        <v>54</v>
      </c>
      <c r="S606" s="2" t="s">
        <v>14</v>
      </c>
      <c r="T606" s="2" t="s">
        <v>59</v>
      </c>
      <c r="U606" s="2" t="s">
        <v>59</v>
      </c>
      <c r="V606" s="2" t="s">
        <v>59</v>
      </c>
      <c r="W606" s="2" t="s">
        <v>59</v>
      </c>
      <c r="X606" s="2" t="s">
        <v>59</v>
      </c>
      <c r="Y606" s="2" t="s">
        <v>59</v>
      </c>
      <c r="Z606" s="2" t="s">
        <v>59</v>
      </c>
      <c r="AA606" s="2" t="s">
        <v>59</v>
      </c>
      <c r="AB606" s="2" t="s">
        <v>59</v>
      </c>
      <c r="AC606" s="2" t="s">
        <v>59</v>
      </c>
      <c r="AD606" s="2" t="s">
        <v>59</v>
      </c>
      <c r="AE606" s="2" t="s">
        <v>59</v>
      </c>
      <c r="AF606" s="2" t="s">
        <v>59</v>
      </c>
      <c r="AG606" s="2" t="s">
        <v>59</v>
      </c>
      <c r="AH606" s="2" t="s">
        <v>59</v>
      </c>
    </row>
    <row r="607" spans="2:34" ht="15.75" customHeight="1">
      <c r="B607" s="156">
        <v>45456.232278460702</v>
      </c>
      <c r="C607" s="2" t="s">
        <v>65</v>
      </c>
      <c r="D607" s="157">
        <v>45456</v>
      </c>
      <c r="E607" s="2">
        <v>1033692973</v>
      </c>
      <c r="F607" s="2" t="s">
        <v>66</v>
      </c>
      <c r="G607" s="2" t="s">
        <v>54</v>
      </c>
      <c r="H607" s="2" t="s">
        <v>55</v>
      </c>
      <c r="I607" s="2" t="s">
        <v>67</v>
      </c>
      <c r="J607" s="2">
        <v>2024</v>
      </c>
      <c r="K607" s="2" t="s">
        <v>57</v>
      </c>
      <c r="L607" s="2" t="s">
        <v>64</v>
      </c>
      <c r="M607" s="157">
        <v>45473</v>
      </c>
      <c r="N607" s="157">
        <v>45473</v>
      </c>
      <c r="O607" s="157">
        <v>45473</v>
      </c>
      <c r="P607" s="2">
        <v>1545</v>
      </c>
      <c r="Q607" s="2" t="s">
        <v>59</v>
      </c>
      <c r="R607" s="2" t="s">
        <v>54</v>
      </c>
      <c r="S607" s="2" t="s">
        <v>16</v>
      </c>
      <c r="T607" s="2" t="s">
        <v>59</v>
      </c>
      <c r="U607" s="2" t="s">
        <v>59</v>
      </c>
      <c r="V607" s="2" t="s">
        <v>59</v>
      </c>
      <c r="W607" s="2" t="s">
        <v>59</v>
      </c>
      <c r="X607" s="2" t="s">
        <v>59</v>
      </c>
      <c r="Y607" s="2" t="s">
        <v>59</v>
      </c>
      <c r="Z607" s="2" t="s">
        <v>59</v>
      </c>
      <c r="AA607" s="2" t="s">
        <v>59</v>
      </c>
      <c r="AB607" s="2" t="s">
        <v>59</v>
      </c>
      <c r="AC607" s="2" t="s">
        <v>59</v>
      </c>
      <c r="AD607" s="2" t="s">
        <v>59</v>
      </c>
      <c r="AE607" s="2" t="s">
        <v>59</v>
      </c>
      <c r="AF607" s="2" t="s">
        <v>59</v>
      </c>
      <c r="AG607" s="2" t="s">
        <v>59</v>
      </c>
      <c r="AH607" s="2" t="s">
        <v>59</v>
      </c>
    </row>
    <row r="608" spans="2:34" ht="15.75" customHeight="1">
      <c r="B608" s="156">
        <v>45456.244820173597</v>
      </c>
      <c r="C608" s="2" t="s">
        <v>243</v>
      </c>
      <c r="D608" s="157">
        <v>45456</v>
      </c>
      <c r="E608" s="2">
        <v>79797613</v>
      </c>
      <c r="F608" s="2" t="s">
        <v>249</v>
      </c>
      <c r="G608" s="2" t="s">
        <v>54</v>
      </c>
      <c r="H608" s="2" t="s">
        <v>187</v>
      </c>
      <c r="I608" s="2" t="s">
        <v>245</v>
      </c>
      <c r="J608" s="2">
        <v>2021</v>
      </c>
      <c r="K608" s="2" t="s">
        <v>86</v>
      </c>
      <c r="L608" s="2" t="s">
        <v>189</v>
      </c>
      <c r="M608" s="157">
        <v>46168</v>
      </c>
      <c r="N608" s="157">
        <v>45803</v>
      </c>
      <c r="O608" s="157">
        <v>45692</v>
      </c>
      <c r="P608" s="2">
        <v>49036</v>
      </c>
      <c r="Q608" s="2" t="s">
        <v>59</v>
      </c>
      <c r="R608" s="2" t="s">
        <v>54</v>
      </c>
      <c r="S608" s="2" t="s">
        <v>12</v>
      </c>
      <c r="T608" s="2" t="s">
        <v>59</v>
      </c>
      <c r="U608" s="2" t="s">
        <v>59</v>
      </c>
      <c r="V608" s="2" t="s">
        <v>59</v>
      </c>
      <c r="W608" s="2" t="s">
        <v>59</v>
      </c>
      <c r="X608" s="2" t="s">
        <v>59</v>
      </c>
      <c r="Y608" s="2" t="s">
        <v>59</v>
      </c>
      <c r="Z608" s="2" t="s">
        <v>59</v>
      </c>
      <c r="AA608" s="2" t="s">
        <v>59</v>
      </c>
      <c r="AB608" s="2" t="s">
        <v>59</v>
      </c>
      <c r="AC608" s="2" t="s">
        <v>59</v>
      </c>
      <c r="AD608" s="2" t="s">
        <v>59</v>
      </c>
      <c r="AE608" s="2" t="s">
        <v>59</v>
      </c>
      <c r="AF608" s="2" t="s">
        <v>60</v>
      </c>
      <c r="AG608" s="2" t="s">
        <v>60</v>
      </c>
      <c r="AH608" s="2" t="s">
        <v>59</v>
      </c>
    </row>
    <row r="609" spans="2:34" ht="15.75" customHeight="1">
      <c r="B609" s="156">
        <v>45456.245779340301</v>
      </c>
      <c r="C609" s="2" t="s">
        <v>91</v>
      </c>
      <c r="D609" s="157">
        <v>45456</v>
      </c>
      <c r="E609" s="2">
        <v>79763158</v>
      </c>
      <c r="F609" s="2" t="s">
        <v>92</v>
      </c>
      <c r="G609" s="2" t="s">
        <v>54</v>
      </c>
      <c r="H609" s="2" t="s">
        <v>55</v>
      </c>
      <c r="I609" s="2" t="s">
        <v>93</v>
      </c>
      <c r="J609" s="2">
        <v>2017</v>
      </c>
      <c r="K609" s="2" t="s">
        <v>94</v>
      </c>
      <c r="L609" s="2" t="s">
        <v>64</v>
      </c>
      <c r="M609" s="157">
        <v>48749</v>
      </c>
      <c r="N609" s="157">
        <v>45704</v>
      </c>
      <c r="O609" s="157">
        <v>45704</v>
      </c>
      <c r="P609" s="2">
        <v>1487484</v>
      </c>
      <c r="Q609" s="2" t="s">
        <v>59</v>
      </c>
      <c r="R609" s="2" t="s">
        <v>54</v>
      </c>
      <c r="S609" s="2" t="s">
        <v>11</v>
      </c>
      <c r="T609" s="2" t="s">
        <v>59</v>
      </c>
      <c r="U609" s="2" t="s">
        <v>59</v>
      </c>
      <c r="V609" s="2" t="s">
        <v>59</v>
      </c>
      <c r="W609" s="2" t="s">
        <v>59</v>
      </c>
      <c r="X609" s="2" t="s">
        <v>59</v>
      </c>
      <c r="Y609" s="2" t="s">
        <v>59</v>
      </c>
      <c r="Z609" s="2" t="s">
        <v>59</v>
      </c>
      <c r="AA609" s="2" t="s">
        <v>59</v>
      </c>
      <c r="AB609" s="2" t="s">
        <v>59</v>
      </c>
      <c r="AC609" s="2" t="s">
        <v>59</v>
      </c>
      <c r="AD609" s="2" t="s">
        <v>59</v>
      </c>
      <c r="AE609" s="2" t="s">
        <v>60</v>
      </c>
      <c r="AF609" s="2" t="s">
        <v>60</v>
      </c>
      <c r="AG609" s="2" t="s">
        <v>60</v>
      </c>
      <c r="AH609" s="2" t="s">
        <v>59</v>
      </c>
    </row>
    <row r="610" spans="2:34" ht="15.75" customHeight="1">
      <c r="B610" s="156">
        <v>45456.247360057903</v>
      </c>
      <c r="C610" s="2" t="s">
        <v>76</v>
      </c>
      <c r="D610" s="157">
        <v>45456</v>
      </c>
      <c r="E610" s="2">
        <v>1033758324</v>
      </c>
      <c r="F610" s="2" t="s">
        <v>388</v>
      </c>
      <c r="G610" s="2" t="s">
        <v>54</v>
      </c>
      <c r="H610" s="2" t="s">
        <v>55</v>
      </c>
      <c r="I610" s="2" t="s">
        <v>248</v>
      </c>
      <c r="J610" s="2">
        <v>2022</v>
      </c>
      <c r="K610" s="2" t="s">
        <v>57</v>
      </c>
      <c r="L610" s="2" t="s">
        <v>64</v>
      </c>
      <c r="M610" s="157">
        <v>45805</v>
      </c>
      <c r="N610" s="157">
        <v>45486</v>
      </c>
      <c r="O610" s="157">
        <v>45490</v>
      </c>
      <c r="P610" s="2">
        <v>418900</v>
      </c>
      <c r="Q610" s="2" t="s">
        <v>59</v>
      </c>
      <c r="R610" s="2" t="s">
        <v>54</v>
      </c>
      <c r="S610" s="2" t="s">
        <v>12</v>
      </c>
      <c r="T610" s="2" t="s">
        <v>59</v>
      </c>
      <c r="U610" s="2" t="s">
        <v>59</v>
      </c>
      <c r="V610" s="2" t="s">
        <v>59</v>
      </c>
      <c r="W610" s="2" t="s">
        <v>59</v>
      </c>
      <c r="X610" s="2" t="s">
        <v>59</v>
      </c>
      <c r="Y610" s="2" t="s">
        <v>59</v>
      </c>
      <c r="Z610" s="2" t="s">
        <v>59</v>
      </c>
      <c r="AA610" s="2" t="s">
        <v>59</v>
      </c>
      <c r="AB610" s="2" t="s">
        <v>59</v>
      </c>
      <c r="AC610" s="2" t="s">
        <v>59</v>
      </c>
      <c r="AD610" s="2" t="s">
        <v>59</v>
      </c>
      <c r="AE610" s="2" t="s">
        <v>59</v>
      </c>
      <c r="AF610" s="2" t="s">
        <v>59</v>
      </c>
      <c r="AG610" s="2" t="s">
        <v>59</v>
      </c>
      <c r="AH610" s="2" t="s">
        <v>59</v>
      </c>
    </row>
    <row r="611" spans="2:34" ht="15.75" customHeight="1">
      <c r="B611" s="156">
        <v>45456.249114919003</v>
      </c>
      <c r="C611" s="2" t="s">
        <v>405</v>
      </c>
      <c r="D611" s="157">
        <v>45456</v>
      </c>
      <c r="E611" s="2">
        <v>1143833247</v>
      </c>
      <c r="F611" s="2" t="s">
        <v>84</v>
      </c>
      <c r="G611" s="2" t="s">
        <v>54</v>
      </c>
      <c r="H611" s="2" t="s">
        <v>55</v>
      </c>
      <c r="I611" s="2" t="s">
        <v>317</v>
      </c>
      <c r="J611" s="2">
        <v>2021</v>
      </c>
      <c r="K611" s="2" t="s">
        <v>86</v>
      </c>
      <c r="L611" s="2" t="s">
        <v>64</v>
      </c>
      <c r="M611" s="157">
        <v>48818</v>
      </c>
      <c r="N611" s="157">
        <v>45764</v>
      </c>
      <c r="O611" s="157">
        <v>45761</v>
      </c>
      <c r="P611" s="2">
        <v>61357</v>
      </c>
      <c r="Q611" s="2" t="s">
        <v>59</v>
      </c>
      <c r="R611" s="2" t="s">
        <v>54</v>
      </c>
      <c r="S611" s="2" t="s">
        <v>14</v>
      </c>
      <c r="T611" s="2" t="s">
        <v>59</v>
      </c>
      <c r="U611" s="2" t="s">
        <v>59</v>
      </c>
      <c r="V611" s="2" t="s">
        <v>59</v>
      </c>
      <c r="W611" s="2" t="s">
        <v>59</v>
      </c>
      <c r="X611" s="2" t="s">
        <v>59</v>
      </c>
      <c r="Y611" s="2" t="s">
        <v>59</v>
      </c>
      <c r="Z611" s="2" t="s">
        <v>59</v>
      </c>
      <c r="AA611" s="2" t="s">
        <v>59</v>
      </c>
      <c r="AB611" s="2" t="s">
        <v>59</v>
      </c>
      <c r="AC611" s="2" t="s">
        <v>59</v>
      </c>
      <c r="AD611" s="2" t="s">
        <v>59</v>
      </c>
      <c r="AE611" s="2" t="s">
        <v>60</v>
      </c>
      <c r="AF611" s="2" t="s">
        <v>60</v>
      </c>
      <c r="AG611" s="2" t="s">
        <v>60</v>
      </c>
      <c r="AH611" s="2" t="s">
        <v>59</v>
      </c>
    </row>
    <row r="612" spans="2:34" ht="15.75" customHeight="1">
      <c r="B612" s="156">
        <v>45456.249634039399</v>
      </c>
      <c r="C612" s="2" t="s">
        <v>88</v>
      </c>
      <c r="D612" s="157">
        <v>45456</v>
      </c>
      <c r="E612" s="2">
        <v>1016073769</v>
      </c>
      <c r="F612" s="2" t="s">
        <v>89</v>
      </c>
      <c r="G612" s="2" t="s">
        <v>54</v>
      </c>
      <c r="H612" s="2" t="s">
        <v>55</v>
      </c>
      <c r="I612" s="2" t="s">
        <v>90</v>
      </c>
      <c r="J612" s="2">
        <v>2022</v>
      </c>
      <c r="K612" s="2" t="s">
        <v>57</v>
      </c>
      <c r="L612" s="2" t="s">
        <v>64</v>
      </c>
      <c r="M612" s="157">
        <v>48990</v>
      </c>
      <c r="N612" s="157">
        <v>45731</v>
      </c>
      <c r="O612" s="157">
        <v>45731</v>
      </c>
      <c r="P612" s="2">
        <v>24050</v>
      </c>
      <c r="Q612" s="2" t="s">
        <v>59</v>
      </c>
      <c r="R612" s="2" t="s">
        <v>54</v>
      </c>
      <c r="S612" s="2" t="s">
        <v>12</v>
      </c>
      <c r="T612" s="2" t="s">
        <v>59</v>
      </c>
      <c r="U612" s="2" t="s">
        <v>59</v>
      </c>
      <c r="V612" s="2" t="s">
        <v>59</v>
      </c>
      <c r="W612" s="2" t="s">
        <v>59</v>
      </c>
      <c r="X612" s="2" t="s">
        <v>59</v>
      </c>
      <c r="Y612" s="2" t="s">
        <v>59</v>
      </c>
      <c r="Z612" s="2" t="s">
        <v>59</v>
      </c>
      <c r="AA612" s="2" t="s">
        <v>59</v>
      </c>
      <c r="AB612" s="2" t="s">
        <v>59</v>
      </c>
      <c r="AC612" s="2" t="s">
        <v>59</v>
      </c>
      <c r="AD612" s="2" t="s">
        <v>59</v>
      </c>
      <c r="AE612" s="2" t="s">
        <v>59</v>
      </c>
      <c r="AF612" s="2" t="s">
        <v>59</v>
      </c>
      <c r="AG612" s="2" t="s">
        <v>59</v>
      </c>
      <c r="AH612" s="2" t="s">
        <v>59</v>
      </c>
    </row>
    <row r="613" spans="2:34" ht="15.75" customHeight="1">
      <c r="B613" s="156">
        <v>45456.256641817097</v>
      </c>
      <c r="C613" s="2" t="s">
        <v>339</v>
      </c>
      <c r="D613" s="157">
        <v>45456</v>
      </c>
      <c r="E613" s="2">
        <v>1032402333</v>
      </c>
      <c r="F613" s="2" t="s">
        <v>195</v>
      </c>
      <c r="G613" s="2" t="s">
        <v>54</v>
      </c>
      <c r="H613" s="2" t="s">
        <v>55</v>
      </c>
      <c r="I613" s="2" t="s">
        <v>196</v>
      </c>
      <c r="J613" s="2">
        <v>2024</v>
      </c>
      <c r="K613" s="2" t="s">
        <v>57</v>
      </c>
      <c r="L613" s="2" t="s">
        <v>64</v>
      </c>
      <c r="M613" s="157">
        <v>48743</v>
      </c>
      <c r="N613" s="157">
        <v>45756</v>
      </c>
      <c r="O613" s="157">
        <v>45755</v>
      </c>
      <c r="P613" s="2">
        <v>15280</v>
      </c>
      <c r="Q613" s="2" t="s">
        <v>59</v>
      </c>
      <c r="R613" s="2" t="s">
        <v>54</v>
      </c>
      <c r="S613" s="2" t="s">
        <v>10</v>
      </c>
      <c r="T613" s="2" t="s">
        <v>59</v>
      </c>
      <c r="U613" s="2" t="s">
        <v>59</v>
      </c>
      <c r="V613" s="2" t="s">
        <v>59</v>
      </c>
      <c r="W613" s="2" t="s">
        <v>59</v>
      </c>
      <c r="X613" s="2" t="s">
        <v>59</v>
      </c>
      <c r="Y613" s="2" t="s">
        <v>59</v>
      </c>
      <c r="Z613" s="2" t="s">
        <v>59</v>
      </c>
      <c r="AA613" s="2" t="s">
        <v>59</v>
      </c>
      <c r="AB613" s="2" t="s">
        <v>59</v>
      </c>
      <c r="AC613" s="2" t="s">
        <v>59</v>
      </c>
      <c r="AD613" s="2" t="s">
        <v>59</v>
      </c>
      <c r="AE613" s="2" t="s">
        <v>59</v>
      </c>
      <c r="AF613" s="2" t="s">
        <v>59</v>
      </c>
      <c r="AG613" s="2" t="s">
        <v>59</v>
      </c>
      <c r="AH613" s="2" t="s">
        <v>59</v>
      </c>
    </row>
    <row r="614" spans="2:34" ht="15.75" customHeight="1">
      <c r="B614" s="156">
        <v>45456.257791319404</v>
      </c>
      <c r="C614" s="2" t="s">
        <v>70</v>
      </c>
      <c r="D614" s="157">
        <v>45456</v>
      </c>
      <c r="E614" s="2">
        <v>1022359872</v>
      </c>
      <c r="F614" s="2" t="s">
        <v>71</v>
      </c>
      <c r="G614" s="2" t="s">
        <v>54</v>
      </c>
      <c r="H614" s="2" t="s">
        <v>55</v>
      </c>
      <c r="I614" s="2" t="s">
        <v>72</v>
      </c>
      <c r="J614" s="2">
        <v>2017</v>
      </c>
      <c r="K614" s="2" t="s">
        <v>57</v>
      </c>
      <c r="L614" s="2" t="s">
        <v>64</v>
      </c>
      <c r="M614" s="157">
        <v>46425</v>
      </c>
      <c r="N614" s="157">
        <v>45770</v>
      </c>
      <c r="O614" s="157">
        <v>45458</v>
      </c>
      <c r="P614" s="2">
        <v>83900</v>
      </c>
      <c r="Q614" s="2" t="s">
        <v>59</v>
      </c>
      <c r="R614" s="2" t="s">
        <v>54</v>
      </c>
      <c r="S614" s="2" t="s">
        <v>11</v>
      </c>
      <c r="T614" s="2" t="s">
        <v>59</v>
      </c>
      <c r="U614" s="2" t="s">
        <v>59</v>
      </c>
      <c r="V614" s="2" t="s">
        <v>59</v>
      </c>
      <c r="W614" s="2" t="s">
        <v>59</v>
      </c>
      <c r="X614" s="2" t="s">
        <v>59</v>
      </c>
      <c r="Y614" s="2" t="s">
        <v>59</v>
      </c>
      <c r="Z614" s="2" t="s">
        <v>59</v>
      </c>
      <c r="AA614" s="2" t="s">
        <v>59</v>
      </c>
      <c r="AB614" s="2" t="s">
        <v>59</v>
      </c>
      <c r="AC614" s="2" t="s">
        <v>59</v>
      </c>
      <c r="AD614" s="2" t="s">
        <v>59</v>
      </c>
      <c r="AE614" s="2" t="s">
        <v>59</v>
      </c>
      <c r="AF614" s="2" t="s">
        <v>60</v>
      </c>
      <c r="AG614" s="2" t="s">
        <v>60</v>
      </c>
      <c r="AH614" s="2" t="s">
        <v>60</v>
      </c>
    </row>
    <row r="615" spans="2:34" ht="15.75" customHeight="1">
      <c r="B615" s="156">
        <v>45456.258948205999</v>
      </c>
      <c r="C615" s="2" t="s">
        <v>173</v>
      </c>
      <c r="D615" s="157">
        <v>45456</v>
      </c>
      <c r="E615" s="2">
        <v>1020809768</v>
      </c>
      <c r="F615" s="2" t="s">
        <v>174</v>
      </c>
      <c r="G615" s="2" t="s">
        <v>54</v>
      </c>
      <c r="H615" s="2" t="s">
        <v>55</v>
      </c>
      <c r="I615" s="2" t="s">
        <v>175</v>
      </c>
      <c r="J615" s="2">
        <v>2022</v>
      </c>
      <c r="K615" s="2" t="s">
        <v>57</v>
      </c>
      <c r="L615" s="2" t="s">
        <v>64</v>
      </c>
      <c r="M615" s="157">
        <v>48278</v>
      </c>
      <c r="N615" s="157">
        <v>45647</v>
      </c>
      <c r="O615" s="157">
        <v>45666</v>
      </c>
      <c r="P615" s="2">
        <v>14975</v>
      </c>
      <c r="Q615" s="2" t="s">
        <v>59</v>
      </c>
      <c r="R615" s="2" t="s">
        <v>54</v>
      </c>
      <c r="S615" s="2" t="s">
        <v>10</v>
      </c>
      <c r="T615" s="2" t="s">
        <v>59</v>
      </c>
      <c r="U615" s="2" t="s">
        <v>59</v>
      </c>
      <c r="V615" s="2" t="s">
        <v>59</v>
      </c>
      <c r="W615" s="2" t="s">
        <v>59</v>
      </c>
      <c r="X615" s="2" t="s">
        <v>59</v>
      </c>
      <c r="Y615" s="2" t="s">
        <v>59</v>
      </c>
      <c r="Z615" s="2" t="s">
        <v>59</v>
      </c>
      <c r="AA615" s="2" t="s">
        <v>59</v>
      </c>
      <c r="AB615" s="2" t="s">
        <v>59</v>
      </c>
      <c r="AC615" s="2" t="s">
        <v>59</v>
      </c>
      <c r="AD615" s="2" t="s">
        <v>59</v>
      </c>
      <c r="AE615" s="2" t="s">
        <v>59</v>
      </c>
      <c r="AF615" s="2" t="s">
        <v>60</v>
      </c>
      <c r="AG615" s="2" t="s">
        <v>60</v>
      </c>
      <c r="AH615" s="2" t="s">
        <v>60</v>
      </c>
    </row>
    <row r="616" spans="2:34" ht="15.75" customHeight="1">
      <c r="B616" s="156">
        <v>45456.262985000001</v>
      </c>
      <c r="C616" s="2" t="s">
        <v>137</v>
      </c>
      <c r="D616" s="157">
        <v>45456</v>
      </c>
      <c r="E616" s="2">
        <v>1019112308</v>
      </c>
      <c r="F616" s="2" t="s">
        <v>138</v>
      </c>
      <c r="G616" s="2" t="s">
        <v>54</v>
      </c>
      <c r="H616" s="2" t="s">
        <v>55</v>
      </c>
      <c r="I616" s="2" t="s">
        <v>139</v>
      </c>
      <c r="J616" s="2">
        <v>2019</v>
      </c>
      <c r="K616" s="2" t="s">
        <v>57</v>
      </c>
      <c r="L616" s="2" t="s">
        <v>64</v>
      </c>
      <c r="M616" s="157">
        <v>46448</v>
      </c>
      <c r="N616" s="157">
        <v>45494</v>
      </c>
      <c r="O616" s="157">
        <v>45507</v>
      </c>
      <c r="P616" s="165" t="s">
        <v>396</v>
      </c>
      <c r="Q616" s="2" t="s">
        <v>59</v>
      </c>
      <c r="R616" s="2" t="s">
        <v>54</v>
      </c>
      <c r="S616" s="2" t="s">
        <v>13</v>
      </c>
      <c r="T616" s="2" t="s">
        <v>59</v>
      </c>
      <c r="U616" s="2" t="s">
        <v>59</v>
      </c>
      <c r="V616" s="2" t="s">
        <v>59</v>
      </c>
      <c r="W616" s="2" t="s">
        <v>59</v>
      </c>
      <c r="X616" s="2" t="s">
        <v>59</v>
      </c>
      <c r="Y616" s="2" t="s">
        <v>59</v>
      </c>
      <c r="Z616" s="2" t="s">
        <v>59</v>
      </c>
      <c r="AA616" s="2" t="s">
        <v>59</v>
      </c>
      <c r="AB616" s="2" t="s">
        <v>59</v>
      </c>
      <c r="AC616" s="2" t="s">
        <v>59</v>
      </c>
      <c r="AD616" s="2" t="s">
        <v>59</v>
      </c>
      <c r="AE616" s="2" t="s">
        <v>59</v>
      </c>
      <c r="AF616" s="2" t="s">
        <v>59</v>
      </c>
      <c r="AG616" s="2" t="s">
        <v>59</v>
      </c>
      <c r="AH616" s="2" t="s">
        <v>59</v>
      </c>
    </row>
    <row r="617" spans="2:34" ht="15.75" customHeight="1">
      <c r="B617" s="156">
        <v>45456.2636132755</v>
      </c>
      <c r="C617" s="2" t="s">
        <v>116</v>
      </c>
      <c r="D617" s="157">
        <v>45456</v>
      </c>
      <c r="E617" s="2">
        <v>1015408904</v>
      </c>
      <c r="F617" s="2" t="s">
        <v>117</v>
      </c>
      <c r="G617" s="2" t="s">
        <v>54</v>
      </c>
      <c r="H617" s="2" t="s">
        <v>55</v>
      </c>
      <c r="I617" s="2" t="s">
        <v>275</v>
      </c>
      <c r="J617" s="2">
        <v>2018</v>
      </c>
      <c r="K617" s="2" t="s">
        <v>57</v>
      </c>
      <c r="L617" s="2" t="s">
        <v>79</v>
      </c>
      <c r="M617" s="157">
        <v>45454</v>
      </c>
      <c r="N617" s="157">
        <v>45454</v>
      </c>
      <c r="O617" s="157">
        <v>45456</v>
      </c>
      <c r="P617" s="2">
        <v>157393</v>
      </c>
      <c r="Q617" s="2" t="s">
        <v>59</v>
      </c>
      <c r="R617" s="2" t="s">
        <v>54</v>
      </c>
      <c r="S617" s="2" t="s">
        <v>16</v>
      </c>
      <c r="T617" s="2" t="s">
        <v>59</v>
      </c>
      <c r="U617" s="2" t="s">
        <v>59</v>
      </c>
      <c r="V617" s="2" t="s">
        <v>59</v>
      </c>
      <c r="W617" s="2" t="s">
        <v>59</v>
      </c>
      <c r="X617" s="2" t="s">
        <v>59</v>
      </c>
      <c r="Y617" s="2" t="s">
        <v>59</v>
      </c>
      <c r="Z617" s="2" t="s">
        <v>59</v>
      </c>
      <c r="AA617" s="2" t="s">
        <v>59</v>
      </c>
      <c r="AB617" s="2" t="s">
        <v>59</v>
      </c>
      <c r="AC617" s="2" t="s">
        <v>59</v>
      </c>
      <c r="AD617" s="2" t="s">
        <v>59</v>
      </c>
      <c r="AE617" s="2" t="s">
        <v>59</v>
      </c>
      <c r="AF617" s="2" t="s">
        <v>59</v>
      </c>
      <c r="AG617" s="2" t="s">
        <v>59</v>
      </c>
      <c r="AH617" s="2" t="s">
        <v>59</v>
      </c>
    </row>
    <row r="618" spans="2:34" ht="15.75" customHeight="1">
      <c r="B618" s="156">
        <v>45456.264118645799</v>
      </c>
      <c r="C618" s="2" t="s">
        <v>95</v>
      </c>
      <c r="D618" s="157">
        <v>45456</v>
      </c>
      <c r="E618" s="2">
        <v>1033764826</v>
      </c>
      <c r="F618" s="2" t="s">
        <v>96</v>
      </c>
      <c r="G618" s="2" t="s">
        <v>54</v>
      </c>
      <c r="H618" s="2" t="s">
        <v>55</v>
      </c>
      <c r="I618" s="2" t="s">
        <v>324</v>
      </c>
      <c r="J618" s="2">
        <v>2017</v>
      </c>
      <c r="K618" s="2" t="s">
        <v>98</v>
      </c>
      <c r="L618" s="2" t="s">
        <v>189</v>
      </c>
      <c r="M618" s="157">
        <v>47285</v>
      </c>
      <c r="N618" s="157">
        <v>45459</v>
      </c>
      <c r="O618" s="157">
        <v>45459</v>
      </c>
      <c r="P618" s="2">
        <v>130000</v>
      </c>
      <c r="Q618" s="2" t="s">
        <v>59</v>
      </c>
      <c r="R618" s="2" t="s">
        <v>54</v>
      </c>
      <c r="S618" s="2" t="s">
        <v>15</v>
      </c>
      <c r="T618" s="2" t="s">
        <v>59</v>
      </c>
      <c r="U618" s="2" t="s">
        <v>59</v>
      </c>
      <c r="V618" s="2" t="s">
        <v>59</v>
      </c>
      <c r="W618" s="2" t="s">
        <v>59</v>
      </c>
      <c r="X618" s="2" t="s">
        <v>59</v>
      </c>
      <c r="Y618" s="2" t="s">
        <v>59</v>
      </c>
      <c r="Z618" s="2" t="s">
        <v>59</v>
      </c>
      <c r="AA618" s="2" t="s">
        <v>59</v>
      </c>
      <c r="AB618" s="2" t="s">
        <v>59</v>
      </c>
      <c r="AC618" s="2" t="s">
        <v>59</v>
      </c>
      <c r="AD618" s="2" t="s">
        <v>59</v>
      </c>
      <c r="AE618" s="2" t="s">
        <v>87</v>
      </c>
      <c r="AF618" s="2" t="s">
        <v>87</v>
      </c>
      <c r="AG618" s="2" t="s">
        <v>87</v>
      </c>
      <c r="AH618" s="2" t="s">
        <v>87</v>
      </c>
    </row>
    <row r="619" spans="2:34" ht="15.75" customHeight="1">
      <c r="B619" s="156">
        <v>45456.264191898197</v>
      </c>
      <c r="C619" s="2" t="s">
        <v>122</v>
      </c>
      <c r="D619" s="157">
        <v>45456</v>
      </c>
      <c r="E619" s="2">
        <v>1026292931</v>
      </c>
      <c r="F619" s="2" t="s">
        <v>123</v>
      </c>
      <c r="G619" s="2" t="s">
        <v>54</v>
      </c>
      <c r="H619" s="2" t="s">
        <v>55</v>
      </c>
      <c r="I619" s="2" t="s">
        <v>124</v>
      </c>
      <c r="J619" s="2">
        <v>2022</v>
      </c>
      <c r="K619" s="2" t="s">
        <v>57</v>
      </c>
      <c r="L619" s="2" t="s">
        <v>64</v>
      </c>
      <c r="M619" s="157">
        <v>46186</v>
      </c>
      <c r="N619" s="157">
        <v>45703</v>
      </c>
      <c r="O619" s="157">
        <v>45703</v>
      </c>
      <c r="P619" s="2">
        <v>35081</v>
      </c>
      <c r="Q619" s="2" t="s">
        <v>59</v>
      </c>
      <c r="R619" s="2" t="s">
        <v>54</v>
      </c>
      <c r="S619" s="2" t="s">
        <v>15</v>
      </c>
      <c r="T619" s="2" t="s">
        <v>59</v>
      </c>
      <c r="U619" s="2" t="s">
        <v>59</v>
      </c>
      <c r="V619" s="2" t="s">
        <v>59</v>
      </c>
      <c r="W619" s="2" t="s">
        <v>59</v>
      </c>
      <c r="X619" s="2" t="s">
        <v>59</v>
      </c>
      <c r="Y619" s="2" t="s">
        <v>59</v>
      </c>
      <c r="Z619" s="2" t="s">
        <v>59</v>
      </c>
      <c r="AA619" s="2" t="s">
        <v>59</v>
      </c>
      <c r="AB619" s="2" t="s">
        <v>59</v>
      </c>
      <c r="AC619" s="2" t="s">
        <v>59</v>
      </c>
      <c r="AD619" s="2" t="s">
        <v>59</v>
      </c>
      <c r="AE619" s="2" t="s">
        <v>59</v>
      </c>
      <c r="AF619" s="2" t="s">
        <v>60</v>
      </c>
      <c r="AG619" s="2" t="s">
        <v>60</v>
      </c>
      <c r="AH619" s="2" t="s">
        <v>60</v>
      </c>
    </row>
    <row r="620" spans="2:34" ht="15.75" customHeight="1">
      <c r="B620" s="156">
        <v>45456.265035231503</v>
      </c>
      <c r="C620" s="2" t="s">
        <v>277</v>
      </c>
      <c r="D620" s="157">
        <v>45456</v>
      </c>
      <c r="E620" s="2">
        <v>1015455917</v>
      </c>
      <c r="F620" s="2" t="s">
        <v>406</v>
      </c>
      <c r="G620" s="2" t="s">
        <v>54</v>
      </c>
      <c r="H620" s="2" t="s">
        <v>55</v>
      </c>
      <c r="I620" s="2" t="s">
        <v>407</v>
      </c>
      <c r="J620" s="2">
        <v>2016</v>
      </c>
      <c r="K620" s="2" t="s">
        <v>69</v>
      </c>
      <c r="L620" s="2" t="s">
        <v>64</v>
      </c>
      <c r="M620" s="157">
        <v>46097</v>
      </c>
      <c r="N620" s="157">
        <v>45732</v>
      </c>
      <c r="O620" s="157">
        <v>45732</v>
      </c>
      <c r="P620" s="2">
        <v>99.998999999999995</v>
      </c>
      <c r="Q620" s="2" t="s">
        <v>59</v>
      </c>
      <c r="R620" s="2" t="s">
        <v>54</v>
      </c>
      <c r="S620" s="2" t="s">
        <v>16</v>
      </c>
      <c r="T620" s="2" t="s">
        <v>59</v>
      </c>
      <c r="U620" s="2" t="s">
        <v>59</v>
      </c>
      <c r="V620" s="2" t="s">
        <v>59</v>
      </c>
      <c r="W620" s="2" t="s">
        <v>59</v>
      </c>
      <c r="X620" s="2" t="s">
        <v>59</v>
      </c>
      <c r="Y620" s="2" t="s">
        <v>59</v>
      </c>
      <c r="Z620" s="2" t="s">
        <v>59</v>
      </c>
      <c r="AA620" s="2" t="s">
        <v>59</v>
      </c>
      <c r="AB620" s="2" t="s">
        <v>59</v>
      </c>
      <c r="AC620" s="2" t="s">
        <v>59</v>
      </c>
      <c r="AD620" s="2" t="s">
        <v>59</v>
      </c>
      <c r="AE620" s="2" t="s">
        <v>60</v>
      </c>
      <c r="AF620" s="2" t="s">
        <v>60</v>
      </c>
      <c r="AG620" s="2" t="s">
        <v>60</v>
      </c>
      <c r="AH620" s="2" t="s">
        <v>59</v>
      </c>
    </row>
    <row r="621" spans="2:34" ht="15.75" customHeight="1">
      <c r="B621" s="156">
        <v>45456.265145173602</v>
      </c>
      <c r="C621" s="2" t="s">
        <v>217</v>
      </c>
      <c r="D621" s="157">
        <v>45456</v>
      </c>
      <c r="E621" s="2">
        <v>1085176966</v>
      </c>
      <c r="F621" s="2" t="s">
        <v>218</v>
      </c>
      <c r="G621" s="2" t="s">
        <v>54</v>
      </c>
      <c r="H621" s="2" t="s">
        <v>55</v>
      </c>
      <c r="I621" s="2" t="s">
        <v>219</v>
      </c>
      <c r="J621" s="2">
        <v>2020</v>
      </c>
      <c r="K621" s="2" t="s">
        <v>57</v>
      </c>
      <c r="L621" s="2" t="s">
        <v>64</v>
      </c>
      <c r="M621" s="157">
        <v>47511</v>
      </c>
      <c r="N621" s="157">
        <v>45685</v>
      </c>
      <c r="O621" s="157">
        <v>45685</v>
      </c>
      <c r="P621" s="2">
        <v>56210</v>
      </c>
      <c r="Q621" s="2" t="s">
        <v>59</v>
      </c>
      <c r="R621" s="2" t="s">
        <v>54</v>
      </c>
      <c r="S621" s="2" t="s">
        <v>16</v>
      </c>
      <c r="T621" s="2" t="s">
        <v>59</v>
      </c>
      <c r="U621" s="2" t="s">
        <v>59</v>
      </c>
      <c r="V621" s="2" t="s">
        <v>59</v>
      </c>
      <c r="W621" s="2" t="s">
        <v>59</v>
      </c>
      <c r="X621" s="2" t="s">
        <v>59</v>
      </c>
      <c r="Y621" s="2" t="s">
        <v>59</v>
      </c>
      <c r="Z621" s="2" t="s">
        <v>59</v>
      </c>
      <c r="AA621" s="2" t="s">
        <v>59</v>
      </c>
      <c r="AB621" s="2" t="s">
        <v>59</v>
      </c>
      <c r="AC621" s="2" t="s">
        <v>59</v>
      </c>
      <c r="AD621" s="2" t="s">
        <v>59</v>
      </c>
      <c r="AE621" s="2" t="s">
        <v>60</v>
      </c>
      <c r="AF621" s="2" t="s">
        <v>60</v>
      </c>
      <c r="AG621" s="2" t="s">
        <v>60</v>
      </c>
      <c r="AH621" s="2" t="s">
        <v>87</v>
      </c>
    </row>
    <row r="622" spans="2:34" ht="15.75" customHeight="1">
      <c r="B622" s="156">
        <v>45456.265628020803</v>
      </c>
      <c r="C622" s="2" t="s">
        <v>408</v>
      </c>
      <c r="D622" s="157">
        <v>45456</v>
      </c>
      <c r="E622" s="2">
        <v>1030636859</v>
      </c>
      <c r="F622" s="2" t="s">
        <v>409</v>
      </c>
      <c r="G622" s="2" t="s">
        <v>54</v>
      </c>
      <c r="H622" s="2" t="s">
        <v>55</v>
      </c>
      <c r="I622" s="2" t="s">
        <v>410</v>
      </c>
      <c r="J622" s="2">
        <v>2023</v>
      </c>
      <c r="K622" s="2" t="s">
        <v>86</v>
      </c>
      <c r="L622" s="2" t="s">
        <v>64</v>
      </c>
      <c r="M622" s="157">
        <v>45821</v>
      </c>
      <c r="N622" s="157">
        <v>45821</v>
      </c>
      <c r="O622" s="157">
        <v>45821</v>
      </c>
      <c r="P622" s="2">
        <v>36000</v>
      </c>
      <c r="Q622" s="2" t="s">
        <v>59</v>
      </c>
      <c r="R622" s="2" t="s">
        <v>54</v>
      </c>
      <c r="S622" s="2" t="s">
        <v>10</v>
      </c>
      <c r="T622" s="2" t="s">
        <v>59</v>
      </c>
      <c r="U622" s="2" t="s">
        <v>59</v>
      </c>
      <c r="V622" s="2" t="s">
        <v>59</v>
      </c>
      <c r="W622" s="2" t="s">
        <v>59</v>
      </c>
      <c r="X622" s="2" t="s">
        <v>59</v>
      </c>
      <c r="Y622" s="2" t="s">
        <v>59</v>
      </c>
      <c r="Z622" s="2" t="s">
        <v>59</v>
      </c>
      <c r="AA622" s="2" t="s">
        <v>59</v>
      </c>
      <c r="AB622" s="2" t="s">
        <v>59</v>
      </c>
      <c r="AC622" s="2" t="s">
        <v>59</v>
      </c>
      <c r="AD622" s="2" t="s">
        <v>59</v>
      </c>
      <c r="AE622" s="2" t="s">
        <v>59</v>
      </c>
      <c r="AF622" s="2" t="s">
        <v>60</v>
      </c>
      <c r="AG622" s="2" t="s">
        <v>60</v>
      </c>
      <c r="AH622" s="2" t="s">
        <v>59</v>
      </c>
    </row>
    <row r="623" spans="2:34" ht="15.75" customHeight="1">
      <c r="B623" s="156">
        <v>45456.266355243097</v>
      </c>
      <c r="C623" s="2" t="s">
        <v>73</v>
      </c>
      <c r="D623" s="157">
        <v>45456</v>
      </c>
      <c r="E623" s="2">
        <v>1019131472</v>
      </c>
      <c r="F623" s="2" t="s">
        <v>223</v>
      </c>
      <c r="G623" s="2" t="s">
        <v>54</v>
      </c>
      <c r="H623" s="2" t="s">
        <v>55</v>
      </c>
      <c r="I623" s="2" t="s">
        <v>75</v>
      </c>
      <c r="J623" s="2">
        <v>2018</v>
      </c>
      <c r="K623" s="2" t="s">
        <v>57</v>
      </c>
      <c r="L623" s="2" t="s">
        <v>64</v>
      </c>
      <c r="M623" s="157">
        <v>48110</v>
      </c>
      <c r="N623" s="157">
        <v>45349</v>
      </c>
      <c r="O623" s="157">
        <v>45349</v>
      </c>
      <c r="P623" s="2">
        <v>69000</v>
      </c>
      <c r="Q623" s="2" t="s">
        <v>59</v>
      </c>
      <c r="R623" s="2" t="s">
        <v>54</v>
      </c>
      <c r="S623" s="2" t="s">
        <v>16</v>
      </c>
      <c r="T623" s="2" t="s">
        <v>59</v>
      </c>
      <c r="U623" s="2" t="s">
        <v>59</v>
      </c>
      <c r="V623" s="2" t="s">
        <v>59</v>
      </c>
      <c r="W623" s="2" t="s">
        <v>59</v>
      </c>
      <c r="X623" s="2" t="s">
        <v>59</v>
      </c>
      <c r="Y623" s="2" t="s">
        <v>59</v>
      </c>
      <c r="Z623" s="2" t="s">
        <v>59</v>
      </c>
      <c r="AA623" s="2" t="s">
        <v>59</v>
      </c>
      <c r="AB623" s="2" t="s">
        <v>59</v>
      </c>
      <c r="AC623" s="2" t="s">
        <v>59</v>
      </c>
      <c r="AD623" s="2" t="s">
        <v>59</v>
      </c>
      <c r="AE623" s="2" t="s">
        <v>59</v>
      </c>
      <c r="AF623" s="2" t="s">
        <v>59</v>
      </c>
      <c r="AG623" s="2" t="s">
        <v>59</v>
      </c>
      <c r="AH623" s="2" t="s">
        <v>59</v>
      </c>
    </row>
    <row r="624" spans="2:34" ht="15.75" customHeight="1">
      <c r="B624" s="156">
        <v>45456.266438229199</v>
      </c>
      <c r="C624" s="2" t="s">
        <v>158</v>
      </c>
      <c r="D624" s="157">
        <v>45457</v>
      </c>
      <c r="E624" s="2">
        <v>1130264248</v>
      </c>
      <c r="F624" s="2" t="s">
        <v>159</v>
      </c>
      <c r="G624" s="2" t="s">
        <v>54</v>
      </c>
      <c r="H624" s="2" t="s">
        <v>55</v>
      </c>
      <c r="I624" s="2" t="s">
        <v>160</v>
      </c>
      <c r="J624" s="2">
        <v>2020</v>
      </c>
      <c r="K624" s="2" t="s">
        <v>57</v>
      </c>
      <c r="L624" s="2" t="s">
        <v>79</v>
      </c>
      <c r="M624" s="157" t="s">
        <v>411</v>
      </c>
      <c r="N624" s="157" t="s">
        <v>412</v>
      </c>
      <c r="O624" s="157" t="s">
        <v>411</v>
      </c>
      <c r="P624" s="2">
        <v>48600</v>
      </c>
      <c r="Q624" s="2" t="s">
        <v>59</v>
      </c>
      <c r="R624" s="2" t="s">
        <v>54</v>
      </c>
      <c r="S624" s="2" t="s">
        <v>10</v>
      </c>
      <c r="T624" s="2" t="s">
        <v>59</v>
      </c>
      <c r="U624" s="2" t="s">
        <v>59</v>
      </c>
      <c r="V624" s="2" t="s">
        <v>59</v>
      </c>
      <c r="W624" s="2" t="s">
        <v>59</v>
      </c>
      <c r="X624" s="2" t="s">
        <v>59</v>
      </c>
      <c r="Y624" s="2" t="s">
        <v>59</v>
      </c>
      <c r="Z624" s="2" t="s">
        <v>59</v>
      </c>
      <c r="AA624" s="2" t="s">
        <v>59</v>
      </c>
      <c r="AB624" s="2" t="s">
        <v>59</v>
      </c>
      <c r="AC624" s="2" t="s">
        <v>59</v>
      </c>
      <c r="AD624" s="2" t="s">
        <v>59</v>
      </c>
      <c r="AE624" s="2" t="s">
        <v>59</v>
      </c>
      <c r="AF624" s="2" t="s">
        <v>59</v>
      </c>
      <c r="AG624" s="2" t="s">
        <v>59</v>
      </c>
      <c r="AH624" s="2" t="s">
        <v>59</v>
      </c>
    </row>
    <row r="625" spans="2:34" ht="15.75" customHeight="1">
      <c r="B625" s="156">
        <v>45456.267357141202</v>
      </c>
      <c r="C625" s="2" t="s">
        <v>152</v>
      </c>
      <c r="D625" s="157">
        <v>45456</v>
      </c>
      <c r="E625" s="2">
        <v>84455827</v>
      </c>
      <c r="F625" s="2" t="s">
        <v>153</v>
      </c>
      <c r="G625" s="2" t="s">
        <v>54</v>
      </c>
      <c r="H625" s="2" t="s">
        <v>55</v>
      </c>
      <c r="I625" s="2" t="s">
        <v>253</v>
      </c>
      <c r="J625" s="2">
        <v>2016</v>
      </c>
      <c r="K625" s="2" t="s">
        <v>57</v>
      </c>
      <c r="L625" s="2" t="s">
        <v>64</v>
      </c>
      <c r="M625" s="157">
        <v>49107</v>
      </c>
      <c r="N625" s="157">
        <v>45698</v>
      </c>
      <c r="O625" s="157">
        <v>45698</v>
      </c>
      <c r="P625" s="2">
        <v>54924</v>
      </c>
      <c r="Q625" s="2" t="s">
        <v>59</v>
      </c>
      <c r="R625" s="2" t="s">
        <v>54</v>
      </c>
      <c r="S625" s="2" t="s">
        <v>16</v>
      </c>
      <c r="T625" s="2" t="s">
        <v>59</v>
      </c>
      <c r="U625" s="2" t="s">
        <v>59</v>
      </c>
      <c r="V625" s="2" t="s">
        <v>59</v>
      </c>
      <c r="W625" s="2" t="s">
        <v>59</v>
      </c>
      <c r="X625" s="2" t="s">
        <v>59</v>
      </c>
      <c r="Y625" s="2" t="s">
        <v>59</v>
      </c>
      <c r="Z625" s="2" t="s">
        <v>59</v>
      </c>
      <c r="AA625" s="2" t="s">
        <v>59</v>
      </c>
      <c r="AB625" s="2" t="s">
        <v>59</v>
      </c>
      <c r="AC625" s="2" t="s">
        <v>59</v>
      </c>
      <c r="AD625" s="2" t="s">
        <v>59</v>
      </c>
      <c r="AE625" s="2" t="s">
        <v>59</v>
      </c>
      <c r="AF625" s="2" t="s">
        <v>59</v>
      </c>
      <c r="AG625" s="2" t="s">
        <v>59</v>
      </c>
      <c r="AH625" s="2" t="s">
        <v>59</v>
      </c>
    </row>
    <row r="626" spans="2:34" ht="15.75" customHeight="1">
      <c r="B626" s="156">
        <v>45456.267430161999</v>
      </c>
      <c r="C626" s="2" t="s">
        <v>311</v>
      </c>
      <c r="D626" s="157">
        <v>45456</v>
      </c>
      <c r="E626" s="2">
        <v>1116445938</v>
      </c>
      <c r="F626" s="2" t="s">
        <v>312</v>
      </c>
      <c r="G626" s="2" t="s">
        <v>54</v>
      </c>
      <c r="H626" s="2" t="s">
        <v>55</v>
      </c>
      <c r="I626" s="2" t="s">
        <v>313</v>
      </c>
      <c r="J626" s="2">
        <v>2021</v>
      </c>
      <c r="K626" s="2" t="s">
        <v>69</v>
      </c>
      <c r="L626" s="2" t="s">
        <v>64</v>
      </c>
      <c r="M626" s="157">
        <v>45456</v>
      </c>
      <c r="N626" s="157">
        <v>45456</v>
      </c>
      <c r="O626" s="157">
        <v>45456</v>
      </c>
      <c r="P626" s="2">
        <v>45000</v>
      </c>
      <c r="Q626" s="2" t="s">
        <v>59</v>
      </c>
      <c r="R626" s="2" t="s">
        <v>54</v>
      </c>
      <c r="S626" s="2" t="s">
        <v>14</v>
      </c>
      <c r="T626" s="2" t="s">
        <v>59</v>
      </c>
      <c r="U626" s="2" t="s">
        <v>59</v>
      </c>
      <c r="V626" s="2" t="s">
        <v>59</v>
      </c>
      <c r="W626" s="2" t="s">
        <v>59</v>
      </c>
      <c r="X626" s="2" t="s">
        <v>59</v>
      </c>
      <c r="Y626" s="2" t="s">
        <v>59</v>
      </c>
      <c r="Z626" s="2" t="s">
        <v>59</v>
      </c>
      <c r="AA626" s="2" t="s">
        <v>59</v>
      </c>
      <c r="AB626" s="2" t="s">
        <v>59</v>
      </c>
      <c r="AC626" s="2" t="s">
        <v>59</v>
      </c>
      <c r="AD626" s="2" t="s">
        <v>59</v>
      </c>
      <c r="AE626" s="2" t="s">
        <v>60</v>
      </c>
      <c r="AF626" s="2" t="s">
        <v>60</v>
      </c>
      <c r="AG626" s="2" t="s">
        <v>60</v>
      </c>
      <c r="AH626" s="2" t="s">
        <v>59</v>
      </c>
    </row>
    <row r="627" spans="2:34" ht="15.75" customHeight="1">
      <c r="B627" s="156">
        <v>45456.267656122698</v>
      </c>
      <c r="C627" s="2" t="s">
        <v>125</v>
      </c>
      <c r="D627" s="157">
        <v>45456</v>
      </c>
      <c r="E627" s="2">
        <v>1116205068</v>
      </c>
      <c r="F627" s="2" t="s">
        <v>206</v>
      </c>
      <c r="G627" s="2" t="s">
        <v>54</v>
      </c>
      <c r="H627" s="2" t="s">
        <v>55</v>
      </c>
      <c r="I627" s="2" t="s">
        <v>207</v>
      </c>
      <c r="J627" s="2">
        <v>2023</v>
      </c>
      <c r="K627" s="2" t="s">
        <v>69</v>
      </c>
      <c r="L627" s="2" t="s">
        <v>64</v>
      </c>
      <c r="M627" s="157">
        <v>45456</v>
      </c>
      <c r="N627" s="157">
        <v>45456</v>
      </c>
      <c r="O627" s="157">
        <v>45456</v>
      </c>
      <c r="P627" s="2">
        <v>44579</v>
      </c>
      <c r="Q627" s="2" t="s">
        <v>59</v>
      </c>
      <c r="R627" s="2" t="s">
        <v>54</v>
      </c>
      <c r="S627" s="2" t="s">
        <v>16</v>
      </c>
      <c r="T627" s="2" t="s">
        <v>59</v>
      </c>
      <c r="U627" s="2" t="s">
        <v>59</v>
      </c>
      <c r="V627" s="2" t="s">
        <v>59</v>
      </c>
      <c r="W627" s="2" t="s">
        <v>59</v>
      </c>
      <c r="X627" s="2" t="s">
        <v>59</v>
      </c>
      <c r="Y627" s="2" t="s">
        <v>59</v>
      </c>
      <c r="Z627" s="2" t="s">
        <v>59</v>
      </c>
      <c r="AA627" s="2" t="s">
        <v>59</v>
      </c>
      <c r="AB627" s="2" t="s">
        <v>59</v>
      </c>
      <c r="AC627" s="2" t="s">
        <v>59</v>
      </c>
      <c r="AD627" s="2" t="s">
        <v>59</v>
      </c>
      <c r="AE627" s="2" t="s">
        <v>59</v>
      </c>
      <c r="AF627" s="2" t="s">
        <v>59</v>
      </c>
      <c r="AG627" s="2" t="s">
        <v>59</v>
      </c>
      <c r="AH627" s="2" t="s">
        <v>59</v>
      </c>
    </row>
    <row r="628" spans="2:34" ht="15.75" customHeight="1">
      <c r="B628" s="156">
        <v>45456.269578043997</v>
      </c>
      <c r="C628" s="2" t="s">
        <v>220</v>
      </c>
      <c r="D628" s="157">
        <v>45456</v>
      </c>
      <c r="E628" s="2">
        <v>1002407047</v>
      </c>
      <c r="F628" s="2" t="s">
        <v>251</v>
      </c>
      <c r="G628" s="2" t="s">
        <v>54</v>
      </c>
      <c r="H628" s="2" t="s">
        <v>55</v>
      </c>
      <c r="I628" s="2" t="s">
        <v>222</v>
      </c>
      <c r="J628" s="2">
        <v>2022</v>
      </c>
      <c r="K628" s="2" t="s">
        <v>94</v>
      </c>
      <c r="L628" s="2" t="s">
        <v>64</v>
      </c>
      <c r="M628" s="157">
        <v>48063</v>
      </c>
      <c r="N628" s="157">
        <v>45677</v>
      </c>
      <c r="O628" s="157">
        <v>45669</v>
      </c>
      <c r="P628" s="2">
        <v>50000</v>
      </c>
      <c r="Q628" s="2" t="s">
        <v>59</v>
      </c>
      <c r="R628" s="2" t="s">
        <v>54</v>
      </c>
      <c r="S628" s="2" t="s">
        <v>15</v>
      </c>
      <c r="T628" s="2" t="s">
        <v>59</v>
      </c>
      <c r="U628" s="2" t="s">
        <v>59</v>
      </c>
      <c r="V628" s="2" t="s">
        <v>59</v>
      </c>
      <c r="W628" s="2" t="s">
        <v>59</v>
      </c>
      <c r="X628" s="2" t="s">
        <v>59</v>
      </c>
      <c r="Y628" s="2" t="s">
        <v>59</v>
      </c>
      <c r="Z628" s="2" t="s">
        <v>59</v>
      </c>
      <c r="AA628" s="2" t="s">
        <v>59</v>
      </c>
      <c r="AB628" s="2" t="s">
        <v>59</v>
      </c>
      <c r="AC628" s="2" t="s">
        <v>59</v>
      </c>
      <c r="AD628" s="2" t="s">
        <v>59</v>
      </c>
      <c r="AE628" s="2" t="s">
        <v>59</v>
      </c>
      <c r="AF628" s="2" t="s">
        <v>60</v>
      </c>
      <c r="AG628" s="2" t="s">
        <v>60</v>
      </c>
      <c r="AH628" s="2" t="s">
        <v>59</v>
      </c>
    </row>
    <row r="629" spans="2:34" ht="15.75" customHeight="1">
      <c r="B629" s="156">
        <v>45456.269943587999</v>
      </c>
      <c r="C629" s="2" t="s">
        <v>155</v>
      </c>
      <c r="D629" s="157">
        <v>45456</v>
      </c>
      <c r="E629" s="2">
        <v>1014226725</v>
      </c>
      <c r="F629" s="2" t="s">
        <v>156</v>
      </c>
      <c r="G629" s="2" t="s">
        <v>54</v>
      </c>
      <c r="H629" s="2" t="s">
        <v>55</v>
      </c>
      <c r="I629" s="2" t="s">
        <v>157</v>
      </c>
      <c r="J629" s="2">
        <v>2023</v>
      </c>
      <c r="K629" s="2" t="s">
        <v>94</v>
      </c>
      <c r="L629" s="2" t="s">
        <v>64</v>
      </c>
      <c r="M629" s="157">
        <v>46052</v>
      </c>
      <c r="N629" s="157">
        <v>45675</v>
      </c>
      <c r="O629" s="157">
        <v>45675</v>
      </c>
      <c r="P629" s="2">
        <v>17100</v>
      </c>
      <c r="Q629" s="2" t="s">
        <v>59</v>
      </c>
      <c r="R629" s="2" t="s">
        <v>54</v>
      </c>
      <c r="S629" s="2" t="s">
        <v>15</v>
      </c>
      <c r="T629" s="2" t="s">
        <v>59</v>
      </c>
      <c r="U629" s="2" t="s">
        <v>59</v>
      </c>
      <c r="V629" s="2" t="s">
        <v>59</v>
      </c>
      <c r="W629" s="2" t="s">
        <v>59</v>
      </c>
      <c r="X629" s="2" t="s">
        <v>59</v>
      </c>
      <c r="Y629" s="2" t="s">
        <v>59</v>
      </c>
      <c r="Z629" s="2" t="s">
        <v>59</v>
      </c>
      <c r="AA629" s="2" t="s">
        <v>59</v>
      </c>
      <c r="AB629" s="2" t="s">
        <v>59</v>
      </c>
      <c r="AC629" s="2" t="s">
        <v>59</v>
      </c>
      <c r="AD629" s="2" t="s">
        <v>59</v>
      </c>
      <c r="AE629" s="2" t="s">
        <v>59</v>
      </c>
      <c r="AF629" s="2" t="s">
        <v>60</v>
      </c>
      <c r="AG629" s="2" t="s">
        <v>60</v>
      </c>
      <c r="AH629" s="2" t="s">
        <v>59</v>
      </c>
    </row>
    <row r="630" spans="2:34" ht="15.75" customHeight="1">
      <c r="B630" s="156">
        <v>45456.271066689798</v>
      </c>
      <c r="C630" s="2" t="s">
        <v>167</v>
      </c>
      <c r="D630" s="157">
        <v>45456</v>
      </c>
      <c r="E630" s="2">
        <v>1023026702</v>
      </c>
      <c r="F630" s="2" t="s">
        <v>168</v>
      </c>
      <c r="G630" s="2" t="s">
        <v>54</v>
      </c>
      <c r="H630" s="2" t="s">
        <v>55</v>
      </c>
      <c r="I630" s="2" t="s">
        <v>169</v>
      </c>
      <c r="J630" s="2">
        <v>2023</v>
      </c>
      <c r="K630" s="2" t="s">
        <v>57</v>
      </c>
      <c r="L630" s="2" t="s">
        <v>64</v>
      </c>
      <c r="M630" s="157">
        <v>47289</v>
      </c>
      <c r="N630" s="157">
        <v>45463</v>
      </c>
      <c r="O630" s="157">
        <v>45463</v>
      </c>
      <c r="P630" s="2">
        <v>293939</v>
      </c>
      <c r="Q630" s="2" t="s">
        <v>59</v>
      </c>
      <c r="R630" s="2" t="s">
        <v>54</v>
      </c>
      <c r="S630" s="2" t="s">
        <v>15</v>
      </c>
      <c r="T630" s="2" t="s">
        <v>59</v>
      </c>
      <c r="U630" s="2" t="s">
        <v>59</v>
      </c>
      <c r="V630" s="2" t="s">
        <v>59</v>
      </c>
      <c r="W630" s="2" t="s">
        <v>59</v>
      </c>
      <c r="X630" s="2" t="s">
        <v>59</v>
      </c>
      <c r="Y630" s="2" t="s">
        <v>59</v>
      </c>
      <c r="Z630" s="2" t="s">
        <v>59</v>
      </c>
      <c r="AA630" s="2" t="s">
        <v>59</v>
      </c>
      <c r="AB630" s="2" t="s">
        <v>59</v>
      </c>
      <c r="AC630" s="2" t="s">
        <v>59</v>
      </c>
      <c r="AD630" s="2" t="s">
        <v>59</v>
      </c>
      <c r="AE630" s="2" t="s">
        <v>59</v>
      </c>
      <c r="AF630" s="2" t="s">
        <v>59</v>
      </c>
      <c r="AG630" s="2" t="s">
        <v>59</v>
      </c>
      <c r="AH630" s="2" t="s">
        <v>59</v>
      </c>
    </row>
    <row r="631" spans="2:34" ht="15.75" customHeight="1">
      <c r="B631" s="156">
        <v>45456.273194965303</v>
      </c>
      <c r="C631" s="2" t="s">
        <v>113</v>
      </c>
      <c r="D631" s="157">
        <v>45456</v>
      </c>
      <c r="E631" s="2">
        <v>1015449877</v>
      </c>
      <c r="F631" s="2" t="s">
        <v>326</v>
      </c>
      <c r="G631" s="2" t="s">
        <v>54</v>
      </c>
      <c r="H631" s="2" t="s">
        <v>55</v>
      </c>
      <c r="I631" s="2" t="s">
        <v>115</v>
      </c>
      <c r="J631" s="2">
        <v>2019</v>
      </c>
      <c r="K631" s="2" t="s">
        <v>69</v>
      </c>
      <c r="L631" s="2" t="s">
        <v>64</v>
      </c>
      <c r="M631" s="157">
        <v>47876</v>
      </c>
      <c r="N631" s="157">
        <v>45711</v>
      </c>
      <c r="O631" s="157">
        <v>45675</v>
      </c>
      <c r="P631" s="2">
        <v>29000</v>
      </c>
      <c r="Q631" s="2" t="s">
        <v>59</v>
      </c>
      <c r="R631" s="2" t="s">
        <v>54</v>
      </c>
      <c r="S631" s="2" t="s">
        <v>11</v>
      </c>
      <c r="T631" s="2" t="s">
        <v>59</v>
      </c>
      <c r="U631" s="2" t="s">
        <v>59</v>
      </c>
      <c r="V631" s="2" t="s">
        <v>59</v>
      </c>
      <c r="W631" s="2" t="s">
        <v>59</v>
      </c>
      <c r="X631" s="2" t="s">
        <v>59</v>
      </c>
      <c r="Y631" s="2" t="s">
        <v>59</v>
      </c>
      <c r="Z631" s="2" t="s">
        <v>59</v>
      </c>
      <c r="AA631" s="2" t="s">
        <v>59</v>
      </c>
      <c r="AB631" s="2" t="s">
        <v>59</v>
      </c>
      <c r="AC631" s="2" t="s">
        <v>59</v>
      </c>
      <c r="AD631" s="2" t="s">
        <v>59</v>
      </c>
      <c r="AE631" s="2" t="s">
        <v>59</v>
      </c>
      <c r="AF631" s="2" t="s">
        <v>59</v>
      </c>
      <c r="AG631" s="2" t="s">
        <v>59</v>
      </c>
      <c r="AH631" s="2" t="s">
        <v>59</v>
      </c>
    </row>
    <row r="632" spans="2:34" ht="15.75" customHeight="1">
      <c r="B632" s="156">
        <v>45456.2815320718</v>
      </c>
      <c r="C632" s="2" t="s">
        <v>103</v>
      </c>
      <c r="D632" s="157">
        <v>45456</v>
      </c>
      <c r="E632" s="2">
        <v>1007611824</v>
      </c>
      <c r="F632" s="2" t="s">
        <v>104</v>
      </c>
      <c r="G632" s="2" t="s">
        <v>54</v>
      </c>
      <c r="H632" s="2" t="s">
        <v>55</v>
      </c>
      <c r="I632" s="2" t="s">
        <v>105</v>
      </c>
      <c r="J632" s="2">
        <v>2022</v>
      </c>
      <c r="K632" s="2" t="s">
        <v>57</v>
      </c>
      <c r="L632" s="2" t="s">
        <v>64</v>
      </c>
      <c r="M632" s="157">
        <v>47282</v>
      </c>
      <c r="N632" s="157">
        <v>45821</v>
      </c>
      <c r="O632" s="157">
        <v>45821</v>
      </c>
      <c r="P632" s="2">
        <v>52.2</v>
      </c>
      <c r="Q632" s="2" t="s">
        <v>59</v>
      </c>
      <c r="R632" s="2" t="s">
        <v>54</v>
      </c>
      <c r="S632" s="2" t="s">
        <v>13</v>
      </c>
      <c r="T632" s="2" t="s">
        <v>59</v>
      </c>
      <c r="U632" s="2" t="s">
        <v>59</v>
      </c>
      <c r="V632" s="2" t="s">
        <v>59</v>
      </c>
      <c r="W632" s="2" t="s">
        <v>59</v>
      </c>
      <c r="X632" s="2" t="s">
        <v>59</v>
      </c>
      <c r="Y632" s="2" t="s">
        <v>59</v>
      </c>
      <c r="Z632" s="2" t="s">
        <v>59</v>
      </c>
      <c r="AA632" s="2" t="s">
        <v>59</v>
      </c>
      <c r="AB632" s="2" t="s">
        <v>59</v>
      </c>
      <c r="AC632" s="2" t="s">
        <v>59</v>
      </c>
      <c r="AD632" s="2" t="s">
        <v>59</v>
      </c>
      <c r="AE632" s="2" t="s">
        <v>60</v>
      </c>
      <c r="AF632" s="2" t="s">
        <v>60</v>
      </c>
      <c r="AG632" s="2" t="s">
        <v>60</v>
      </c>
      <c r="AH632" s="2" t="s">
        <v>60</v>
      </c>
    </row>
    <row r="633" spans="2:34" ht="15.75" customHeight="1">
      <c r="B633" s="156">
        <v>45456.3135562963</v>
      </c>
      <c r="C633" s="2" t="s">
        <v>119</v>
      </c>
      <c r="D633" s="157">
        <v>45456</v>
      </c>
      <c r="E633" s="2">
        <v>1020750732</v>
      </c>
      <c r="F633" s="2" t="s">
        <v>120</v>
      </c>
      <c r="G633" s="2" t="s">
        <v>54</v>
      </c>
      <c r="H633" s="2" t="s">
        <v>55</v>
      </c>
      <c r="I633" s="2" t="s">
        <v>121</v>
      </c>
      <c r="J633" s="2">
        <v>2023</v>
      </c>
      <c r="K633" s="2" t="s">
        <v>57</v>
      </c>
      <c r="L633" s="2" t="s">
        <v>79</v>
      </c>
      <c r="M633" s="157">
        <v>45456</v>
      </c>
      <c r="N633" s="157">
        <v>45456</v>
      </c>
      <c r="O633" s="157">
        <v>45456</v>
      </c>
      <c r="P633" s="2">
        <v>41253</v>
      </c>
      <c r="Q633" s="2" t="s">
        <v>59</v>
      </c>
      <c r="R633" s="2" t="s">
        <v>54</v>
      </c>
      <c r="S633" s="2" t="s">
        <v>13</v>
      </c>
      <c r="T633" s="2" t="s">
        <v>59</v>
      </c>
      <c r="U633" s="2" t="s">
        <v>59</v>
      </c>
      <c r="V633" s="2" t="s">
        <v>59</v>
      </c>
      <c r="W633" s="2" t="s">
        <v>59</v>
      </c>
      <c r="X633" s="2" t="s">
        <v>59</v>
      </c>
      <c r="Y633" s="2" t="s">
        <v>59</v>
      </c>
      <c r="Z633" s="2" t="s">
        <v>59</v>
      </c>
      <c r="AA633" s="2" t="s">
        <v>59</v>
      </c>
      <c r="AB633" s="2" t="s">
        <v>59</v>
      </c>
      <c r="AC633" s="2" t="s">
        <v>59</v>
      </c>
      <c r="AD633" s="2" t="s">
        <v>59</v>
      </c>
      <c r="AE633" s="2" t="s">
        <v>60</v>
      </c>
      <c r="AF633" s="2" t="s">
        <v>60</v>
      </c>
      <c r="AG633" s="2" t="s">
        <v>60</v>
      </c>
      <c r="AH633" s="2" t="s">
        <v>60</v>
      </c>
    </row>
    <row r="634" spans="2:34" ht="15.75" customHeight="1">
      <c r="B634" s="156">
        <v>45456.328485335602</v>
      </c>
      <c r="C634" s="2" t="s">
        <v>176</v>
      </c>
      <c r="D634" s="157">
        <v>45456</v>
      </c>
      <c r="E634" s="2">
        <v>1067725686</v>
      </c>
      <c r="F634" s="2" t="s">
        <v>413</v>
      </c>
      <c r="G634" s="2" t="s">
        <v>54</v>
      </c>
      <c r="H634" s="2" t="s">
        <v>55</v>
      </c>
      <c r="I634" s="2" t="s">
        <v>178</v>
      </c>
      <c r="J634" s="2">
        <v>2016</v>
      </c>
      <c r="K634" s="2" t="s">
        <v>57</v>
      </c>
      <c r="L634" s="2" t="s">
        <v>64</v>
      </c>
      <c r="M634" s="157">
        <v>45456</v>
      </c>
      <c r="N634" s="157">
        <v>45456</v>
      </c>
      <c r="O634" s="157">
        <v>45456</v>
      </c>
      <c r="P634" s="2">
        <v>173536</v>
      </c>
      <c r="Q634" s="2" t="s">
        <v>59</v>
      </c>
      <c r="R634" s="2" t="s">
        <v>54</v>
      </c>
      <c r="S634" s="2" t="s">
        <v>14</v>
      </c>
      <c r="T634" s="2" t="s">
        <v>59</v>
      </c>
      <c r="U634" s="2" t="s">
        <v>59</v>
      </c>
      <c r="V634" s="2" t="s">
        <v>59</v>
      </c>
      <c r="W634" s="2" t="s">
        <v>59</v>
      </c>
      <c r="X634" s="2" t="s">
        <v>59</v>
      </c>
      <c r="Y634" s="2" t="s">
        <v>59</v>
      </c>
      <c r="Z634" s="2" t="s">
        <v>59</v>
      </c>
      <c r="AA634" s="2" t="s">
        <v>59</v>
      </c>
      <c r="AB634" s="2" t="s">
        <v>59</v>
      </c>
      <c r="AC634" s="2" t="s">
        <v>59</v>
      </c>
      <c r="AD634" s="2" t="s">
        <v>59</v>
      </c>
      <c r="AE634" s="2" t="s">
        <v>60</v>
      </c>
      <c r="AF634" s="2" t="s">
        <v>60</v>
      </c>
      <c r="AG634" s="2" t="s">
        <v>60</v>
      </c>
      <c r="AH634" s="2" t="s">
        <v>59</v>
      </c>
    </row>
    <row r="635" spans="2:34" ht="15.75" customHeight="1">
      <c r="B635" s="156">
        <v>45457.232068888901</v>
      </c>
      <c r="C635" s="2" t="s">
        <v>65</v>
      </c>
      <c r="D635" s="157">
        <v>45457</v>
      </c>
      <c r="E635" s="2">
        <v>1033692973</v>
      </c>
      <c r="F635" s="2" t="s">
        <v>363</v>
      </c>
      <c r="G635" s="2" t="s">
        <v>54</v>
      </c>
      <c r="H635" s="2" t="s">
        <v>55</v>
      </c>
      <c r="I635" s="2" t="s">
        <v>67</v>
      </c>
      <c r="J635" s="2">
        <v>2024</v>
      </c>
      <c r="K635" s="2" t="s">
        <v>57</v>
      </c>
      <c r="L635" s="2" t="s">
        <v>64</v>
      </c>
      <c r="M635" s="157">
        <v>45473</v>
      </c>
      <c r="N635" s="157">
        <v>45473</v>
      </c>
      <c r="O635" s="157">
        <v>45473</v>
      </c>
      <c r="P635" s="2">
        <v>15567</v>
      </c>
      <c r="Q635" s="2" t="s">
        <v>59</v>
      </c>
      <c r="R635" s="2" t="s">
        <v>54</v>
      </c>
      <c r="S635" s="2" t="s">
        <v>16</v>
      </c>
      <c r="T635" s="2" t="s">
        <v>59</v>
      </c>
      <c r="U635" s="2" t="s">
        <v>59</v>
      </c>
      <c r="V635" s="2" t="s">
        <v>59</v>
      </c>
      <c r="W635" s="2" t="s">
        <v>59</v>
      </c>
      <c r="X635" s="2" t="s">
        <v>59</v>
      </c>
      <c r="Y635" s="2" t="s">
        <v>59</v>
      </c>
      <c r="Z635" s="2" t="s">
        <v>59</v>
      </c>
      <c r="AA635" s="2" t="s">
        <v>59</v>
      </c>
      <c r="AB635" s="2" t="s">
        <v>59</v>
      </c>
      <c r="AC635" s="2" t="s">
        <v>59</v>
      </c>
      <c r="AD635" s="2" t="s">
        <v>59</v>
      </c>
      <c r="AE635" s="2" t="s">
        <v>59</v>
      </c>
      <c r="AF635" s="2" t="s">
        <v>59</v>
      </c>
      <c r="AG635" s="2" t="s">
        <v>59</v>
      </c>
      <c r="AH635" s="2" t="s">
        <v>59</v>
      </c>
    </row>
    <row r="636" spans="2:34" ht="15.75" customHeight="1">
      <c r="B636" s="156">
        <v>45457.238943946802</v>
      </c>
      <c r="C636" s="2" t="s">
        <v>131</v>
      </c>
      <c r="D636" s="157">
        <v>45457</v>
      </c>
      <c r="E636" s="2">
        <v>1030567009</v>
      </c>
      <c r="F636" s="2" t="s">
        <v>132</v>
      </c>
      <c r="G636" s="2" t="s">
        <v>54</v>
      </c>
      <c r="H636" s="2" t="s">
        <v>55</v>
      </c>
      <c r="I636" s="2" t="s">
        <v>133</v>
      </c>
      <c r="J636" s="2">
        <v>2015</v>
      </c>
      <c r="K636" s="2" t="s">
        <v>57</v>
      </c>
      <c r="L636" s="2" t="s">
        <v>79</v>
      </c>
      <c r="M636" s="157">
        <v>45833</v>
      </c>
      <c r="N636" s="157">
        <v>45734</v>
      </c>
      <c r="O636" s="157">
        <v>45734</v>
      </c>
      <c r="P636" s="2">
        <v>1193636</v>
      </c>
      <c r="Q636" s="2" t="s">
        <v>59</v>
      </c>
      <c r="R636" s="2" t="s">
        <v>54</v>
      </c>
      <c r="S636" s="2" t="s">
        <v>13</v>
      </c>
      <c r="T636" s="2" t="s">
        <v>59</v>
      </c>
      <c r="U636" s="2" t="s">
        <v>59</v>
      </c>
      <c r="V636" s="2" t="s">
        <v>59</v>
      </c>
      <c r="W636" s="2" t="s">
        <v>59</v>
      </c>
      <c r="X636" s="2" t="s">
        <v>59</v>
      </c>
      <c r="Y636" s="2" t="s">
        <v>59</v>
      </c>
      <c r="Z636" s="2" t="s">
        <v>59</v>
      </c>
      <c r="AA636" s="2" t="s">
        <v>59</v>
      </c>
      <c r="AB636" s="2" t="s">
        <v>59</v>
      </c>
      <c r="AC636" s="2" t="s">
        <v>59</v>
      </c>
      <c r="AD636" s="2" t="s">
        <v>59</v>
      </c>
      <c r="AE636" s="2" t="s">
        <v>60</v>
      </c>
      <c r="AF636" s="2" t="s">
        <v>60</v>
      </c>
      <c r="AG636" s="2" t="s">
        <v>60</v>
      </c>
      <c r="AH636" s="2" t="s">
        <v>60</v>
      </c>
    </row>
    <row r="637" spans="2:34" ht="15.75" customHeight="1">
      <c r="B637" s="156">
        <v>45457.2401979282</v>
      </c>
      <c r="C637" s="2" t="s">
        <v>61</v>
      </c>
      <c r="D637" s="157">
        <v>45457</v>
      </c>
      <c r="E637" s="2">
        <v>12634949</v>
      </c>
      <c r="F637" s="2" t="s">
        <v>314</v>
      </c>
      <c r="G637" s="2" t="s">
        <v>54</v>
      </c>
      <c r="H637" s="2" t="s">
        <v>55</v>
      </c>
      <c r="I637" s="2" t="s">
        <v>63</v>
      </c>
      <c r="J637" s="2" t="s">
        <v>314</v>
      </c>
      <c r="K637" s="2" t="s">
        <v>57</v>
      </c>
      <c r="L637" s="2" t="s">
        <v>64</v>
      </c>
      <c r="M637" s="157">
        <v>47052</v>
      </c>
      <c r="N637" s="157">
        <v>45776</v>
      </c>
      <c r="O637" s="157">
        <v>45473</v>
      </c>
      <c r="P637" s="2">
        <v>1233224</v>
      </c>
      <c r="Q637" s="2" t="s">
        <v>59</v>
      </c>
      <c r="R637" s="2" t="s">
        <v>54</v>
      </c>
      <c r="S637" s="2" t="s">
        <v>14</v>
      </c>
      <c r="T637" s="2" t="s">
        <v>59</v>
      </c>
      <c r="U637" s="2" t="s">
        <v>59</v>
      </c>
      <c r="V637" s="2" t="s">
        <v>59</v>
      </c>
      <c r="W637" s="2" t="s">
        <v>59</v>
      </c>
      <c r="X637" s="2" t="s">
        <v>59</v>
      </c>
      <c r="Y637" s="2" t="s">
        <v>59</v>
      </c>
      <c r="Z637" s="2" t="s">
        <v>59</v>
      </c>
      <c r="AA637" s="2" t="s">
        <v>59</v>
      </c>
      <c r="AB637" s="2" t="s">
        <v>59</v>
      </c>
      <c r="AC637" s="2" t="s">
        <v>59</v>
      </c>
      <c r="AD637" s="2" t="s">
        <v>59</v>
      </c>
      <c r="AE637" s="2" t="s">
        <v>59</v>
      </c>
      <c r="AF637" s="2" t="s">
        <v>59</v>
      </c>
      <c r="AG637" s="2" t="s">
        <v>59</v>
      </c>
      <c r="AH637" s="2" t="s">
        <v>59</v>
      </c>
    </row>
    <row r="638" spans="2:34" ht="15.75" customHeight="1">
      <c r="B638" s="156">
        <v>45457.249048564801</v>
      </c>
      <c r="C638" s="2" t="s">
        <v>339</v>
      </c>
      <c r="D638" s="157">
        <v>45457</v>
      </c>
      <c r="E638" s="2">
        <v>1032402333</v>
      </c>
      <c r="F638" s="2" t="s">
        <v>195</v>
      </c>
      <c r="G638" s="2" t="s">
        <v>54</v>
      </c>
      <c r="H638" s="2" t="s">
        <v>55</v>
      </c>
      <c r="I638" s="2" t="s">
        <v>196</v>
      </c>
      <c r="J638" s="2">
        <v>2024</v>
      </c>
      <c r="K638" s="2" t="s">
        <v>57</v>
      </c>
      <c r="L638" s="2" t="s">
        <v>64</v>
      </c>
      <c r="M638" s="157">
        <v>48744</v>
      </c>
      <c r="N638" s="157">
        <v>45755</v>
      </c>
      <c r="O638" s="157">
        <v>45755</v>
      </c>
      <c r="P638" s="2">
        <v>15300</v>
      </c>
      <c r="Q638" s="2" t="s">
        <v>59</v>
      </c>
      <c r="R638" s="2" t="s">
        <v>54</v>
      </c>
      <c r="S638" s="2" t="s">
        <v>10</v>
      </c>
      <c r="T638" s="2" t="s">
        <v>59</v>
      </c>
      <c r="U638" s="2" t="s">
        <v>59</v>
      </c>
      <c r="V638" s="2" t="s">
        <v>59</v>
      </c>
      <c r="W638" s="2" t="s">
        <v>59</v>
      </c>
      <c r="X638" s="2" t="s">
        <v>59</v>
      </c>
      <c r="Y638" s="2" t="s">
        <v>59</v>
      </c>
      <c r="Z638" s="2" t="s">
        <v>59</v>
      </c>
      <c r="AA638" s="2" t="s">
        <v>59</v>
      </c>
      <c r="AB638" s="2" t="s">
        <v>59</v>
      </c>
      <c r="AC638" s="2" t="s">
        <v>59</v>
      </c>
      <c r="AD638" s="2" t="s">
        <v>59</v>
      </c>
      <c r="AE638" s="2" t="s">
        <v>59</v>
      </c>
      <c r="AF638" s="2" t="s">
        <v>59</v>
      </c>
      <c r="AG638" s="2" t="s">
        <v>59</v>
      </c>
      <c r="AH638" s="2" t="s">
        <v>59</v>
      </c>
    </row>
    <row r="639" spans="2:34" ht="15.75" customHeight="1">
      <c r="B639" s="156">
        <v>45457.251133912003</v>
      </c>
      <c r="C639" s="2" t="s">
        <v>76</v>
      </c>
      <c r="D639" s="157">
        <v>45457</v>
      </c>
      <c r="E639" s="2">
        <v>1033758324</v>
      </c>
      <c r="F639" s="2" t="s">
        <v>77</v>
      </c>
      <c r="G639" s="2" t="s">
        <v>54</v>
      </c>
      <c r="H639" s="2" t="s">
        <v>55</v>
      </c>
      <c r="I639" s="2" t="s">
        <v>248</v>
      </c>
      <c r="J639" s="2">
        <v>2022</v>
      </c>
      <c r="K639" s="2" t="s">
        <v>57</v>
      </c>
      <c r="L639" s="2" t="s">
        <v>64</v>
      </c>
      <c r="M639" s="157">
        <v>45805</v>
      </c>
      <c r="N639" s="157">
        <v>45486</v>
      </c>
      <c r="O639" s="157">
        <v>45490</v>
      </c>
      <c r="P639" s="2">
        <v>41890</v>
      </c>
      <c r="Q639" s="2" t="s">
        <v>59</v>
      </c>
      <c r="R639" s="2" t="s">
        <v>54</v>
      </c>
      <c r="S639" s="2" t="s">
        <v>11</v>
      </c>
      <c r="T639" s="2" t="s">
        <v>59</v>
      </c>
      <c r="U639" s="2" t="s">
        <v>59</v>
      </c>
      <c r="V639" s="2" t="s">
        <v>59</v>
      </c>
      <c r="W639" s="2" t="s">
        <v>59</v>
      </c>
      <c r="X639" s="2" t="s">
        <v>59</v>
      </c>
      <c r="Y639" s="2" t="s">
        <v>59</v>
      </c>
      <c r="Z639" s="2" t="s">
        <v>59</v>
      </c>
      <c r="AA639" s="2" t="s">
        <v>59</v>
      </c>
      <c r="AB639" s="2" t="s">
        <v>59</v>
      </c>
      <c r="AC639" s="2" t="s">
        <v>59</v>
      </c>
      <c r="AD639" s="2" t="s">
        <v>59</v>
      </c>
      <c r="AE639" s="2" t="s">
        <v>59</v>
      </c>
      <c r="AF639" s="2" t="s">
        <v>59</v>
      </c>
      <c r="AG639" s="2" t="s">
        <v>59</v>
      </c>
      <c r="AH639" s="2" t="s">
        <v>59</v>
      </c>
    </row>
    <row r="640" spans="2:34" ht="15.75" customHeight="1">
      <c r="B640" s="156">
        <v>45457.257731168997</v>
      </c>
      <c r="C640" s="2" t="s">
        <v>91</v>
      </c>
      <c r="D640" s="157">
        <v>45457</v>
      </c>
      <c r="E640" s="2">
        <v>79763158</v>
      </c>
      <c r="F640" s="2" t="s">
        <v>92</v>
      </c>
      <c r="G640" s="2" t="s">
        <v>54</v>
      </c>
      <c r="H640" s="2" t="s">
        <v>55</v>
      </c>
      <c r="I640" s="2" t="s">
        <v>93</v>
      </c>
      <c r="J640" s="2">
        <v>2017</v>
      </c>
      <c r="K640" s="2" t="s">
        <v>94</v>
      </c>
      <c r="L640" s="2" t="s">
        <v>64</v>
      </c>
      <c r="M640" s="157">
        <v>48749</v>
      </c>
      <c r="N640" s="157">
        <v>45338</v>
      </c>
      <c r="O640" s="157">
        <v>45704</v>
      </c>
      <c r="P640" s="2">
        <v>147484</v>
      </c>
      <c r="Q640" s="2" t="s">
        <v>59</v>
      </c>
      <c r="R640" s="2" t="s">
        <v>54</v>
      </c>
      <c r="S640" s="2" t="s">
        <v>11</v>
      </c>
      <c r="T640" s="2" t="s">
        <v>59</v>
      </c>
      <c r="U640" s="2" t="s">
        <v>59</v>
      </c>
      <c r="V640" s="2" t="s">
        <v>59</v>
      </c>
      <c r="W640" s="2" t="s">
        <v>59</v>
      </c>
      <c r="X640" s="2" t="s">
        <v>59</v>
      </c>
      <c r="Y640" s="2" t="s">
        <v>59</v>
      </c>
      <c r="Z640" s="2" t="s">
        <v>59</v>
      </c>
      <c r="AA640" s="2" t="s">
        <v>59</v>
      </c>
      <c r="AB640" s="2" t="s">
        <v>59</v>
      </c>
      <c r="AC640" s="2" t="s">
        <v>59</v>
      </c>
      <c r="AD640" s="2" t="s">
        <v>59</v>
      </c>
      <c r="AE640" s="2" t="s">
        <v>60</v>
      </c>
      <c r="AF640" s="2" t="s">
        <v>60</v>
      </c>
      <c r="AG640" s="2" t="s">
        <v>60</v>
      </c>
      <c r="AH640" s="2" t="s">
        <v>59</v>
      </c>
    </row>
    <row r="641" spans="2:34" ht="15.75" customHeight="1">
      <c r="B641" s="156">
        <v>45457.259091608801</v>
      </c>
      <c r="C641" s="2" t="s">
        <v>125</v>
      </c>
      <c r="D641" s="157">
        <v>45457</v>
      </c>
      <c r="E641" s="2">
        <v>1116205069</v>
      </c>
      <c r="F641" s="2" t="s">
        <v>206</v>
      </c>
      <c r="G641" s="2" t="s">
        <v>54</v>
      </c>
      <c r="H641" s="2" t="s">
        <v>55</v>
      </c>
      <c r="I641" s="2" t="s">
        <v>207</v>
      </c>
      <c r="J641" s="2">
        <v>2023</v>
      </c>
      <c r="K641" s="2" t="s">
        <v>69</v>
      </c>
      <c r="L641" s="2" t="s">
        <v>64</v>
      </c>
      <c r="M641" s="157">
        <v>45457</v>
      </c>
      <c r="N641" s="157">
        <v>45457</v>
      </c>
      <c r="O641" s="157">
        <v>45457</v>
      </c>
      <c r="P641" s="2">
        <v>44699</v>
      </c>
      <c r="Q641" s="2" t="s">
        <v>59</v>
      </c>
      <c r="R641" s="2" t="s">
        <v>54</v>
      </c>
      <c r="S641" s="2" t="s">
        <v>16</v>
      </c>
      <c r="T641" s="2" t="s">
        <v>59</v>
      </c>
      <c r="U641" s="2" t="s">
        <v>59</v>
      </c>
      <c r="V641" s="2" t="s">
        <v>59</v>
      </c>
      <c r="W641" s="2" t="s">
        <v>59</v>
      </c>
      <c r="X641" s="2" t="s">
        <v>59</v>
      </c>
      <c r="Y641" s="2" t="s">
        <v>59</v>
      </c>
      <c r="Z641" s="2" t="s">
        <v>59</v>
      </c>
      <c r="AA641" s="2" t="s">
        <v>59</v>
      </c>
      <c r="AB641" s="2" t="s">
        <v>59</v>
      </c>
      <c r="AC641" s="2" t="s">
        <v>59</v>
      </c>
      <c r="AD641" s="2" t="s">
        <v>59</v>
      </c>
      <c r="AE641" s="2" t="s">
        <v>59</v>
      </c>
      <c r="AF641" s="2" t="s">
        <v>59</v>
      </c>
      <c r="AG641" s="2" t="s">
        <v>59</v>
      </c>
      <c r="AH641" s="2" t="s">
        <v>59</v>
      </c>
    </row>
    <row r="642" spans="2:34" ht="15.75" customHeight="1">
      <c r="B642" s="156">
        <v>45457.259496689803</v>
      </c>
      <c r="C642" s="2" t="s">
        <v>243</v>
      </c>
      <c r="D642" s="157">
        <v>45457</v>
      </c>
      <c r="E642" s="2">
        <v>79797613</v>
      </c>
      <c r="F642" s="2" t="s">
        <v>244</v>
      </c>
      <c r="G642" s="2" t="s">
        <v>54</v>
      </c>
      <c r="H642" s="2" t="s">
        <v>187</v>
      </c>
      <c r="I642" s="2" t="s">
        <v>245</v>
      </c>
      <c r="J642" s="2">
        <v>2021</v>
      </c>
      <c r="K642" s="2" t="s">
        <v>86</v>
      </c>
      <c r="L642" s="2" t="s">
        <v>189</v>
      </c>
      <c r="M642" s="157">
        <v>46168</v>
      </c>
      <c r="N642" s="157">
        <v>45803</v>
      </c>
      <c r="O642" s="157">
        <v>45692</v>
      </c>
      <c r="P642" s="2">
        <v>49098</v>
      </c>
      <c r="Q642" s="2" t="s">
        <v>59</v>
      </c>
      <c r="R642" s="2" t="s">
        <v>54</v>
      </c>
      <c r="S642" s="2" t="s">
        <v>12</v>
      </c>
      <c r="T642" s="2" t="s">
        <v>59</v>
      </c>
      <c r="U642" s="2" t="s">
        <v>59</v>
      </c>
      <c r="V642" s="2" t="s">
        <v>59</v>
      </c>
      <c r="W642" s="2" t="s">
        <v>59</v>
      </c>
      <c r="X642" s="2" t="s">
        <v>59</v>
      </c>
      <c r="Y642" s="2" t="s">
        <v>59</v>
      </c>
      <c r="Z642" s="2" t="s">
        <v>59</v>
      </c>
      <c r="AA642" s="2" t="s">
        <v>59</v>
      </c>
      <c r="AB642" s="2" t="s">
        <v>59</v>
      </c>
      <c r="AC642" s="2" t="s">
        <v>59</v>
      </c>
      <c r="AD642" s="2" t="s">
        <v>59</v>
      </c>
      <c r="AE642" s="2" t="s">
        <v>59</v>
      </c>
      <c r="AF642" s="2" t="s">
        <v>60</v>
      </c>
      <c r="AG642" s="2" t="s">
        <v>60</v>
      </c>
      <c r="AH642" s="2" t="s">
        <v>59</v>
      </c>
    </row>
    <row r="643" spans="2:34" ht="15.75" customHeight="1">
      <c r="B643" s="156">
        <v>45457.2600676968</v>
      </c>
      <c r="C643" s="2" t="s">
        <v>405</v>
      </c>
      <c r="D643" s="157">
        <v>45457</v>
      </c>
      <c r="E643" s="2">
        <v>1143833247</v>
      </c>
      <c r="F643" s="2" t="s">
        <v>84</v>
      </c>
      <c r="G643" s="2" t="s">
        <v>54</v>
      </c>
      <c r="H643" s="2" t="s">
        <v>55</v>
      </c>
      <c r="I643" s="2" t="s">
        <v>317</v>
      </c>
      <c r="J643" s="2">
        <v>2021</v>
      </c>
      <c r="K643" s="2" t="s">
        <v>86</v>
      </c>
      <c r="L643" s="2" t="s">
        <v>64</v>
      </c>
      <c r="M643" s="157">
        <v>48818</v>
      </c>
      <c r="N643" s="157">
        <v>45764</v>
      </c>
      <c r="O643" s="157">
        <v>45761</v>
      </c>
      <c r="P643" s="2">
        <v>64357</v>
      </c>
      <c r="Q643" s="2" t="s">
        <v>59</v>
      </c>
      <c r="R643" s="2" t="s">
        <v>54</v>
      </c>
      <c r="S643" s="2" t="s">
        <v>14</v>
      </c>
      <c r="T643" s="2" t="s">
        <v>59</v>
      </c>
      <c r="U643" s="2" t="s">
        <v>59</v>
      </c>
      <c r="V643" s="2" t="s">
        <v>59</v>
      </c>
      <c r="W643" s="2" t="s">
        <v>59</v>
      </c>
      <c r="X643" s="2" t="s">
        <v>59</v>
      </c>
      <c r="Y643" s="2" t="s">
        <v>59</v>
      </c>
      <c r="Z643" s="2" t="s">
        <v>59</v>
      </c>
      <c r="AA643" s="2" t="s">
        <v>59</v>
      </c>
      <c r="AB643" s="2" t="s">
        <v>59</v>
      </c>
      <c r="AC643" s="2" t="s">
        <v>59</v>
      </c>
      <c r="AD643" s="2" t="s">
        <v>59</v>
      </c>
      <c r="AE643" s="2" t="s">
        <v>60</v>
      </c>
      <c r="AF643" s="2" t="s">
        <v>60</v>
      </c>
      <c r="AG643" s="2" t="s">
        <v>60</v>
      </c>
      <c r="AH643" s="2" t="s">
        <v>59</v>
      </c>
    </row>
    <row r="644" spans="2:34" ht="15.75" customHeight="1">
      <c r="B644" s="156">
        <v>45457.260079351901</v>
      </c>
      <c r="C644" s="2" t="s">
        <v>152</v>
      </c>
      <c r="D644" s="157">
        <v>45457</v>
      </c>
      <c r="E644" s="2">
        <v>84455827</v>
      </c>
      <c r="F644" s="2" t="s">
        <v>153</v>
      </c>
      <c r="G644" s="2" t="s">
        <v>54</v>
      </c>
      <c r="H644" s="2" t="s">
        <v>55</v>
      </c>
      <c r="I644" s="2" t="s">
        <v>253</v>
      </c>
      <c r="J644" s="2">
        <v>2016</v>
      </c>
      <c r="K644" s="2" t="s">
        <v>57</v>
      </c>
      <c r="L644" s="2" t="s">
        <v>64</v>
      </c>
      <c r="M644" s="157">
        <v>48988</v>
      </c>
      <c r="N644" s="157">
        <v>45698</v>
      </c>
      <c r="O644" s="157">
        <v>45726</v>
      </c>
      <c r="P644" s="2">
        <v>54924</v>
      </c>
      <c r="Q644" s="2" t="s">
        <v>59</v>
      </c>
      <c r="R644" s="2" t="s">
        <v>54</v>
      </c>
      <c r="S644" s="2" t="s">
        <v>16</v>
      </c>
      <c r="T644" s="2" t="s">
        <v>59</v>
      </c>
      <c r="U644" s="2" t="s">
        <v>59</v>
      </c>
      <c r="V644" s="2" t="s">
        <v>59</v>
      </c>
      <c r="W644" s="2" t="s">
        <v>59</v>
      </c>
      <c r="X644" s="2" t="s">
        <v>59</v>
      </c>
      <c r="Y644" s="2" t="s">
        <v>59</v>
      </c>
      <c r="Z644" s="2" t="s">
        <v>59</v>
      </c>
      <c r="AA644" s="2" t="s">
        <v>59</v>
      </c>
      <c r="AB644" s="2" t="s">
        <v>59</v>
      </c>
      <c r="AC644" s="2" t="s">
        <v>59</v>
      </c>
      <c r="AD644" s="2" t="s">
        <v>59</v>
      </c>
      <c r="AE644" s="2" t="s">
        <v>59</v>
      </c>
      <c r="AF644" s="2" t="s">
        <v>59</v>
      </c>
      <c r="AG644" s="2" t="s">
        <v>59</v>
      </c>
      <c r="AH644" s="2" t="s">
        <v>59</v>
      </c>
    </row>
    <row r="645" spans="2:34" ht="15.75" customHeight="1">
      <c r="B645" s="156">
        <v>45457.260496296301</v>
      </c>
      <c r="C645" s="2" t="s">
        <v>52</v>
      </c>
      <c r="D645" s="157">
        <v>45457</v>
      </c>
      <c r="E645" s="2">
        <v>1103713769</v>
      </c>
      <c r="F645" s="2" t="s">
        <v>53</v>
      </c>
      <c r="G645" s="2" t="s">
        <v>54</v>
      </c>
      <c r="H645" s="2" t="s">
        <v>55</v>
      </c>
      <c r="I645" s="2" t="s">
        <v>56</v>
      </c>
      <c r="J645" s="2">
        <v>2016</v>
      </c>
      <c r="K645" s="2" t="s">
        <v>57</v>
      </c>
      <c r="L645" s="2" t="s">
        <v>58</v>
      </c>
      <c r="M645" s="157">
        <v>48245</v>
      </c>
      <c r="N645" s="157">
        <v>45566</v>
      </c>
      <c r="O645" s="157">
        <v>45566</v>
      </c>
      <c r="P645" s="2">
        <v>83600</v>
      </c>
      <c r="Q645" s="2" t="s">
        <v>59</v>
      </c>
      <c r="R645" s="2" t="s">
        <v>54</v>
      </c>
      <c r="S645" s="2" t="s">
        <v>13</v>
      </c>
      <c r="T645" s="2" t="s">
        <v>59</v>
      </c>
      <c r="U645" s="2" t="s">
        <v>59</v>
      </c>
      <c r="V645" s="2" t="s">
        <v>59</v>
      </c>
      <c r="W645" s="2" t="s">
        <v>59</v>
      </c>
      <c r="X645" s="2" t="s">
        <v>59</v>
      </c>
      <c r="Y645" s="2" t="s">
        <v>59</v>
      </c>
      <c r="Z645" s="2" t="s">
        <v>59</v>
      </c>
      <c r="AA645" s="2" t="s">
        <v>59</v>
      </c>
      <c r="AB645" s="2" t="s">
        <v>59</v>
      </c>
      <c r="AC645" s="2" t="s">
        <v>59</v>
      </c>
      <c r="AD645" s="2" t="s">
        <v>59</v>
      </c>
      <c r="AE645" s="2" t="s">
        <v>60</v>
      </c>
      <c r="AF645" s="2" t="s">
        <v>60</v>
      </c>
      <c r="AG645" s="2" t="s">
        <v>60</v>
      </c>
      <c r="AH645" s="2" t="s">
        <v>60</v>
      </c>
    </row>
    <row r="646" spans="2:34" ht="15.75" customHeight="1">
      <c r="B646" s="156">
        <v>45457.260514236099</v>
      </c>
      <c r="C646" s="2" t="s">
        <v>119</v>
      </c>
      <c r="D646" s="157">
        <v>45457</v>
      </c>
      <c r="E646" s="2">
        <v>1020750732</v>
      </c>
      <c r="F646" s="2" t="s">
        <v>120</v>
      </c>
      <c r="G646" s="2" t="s">
        <v>54</v>
      </c>
      <c r="H646" s="2" t="s">
        <v>55</v>
      </c>
      <c r="I646" s="2" t="s">
        <v>121</v>
      </c>
      <c r="J646" s="2">
        <v>2023</v>
      </c>
      <c r="K646" s="2" t="s">
        <v>57</v>
      </c>
      <c r="L646" s="2" t="s">
        <v>79</v>
      </c>
      <c r="M646" s="157">
        <v>45457</v>
      </c>
      <c r="N646" s="157">
        <v>45457</v>
      </c>
      <c r="O646" s="157">
        <v>45457</v>
      </c>
      <c r="P646" s="2">
        <v>42153</v>
      </c>
      <c r="Q646" s="2" t="s">
        <v>59</v>
      </c>
      <c r="R646" s="2" t="s">
        <v>54</v>
      </c>
      <c r="S646" s="2" t="s">
        <v>13</v>
      </c>
      <c r="T646" s="2" t="s">
        <v>59</v>
      </c>
      <c r="U646" s="2" t="s">
        <v>59</v>
      </c>
      <c r="V646" s="2" t="s">
        <v>59</v>
      </c>
      <c r="W646" s="2" t="s">
        <v>59</v>
      </c>
      <c r="X646" s="2" t="s">
        <v>59</v>
      </c>
      <c r="Y646" s="2" t="s">
        <v>59</v>
      </c>
      <c r="Z646" s="2" t="s">
        <v>59</v>
      </c>
      <c r="AA646" s="2" t="s">
        <v>59</v>
      </c>
      <c r="AB646" s="2" t="s">
        <v>59</v>
      </c>
      <c r="AC646" s="2" t="s">
        <v>59</v>
      </c>
      <c r="AD646" s="2" t="s">
        <v>59</v>
      </c>
      <c r="AE646" s="2" t="s">
        <v>60</v>
      </c>
      <c r="AF646" s="2" t="s">
        <v>60</v>
      </c>
      <c r="AG646" s="2" t="s">
        <v>60</v>
      </c>
      <c r="AH646" s="2" t="s">
        <v>60</v>
      </c>
    </row>
    <row r="647" spans="2:34" ht="15.75" customHeight="1">
      <c r="B647" s="156">
        <v>45457.260709467599</v>
      </c>
      <c r="C647" s="2" t="s">
        <v>70</v>
      </c>
      <c r="D647" s="157">
        <v>45457</v>
      </c>
      <c r="E647" s="2">
        <v>1022359872</v>
      </c>
      <c r="F647" s="2" t="s">
        <v>71</v>
      </c>
      <c r="G647" s="2" t="s">
        <v>54</v>
      </c>
      <c r="H647" s="2" t="s">
        <v>55</v>
      </c>
      <c r="I647" s="2" t="s">
        <v>72</v>
      </c>
      <c r="J647" s="2">
        <v>2017</v>
      </c>
      <c r="K647" s="2" t="s">
        <v>57</v>
      </c>
      <c r="L647" s="2" t="s">
        <v>64</v>
      </c>
      <c r="M647" s="157">
        <v>46425</v>
      </c>
      <c r="N647" s="157">
        <v>45770</v>
      </c>
      <c r="O647" s="157">
        <v>45458</v>
      </c>
      <c r="P647" s="2">
        <v>83890</v>
      </c>
      <c r="Q647" s="2" t="s">
        <v>59</v>
      </c>
      <c r="R647" s="2" t="s">
        <v>54</v>
      </c>
      <c r="S647" s="2" t="s">
        <v>11</v>
      </c>
      <c r="T647" s="2" t="s">
        <v>59</v>
      </c>
      <c r="U647" s="2" t="s">
        <v>59</v>
      </c>
      <c r="V647" s="2" t="s">
        <v>59</v>
      </c>
      <c r="W647" s="2" t="s">
        <v>59</v>
      </c>
      <c r="X647" s="2" t="s">
        <v>59</v>
      </c>
      <c r="Y647" s="2" t="s">
        <v>59</v>
      </c>
      <c r="Z647" s="2" t="s">
        <v>59</v>
      </c>
      <c r="AA647" s="2" t="s">
        <v>59</v>
      </c>
      <c r="AB647" s="2" t="s">
        <v>59</v>
      </c>
      <c r="AC647" s="2" t="s">
        <v>59</v>
      </c>
      <c r="AD647" s="2" t="s">
        <v>59</v>
      </c>
      <c r="AE647" s="2" t="s">
        <v>59</v>
      </c>
      <c r="AF647" s="2" t="s">
        <v>60</v>
      </c>
      <c r="AG647" s="2" t="s">
        <v>60</v>
      </c>
      <c r="AH647" s="2" t="s">
        <v>59</v>
      </c>
    </row>
    <row r="648" spans="2:34" ht="15.75" customHeight="1">
      <c r="B648" s="156">
        <v>45457.26079</v>
      </c>
      <c r="C648" s="2" t="s">
        <v>155</v>
      </c>
      <c r="D648" s="157">
        <v>45457</v>
      </c>
      <c r="E648" s="2">
        <v>1014226725</v>
      </c>
      <c r="F648" s="2" t="s">
        <v>156</v>
      </c>
      <c r="G648" s="2" t="s">
        <v>54</v>
      </c>
      <c r="H648" s="2" t="s">
        <v>55</v>
      </c>
      <c r="I648" s="2" t="s">
        <v>282</v>
      </c>
      <c r="J648" s="2">
        <v>2023</v>
      </c>
      <c r="K648" s="2" t="s">
        <v>94</v>
      </c>
      <c r="L648" s="2" t="s">
        <v>64</v>
      </c>
      <c r="M648" s="157">
        <v>46052</v>
      </c>
      <c r="N648" s="157">
        <v>45675</v>
      </c>
      <c r="O648" s="157">
        <v>45675</v>
      </c>
      <c r="P648" s="2">
        <v>17300</v>
      </c>
      <c r="Q648" s="2" t="s">
        <v>59</v>
      </c>
      <c r="R648" s="2" t="s">
        <v>54</v>
      </c>
      <c r="S648" s="2" t="s">
        <v>15</v>
      </c>
      <c r="T648" s="2" t="s">
        <v>59</v>
      </c>
      <c r="U648" s="2" t="s">
        <v>59</v>
      </c>
      <c r="V648" s="2" t="s">
        <v>59</v>
      </c>
      <c r="W648" s="2" t="s">
        <v>59</v>
      </c>
      <c r="X648" s="2" t="s">
        <v>59</v>
      </c>
      <c r="Y648" s="2" t="s">
        <v>59</v>
      </c>
      <c r="Z648" s="2" t="s">
        <v>59</v>
      </c>
      <c r="AA648" s="2" t="s">
        <v>59</v>
      </c>
      <c r="AB648" s="2" t="s">
        <v>59</v>
      </c>
      <c r="AC648" s="2" t="s">
        <v>59</v>
      </c>
      <c r="AD648" s="2" t="s">
        <v>59</v>
      </c>
      <c r="AE648" s="2" t="s">
        <v>59</v>
      </c>
      <c r="AF648" s="2" t="s">
        <v>60</v>
      </c>
      <c r="AG648" s="2" t="s">
        <v>60</v>
      </c>
      <c r="AH648" s="2" t="s">
        <v>59</v>
      </c>
    </row>
    <row r="649" spans="2:34" ht="15.75" customHeight="1">
      <c r="B649" s="156">
        <v>45457.2615437153</v>
      </c>
      <c r="C649" s="2" t="s">
        <v>128</v>
      </c>
      <c r="D649" s="157">
        <v>45457</v>
      </c>
      <c r="E649" s="2">
        <v>1032474386</v>
      </c>
      <c r="F649" s="2" t="s">
        <v>129</v>
      </c>
      <c r="G649" s="2" t="s">
        <v>54</v>
      </c>
      <c r="H649" s="2" t="s">
        <v>55</v>
      </c>
      <c r="I649" s="2" t="s">
        <v>309</v>
      </c>
      <c r="J649" s="2">
        <v>2017</v>
      </c>
      <c r="K649" s="2" t="s">
        <v>57</v>
      </c>
      <c r="L649" s="2" t="s">
        <v>64</v>
      </c>
      <c r="M649" s="157">
        <v>46552</v>
      </c>
      <c r="N649" s="157">
        <v>45655</v>
      </c>
      <c r="O649" s="157">
        <v>45655</v>
      </c>
      <c r="P649" s="2">
        <v>65795</v>
      </c>
      <c r="Q649" s="2" t="s">
        <v>59</v>
      </c>
      <c r="R649" s="2" t="s">
        <v>54</v>
      </c>
      <c r="S649" s="2" t="s">
        <v>11</v>
      </c>
      <c r="T649" s="2" t="s">
        <v>59</v>
      </c>
      <c r="U649" s="2" t="s">
        <v>59</v>
      </c>
      <c r="V649" s="2" t="s">
        <v>59</v>
      </c>
      <c r="W649" s="2" t="s">
        <v>59</v>
      </c>
      <c r="X649" s="2" t="s">
        <v>59</v>
      </c>
      <c r="Y649" s="2" t="s">
        <v>59</v>
      </c>
      <c r="Z649" s="2" t="s">
        <v>59</v>
      </c>
      <c r="AA649" s="2" t="s">
        <v>59</v>
      </c>
      <c r="AB649" s="2" t="s">
        <v>59</v>
      </c>
      <c r="AC649" s="2" t="s">
        <v>59</v>
      </c>
      <c r="AD649" s="2" t="s">
        <v>59</v>
      </c>
      <c r="AE649" s="2" t="s">
        <v>60</v>
      </c>
      <c r="AF649" s="2" t="s">
        <v>60</v>
      </c>
      <c r="AG649" s="2" t="s">
        <v>60</v>
      </c>
      <c r="AH649" s="2" t="s">
        <v>59</v>
      </c>
    </row>
    <row r="650" spans="2:34" ht="15.75" customHeight="1">
      <c r="B650" s="156">
        <v>45457.261727060199</v>
      </c>
      <c r="C650" s="2" t="s">
        <v>220</v>
      </c>
      <c r="D650" s="157">
        <v>45457</v>
      </c>
      <c r="E650" s="2">
        <v>1002407047</v>
      </c>
      <c r="F650" s="2" t="s">
        <v>251</v>
      </c>
      <c r="G650" s="2" t="s">
        <v>54</v>
      </c>
      <c r="H650" s="2" t="s">
        <v>55</v>
      </c>
      <c r="I650" s="2" t="s">
        <v>222</v>
      </c>
      <c r="J650" s="2">
        <v>2022</v>
      </c>
      <c r="K650" s="2" t="s">
        <v>94</v>
      </c>
      <c r="L650" s="2" t="s">
        <v>64</v>
      </c>
      <c r="M650" s="157">
        <v>48063</v>
      </c>
      <c r="N650" s="157">
        <v>45677</v>
      </c>
      <c r="O650" s="157">
        <v>45669</v>
      </c>
      <c r="P650" s="2">
        <v>50000</v>
      </c>
      <c r="Q650" s="2" t="s">
        <v>59</v>
      </c>
      <c r="R650" s="2" t="s">
        <v>54</v>
      </c>
      <c r="S650" s="2" t="s">
        <v>15</v>
      </c>
      <c r="T650" s="2" t="s">
        <v>59</v>
      </c>
      <c r="U650" s="2" t="s">
        <v>59</v>
      </c>
      <c r="V650" s="2" t="s">
        <v>59</v>
      </c>
      <c r="W650" s="2" t="s">
        <v>59</v>
      </c>
      <c r="X650" s="2" t="s">
        <v>59</v>
      </c>
      <c r="Y650" s="2" t="s">
        <v>59</v>
      </c>
      <c r="Z650" s="2" t="s">
        <v>59</v>
      </c>
      <c r="AA650" s="2" t="s">
        <v>59</v>
      </c>
      <c r="AB650" s="2" t="s">
        <v>59</v>
      </c>
      <c r="AC650" s="2" t="s">
        <v>59</v>
      </c>
      <c r="AD650" s="2" t="s">
        <v>59</v>
      </c>
      <c r="AE650" s="2" t="s">
        <v>59</v>
      </c>
      <c r="AF650" s="2" t="s">
        <v>60</v>
      </c>
      <c r="AG650" s="2" t="s">
        <v>60</v>
      </c>
      <c r="AH650" s="2" t="s">
        <v>59</v>
      </c>
    </row>
    <row r="651" spans="2:34" ht="15.75" customHeight="1">
      <c r="B651" s="156">
        <v>45457.262608645797</v>
      </c>
      <c r="C651" s="2" t="s">
        <v>109</v>
      </c>
      <c r="D651" s="157">
        <v>45457</v>
      </c>
      <c r="E651" s="2">
        <v>1016095374</v>
      </c>
      <c r="F651" s="2" t="s">
        <v>377</v>
      </c>
      <c r="G651" s="2" t="s">
        <v>54</v>
      </c>
      <c r="H651" s="2" t="s">
        <v>55</v>
      </c>
      <c r="I651" s="2" t="s">
        <v>111</v>
      </c>
      <c r="J651" s="2">
        <v>2022</v>
      </c>
      <c r="K651" s="2" t="s">
        <v>112</v>
      </c>
      <c r="L651" s="2" t="s">
        <v>79</v>
      </c>
      <c r="M651" s="157">
        <v>47474</v>
      </c>
      <c r="N651" s="157">
        <v>45479</v>
      </c>
      <c r="O651" s="157">
        <v>45479</v>
      </c>
      <c r="P651" s="2">
        <v>50280</v>
      </c>
      <c r="Q651" s="2" t="s">
        <v>59</v>
      </c>
      <c r="R651" s="2" t="s">
        <v>54</v>
      </c>
      <c r="S651" s="2" t="s">
        <v>13</v>
      </c>
      <c r="T651" s="2" t="s">
        <v>59</v>
      </c>
      <c r="U651" s="2" t="s">
        <v>59</v>
      </c>
      <c r="V651" s="2" t="s">
        <v>59</v>
      </c>
      <c r="W651" s="2" t="s">
        <v>59</v>
      </c>
      <c r="X651" s="2" t="s">
        <v>59</v>
      </c>
      <c r="Y651" s="2" t="s">
        <v>59</v>
      </c>
      <c r="Z651" s="2" t="s">
        <v>59</v>
      </c>
      <c r="AA651" s="2" t="s">
        <v>59</v>
      </c>
      <c r="AB651" s="2" t="s">
        <v>59</v>
      </c>
      <c r="AC651" s="2" t="s">
        <v>59</v>
      </c>
      <c r="AD651" s="2" t="s">
        <v>59</v>
      </c>
      <c r="AE651" s="2" t="s">
        <v>60</v>
      </c>
      <c r="AF651" s="2" t="s">
        <v>60</v>
      </c>
      <c r="AG651" s="2" t="s">
        <v>60</v>
      </c>
      <c r="AH651" s="2" t="s">
        <v>60</v>
      </c>
    </row>
    <row r="652" spans="2:34" ht="15.75" customHeight="1">
      <c r="B652" s="156">
        <v>45457.262872326399</v>
      </c>
      <c r="C652" s="2" t="s">
        <v>106</v>
      </c>
      <c r="D652" s="157">
        <v>45457</v>
      </c>
      <c r="E652" s="2">
        <v>19591545</v>
      </c>
      <c r="F652" s="2" t="s">
        <v>107</v>
      </c>
      <c r="G652" s="2" t="s">
        <v>54</v>
      </c>
      <c r="H652" s="2" t="s">
        <v>55</v>
      </c>
      <c r="I652" s="2" t="s">
        <v>414</v>
      </c>
      <c r="J652" s="2">
        <v>2017</v>
      </c>
      <c r="K652" s="2" t="s">
        <v>94</v>
      </c>
      <c r="L652" s="2" t="s">
        <v>79</v>
      </c>
      <c r="M652" s="157">
        <v>48590</v>
      </c>
      <c r="N652" s="157">
        <v>45612</v>
      </c>
      <c r="O652" s="157">
        <v>45612</v>
      </c>
      <c r="P652" s="2">
        <v>92000</v>
      </c>
      <c r="Q652" s="2" t="s">
        <v>59</v>
      </c>
      <c r="R652" s="2" t="s">
        <v>54</v>
      </c>
      <c r="S652" s="2" t="s">
        <v>14</v>
      </c>
      <c r="T652" s="2" t="s">
        <v>59</v>
      </c>
      <c r="U652" s="2" t="s">
        <v>59</v>
      </c>
      <c r="V652" s="2" t="s">
        <v>59</v>
      </c>
      <c r="W652" s="2" t="s">
        <v>59</v>
      </c>
      <c r="X652" s="2" t="s">
        <v>59</v>
      </c>
      <c r="Y652" s="2" t="s">
        <v>59</v>
      </c>
      <c r="Z652" s="2" t="s">
        <v>59</v>
      </c>
      <c r="AA652" s="2" t="s">
        <v>59</v>
      </c>
      <c r="AB652" s="2" t="s">
        <v>59</v>
      </c>
      <c r="AC652" s="2" t="s">
        <v>59</v>
      </c>
      <c r="AD652" s="2" t="s">
        <v>59</v>
      </c>
      <c r="AE652" s="2" t="s">
        <v>60</v>
      </c>
      <c r="AF652" s="2" t="s">
        <v>60</v>
      </c>
      <c r="AG652" s="2" t="s">
        <v>60</v>
      </c>
      <c r="AH652" s="2" t="s">
        <v>60</v>
      </c>
    </row>
    <row r="653" spans="2:34" ht="15.75" customHeight="1">
      <c r="B653" s="156">
        <v>45457.264308587997</v>
      </c>
      <c r="C653" s="2" t="s">
        <v>103</v>
      </c>
      <c r="D653" s="157">
        <v>45457</v>
      </c>
      <c r="E653" s="2">
        <v>1007611824</v>
      </c>
      <c r="F653" s="2" t="s">
        <v>104</v>
      </c>
      <c r="G653" s="2" t="s">
        <v>54</v>
      </c>
      <c r="H653" s="2" t="s">
        <v>55</v>
      </c>
      <c r="I653" s="2" t="s">
        <v>105</v>
      </c>
      <c r="J653" s="2">
        <v>2022</v>
      </c>
      <c r="K653" s="2" t="s">
        <v>57</v>
      </c>
      <c r="L653" s="2" t="s">
        <v>64</v>
      </c>
      <c r="M653" s="157">
        <v>47283</v>
      </c>
      <c r="N653" s="157">
        <v>45822</v>
      </c>
      <c r="O653" s="157">
        <v>45822</v>
      </c>
      <c r="P653" s="2">
        <v>52.1</v>
      </c>
      <c r="Q653" s="2" t="s">
        <v>59</v>
      </c>
      <c r="R653" s="2" t="s">
        <v>54</v>
      </c>
      <c r="S653" s="2" t="s">
        <v>13</v>
      </c>
      <c r="T653" s="2" t="s">
        <v>59</v>
      </c>
      <c r="U653" s="2" t="s">
        <v>59</v>
      </c>
      <c r="V653" s="2" t="s">
        <v>59</v>
      </c>
      <c r="W653" s="2" t="s">
        <v>59</v>
      </c>
      <c r="X653" s="2" t="s">
        <v>59</v>
      </c>
      <c r="Y653" s="2" t="s">
        <v>59</v>
      </c>
      <c r="Z653" s="2" t="s">
        <v>59</v>
      </c>
      <c r="AA653" s="2" t="s">
        <v>59</v>
      </c>
      <c r="AB653" s="2" t="s">
        <v>59</v>
      </c>
      <c r="AC653" s="2" t="s">
        <v>59</v>
      </c>
      <c r="AD653" s="2" t="s">
        <v>59</v>
      </c>
      <c r="AE653" s="2" t="s">
        <v>60</v>
      </c>
      <c r="AF653" s="2" t="s">
        <v>60</v>
      </c>
      <c r="AG653" s="2" t="s">
        <v>60</v>
      </c>
      <c r="AH653" s="2" t="s">
        <v>60</v>
      </c>
    </row>
    <row r="654" spans="2:34" ht="15.75" customHeight="1">
      <c r="B654" s="156">
        <v>45457.264904490701</v>
      </c>
      <c r="C654" s="2" t="s">
        <v>137</v>
      </c>
      <c r="D654" s="157">
        <v>45457</v>
      </c>
      <c r="E654" s="2">
        <v>1019112308</v>
      </c>
      <c r="F654" s="2" t="s">
        <v>138</v>
      </c>
      <c r="G654" s="2" t="s">
        <v>54</v>
      </c>
      <c r="H654" s="2" t="s">
        <v>55</v>
      </c>
      <c r="I654" s="2" t="s">
        <v>139</v>
      </c>
      <c r="J654" s="2">
        <v>2019</v>
      </c>
      <c r="K654" s="2" t="s">
        <v>57</v>
      </c>
      <c r="L654" s="2" t="s">
        <v>64</v>
      </c>
      <c r="M654" s="157">
        <v>46448</v>
      </c>
      <c r="N654" s="157">
        <v>45494</v>
      </c>
      <c r="O654" s="157">
        <v>45507</v>
      </c>
      <c r="P654" s="165" t="s">
        <v>396</v>
      </c>
      <c r="Q654" s="2" t="s">
        <v>59</v>
      </c>
      <c r="R654" s="2" t="s">
        <v>54</v>
      </c>
      <c r="S654" s="2" t="s">
        <v>13</v>
      </c>
      <c r="T654" s="2" t="s">
        <v>59</v>
      </c>
      <c r="U654" s="2" t="s">
        <v>59</v>
      </c>
      <c r="V654" s="2" t="s">
        <v>59</v>
      </c>
      <c r="W654" s="2" t="s">
        <v>59</v>
      </c>
      <c r="X654" s="2" t="s">
        <v>59</v>
      </c>
      <c r="Y654" s="2" t="s">
        <v>59</v>
      </c>
      <c r="Z654" s="2" t="s">
        <v>59</v>
      </c>
      <c r="AA654" s="2" t="s">
        <v>59</v>
      </c>
      <c r="AB654" s="2" t="s">
        <v>59</v>
      </c>
      <c r="AC654" s="2" t="s">
        <v>59</v>
      </c>
      <c r="AD654" s="2" t="s">
        <v>59</v>
      </c>
      <c r="AE654" s="2" t="s">
        <v>59</v>
      </c>
      <c r="AF654" s="2" t="s">
        <v>59</v>
      </c>
      <c r="AG654" s="2" t="s">
        <v>59</v>
      </c>
      <c r="AH654" s="2" t="s">
        <v>59</v>
      </c>
    </row>
    <row r="655" spans="2:34" ht="15.75" customHeight="1">
      <c r="B655" s="156">
        <v>45457.265720902797</v>
      </c>
      <c r="C655" s="2" t="s">
        <v>167</v>
      </c>
      <c r="D655" s="157">
        <v>45457</v>
      </c>
      <c r="E655" s="2">
        <v>1023026702</v>
      </c>
      <c r="F655" s="2" t="s">
        <v>168</v>
      </c>
      <c r="G655" s="2" t="s">
        <v>54</v>
      </c>
      <c r="H655" s="2" t="s">
        <v>55</v>
      </c>
      <c r="I655" s="2" t="s">
        <v>169</v>
      </c>
      <c r="J655" s="2">
        <v>2023</v>
      </c>
      <c r="K655" s="2" t="s">
        <v>57</v>
      </c>
      <c r="L655" s="2" t="s">
        <v>64</v>
      </c>
      <c r="M655" s="157">
        <v>47289</v>
      </c>
      <c r="N655" s="157">
        <v>45463</v>
      </c>
      <c r="O655" s="157">
        <v>45463</v>
      </c>
      <c r="P655" s="2">
        <v>293939</v>
      </c>
      <c r="Q655" s="2" t="s">
        <v>59</v>
      </c>
      <c r="R655" s="2" t="s">
        <v>54</v>
      </c>
      <c r="S655" s="2" t="s">
        <v>15</v>
      </c>
      <c r="T655" s="2" t="s">
        <v>59</v>
      </c>
      <c r="U655" s="2" t="s">
        <v>59</v>
      </c>
      <c r="V655" s="2" t="s">
        <v>59</v>
      </c>
      <c r="W655" s="2" t="s">
        <v>59</v>
      </c>
      <c r="X655" s="2" t="s">
        <v>59</v>
      </c>
      <c r="Y655" s="2" t="s">
        <v>59</v>
      </c>
      <c r="Z655" s="2" t="s">
        <v>59</v>
      </c>
      <c r="AA655" s="2" t="s">
        <v>59</v>
      </c>
      <c r="AB655" s="2" t="s">
        <v>59</v>
      </c>
      <c r="AC655" s="2" t="s">
        <v>59</v>
      </c>
      <c r="AD655" s="2" t="s">
        <v>59</v>
      </c>
      <c r="AE655" s="2" t="s">
        <v>59</v>
      </c>
      <c r="AF655" s="2" t="s">
        <v>59</v>
      </c>
      <c r="AG655" s="2" t="s">
        <v>59</v>
      </c>
      <c r="AH655" s="2" t="s">
        <v>59</v>
      </c>
    </row>
    <row r="656" spans="2:34" ht="15.75" customHeight="1">
      <c r="B656" s="156">
        <v>45457.266444791698</v>
      </c>
      <c r="C656" s="2" t="s">
        <v>116</v>
      </c>
      <c r="D656" s="157">
        <v>45457</v>
      </c>
      <c r="E656" s="2">
        <v>1015408904</v>
      </c>
      <c r="F656" s="2" t="s">
        <v>117</v>
      </c>
      <c r="G656" s="2" t="s">
        <v>54</v>
      </c>
      <c r="H656" s="2" t="s">
        <v>55</v>
      </c>
      <c r="I656" s="2" t="s">
        <v>275</v>
      </c>
      <c r="J656" s="2">
        <v>2018</v>
      </c>
      <c r="K656" s="2" t="s">
        <v>57</v>
      </c>
      <c r="L656" s="2" t="s">
        <v>64</v>
      </c>
      <c r="M656" s="157">
        <v>45457</v>
      </c>
      <c r="N656" s="157">
        <v>45457</v>
      </c>
      <c r="O656" s="157">
        <v>45457</v>
      </c>
      <c r="P656" s="2">
        <v>1457927</v>
      </c>
      <c r="Q656" s="2" t="s">
        <v>59</v>
      </c>
      <c r="R656" s="2" t="s">
        <v>54</v>
      </c>
      <c r="S656" s="2" t="s">
        <v>16</v>
      </c>
      <c r="T656" s="2" t="s">
        <v>59</v>
      </c>
      <c r="U656" s="2" t="s">
        <v>59</v>
      </c>
      <c r="V656" s="2" t="s">
        <v>59</v>
      </c>
      <c r="W656" s="2" t="s">
        <v>59</v>
      </c>
      <c r="X656" s="2" t="s">
        <v>59</v>
      </c>
      <c r="Y656" s="2" t="s">
        <v>59</v>
      </c>
      <c r="Z656" s="2" t="s">
        <v>59</v>
      </c>
      <c r="AA656" s="2" t="s">
        <v>59</v>
      </c>
      <c r="AB656" s="2" t="s">
        <v>59</v>
      </c>
      <c r="AC656" s="2" t="s">
        <v>59</v>
      </c>
      <c r="AD656" s="2" t="s">
        <v>59</v>
      </c>
      <c r="AE656" s="2" t="s">
        <v>59</v>
      </c>
      <c r="AF656" s="2" t="s">
        <v>59</v>
      </c>
      <c r="AG656" s="2" t="s">
        <v>59</v>
      </c>
      <c r="AH656" s="2" t="s">
        <v>59</v>
      </c>
    </row>
    <row r="657" spans="2:34" ht="15.75" customHeight="1">
      <c r="B657" s="156">
        <v>45457.274450370402</v>
      </c>
      <c r="C657" s="2" t="s">
        <v>338</v>
      </c>
      <c r="D657" s="157">
        <v>45457</v>
      </c>
      <c r="E657" s="2">
        <v>80091070</v>
      </c>
      <c r="F657" s="2" t="s">
        <v>271</v>
      </c>
      <c r="G657" s="2" t="s">
        <v>54</v>
      </c>
      <c r="H657" s="2" t="s">
        <v>55</v>
      </c>
      <c r="I657" s="2" t="s">
        <v>272</v>
      </c>
      <c r="J657" s="2">
        <v>2023</v>
      </c>
      <c r="K657" s="2" t="s">
        <v>57</v>
      </c>
      <c r="L657" s="2" t="s">
        <v>64</v>
      </c>
      <c r="M657" s="157">
        <v>48746</v>
      </c>
      <c r="N657" s="157">
        <v>45777</v>
      </c>
      <c r="O657" s="157">
        <v>45773</v>
      </c>
      <c r="P657" s="2">
        <v>53700</v>
      </c>
      <c r="Q657" s="2" t="s">
        <v>59</v>
      </c>
      <c r="R657" s="2" t="s">
        <v>263</v>
      </c>
      <c r="S657" s="2" t="s">
        <v>12</v>
      </c>
      <c r="T657" s="2" t="s">
        <v>59</v>
      </c>
      <c r="U657" s="2" t="s">
        <v>59</v>
      </c>
      <c r="V657" s="2" t="s">
        <v>59</v>
      </c>
      <c r="W657" s="2" t="s">
        <v>59</v>
      </c>
      <c r="X657" s="2" t="s">
        <v>59</v>
      </c>
      <c r="Y657" s="2" t="s">
        <v>59</v>
      </c>
      <c r="Z657" s="2" t="s">
        <v>59</v>
      </c>
      <c r="AA657" s="2" t="s">
        <v>59</v>
      </c>
      <c r="AB657" s="2" t="s">
        <v>59</v>
      </c>
      <c r="AC657" s="2" t="s">
        <v>59</v>
      </c>
      <c r="AD657" s="2" t="s">
        <v>59</v>
      </c>
      <c r="AE657" s="2" t="s">
        <v>59</v>
      </c>
      <c r="AF657" s="2" t="s">
        <v>59</v>
      </c>
      <c r="AG657" s="2" t="s">
        <v>59</v>
      </c>
      <c r="AH657" s="2" t="s">
        <v>59</v>
      </c>
    </row>
    <row r="658" spans="2:34" ht="15.75" customHeight="1">
      <c r="B658" s="156">
        <v>45457.277076493097</v>
      </c>
      <c r="C658" s="2" t="s">
        <v>257</v>
      </c>
      <c r="D658" s="157">
        <v>45457</v>
      </c>
      <c r="E658" s="2">
        <v>1022412286</v>
      </c>
      <c r="F658" s="2" t="s">
        <v>162</v>
      </c>
      <c r="G658" s="2" t="s">
        <v>54</v>
      </c>
      <c r="H658" s="2" t="s">
        <v>55</v>
      </c>
      <c r="I658" s="2" t="s">
        <v>163</v>
      </c>
      <c r="J658" s="2">
        <v>2023</v>
      </c>
      <c r="K658" s="2" t="s">
        <v>57</v>
      </c>
      <c r="L658" s="2" t="s">
        <v>79</v>
      </c>
      <c r="M658" s="157">
        <v>45832</v>
      </c>
      <c r="N658" s="157">
        <v>45710</v>
      </c>
      <c r="O658" s="157">
        <v>46075</v>
      </c>
      <c r="P658" s="2">
        <v>4130</v>
      </c>
      <c r="Q658" s="2" t="s">
        <v>59</v>
      </c>
      <c r="R658" s="2" t="s">
        <v>54</v>
      </c>
      <c r="S658" s="2" t="s">
        <v>15</v>
      </c>
      <c r="T658" s="2" t="s">
        <v>59</v>
      </c>
      <c r="U658" s="2" t="s">
        <v>59</v>
      </c>
      <c r="V658" s="2" t="s">
        <v>59</v>
      </c>
      <c r="W658" s="2" t="s">
        <v>59</v>
      </c>
      <c r="X658" s="2" t="s">
        <v>59</v>
      </c>
      <c r="Y658" s="2" t="s">
        <v>59</v>
      </c>
      <c r="Z658" s="2" t="s">
        <v>59</v>
      </c>
      <c r="AA658" s="2" t="s">
        <v>59</v>
      </c>
      <c r="AB658" s="2" t="s">
        <v>59</v>
      </c>
      <c r="AC658" s="2" t="s">
        <v>59</v>
      </c>
      <c r="AD658" s="2" t="s">
        <v>59</v>
      </c>
      <c r="AE658" s="2" t="s">
        <v>60</v>
      </c>
      <c r="AF658" s="2" t="s">
        <v>60</v>
      </c>
      <c r="AG658" s="2" t="s">
        <v>60</v>
      </c>
      <c r="AH658" s="2" t="s">
        <v>60</v>
      </c>
    </row>
    <row r="659" spans="2:34" ht="15.75" customHeight="1">
      <c r="B659" s="156">
        <v>45457.280114247696</v>
      </c>
      <c r="C659" s="2" t="s">
        <v>113</v>
      </c>
      <c r="D659" s="157">
        <v>45457</v>
      </c>
      <c r="E659" s="2">
        <v>1015449877</v>
      </c>
      <c r="F659" s="2" t="s">
        <v>415</v>
      </c>
      <c r="G659" s="2" t="s">
        <v>54</v>
      </c>
      <c r="H659" s="2" t="s">
        <v>55</v>
      </c>
      <c r="I659" s="2" t="s">
        <v>115</v>
      </c>
      <c r="J659" s="2">
        <v>2019</v>
      </c>
      <c r="K659" s="2" t="s">
        <v>69</v>
      </c>
      <c r="L659" s="2" t="s">
        <v>64</v>
      </c>
      <c r="M659" s="157">
        <v>47876</v>
      </c>
      <c r="N659" s="157">
        <v>45711</v>
      </c>
      <c r="O659" s="157">
        <v>45675</v>
      </c>
      <c r="P659" s="2">
        <v>29000</v>
      </c>
      <c r="Q659" s="2" t="s">
        <v>59</v>
      </c>
      <c r="R659" s="2" t="s">
        <v>54</v>
      </c>
      <c r="S659" s="2" t="s">
        <v>11</v>
      </c>
      <c r="T659" s="2" t="s">
        <v>59</v>
      </c>
      <c r="U659" s="2" t="s">
        <v>59</v>
      </c>
      <c r="V659" s="2" t="s">
        <v>59</v>
      </c>
      <c r="W659" s="2" t="s">
        <v>59</v>
      </c>
      <c r="X659" s="2" t="s">
        <v>59</v>
      </c>
      <c r="Y659" s="2" t="s">
        <v>59</v>
      </c>
      <c r="Z659" s="2" t="s">
        <v>59</v>
      </c>
      <c r="AA659" s="2" t="s">
        <v>59</v>
      </c>
      <c r="AB659" s="2" t="s">
        <v>59</v>
      </c>
      <c r="AC659" s="2" t="s">
        <v>59</v>
      </c>
      <c r="AD659" s="2" t="s">
        <v>59</v>
      </c>
      <c r="AE659" s="2" t="s">
        <v>59</v>
      </c>
      <c r="AF659" s="2" t="s">
        <v>59</v>
      </c>
      <c r="AG659" s="2" t="s">
        <v>59</v>
      </c>
      <c r="AH659" s="2" t="s">
        <v>59</v>
      </c>
    </row>
    <row r="660" spans="2:34" ht="15.75" customHeight="1">
      <c r="B660" s="156">
        <v>45457.296064826398</v>
      </c>
      <c r="C660" s="2" t="s">
        <v>122</v>
      </c>
      <c r="D660" s="157">
        <v>45457</v>
      </c>
      <c r="E660" s="2">
        <v>1026292931</v>
      </c>
      <c r="F660" s="2" t="s">
        <v>123</v>
      </c>
      <c r="G660" s="2" t="s">
        <v>54</v>
      </c>
      <c r="H660" s="2" t="s">
        <v>55</v>
      </c>
      <c r="I660" s="2" t="s">
        <v>124</v>
      </c>
      <c r="J660" s="2">
        <v>2022</v>
      </c>
      <c r="K660" s="2" t="s">
        <v>57</v>
      </c>
      <c r="L660" s="2" t="s">
        <v>64</v>
      </c>
      <c r="M660" s="157">
        <v>46187</v>
      </c>
      <c r="N660" s="157">
        <v>45703</v>
      </c>
      <c r="O660" s="157">
        <v>45703</v>
      </c>
      <c r="P660" s="2">
        <v>35100</v>
      </c>
      <c r="Q660" s="2" t="s">
        <v>59</v>
      </c>
      <c r="R660" s="2" t="s">
        <v>54</v>
      </c>
      <c r="S660" s="2" t="s">
        <v>15</v>
      </c>
      <c r="T660" s="2" t="s">
        <v>59</v>
      </c>
      <c r="U660" s="2" t="s">
        <v>59</v>
      </c>
      <c r="V660" s="2" t="s">
        <v>59</v>
      </c>
      <c r="W660" s="2" t="s">
        <v>59</v>
      </c>
      <c r="X660" s="2" t="s">
        <v>59</v>
      </c>
      <c r="Y660" s="2" t="s">
        <v>59</v>
      </c>
      <c r="Z660" s="2" t="s">
        <v>59</v>
      </c>
      <c r="AA660" s="2" t="s">
        <v>59</v>
      </c>
      <c r="AB660" s="2" t="s">
        <v>59</v>
      </c>
      <c r="AC660" s="2" t="s">
        <v>59</v>
      </c>
      <c r="AD660" s="2" t="s">
        <v>59</v>
      </c>
      <c r="AE660" s="2" t="s">
        <v>60</v>
      </c>
      <c r="AF660" s="2" t="s">
        <v>60</v>
      </c>
      <c r="AG660" s="2" t="s">
        <v>60</v>
      </c>
      <c r="AH660" s="2" t="s">
        <v>60</v>
      </c>
    </row>
    <row r="661" spans="2:34" ht="15.75" customHeight="1">
      <c r="B661" s="156">
        <v>45458.2173192708</v>
      </c>
      <c r="C661" s="2" t="s">
        <v>65</v>
      </c>
      <c r="D661" s="157">
        <v>45458</v>
      </c>
      <c r="E661" s="2">
        <v>1033692973</v>
      </c>
      <c r="F661" s="2" t="s">
        <v>66</v>
      </c>
      <c r="G661" s="2" t="s">
        <v>54</v>
      </c>
      <c r="H661" s="2" t="s">
        <v>55</v>
      </c>
      <c r="I661" s="2" t="s">
        <v>67</v>
      </c>
      <c r="J661" s="2">
        <v>2024</v>
      </c>
      <c r="K661" s="2" t="s">
        <v>57</v>
      </c>
      <c r="L661" s="2" t="s">
        <v>64</v>
      </c>
      <c r="M661" s="157">
        <v>45473</v>
      </c>
      <c r="N661" s="157">
        <v>45473</v>
      </c>
      <c r="O661" s="157">
        <v>45473</v>
      </c>
      <c r="P661" s="2">
        <v>18273</v>
      </c>
      <c r="Q661" s="2" t="s">
        <v>59</v>
      </c>
      <c r="R661" s="2" t="s">
        <v>54</v>
      </c>
      <c r="S661" s="2" t="s">
        <v>16</v>
      </c>
      <c r="T661" s="2" t="s">
        <v>59</v>
      </c>
      <c r="U661" s="2" t="s">
        <v>59</v>
      </c>
      <c r="V661" s="2" t="s">
        <v>59</v>
      </c>
      <c r="W661" s="2" t="s">
        <v>59</v>
      </c>
      <c r="X661" s="2" t="s">
        <v>59</v>
      </c>
      <c r="Y661" s="2" t="s">
        <v>59</v>
      </c>
      <c r="Z661" s="2" t="s">
        <v>59</v>
      </c>
      <c r="AA661" s="2" t="s">
        <v>59</v>
      </c>
      <c r="AB661" s="2" t="s">
        <v>59</v>
      </c>
      <c r="AC661" s="2" t="s">
        <v>59</v>
      </c>
      <c r="AD661" s="2" t="s">
        <v>59</v>
      </c>
      <c r="AE661" s="2" t="s">
        <v>59</v>
      </c>
      <c r="AF661" s="2" t="s">
        <v>59</v>
      </c>
      <c r="AG661" s="2" t="s">
        <v>59</v>
      </c>
      <c r="AH661" s="2" t="s">
        <v>59</v>
      </c>
    </row>
    <row r="662" spans="2:34" ht="15.75" customHeight="1">
      <c r="B662" s="156">
        <v>45458.247243981503</v>
      </c>
      <c r="C662" s="2" t="s">
        <v>73</v>
      </c>
      <c r="D662" s="157">
        <v>45458</v>
      </c>
      <c r="E662" s="2">
        <v>1019131472</v>
      </c>
      <c r="F662" s="2" t="s">
        <v>223</v>
      </c>
      <c r="G662" s="2" t="s">
        <v>54</v>
      </c>
      <c r="H662" s="2" t="s">
        <v>55</v>
      </c>
      <c r="I662" s="2" t="s">
        <v>75</v>
      </c>
      <c r="J662" s="2">
        <v>2018</v>
      </c>
      <c r="K662" s="2" t="s">
        <v>57</v>
      </c>
      <c r="L662" s="2" t="s">
        <v>64</v>
      </c>
      <c r="M662" s="157">
        <v>48110</v>
      </c>
      <c r="N662" s="157">
        <v>45715</v>
      </c>
      <c r="O662" s="157">
        <v>45715</v>
      </c>
      <c r="P662" s="2">
        <v>69000</v>
      </c>
      <c r="Q662" s="2" t="s">
        <v>59</v>
      </c>
      <c r="R662" s="2" t="s">
        <v>54</v>
      </c>
      <c r="S662" s="2" t="s">
        <v>16</v>
      </c>
      <c r="T662" s="2" t="s">
        <v>59</v>
      </c>
      <c r="U662" s="2" t="s">
        <v>59</v>
      </c>
      <c r="V662" s="2" t="s">
        <v>59</v>
      </c>
      <c r="W662" s="2" t="s">
        <v>59</v>
      </c>
      <c r="X662" s="2" t="s">
        <v>59</v>
      </c>
      <c r="Y662" s="2" t="s">
        <v>59</v>
      </c>
      <c r="Z662" s="2" t="s">
        <v>59</v>
      </c>
      <c r="AA662" s="2" t="s">
        <v>59</v>
      </c>
      <c r="AB662" s="2" t="s">
        <v>59</v>
      </c>
      <c r="AC662" s="2" t="s">
        <v>59</v>
      </c>
      <c r="AD662" s="2" t="s">
        <v>59</v>
      </c>
      <c r="AE662" s="2" t="s">
        <v>59</v>
      </c>
      <c r="AF662" s="2" t="s">
        <v>59</v>
      </c>
      <c r="AG662" s="2" t="s">
        <v>59</v>
      </c>
      <c r="AH662" s="2" t="s">
        <v>59</v>
      </c>
    </row>
    <row r="663" spans="2:34" ht="15.75" customHeight="1">
      <c r="B663" s="156">
        <v>45458.262392777797</v>
      </c>
      <c r="C663" s="2" t="s">
        <v>103</v>
      </c>
      <c r="D663" s="157">
        <v>45458</v>
      </c>
      <c r="E663" s="2">
        <v>1007611824</v>
      </c>
      <c r="F663" s="2" t="s">
        <v>104</v>
      </c>
      <c r="G663" s="2" t="s">
        <v>54</v>
      </c>
      <c r="H663" s="2" t="s">
        <v>55</v>
      </c>
      <c r="I663" s="2" t="s">
        <v>105</v>
      </c>
      <c r="J663" s="2">
        <v>2022</v>
      </c>
      <c r="K663" s="2" t="s">
        <v>57</v>
      </c>
      <c r="L663" s="2" t="s">
        <v>64</v>
      </c>
      <c r="M663" s="157">
        <v>47284</v>
      </c>
      <c r="N663" s="157">
        <v>45823</v>
      </c>
      <c r="O663" s="157">
        <v>45823</v>
      </c>
      <c r="P663" s="2">
        <v>52.1</v>
      </c>
      <c r="Q663" s="2" t="s">
        <v>59</v>
      </c>
      <c r="R663" s="2" t="s">
        <v>54</v>
      </c>
      <c r="S663" s="2" t="s">
        <v>13</v>
      </c>
      <c r="T663" s="2" t="s">
        <v>59</v>
      </c>
      <c r="U663" s="2" t="s">
        <v>59</v>
      </c>
      <c r="V663" s="2" t="s">
        <v>59</v>
      </c>
      <c r="W663" s="2" t="s">
        <v>59</v>
      </c>
      <c r="X663" s="2" t="s">
        <v>59</v>
      </c>
      <c r="Y663" s="2" t="s">
        <v>59</v>
      </c>
      <c r="Z663" s="2" t="s">
        <v>59</v>
      </c>
      <c r="AA663" s="2" t="s">
        <v>59</v>
      </c>
      <c r="AB663" s="2" t="s">
        <v>59</v>
      </c>
      <c r="AC663" s="2" t="s">
        <v>59</v>
      </c>
      <c r="AD663" s="2" t="s">
        <v>59</v>
      </c>
      <c r="AE663" s="2" t="s">
        <v>60</v>
      </c>
      <c r="AF663" s="2" t="s">
        <v>60</v>
      </c>
      <c r="AG663" s="2" t="s">
        <v>60</v>
      </c>
      <c r="AH663" s="2" t="s">
        <v>60</v>
      </c>
    </row>
    <row r="664" spans="2:34" ht="15.75" customHeight="1">
      <c r="B664" s="156">
        <v>45458.263802800902</v>
      </c>
      <c r="C664" s="2" t="s">
        <v>122</v>
      </c>
      <c r="D664" s="157">
        <v>45458</v>
      </c>
      <c r="E664" s="2">
        <v>1026292931</v>
      </c>
      <c r="F664" s="2" t="s">
        <v>123</v>
      </c>
      <c r="G664" s="2" t="s">
        <v>54</v>
      </c>
      <c r="H664" s="2" t="s">
        <v>55</v>
      </c>
      <c r="I664" s="2" t="s">
        <v>301</v>
      </c>
      <c r="J664" s="2">
        <v>2022</v>
      </c>
      <c r="K664" s="2" t="s">
        <v>57</v>
      </c>
      <c r="L664" s="2" t="s">
        <v>64</v>
      </c>
      <c r="M664" s="157">
        <v>46188</v>
      </c>
      <c r="N664" s="157">
        <v>45703</v>
      </c>
      <c r="O664" s="157">
        <v>45703</v>
      </c>
      <c r="P664" s="2">
        <v>35150</v>
      </c>
      <c r="Q664" s="2" t="s">
        <v>59</v>
      </c>
      <c r="R664" s="2" t="s">
        <v>54</v>
      </c>
      <c r="S664" s="2" t="s">
        <v>15</v>
      </c>
      <c r="T664" s="2" t="s">
        <v>59</v>
      </c>
      <c r="U664" s="2" t="s">
        <v>59</v>
      </c>
      <c r="V664" s="2" t="s">
        <v>59</v>
      </c>
      <c r="W664" s="2" t="s">
        <v>59</v>
      </c>
      <c r="X664" s="2" t="s">
        <v>59</v>
      </c>
      <c r="Y664" s="2" t="s">
        <v>59</v>
      </c>
      <c r="Z664" s="2" t="s">
        <v>59</v>
      </c>
      <c r="AA664" s="2" t="s">
        <v>59</v>
      </c>
      <c r="AB664" s="2" t="s">
        <v>59</v>
      </c>
      <c r="AC664" s="2" t="s">
        <v>59</v>
      </c>
      <c r="AD664" s="2" t="s">
        <v>59</v>
      </c>
      <c r="AE664" s="2" t="s">
        <v>59</v>
      </c>
      <c r="AF664" s="2" t="s">
        <v>60</v>
      </c>
      <c r="AG664" s="2" t="s">
        <v>60</v>
      </c>
      <c r="AH664" s="2" t="s">
        <v>60</v>
      </c>
    </row>
    <row r="665" spans="2:34" ht="15.75" customHeight="1">
      <c r="B665" s="156">
        <v>45458.266906388897</v>
      </c>
      <c r="C665" s="2" t="s">
        <v>91</v>
      </c>
      <c r="D665" s="157">
        <v>45458</v>
      </c>
      <c r="E665" s="2">
        <v>79763158</v>
      </c>
      <c r="F665" s="2" t="s">
        <v>92</v>
      </c>
      <c r="G665" s="2" t="s">
        <v>54</v>
      </c>
      <c r="H665" s="2" t="s">
        <v>55</v>
      </c>
      <c r="I665" s="2" t="s">
        <v>93</v>
      </c>
      <c r="J665" s="2">
        <v>2017</v>
      </c>
      <c r="K665" s="2" t="s">
        <v>94</v>
      </c>
      <c r="L665" s="2" t="s">
        <v>64</v>
      </c>
      <c r="M665" s="157">
        <v>48749</v>
      </c>
      <c r="N665" s="157">
        <v>45704</v>
      </c>
      <c r="O665" s="157">
        <v>45704</v>
      </c>
      <c r="P665" s="2">
        <v>146435</v>
      </c>
      <c r="Q665" s="2" t="s">
        <v>59</v>
      </c>
      <c r="R665" s="2" t="s">
        <v>54</v>
      </c>
      <c r="S665" s="2" t="s">
        <v>11</v>
      </c>
      <c r="T665" s="2" t="s">
        <v>59</v>
      </c>
      <c r="U665" s="2" t="s">
        <v>59</v>
      </c>
      <c r="V665" s="2" t="s">
        <v>59</v>
      </c>
      <c r="W665" s="2" t="s">
        <v>59</v>
      </c>
      <c r="X665" s="2" t="s">
        <v>59</v>
      </c>
      <c r="Y665" s="2" t="s">
        <v>59</v>
      </c>
      <c r="Z665" s="2" t="s">
        <v>59</v>
      </c>
      <c r="AA665" s="2" t="s">
        <v>59</v>
      </c>
      <c r="AB665" s="2" t="s">
        <v>59</v>
      </c>
      <c r="AC665" s="2" t="s">
        <v>59</v>
      </c>
      <c r="AD665" s="2" t="s">
        <v>59</v>
      </c>
      <c r="AE665" s="2" t="s">
        <v>60</v>
      </c>
      <c r="AF665" s="2" t="s">
        <v>60</v>
      </c>
      <c r="AG665" s="2" t="s">
        <v>60</v>
      </c>
      <c r="AH665" s="2" t="s">
        <v>59</v>
      </c>
    </row>
    <row r="666" spans="2:34" ht="15.75" customHeight="1">
      <c r="B666" s="156">
        <v>45458.277419571801</v>
      </c>
      <c r="C666" s="2" t="s">
        <v>220</v>
      </c>
      <c r="D666" s="157">
        <v>45458</v>
      </c>
      <c r="E666" s="2">
        <v>1002407047</v>
      </c>
      <c r="F666" s="2" t="s">
        <v>251</v>
      </c>
      <c r="G666" s="2" t="s">
        <v>54</v>
      </c>
      <c r="H666" s="2" t="s">
        <v>55</v>
      </c>
      <c r="I666" s="2" t="s">
        <v>222</v>
      </c>
      <c r="J666" s="2">
        <v>2022</v>
      </c>
      <c r="K666" s="2" t="s">
        <v>94</v>
      </c>
      <c r="L666" s="2" t="s">
        <v>64</v>
      </c>
      <c r="M666" s="157">
        <v>48063</v>
      </c>
      <c r="N666" s="157">
        <v>45677</v>
      </c>
      <c r="O666" s="157">
        <v>45669</v>
      </c>
      <c r="P666" s="2">
        <v>50000</v>
      </c>
      <c r="Q666" s="2" t="s">
        <v>59</v>
      </c>
      <c r="R666" s="2" t="s">
        <v>54</v>
      </c>
      <c r="S666" s="2" t="s">
        <v>15</v>
      </c>
      <c r="T666" s="2" t="s">
        <v>59</v>
      </c>
      <c r="U666" s="2" t="s">
        <v>59</v>
      </c>
      <c r="V666" s="2" t="s">
        <v>59</v>
      </c>
      <c r="W666" s="2" t="s">
        <v>59</v>
      </c>
      <c r="X666" s="2" t="s">
        <v>59</v>
      </c>
      <c r="Y666" s="2" t="s">
        <v>59</v>
      </c>
      <c r="Z666" s="2" t="s">
        <v>59</v>
      </c>
      <c r="AA666" s="2" t="s">
        <v>59</v>
      </c>
      <c r="AB666" s="2" t="s">
        <v>59</v>
      </c>
      <c r="AC666" s="2" t="s">
        <v>59</v>
      </c>
      <c r="AD666" s="2" t="s">
        <v>59</v>
      </c>
      <c r="AE666" s="2" t="s">
        <v>59</v>
      </c>
      <c r="AF666" s="2" t="s">
        <v>60</v>
      </c>
      <c r="AG666" s="2" t="s">
        <v>60</v>
      </c>
      <c r="AH666" s="2" t="s">
        <v>59</v>
      </c>
    </row>
    <row r="667" spans="2:34" ht="15.75" customHeight="1">
      <c r="B667" s="156">
        <v>45458.277505740698</v>
      </c>
      <c r="C667" s="2" t="s">
        <v>52</v>
      </c>
      <c r="D667" s="157">
        <v>45458</v>
      </c>
      <c r="E667" s="2">
        <v>1103713769</v>
      </c>
      <c r="F667" s="2" t="s">
        <v>53</v>
      </c>
      <c r="G667" s="2" t="s">
        <v>54</v>
      </c>
      <c r="H667" s="2" t="s">
        <v>55</v>
      </c>
      <c r="I667" s="2" t="s">
        <v>56</v>
      </c>
      <c r="J667" s="2">
        <v>2016</v>
      </c>
      <c r="K667" s="2" t="s">
        <v>57</v>
      </c>
      <c r="L667" s="2" t="s">
        <v>58</v>
      </c>
      <c r="M667" s="157">
        <v>48245</v>
      </c>
      <c r="N667" s="157">
        <v>45566</v>
      </c>
      <c r="O667" s="157">
        <v>45566</v>
      </c>
      <c r="P667" s="2">
        <v>83700</v>
      </c>
      <c r="Q667" s="2" t="s">
        <v>59</v>
      </c>
      <c r="R667" s="2" t="s">
        <v>54</v>
      </c>
      <c r="S667" s="2" t="s">
        <v>13</v>
      </c>
      <c r="T667" s="2" t="s">
        <v>59</v>
      </c>
      <c r="U667" s="2" t="s">
        <v>59</v>
      </c>
      <c r="V667" s="2" t="s">
        <v>59</v>
      </c>
      <c r="W667" s="2" t="s">
        <v>59</v>
      </c>
      <c r="X667" s="2" t="s">
        <v>59</v>
      </c>
      <c r="Y667" s="2" t="s">
        <v>59</v>
      </c>
      <c r="Z667" s="2" t="s">
        <v>59</v>
      </c>
      <c r="AA667" s="2" t="s">
        <v>59</v>
      </c>
      <c r="AB667" s="2" t="s">
        <v>59</v>
      </c>
      <c r="AC667" s="2" t="s">
        <v>59</v>
      </c>
      <c r="AD667" s="2" t="s">
        <v>59</v>
      </c>
      <c r="AE667" s="2" t="s">
        <v>60</v>
      </c>
      <c r="AF667" s="2" t="s">
        <v>60</v>
      </c>
      <c r="AG667" s="2" t="s">
        <v>60</v>
      </c>
      <c r="AH667" s="2" t="s">
        <v>60</v>
      </c>
    </row>
    <row r="668" spans="2:34" ht="15.75" customHeight="1">
      <c r="B668" s="156">
        <v>45458.279008414298</v>
      </c>
      <c r="C668" s="2" t="s">
        <v>131</v>
      </c>
      <c r="D668" s="157">
        <v>45458</v>
      </c>
      <c r="E668" s="2">
        <v>1030567009</v>
      </c>
      <c r="F668" s="2" t="s">
        <v>132</v>
      </c>
      <c r="G668" s="2" t="s">
        <v>54</v>
      </c>
      <c r="H668" s="2" t="s">
        <v>55</v>
      </c>
      <c r="I668" s="2" t="s">
        <v>133</v>
      </c>
      <c r="J668" s="2">
        <v>2015</v>
      </c>
      <c r="K668" s="2" t="s">
        <v>57</v>
      </c>
      <c r="L668" s="2" t="s">
        <v>79</v>
      </c>
      <c r="M668" s="157">
        <v>45833</v>
      </c>
      <c r="N668" s="157">
        <v>45734</v>
      </c>
      <c r="O668" s="157">
        <v>45734</v>
      </c>
      <c r="P668" s="2">
        <v>1193636</v>
      </c>
      <c r="Q668" s="2" t="s">
        <v>59</v>
      </c>
      <c r="R668" s="2" t="s">
        <v>54</v>
      </c>
      <c r="S668" s="2" t="s">
        <v>13</v>
      </c>
      <c r="T668" s="2" t="s">
        <v>59</v>
      </c>
      <c r="U668" s="2" t="s">
        <v>59</v>
      </c>
      <c r="V668" s="2" t="s">
        <v>59</v>
      </c>
      <c r="W668" s="2" t="s">
        <v>59</v>
      </c>
      <c r="X668" s="2" t="s">
        <v>59</v>
      </c>
      <c r="Y668" s="2" t="s">
        <v>59</v>
      </c>
      <c r="Z668" s="2" t="s">
        <v>59</v>
      </c>
      <c r="AA668" s="2" t="s">
        <v>59</v>
      </c>
      <c r="AB668" s="2" t="s">
        <v>59</v>
      </c>
      <c r="AC668" s="2" t="s">
        <v>59</v>
      </c>
      <c r="AD668" s="2" t="s">
        <v>59</v>
      </c>
      <c r="AE668" s="2" t="s">
        <v>60</v>
      </c>
      <c r="AF668" s="2" t="s">
        <v>60</v>
      </c>
      <c r="AG668" s="2" t="s">
        <v>60</v>
      </c>
      <c r="AH668" s="2" t="s">
        <v>60</v>
      </c>
    </row>
    <row r="669" spans="2:34" ht="15.75" customHeight="1">
      <c r="B669" s="156">
        <v>45458.282880231498</v>
      </c>
      <c r="C669" s="2" t="s">
        <v>155</v>
      </c>
      <c r="D669" s="157">
        <v>45458</v>
      </c>
      <c r="E669" s="2">
        <v>1014226725</v>
      </c>
      <c r="F669" s="2" t="s">
        <v>156</v>
      </c>
      <c r="G669" s="2" t="s">
        <v>54</v>
      </c>
      <c r="H669" s="2" t="s">
        <v>55</v>
      </c>
      <c r="I669" s="2" t="s">
        <v>157</v>
      </c>
      <c r="J669" s="2">
        <v>2023</v>
      </c>
      <c r="K669" s="2" t="s">
        <v>94</v>
      </c>
      <c r="L669" s="2" t="s">
        <v>64</v>
      </c>
      <c r="M669" s="157">
        <v>46052</v>
      </c>
      <c r="N669" s="157">
        <v>45675</v>
      </c>
      <c r="O669" s="157">
        <v>45675</v>
      </c>
      <c r="P669" s="2">
        <v>17350</v>
      </c>
      <c r="Q669" s="2" t="s">
        <v>59</v>
      </c>
      <c r="R669" s="2" t="s">
        <v>54</v>
      </c>
      <c r="S669" s="2" t="s">
        <v>15</v>
      </c>
      <c r="T669" s="2" t="s">
        <v>59</v>
      </c>
      <c r="U669" s="2" t="s">
        <v>59</v>
      </c>
      <c r="V669" s="2" t="s">
        <v>59</v>
      </c>
      <c r="W669" s="2" t="s">
        <v>59</v>
      </c>
      <c r="X669" s="2" t="s">
        <v>59</v>
      </c>
      <c r="Y669" s="2" t="s">
        <v>59</v>
      </c>
      <c r="Z669" s="2" t="s">
        <v>59</v>
      </c>
      <c r="AA669" s="2" t="s">
        <v>59</v>
      </c>
      <c r="AB669" s="2" t="s">
        <v>59</v>
      </c>
      <c r="AC669" s="2" t="s">
        <v>59</v>
      </c>
      <c r="AD669" s="2" t="s">
        <v>59</v>
      </c>
      <c r="AE669" s="2" t="s">
        <v>59</v>
      </c>
      <c r="AF669" s="2" t="s">
        <v>60</v>
      </c>
      <c r="AG669" s="2" t="s">
        <v>60</v>
      </c>
      <c r="AH669" s="2" t="s">
        <v>59</v>
      </c>
    </row>
    <row r="670" spans="2:34" ht="15.75" customHeight="1">
      <c r="B670" s="156">
        <v>45458.283098240703</v>
      </c>
      <c r="C670" s="2" t="s">
        <v>167</v>
      </c>
      <c r="D670" s="157">
        <v>45458</v>
      </c>
      <c r="E670" s="2">
        <v>1023026702</v>
      </c>
      <c r="F670" s="2" t="s">
        <v>168</v>
      </c>
      <c r="G670" s="2" t="s">
        <v>54</v>
      </c>
      <c r="H670" s="2" t="s">
        <v>55</v>
      </c>
      <c r="I670" s="2" t="s">
        <v>169</v>
      </c>
      <c r="J670" s="2">
        <v>2023</v>
      </c>
      <c r="K670" s="2" t="s">
        <v>57</v>
      </c>
      <c r="L670" s="2" t="s">
        <v>64</v>
      </c>
      <c r="M670" s="157">
        <v>47289</v>
      </c>
      <c r="N670" s="157">
        <v>45463</v>
      </c>
      <c r="O670" s="157">
        <v>45463</v>
      </c>
      <c r="P670" s="2">
        <v>293939</v>
      </c>
      <c r="Q670" s="2" t="s">
        <v>59</v>
      </c>
      <c r="R670" s="2" t="s">
        <v>54</v>
      </c>
      <c r="S670" s="2" t="s">
        <v>15</v>
      </c>
      <c r="T670" s="2" t="s">
        <v>59</v>
      </c>
      <c r="U670" s="2" t="s">
        <v>59</v>
      </c>
      <c r="V670" s="2" t="s">
        <v>59</v>
      </c>
      <c r="W670" s="2" t="s">
        <v>59</v>
      </c>
      <c r="X670" s="2" t="s">
        <v>59</v>
      </c>
      <c r="Y670" s="2" t="s">
        <v>59</v>
      </c>
      <c r="Z670" s="2" t="s">
        <v>59</v>
      </c>
      <c r="AA670" s="2" t="s">
        <v>59</v>
      </c>
      <c r="AB670" s="2" t="s">
        <v>59</v>
      </c>
      <c r="AC670" s="2" t="s">
        <v>59</v>
      </c>
      <c r="AD670" s="2" t="s">
        <v>59</v>
      </c>
      <c r="AE670" s="2" t="s">
        <v>59</v>
      </c>
      <c r="AF670" s="2" t="s">
        <v>59</v>
      </c>
      <c r="AG670" s="2" t="s">
        <v>59</v>
      </c>
      <c r="AH670" s="2" t="s">
        <v>59</v>
      </c>
    </row>
    <row r="671" spans="2:34" ht="15.75" customHeight="1">
      <c r="B671" s="156">
        <v>45458.285666145799</v>
      </c>
      <c r="C671" s="2" t="s">
        <v>137</v>
      </c>
      <c r="D671" s="157">
        <v>45458</v>
      </c>
      <c r="E671" s="2">
        <v>1019112308</v>
      </c>
      <c r="F671" s="2" t="s">
        <v>138</v>
      </c>
      <c r="G671" s="2" t="s">
        <v>54</v>
      </c>
      <c r="H671" s="2" t="s">
        <v>55</v>
      </c>
      <c r="I671" s="2" t="s">
        <v>139</v>
      </c>
      <c r="J671" s="2">
        <v>2019</v>
      </c>
      <c r="K671" s="2" t="s">
        <v>57</v>
      </c>
      <c r="L671" s="2" t="s">
        <v>64</v>
      </c>
      <c r="M671" s="157">
        <v>46448</v>
      </c>
      <c r="N671" s="157">
        <v>45494</v>
      </c>
      <c r="O671" s="157">
        <v>45507</v>
      </c>
      <c r="P671" s="165" t="s">
        <v>416</v>
      </c>
      <c r="Q671" s="2" t="s">
        <v>59</v>
      </c>
      <c r="R671" s="2" t="s">
        <v>54</v>
      </c>
      <c r="S671" s="2" t="s">
        <v>13</v>
      </c>
      <c r="T671" s="2" t="s">
        <v>59</v>
      </c>
      <c r="U671" s="2" t="s">
        <v>59</v>
      </c>
      <c r="V671" s="2" t="s">
        <v>59</v>
      </c>
      <c r="W671" s="2" t="s">
        <v>59</v>
      </c>
      <c r="X671" s="2" t="s">
        <v>59</v>
      </c>
      <c r="Y671" s="2" t="s">
        <v>59</v>
      </c>
      <c r="Z671" s="2" t="s">
        <v>59</v>
      </c>
      <c r="AA671" s="2" t="s">
        <v>59</v>
      </c>
      <c r="AB671" s="2" t="s">
        <v>59</v>
      </c>
      <c r="AC671" s="2" t="s">
        <v>59</v>
      </c>
      <c r="AD671" s="2" t="s">
        <v>59</v>
      </c>
      <c r="AE671" s="2" t="s">
        <v>59</v>
      </c>
      <c r="AF671" s="2" t="s">
        <v>59</v>
      </c>
      <c r="AG671" s="2" t="s">
        <v>59</v>
      </c>
      <c r="AH671" s="2" t="s">
        <v>59</v>
      </c>
    </row>
    <row r="672" spans="2:34" ht="15.75" customHeight="1">
      <c r="B672" s="156">
        <v>45458.294711481503</v>
      </c>
      <c r="C672" s="2" t="s">
        <v>119</v>
      </c>
      <c r="D672" s="157">
        <v>45458</v>
      </c>
      <c r="E672" s="2">
        <v>1020750732</v>
      </c>
      <c r="F672" s="2" t="s">
        <v>276</v>
      </c>
      <c r="G672" s="2" t="s">
        <v>54</v>
      </c>
      <c r="H672" s="2" t="s">
        <v>55</v>
      </c>
      <c r="I672" s="2" t="s">
        <v>121</v>
      </c>
      <c r="J672" s="2">
        <v>2023</v>
      </c>
      <c r="K672" s="2" t="s">
        <v>57</v>
      </c>
      <c r="L672" s="2" t="s">
        <v>79</v>
      </c>
      <c r="M672" s="157">
        <v>45458</v>
      </c>
      <c r="N672" s="157">
        <v>45458</v>
      </c>
      <c r="O672" s="157">
        <v>45458</v>
      </c>
      <c r="P672" s="2">
        <v>41256</v>
      </c>
      <c r="Q672" s="2" t="s">
        <v>59</v>
      </c>
      <c r="R672" s="2" t="s">
        <v>54</v>
      </c>
      <c r="S672" s="2" t="s">
        <v>13</v>
      </c>
      <c r="T672" s="2" t="s">
        <v>59</v>
      </c>
      <c r="U672" s="2" t="s">
        <v>59</v>
      </c>
      <c r="V672" s="2" t="s">
        <v>59</v>
      </c>
      <c r="W672" s="2" t="s">
        <v>59</v>
      </c>
      <c r="X672" s="2" t="s">
        <v>59</v>
      </c>
      <c r="Y672" s="2" t="s">
        <v>59</v>
      </c>
      <c r="Z672" s="2" t="s">
        <v>59</v>
      </c>
      <c r="AA672" s="2" t="s">
        <v>59</v>
      </c>
      <c r="AB672" s="2" t="s">
        <v>59</v>
      </c>
      <c r="AC672" s="2" t="s">
        <v>59</v>
      </c>
      <c r="AD672" s="2" t="s">
        <v>59</v>
      </c>
      <c r="AE672" s="2" t="s">
        <v>60</v>
      </c>
      <c r="AF672" s="2" t="s">
        <v>60</v>
      </c>
      <c r="AG672" s="2" t="s">
        <v>60</v>
      </c>
      <c r="AH672" s="2" t="s">
        <v>60</v>
      </c>
    </row>
    <row r="673" spans="2:34" ht="15.75" customHeight="1">
      <c r="B673" s="156">
        <v>45458.307417870397</v>
      </c>
      <c r="C673" s="2" t="s">
        <v>109</v>
      </c>
      <c r="D673" s="157">
        <v>45458</v>
      </c>
      <c r="E673" s="2">
        <v>1016095374</v>
      </c>
      <c r="F673" s="2" t="s">
        <v>281</v>
      </c>
      <c r="G673" s="2" t="s">
        <v>54</v>
      </c>
      <c r="H673" s="2" t="s">
        <v>55</v>
      </c>
      <c r="I673" s="2" t="s">
        <v>111</v>
      </c>
      <c r="J673" s="2">
        <v>2022</v>
      </c>
      <c r="K673" s="2" t="s">
        <v>112</v>
      </c>
      <c r="L673" s="2" t="s">
        <v>79</v>
      </c>
      <c r="M673" s="157">
        <v>47474</v>
      </c>
      <c r="N673" s="157">
        <v>45479</v>
      </c>
      <c r="O673" s="157">
        <v>45479</v>
      </c>
      <c r="P673" s="2">
        <v>50320</v>
      </c>
      <c r="Q673" s="2" t="s">
        <v>59</v>
      </c>
      <c r="R673" s="2" t="s">
        <v>54</v>
      </c>
      <c r="S673" s="2" t="s">
        <v>13</v>
      </c>
      <c r="T673" s="2" t="s">
        <v>59</v>
      </c>
      <c r="U673" s="2" t="s">
        <v>59</v>
      </c>
      <c r="V673" s="2" t="s">
        <v>59</v>
      </c>
      <c r="W673" s="2" t="s">
        <v>59</v>
      </c>
      <c r="X673" s="2" t="s">
        <v>59</v>
      </c>
      <c r="Y673" s="2" t="s">
        <v>59</v>
      </c>
      <c r="Z673" s="2" t="s">
        <v>59</v>
      </c>
      <c r="AA673" s="2" t="s">
        <v>59</v>
      </c>
      <c r="AB673" s="2" t="s">
        <v>59</v>
      </c>
      <c r="AC673" s="2" t="s">
        <v>59</v>
      </c>
      <c r="AD673" s="2" t="s">
        <v>59</v>
      </c>
      <c r="AE673" s="2" t="s">
        <v>60</v>
      </c>
      <c r="AF673" s="2" t="s">
        <v>60</v>
      </c>
      <c r="AG673" s="2" t="s">
        <v>60</v>
      </c>
      <c r="AH673" s="2" t="s">
        <v>60</v>
      </c>
    </row>
    <row r="674" spans="2:34" ht="15.75" customHeight="1">
      <c r="B674" s="156">
        <v>45458.313279710703</v>
      </c>
      <c r="C674" s="2" t="s">
        <v>277</v>
      </c>
      <c r="D674" s="157">
        <v>45458</v>
      </c>
      <c r="E674" s="2">
        <v>1015455917</v>
      </c>
      <c r="F674" s="2" t="s">
        <v>406</v>
      </c>
      <c r="G674" s="2" t="s">
        <v>54</v>
      </c>
      <c r="H674" s="2" t="s">
        <v>55</v>
      </c>
      <c r="I674" s="2" t="s">
        <v>417</v>
      </c>
      <c r="J674" s="2">
        <v>2016</v>
      </c>
      <c r="K674" s="2" t="s">
        <v>69</v>
      </c>
      <c r="L674" s="2" t="s">
        <v>64</v>
      </c>
      <c r="M674" s="157">
        <v>46097</v>
      </c>
      <c r="N674" s="157">
        <v>45732</v>
      </c>
      <c r="O674" s="157">
        <v>45748</v>
      </c>
      <c r="P674" s="2">
        <v>99.998999999999995</v>
      </c>
      <c r="Q674" s="2" t="s">
        <v>59</v>
      </c>
      <c r="R674" s="2" t="s">
        <v>54</v>
      </c>
      <c r="S674" s="2" t="s">
        <v>16</v>
      </c>
      <c r="T674" s="2" t="s">
        <v>59</v>
      </c>
      <c r="U674" s="2" t="s">
        <v>59</v>
      </c>
      <c r="V674" s="2" t="s">
        <v>59</v>
      </c>
      <c r="W674" s="2" t="s">
        <v>59</v>
      </c>
      <c r="X674" s="2" t="s">
        <v>59</v>
      </c>
      <c r="Y674" s="2" t="s">
        <v>59</v>
      </c>
      <c r="Z674" s="2" t="s">
        <v>59</v>
      </c>
      <c r="AA674" s="2" t="s">
        <v>59</v>
      </c>
      <c r="AB674" s="2" t="s">
        <v>59</v>
      </c>
      <c r="AC674" s="2" t="s">
        <v>59</v>
      </c>
      <c r="AD674" s="2" t="s">
        <v>59</v>
      </c>
      <c r="AE674" s="2" t="s">
        <v>60</v>
      </c>
      <c r="AF674" s="2" t="s">
        <v>60</v>
      </c>
      <c r="AG674" s="2" t="s">
        <v>60</v>
      </c>
      <c r="AH674" s="2" t="s">
        <v>59</v>
      </c>
    </row>
    <row r="675" spans="2:34" ht="15.75" customHeight="1">
      <c r="B675" s="156">
        <v>45458.330833495398</v>
      </c>
      <c r="C675" s="2" t="s">
        <v>339</v>
      </c>
      <c r="D675" s="157">
        <v>45458</v>
      </c>
      <c r="E675" s="2">
        <v>1032402333</v>
      </c>
      <c r="F675" s="2" t="s">
        <v>195</v>
      </c>
      <c r="G675" s="2" t="s">
        <v>54</v>
      </c>
      <c r="H675" s="2" t="s">
        <v>55</v>
      </c>
      <c r="I675" s="2" t="s">
        <v>196</v>
      </c>
      <c r="J675" s="2">
        <v>2024</v>
      </c>
      <c r="K675" s="2" t="s">
        <v>57</v>
      </c>
      <c r="L675" s="2" t="s">
        <v>64</v>
      </c>
      <c r="M675" s="157">
        <v>45756</v>
      </c>
      <c r="N675" s="157">
        <v>45756</v>
      </c>
      <c r="O675" s="157">
        <v>45756</v>
      </c>
      <c r="P675" s="2">
        <v>15300</v>
      </c>
      <c r="Q675" s="2" t="s">
        <v>59</v>
      </c>
      <c r="R675" s="2" t="s">
        <v>54</v>
      </c>
      <c r="S675" s="2" t="s">
        <v>10</v>
      </c>
      <c r="T675" s="2" t="s">
        <v>59</v>
      </c>
      <c r="U675" s="2" t="s">
        <v>59</v>
      </c>
      <c r="V675" s="2" t="s">
        <v>59</v>
      </c>
      <c r="W675" s="2" t="s">
        <v>59</v>
      </c>
      <c r="X675" s="2" t="s">
        <v>59</v>
      </c>
      <c r="Y675" s="2" t="s">
        <v>59</v>
      </c>
      <c r="Z675" s="2" t="s">
        <v>59</v>
      </c>
      <c r="AA675" s="2" t="s">
        <v>59</v>
      </c>
      <c r="AB675" s="2" t="s">
        <v>59</v>
      </c>
      <c r="AC675" s="2" t="s">
        <v>59</v>
      </c>
      <c r="AD675" s="2" t="s">
        <v>59</v>
      </c>
      <c r="AE675" s="2" t="s">
        <v>59</v>
      </c>
      <c r="AF675" s="2" t="s">
        <v>59</v>
      </c>
      <c r="AG675" s="2" t="s">
        <v>59</v>
      </c>
      <c r="AH675" s="2" t="s">
        <v>59</v>
      </c>
    </row>
    <row r="676" spans="2:34" ht="15.75" customHeight="1">
      <c r="B676" s="156">
        <v>45458.334361180598</v>
      </c>
      <c r="C676" s="2" t="s">
        <v>106</v>
      </c>
      <c r="D676" s="157">
        <v>45458</v>
      </c>
      <c r="E676" s="2">
        <v>19591545</v>
      </c>
      <c r="F676" s="2" t="s">
        <v>107</v>
      </c>
      <c r="G676" s="2" t="s">
        <v>54</v>
      </c>
      <c r="H676" s="2" t="s">
        <v>55</v>
      </c>
      <c r="I676" s="2" t="s">
        <v>108</v>
      </c>
      <c r="J676" s="2">
        <v>2017</v>
      </c>
      <c r="K676" s="2" t="s">
        <v>94</v>
      </c>
      <c r="L676" s="2" t="s">
        <v>79</v>
      </c>
      <c r="M676" s="157">
        <v>48590</v>
      </c>
      <c r="N676" s="157">
        <v>45612</v>
      </c>
      <c r="O676" s="157">
        <v>45612</v>
      </c>
      <c r="P676" s="2">
        <v>93000</v>
      </c>
      <c r="Q676" s="2" t="s">
        <v>59</v>
      </c>
      <c r="R676" s="2" t="s">
        <v>54</v>
      </c>
      <c r="S676" s="2" t="s">
        <v>14</v>
      </c>
      <c r="T676" s="2" t="s">
        <v>59</v>
      </c>
      <c r="U676" s="2" t="s">
        <v>59</v>
      </c>
      <c r="V676" s="2" t="s">
        <v>59</v>
      </c>
      <c r="W676" s="2" t="s">
        <v>59</v>
      </c>
      <c r="X676" s="2" t="s">
        <v>59</v>
      </c>
      <c r="Y676" s="2" t="s">
        <v>59</v>
      </c>
      <c r="Z676" s="2" t="s">
        <v>59</v>
      </c>
      <c r="AA676" s="2" t="s">
        <v>59</v>
      </c>
      <c r="AB676" s="2" t="s">
        <v>59</v>
      </c>
      <c r="AC676" s="2" t="s">
        <v>59</v>
      </c>
      <c r="AD676" s="2" t="s">
        <v>59</v>
      </c>
      <c r="AE676" s="2" t="s">
        <v>60</v>
      </c>
      <c r="AF676" s="2" t="s">
        <v>60</v>
      </c>
      <c r="AG676" s="2" t="s">
        <v>60</v>
      </c>
      <c r="AH676" s="2" t="s">
        <v>60</v>
      </c>
    </row>
    <row r="677" spans="2:34" ht="15.75" customHeight="1">
      <c r="B677" s="156">
        <v>45458.503723194401</v>
      </c>
      <c r="C677" s="2" t="s">
        <v>311</v>
      </c>
      <c r="D677" s="157">
        <v>45458</v>
      </c>
      <c r="E677" s="2">
        <v>1116445938</v>
      </c>
      <c r="F677" s="2" t="s">
        <v>321</v>
      </c>
      <c r="G677" s="2" t="s">
        <v>54</v>
      </c>
      <c r="H677" s="2" t="s">
        <v>55</v>
      </c>
      <c r="I677" s="2" t="s">
        <v>313</v>
      </c>
      <c r="J677" s="2">
        <v>2021</v>
      </c>
      <c r="K677" s="2" t="s">
        <v>69</v>
      </c>
      <c r="L677" s="2" t="s">
        <v>64</v>
      </c>
      <c r="M677" s="157">
        <v>45458</v>
      </c>
      <c r="N677" s="157">
        <v>45458</v>
      </c>
      <c r="O677" s="157">
        <v>45458</v>
      </c>
      <c r="P677" s="2">
        <v>45000</v>
      </c>
      <c r="Q677" s="2" t="s">
        <v>59</v>
      </c>
      <c r="R677" s="2" t="s">
        <v>54</v>
      </c>
      <c r="S677" s="2" t="s">
        <v>14</v>
      </c>
      <c r="T677" s="2" t="s">
        <v>59</v>
      </c>
      <c r="U677" s="2" t="s">
        <v>59</v>
      </c>
      <c r="V677" s="2" t="s">
        <v>59</v>
      </c>
      <c r="W677" s="2" t="s">
        <v>59</v>
      </c>
      <c r="X677" s="2" t="s">
        <v>59</v>
      </c>
      <c r="Y677" s="2" t="s">
        <v>59</v>
      </c>
      <c r="Z677" s="2" t="s">
        <v>59</v>
      </c>
      <c r="AA677" s="2" t="s">
        <v>59</v>
      </c>
      <c r="AB677" s="2" t="s">
        <v>59</v>
      </c>
      <c r="AC677" s="2" t="s">
        <v>59</v>
      </c>
      <c r="AD677" s="2" t="s">
        <v>59</v>
      </c>
      <c r="AE677" s="2" t="s">
        <v>60</v>
      </c>
      <c r="AF677" s="2" t="s">
        <v>60</v>
      </c>
      <c r="AG677" s="2" t="s">
        <v>60</v>
      </c>
      <c r="AH677" s="2" t="s">
        <v>59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M13"/>
  <sheetViews>
    <sheetView topLeftCell="A3" workbookViewId="0">
      <selection activeCell="D21" sqref="D21"/>
    </sheetView>
  </sheetViews>
  <sheetFormatPr baseColWidth="10" defaultColWidth="11" defaultRowHeight="12.75"/>
  <cols>
    <col min="1" max="1" width="38.42578125" customWidth="1"/>
    <col min="2" max="2" width="8.7109375" customWidth="1"/>
    <col min="3" max="3" width="29" customWidth="1"/>
    <col min="4" max="4" width="17.42578125" customWidth="1"/>
    <col min="5" max="5" width="22.85546875" customWidth="1"/>
    <col min="6" max="6" width="22" customWidth="1"/>
    <col min="7" max="7" width="25.7109375" customWidth="1"/>
    <col min="8" max="8" width="15.28515625" customWidth="1"/>
    <col min="9" max="9" width="19.5703125" customWidth="1"/>
    <col min="10" max="10" width="14.5703125" customWidth="1"/>
    <col min="11" max="11" width="22.28515625" customWidth="1"/>
    <col min="12" max="12" width="27.85546875" customWidth="1"/>
    <col min="13" max="13" width="19.5703125" customWidth="1"/>
  </cols>
  <sheetData>
    <row r="3" spans="1:13" ht="38.25">
      <c r="A3" t="s">
        <v>0</v>
      </c>
      <c r="B3" s="153" t="s">
        <v>418</v>
      </c>
      <c r="C3" t="s">
        <v>419</v>
      </c>
      <c r="D3" t="s">
        <v>420</v>
      </c>
      <c r="E3" t="s">
        <v>421</v>
      </c>
      <c r="F3" t="s">
        <v>422</v>
      </c>
      <c r="G3" t="s">
        <v>423</v>
      </c>
      <c r="H3" t="s">
        <v>424</v>
      </c>
      <c r="I3" t="s">
        <v>425</v>
      </c>
      <c r="J3" t="s">
        <v>426</v>
      </c>
      <c r="K3" t="s">
        <v>427</v>
      </c>
      <c r="L3" t="s">
        <v>428</v>
      </c>
      <c r="M3" t="s">
        <v>429</v>
      </c>
    </row>
    <row r="4" spans="1:13">
      <c r="A4" s="140">
        <v>1014231772</v>
      </c>
      <c r="G4">
        <v>1</v>
      </c>
    </row>
    <row r="5" spans="1:13">
      <c r="A5" s="140" t="s">
        <v>430</v>
      </c>
    </row>
    <row r="6" spans="1:13">
      <c r="A6" s="140" t="s">
        <v>10</v>
      </c>
      <c r="F6">
        <v>1</v>
      </c>
      <c r="G6">
        <v>4</v>
      </c>
    </row>
    <row r="7" spans="1:13">
      <c r="A7" s="140" t="s">
        <v>11</v>
      </c>
      <c r="E7">
        <v>1</v>
      </c>
      <c r="F7">
        <v>2</v>
      </c>
      <c r="G7">
        <v>2</v>
      </c>
      <c r="L7">
        <v>1</v>
      </c>
      <c r="M7">
        <v>1</v>
      </c>
    </row>
    <row r="8" spans="1:13">
      <c r="A8" s="140" t="s">
        <v>12</v>
      </c>
      <c r="G8">
        <v>1</v>
      </c>
    </row>
    <row r="9" spans="1:13">
      <c r="A9" s="140" t="s">
        <v>13</v>
      </c>
      <c r="F9">
        <v>2</v>
      </c>
      <c r="G9">
        <v>6</v>
      </c>
      <c r="H9">
        <v>1</v>
      </c>
      <c r="K9">
        <v>1</v>
      </c>
    </row>
    <row r="10" spans="1:13">
      <c r="A10" s="140" t="s">
        <v>14</v>
      </c>
      <c r="B10">
        <v>1</v>
      </c>
      <c r="F10">
        <v>3</v>
      </c>
      <c r="G10">
        <v>7</v>
      </c>
      <c r="J10">
        <v>1</v>
      </c>
      <c r="K10">
        <v>1</v>
      </c>
      <c r="L10">
        <v>1</v>
      </c>
      <c r="M10">
        <v>1</v>
      </c>
    </row>
    <row r="11" spans="1:13">
      <c r="A11" s="140" t="s">
        <v>15</v>
      </c>
      <c r="E11">
        <v>1</v>
      </c>
      <c r="F11">
        <v>1</v>
      </c>
      <c r="G11">
        <v>2</v>
      </c>
    </row>
    <row r="12" spans="1:13">
      <c r="A12" s="140" t="s">
        <v>16</v>
      </c>
      <c r="G12">
        <v>1</v>
      </c>
    </row>
    <row r="13" spans="1:13">
      <c r="A13" s="140" t="s">
        <v>6</v>
      </c>
      <c r="B13">
        <v>1</v>
      </c>
      <c r="E13">
        <v>2</v>
      </c>
      <c r="F13">
        <v>9</v>
      </c>
      <c r="G13">
        <v>24</v>
      </c>
      <c r="H13">
        <v>1</v>
      </c>
      <c r="J13">
        <v>1</v>
      </c>
      <c r="K13">
        <v>2</v>
      </c>
      <c r="L13">
        <v>2</v>
      </c>
      <c r="M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L2"/>
  <sheetViews>
    <sheetView workbookViewId="0">
      <selection sqref="A1:L2"/>
    </sheetView>
  </sheetViews>
  <sheetFormatPr baseColWidth="10" defaultColWidth="11" defaultRowHeight="12.75"/>
  <cols>
    <col min="1" max="1" width="11.7109375" customWidth="1"/>
    <col min="2" max="2" width="19.7109375" customWidth="1"/>
    <col min="4" max="4" width="11.7109375" customWidth="1"/>
    <col min="6" max="6" width="20.85546875" customWidth="1"/>
    <col min="7" max="7" width="14" customWidth="1"/>
    <col min="8" max="8" width="17.7109375" customWidth="1"/>
    <col min="10" max="10" width="14.85546875" customWidth="1"/>
    <col min="11" max="11" width="14.28515625" customWidth="1"/>
  </cols>
  <sheetData>
    <row r="1" spans="1:12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</row>
    <row r="2" spans="1:12">
      <c r="A2" t="s">
        <v>443</v>
      </c>
      <c r="B2" t="s">
        <v>443</v>
      </c>
      <c r="G2" t="s">
        <v>443</v>
      </c>
      <c r="H2" t="s">
        <v>444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3:M107"/>
  <sheetViews>
    <sheetView workbookViewId="0">
      <selection activeCell="D18" sqref="D18"/>
    </sheetView>
  </sheetViews>
  <sheetFormatPr baseColWidth="10" defaultColWidth="11" defaultRowHeight="12.75"/>
  <cols>
    <col min="1" max="1" width="30.85546875" customWidth="1"/>
    <col min="2" max="2" width="19.5703125" customWidth="1"/>
    <col min="3" max="3" width="27.85546875" customWidth="1"/>
    <col min="4" max="4" width="17.42578125" customWidth="1"/>
    <col min="5" max="5" width="15.28515625" customWidth="1"/>
    <col min="6" max="6" width="19.5703125" customWidth="1"/>
    <col min="7" max="7" width="29" customWidth="1"/>
    <col min="8" max="8" width="22" customWidth="1"/>
    <col min="9" max="9" width="25.7109375" customWidth="1"/>
    <col min="10" max="10" width="17.28515625" customWidth="1"/>
    <col min="11" max="11" width="22.85546875" customWidth="1"/>
    <col min="12" max="12" width="22.28515625" customWidth="1"/>
    <col min="13" max="13" width="14.5703125" customWidth="1"/>
  </cols>
  <sheetData>
    <row r="3" spans="1:13">
      <c r="A3" t="s">
        <v>0</v>
      </c>
      <c r="B3" t="s">
        <v>429</v>
      </c>
      <c r="C3" t="s">
        <v>428</v>
      </c>
      <c r="D3" t="s">
        <v>420</v>
      </c>
      <c r="E3" t="s">
        <v>424</v>
      </c>
      <c r="F3" t="s">
        <v>425</v>
      </c>
      <c r="G3" t="s">
        <v>419</v>
      </c>
      <c r="H3" t="s">
        <v>422</v>
      </c>
      <c r="I3" t="s">
        <v>423</v>
      </c>
      <c r="J3" t="s">
        <v>418</v>
      </c>
      <c r="K3" t="s">
        <v>421</v>
      </c>
      <c r="L3" t="s">
        <v>427</v>
      </c>
      <c r="M3" t="s">
        <v>426</v>
      </c>
    </row>
    <row r="4" spans="1:13">
      <c r="A4" s="140">
        <v>0</v>
      </c>
      <c r="B4">
        <v>69</v>
      </c>
      <c r="C4">
        <v>69</v>
      </c>
      <c r="D4">
        <v>69</v>
      </c>
      <c r="E4">
        <v>69</v>
      </c>
      <c r="F4">
        <v>69</v>
      </c>
      <c r="G4">
        <v>69</v>
      </c>
      <c r="H4">
        <v>69</v>
      </c>
      <c r="I4">
        <v>69</v>
      </c>
      <c r="J4">
        <v>69</v>
      </c>
      <c r="K4">
        <v>69</v>
      </c>
      <c r="L4">
        <v>69</v>
      </c>
      <c r="M4">
        <v>69</v>
      </c>
    </row>
    <row r="5" spans="1:13">
      <c r="A5" s="142">
        <v>0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v>63</v>
      </c>
      <c r="J5">
        <v>63</v>
      </c>
      <c r="K5">
        <v>63</v>
      </c>
      <c r="L5">
        <v>63</v>
      </c>
      <c r="M5">
        <v>63</v>
      </c>
    </row>
    <row r="6" spans="1:13">
      <c r="A6" s="143">
        <v>0</v>
      </c>
      <c r="B6">
        <v>62</v>
      </c>
      <c r="C6">
        <v>62</v>
      </c>
      <c r="D6">
        <v>62</v>
      </c>
      <c r="E6">
        <v>62</v>
      </c>
      <c r="F6">
        <v>62</v>
      </c>
      <c r="G6">
        <v>62</v>
      </c>
      <c r="H6">
        <v>62</v>
      </c>
      <c r="I6">
        <v>62</v>
      </c>
      <c r="J6">
        <v>62</v>
      </c>
      <c r="K6">
        <v>62</v>
      </c>
      <c r="L6">
        <v>62</v>
      </c>
      <c r="M6">
        <v>62</v>
      </c>
    </row>
    <row r="7" spans="1:13">
      <c r="A7" s="144">
        <v>0</v>
      </c>
      <c r="B7">
        <v>60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</row>
    <row r="8" spans="1:13">
      <c r="A8" s="145">
        <v>0</v>
      </c>
      <c r="B8">
        <v>60</v>
      </c>
      <c r="C8">
        <v>60</v>
      </c>
      <c r="D8">
        <v>60</v>
      </c>
      <c r="E8">
        <v>60</v>
      </c>
      <c r="F8">
        <v>60</v>
      </c>
      <c r="G8">
        <v>60</v>
      </c>
      <c r="H8">
        <v>60</v>
      </c>
      <c r="I8">
        <v>60</v>
      </c>
      <c r="J8">
        <v>60</v>
      </c>
      <c r="K8">
        <v>60</v>
      </c>
      <c r="L8">
        <v>60</v>
      </c>
      <c r="M8">
        <v>60</v>
      </c>
    </row>
    <row r="9" spans="1:13">
      <c r="A9" s="146">
        <v>0</v>
      </c>
      <c r="B9">
        <v>59</v>
      </c>
      <c r="C9">
        <v>59</v>
      </c>
      <c r="D9">
        <v>59</v>
      </c>
      <c r="E9">
        <v>59</v>
      </c>
      <c r="F9">
        <v>59</v>
      </c>
      <c r="G9">
        <v>59</v>
      </c>
      <c r="H9">
        <v>59</v>
      </c>
      <c r="I9">
        <v>59</v>
      </c>
      <c r="J9">
        <v>59</v>
      </c>
      <c r="K9">
        <v>59</v>
      </c>
      <c r="L9">
        <v>59</v>
      </c>
      <c r="M9">
        <v>59</v>
      </c>
    </row>
    <row r="10" spans="1:13">
      <c r="A10" s="147">
        <v>1</v>
      </c>
      <c r="B10">
        <v>21</v>
      </c>
      <c r="C10">
        <v>21</v>
      </c>
      <c r="D10">
        <v>21</v>
      </c>
      <c r="E10">
        <v>21</v>
      </c>
      <c r="F10">
        <v>21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</row>
    <row r="11" spans="1:13">
      <c r="A11" s="148">
        <v>0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</row>
    <row r="12" spans="1:13">
      <c r="A12" s="149">
        <v>0</v>
      </c>
      <c r="B12">
        <v>13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13</v>
      </c>
      <c r="J12">
        <v>13</v>
      </c>
      <c r="K12">
        <v>13</v>
      </c>
      <c r="L12">
        <v>13</v>
      </c>
      <c r="M12">
        <v>13</v>
      </c>
    </row>
    <row r="13" spans="1:13">
      <c r="A13" s="150">
        <v>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</row>
    <row r="14" spans="1:13">
      <c r="A14" s="151">
        <v>0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</row>
    <row r="15" spans="1:13">
      <c r="A15" s="152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s="152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s="150">
        <v>0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</row>
    <row r="18" spans="1:13">
      <c r="A18" s="151">
        <v>0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9</v>
      </c>
    </row>
    <row r="19" spans="1:13">
      <c r="A19" s="152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>
      <c r="A20" s="152">
        <v>0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</row>
    <row r="21" spans="1:13">
      <c r="A21" s="151">
        <v>1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</row>
    <row r="22" spans="1:13">
      <c r="A22" s="152">
        <v>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</row>
    <row r="23" spans="1:13">
      <c r="A23" s="149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>
      <c r="A24" s="150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s="151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>
      <c r="A26" s="152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>
      <c r="A27" s="148">
        <v>1</v>
      </c>
      <c r="B27">
        <v>7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  <c r="M27">
        <v>7</v>
      </c>
    </row>
    <row r="28" spans="1:13">
      <c r="A28" s="149">
        <v>0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</row>
    <row r="29" spans="1:13">
      <c r="A29" s="150">
        <v>0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</row>
    <row r="30" spans="1:13">
      <c r="A30" s="151">
        <v>0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</row>
    <row r="31" spans="1:13">
      <c r="A31" s="152">
        <v>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</row>
    <row r="32" spans="1:13">
      <c r="A32" s="151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>
      <c r="A33" s="152">
        <v>0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</row>
    <row r="34" spans="1:13">
      <c r="A34" s="147">
        <v>0</v>
      </c>
      <c r="B34">
        <v>38</v>
      </c>
      <c r="C34">
        <v>38</v>
      </c>
      <c r="D34">
        <v>38</v>
      </c>
      <c r="E34">
        <v>38</v>
      </c>
      <c r="F34">
        <v>38</v>
      </c>
      <c r="G34">
        <v>38</v>
      </c>
      <c r="H34">
        <v>38</v>
      </c>
      <c r="I34">
        <v>38</v>
      </c>
      <c r="J34">
        <v>38</v>
      </c>
      <c r="K34">
        <v>38</v>
      </c>
      <c r="L34">
        <v>38</v>
      </c>
      <c r="M34">
        <v>38</v>
      </c>
    </row>
    <row r="35" spans="1:13">
      <c r="A35" s="148">
        <v>0</v>
      </c>
      <c r="B35">
        <v>36</v>
      </c>
      <c r="C35">
        <v>36</v>
      </c>
      <c r="D35">
        <v>36</v>
      </c>
      <c r="E35">
        <v>36</v>
      </c>
      <c r="F35">
        <v>36</v>
      </c>
      <c r="G35">
        <v>36</v>
      </c>
      <c r="H35">
        <v>36</v>
      </c>
      <c r="I35">
        <v>36</v>
      </c>
      <c r="J35">
        <v>36</v>
      </c>
      <c r="K35">
        <v>36</v>
      </c>
      <c r="L35">
        <v>36</v>
      </c>
      <c r="M35">
        <v>36</v>
      </c>
    </row>
    <row r="36" spans="1:13">
      <c r="A36" s="149">
        <v>0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>
        <v>36</v>
      </c>
      <c r="J36">
        <v>36</v>
      </c>
      <c r="K36">
        <v>36</v>
      </c>
      <c r="L36">
        <v>36</v>
      </c>
      <c r="M36">
        <v>36</v>
      </c>
    </row>
    <row r="37" spans="1:13">
      <c r="A37" s="150">
        <v>0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</row>
    <row r="38" spans="1:13">
      <c r="A38" s="151">
        <v>0</v>
      </c>
      <c r="B38">
        <v>35</v>
      </c>
      <c r="C38">
        <v>35</v>
      </c>
      <c r="D38">
        <v>35</v>
      </c>
      <c r="E38">
        <v>35</v>
      </c>
      <c r="F38">
        <v>35</v>
      </c>
      <c r="G38">
        <v>35</v>
      </c>
      <c r="H38">
        <v>35</v>
      </c>
      <c r="I38">
        <v>35</v>
      </c>
      <c r="J38">
        <v>35</v>
      </c>
      <c r="K38">
        <v>35</v>
      </c>
      <c r="L38">
        <v>35</v>
      </c>
      <c r="M38">
        <v>35</v>
      </c>
    </row>
    <row r="39" spans="1:13">
      <c r="A39" s="152">
        <v>0</v>
      </c>
      <c r="B39">
        <v>35</v>
      </c>
      <c r="C39">
        <v>35</v>
      </c>
      <c r="D39">
        <v>35</v>
      </c>
      <c r="E39">
        <v>35</v>
      </c>
      <c r="F39">
        <v>35</v>
      </c>
      <c r="G39">
        <v>35</v>
      </c>
      <c r="H39">
        <v>35</v>
      </c>
      <c r="I39">
        <v>35</v>
      </c>
      <c r="J39">
        <v>35</v>
      </c>
      <c r="K39">
        <v>35</v>
      </c>
      <c r="L39">
        <v>35</v>
      </c>
      <c r="M39">
        <v>35</v>
      </c>
    </row>
    <row r="40" spans="1:13">
      <c r="A40" s="15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s="152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>
      <c r="A42" s="148">
        <v>1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</row>
    <row r="43" spans="1:13">
      <c r="A43" s="149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A44" s="150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s="151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s="152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>
      <c r="A47" s="149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s="150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s="15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>
      <c r="A50" s="152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s="146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s="147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s="148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>
      <c r="A54" s="149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s="150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s="151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s="152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s="144">
        <v>1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</row>
    <row r="59" spans="1:13">
      <c r="A59" s="145">
        <v>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</row>
    <row r="60" spans="1:13">
      <c r="A60" s="146">
        <v>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</row>
    <row r="61" spans="1:13">
      <c r="A61" s="147">
        <v>1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</row>
    <row r="62" spans="1:13">
      <c r="A62" s="148">
        <v>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>
      <c r="A63" s="149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>
      <c r="A64" s="150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s="151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>
      <c r="A66" s="152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>
      <c r="A67" s="148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s="149">
        <v>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>
      <c r="A69" s="150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s="151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s="152">
        <v>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s="143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s="144">
        <v>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s="145">
        <v>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s="146">
        <v>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s="147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s="148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s="149">
        <v>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>
      <c r="A79" s="150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>
      <c r="A80" s="151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A81" s="152">
        <v>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s="142">
        <v>1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  <c r="H82">
        <v>6</v>
      </c>
      <c r="I82">
        <v>6</v>
      </c>
      <c r="J82">
        <v>6</v>
      </c>
      <c r="K82">
        <v>6</v>
      </c>
      <c r="L82">
        <v>6</v>
      </c>
      <c r="M82">
        <v>6</v>
      </c>
    </row>
    <row r="83" spans="1:13">
      <c r="A83" s="143">
        <v>0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</row>
    <row r="84" spans="1:13">
      <c r="A84" s="144">
        <v>0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  <c r="H84">
        <v>6</v>
      </c>
      <c r="I84">
        <v>6</v>
      </c>
      <c r="J84">
        <v>6</v>
      </c>
      <c r="K84">
        <v>6</v>
      </c>
      <c r="L84">
        <v>6</v>
      </c>
      <c r="M84">
        <v>6</v>
      </c>
    </row>
    <row r="85" spans="1:13">
      <c r="A85" s="145">
        <v>0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  <c r="H85">
        <v>6</v>
      </c>
      <c r="I85">
        <v>6</v>
      </c>
      <c r="J85">
        <v>6</v>
      </c>
      <c r="K85">
        <v>6</v>
      </c>
      <c r="L85">
        <v>6</v>
      </c>
      <c r="M85">
        <v>6</v>
      </c>
    </row>
    <row r="86" spans="1:13">
      <c r="A86" s="146">
        <v>0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</row>
    <row r="87" spans="1:13">
      <c r="A87" s="147">
        <v>1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</row>
    <row r="88" spans="1:13">
      <c r="A88" s="148">
        <v>0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</row>
    <row r="89" spans="1:13">
      <c r="A89" s="149">
        <v>0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</row>
    <row r="90" spans="1:13">
      <c r="A90" s="150">
        <v>0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</row>
    <row r="91" spans="1:13">
      <c r="A91" s="151">
        <v>1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</row>
    <row r="92" spans="1:13">
      <c r="A92" s="152">
        <v>0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</row>
    <row r="93" spans="1:13">
      <c r="A93" s="148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 s="149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s="150">
        <v>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>
      <c r="A96" s="151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>
      <c r="A97" s="152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>
      <c r="A98" s="146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</row>
    <row r="99" spans="1:13">
      <c r="A99" s="147">
        <v>1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</row>
    <row r="100" spans="1:13">
      <c r="A100" s="148">
        <v>1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</row>
    <row r="101" spans="1:13">
      <c r="A101" s="149">
        <v>0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</row>
    <row r="102" spans="1:13">
      <c r="A102" s="150">
        <v>0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</row>
    <row r="103" spans="1:13">
      <c r="A103" s="151">
        <v>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</row>
    <row r="104" spans="1:13">
      <c r="A104" s="152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s="151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>
      <c r="A106" s="152">
        <v>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1:13">
      <c r="A107" s="140" t="s">
        <v>6</v>
      </c>
      <c r="B107">
        <v>69</v>
      </c>
      <c r="C107">
        <v>69</v>
      </c>
      <c r="D107">
        <v>69</v>
      </c>
      <c r="E107">
        <v>69</v>
      </c>
      <c r="F107">
        <v>69</v>
      </c>
      <c r="G107">
        <v>69</v>
      </c>
      <c r="H107">
        <v>69</v>
      </c>
      <c r="I107">
        <v>69</v>
      </c>
      <c r="J107">
        <v>69</v>
      </c>
      <c r="K107">
        <v>69</v>
      </c>
      <c r="L107">
        <v>69</v>
      </c>
      <c r="M107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F85"/>
  <sheetViews>
    <sheetView tabSelected="1" zoomScale="80" zoomScaleNormal="80" workbookViewId="0">
      <pane ySplit="1" topLeftCell="A50" activePane="bottomLeft" state="frozen"/>
      <selection activeCell="D20" sqref="D20"/>
      <selection pane="bottomLeft" activeCell="AC2" sqref="AC2"/>
    </sheetView>
  </sheetViews>
  <sheetFormatPr baseColWidth="10" defaultColWidth="33.5703125" defaultRowHeight="15" customHeight="1"/>
  <cols>
    <col min="1" max="1" width="4.28515625" customWidth="1"/>
    <col min="2" max="2" width="12.28515625" customWidth="1"/>
    <col min="3" max="3" width="39.28515625" style="89" customWidth="1"/>
    <col min="4" max="4" width="12.140625" style="89" customWidth="1"/>
    <col min="5" max="5" width="39.28515625" customWidth="1"/>
    <col min="6" max="6" width="11.140625" style="89" hidden="1" customWidth="1"/>
    <col min="7" max="7" width="13.85546875" style="89" hidden="1" customWidth="1"/>
    <col min="8" max="8" width="34.7109375" style="89" hidden="1" customWidth="1"/>
    <col min="9" max="9" width="18.85546875" style="89" hidden="1" customWidth="1"/>
    <col min="10" max="10" width="19.7109375" hidden="1" customWidth="1"/>
    <col min="11" max="12" width="20.42578125" hidden="1" customWidth="1"/>
    <col min="13" max="13" width="13" hidden="1" customWidth="1"/>
    <col min="14" max="14" width="20.42578125" hidden="1" customWidth="1"/>
    <col min="15" max="15" width="50.5703125" style="141" hidden="1" customWidth="1"/>
    <col min="16" max="16" width="27.28515625" style="173" hidden="1" customWidth="1"/>
    <col min="17" max="17" width="18.42578125" style="89" hidden="1" customWidth="1"/>
    <col min="18" max="18" width="19.42578125" style="89" hidden="1" customWidth="1"/>
    <col min="19" max="19" width="15.7109375" style="89" hidden="1" customWidth="1"/>
    <col min="20" max="20" width="10.42578125" style="89" customWidth="1"/>
    <col min="21" max="21" width="29.7109375" style="89" bestFit="1" customWidth="1"/>
    <col min="29" max="29" width="39.7109375" customWidth="1"/>
  </cols>
  <sheetData>
    <row r="1" spans="1:29" s="90" customFormat="1" ht="25.9" customHeight="1">
      <c r="A1" s="93" t="s">
        <v>1019</v>
      </c>
      <c r="B1" s="93" t="s">
        <v>445</v>
      </c>
      <c r="C1" s="93" t="s">
        <v>446</v>
      </c>
      <c r="D1" s="93" t="s">
        <v>445</v>
      </c>
      <c r="E1" s="93" t="s">
        <v>447</v>
      </c>
      <c r="F1" s="95" t="s">
        <v>448</v>
      </c>
      <c r="G1" s="93" t="s">
        <v>25</v>
      </c>
      <c r="H1" s="213" t="s">
        <v>36</v>
      </c>
      <c r="I1" s="96" t="s">
        <v>449</v>
      </c>
      <c r="J1" s="96" t="s">
        <v>450</v>
      </c>
      <c r="K1" s="96" t="s">
        <v>451</v>
      </c>
      <c r="L1" s="96" t="s">
        <v>452</v>
      </c>
      <c r="M1" s="96" t="s">
        <v>453</v>
      </c>
      <c r="N1" s="96" t="s">
        <v>454</v>
      </c>
      <c r="O1" s="93" t="s">
        <v>438</v>
      </c>
      <c r="P1" s="189" t="s">
        <v>467</v>
      </c>
      <c r="Q1" s="190" t="s">
        <v>1025</v>
      </c>
      <c r="R1" s="190" t="s">
        <v>1026</v>
      </c>
      <c r="S1" s="190" t="s">
        <v>1027</v>
      </c>
      <c r="T1" s="190" t="s">
        <v>1028</v>
      </c>
      <c r="U1" s="190" t="s">
        <v>1029</v>
      </c>
      <c r="V1" s="190" t="s">
        <v>1032</v>
      </c>
      <c r="W1" s="190" t="s">
        <v>1033</v>
      </c>
      <c r="X1" s="190" t="s">
        <v>1034</v>
      </c>
      <c r="Y1" s="190" t="s">
        <v>1035</v>
      </c>
      <c r="Z1" s="190" t="s">
        <v>1036</v>
      </c>
      <c r="AA1" s="190" t="s">
        <v>1037</v>
      </c>
      <c r="AB1" s="190" t="s">
        <v>1390</v>
      </c>
      <c r="AC1" s="214" t="s">
        <v>1391</v>
      </c>
    </row>
    <row r="2" spans="1:29" ht="15.75" customHeight="1">
      <c r="A2" s="188" t="s">
        <v>1020</v>
      </c>
      <c r="B2" s="18">
        <v>1019112308</v>
      </c>
      <c r="C2" s="18" t="s">
        <v>468</v>
      </c>
      <c r="D2" s="18">
        <v>1019112308</v>
      </c>
      <c r="E2" s="24" t="s">
        <v>468</v>
      </c>
      <c r="F2" s="18" t="s">
        <v>139</v>
      </c>
      <c r="G2" s="18" t="s">
        <v>55</v>
      </c>
      <c r="H2" s="18" t="str">
        <f>VLOOKUP(D:D,'[1]BASE GENERAL'!$I:$P,8,FALSE)</f>
        <v>CARLOS CACERES</v>
      </c>
      <c r="I2" s="21">
        <v>46225</v>
      </c>
      <c r="J2" s="21">
        <v>46237</v>
      </c>
      <c r="K2" s="18">
        <f t="shared" ref="K2:K26" ca="1" si="0">I2-TODAY()</f>
        <v>326</v>
      </c>
      <c r="L2" s="18">
        <f t="shared" ref="L2:L26" ca="1" si="1">J2-TODAY()</f>
        <v>338</v>
      </c>
      <c r="M2" s="206">
        <v>46448</v>
      </c>
      <c r="N2" s="18">
        <f t="shared" ref="N2:N26" ca="1" si="2">M2-TODAY()</f>
        <v>549</v>
      </c>
      <c r="O2" s="171" t="s">
        <v>926</v>
      </c>
      <c r="P2" s="172">
        <v>604.85699999999997</v>
      </c>
      <c r="Q2" s="193" t="s">
        <v>1030</v>
      </c>
      <c r="R2" s="176" t="s">
        <v>1031</v>
      </c>
      <c r="S2" s="193" t="s">
        <v>1038</v>
      </c>
      <c r="T2" s="176" t="s">
        <v>57</v>
      </c>
      <c r="U2" s="176" t="s">
        <v>1041</v>
      </c>
      <c r="V2" s="176">
        <v>2019</v>
      </c>
      <c r="W2" s="176">
        <v>178</v>
      </c>
      <c r="X2" s="176" t="s">
        <v>1070</v>
      </c>
      <c r="Y2" s="176" t="s">
        <v>1194</v>
      </c>
      <c r="Z2" s="176" t="s">
        <v>1101</v>
      </c>
      <c r="AA2" s="191">
        <v>44239</v>
      </c>
      <c r="AB2" s="192" t="s">
        <v>1160</v>
      </c>
      <c r="AC2" s="195" t="s">
        <v>1253</v>
      </c>
    </row>
    <row r="3" spans="1:29" ht="15.75" customHeight="1">
      <c r="A3" s="188" t="s">
        <v>1020</v>
      </c>
      <c r="B3" s="18">
        <v>1085176966</v>
      </c>
      <c r="C3" s="18" t="s">
        <v>470</v>
      </c>
      <c r="D3" s="18">
        <v>1085176966</v>
      </c>
      <c r="E3" s="24" t="s">
        <v>470</v>
      </c>
      <c r="F3" s="18" t="s">
        <v>219</v>
      </c>
      <c r="G3" s="18" t="s">
        <v>55</v>
      </c>
      <c r="H3" s="18" t="str">
        <f>VLOOKUP(D:D,'[1]BASE GENERAL'!$I:$P,8,FALSE)</f>
        <v>DANIEL SILVA</v>
      </c>
      <c r="I3" s="21">
        <v>46050</v>
      </c>
      <c r="J3" s="21">
        <v>46050</v>
      </c>
      <c r="K3" s="18">
        <f t="shared" ca="1" si="0"/>
        <v>151</v>
      </c>
      <c r="L3" s="18">
        <f t="shared" ca="1" si="1"/>
        <v>151</v>
      </c>
      <c r="M3" s="206">
        <v>47513</v>
      </c>
      <c r="N3" s="18">
        <f t="shared" ca="1" si="2"/>
        <v>1614</v>
      </c>
      <c r="O3" s="69">
        <v>0</v>
      </c>
      <c r="P3" s="172"/>
      <c r="Q3" s="193" t="s">
        <v>1030</v>
      </c>
      <c r="R3" s="176" t="s">
        <v>1031</v>
      </c>
      <c r="S3" s="193" t="s">
        <v>1038</v>
      </c>
      <c r="T3" s="176" t="s">
        <v>57</v>
      </c>
      <c r="U3" s="176" t="s">
        <v>1042</v>
      </c>
      <c r="V3" s="176">
        <v>2020</v>
      </c>
      <c r="W3" s="176">
        <v>199</v>
      </c>
      <c r="X3" s="176" t="s">
        <v>1071</v>
      </c>
      <c r="Y3" s="176" t="s">
        <v>1195</v>
      </c>
      <c r="Z3" s="176" t="s">
        <v>1102</v>
      </c>
      <c r="AA3" s="191">
        <v>44146</v>
      </c>
      <c r="AB3" s="192" t="s">
        <v>1160</v>
      </c>
      <c r="AC3" s="195" t="s">
        <v>1253</v>
      </c>
    </row>
    <row r="4" spans="1:29" ht="15.75" customHeight="1">
      <c r="A4" s="188" t="s">
        <v>1020</v>
      </c>
      <c r="B4" s="18">
        <v>1015449877</v>
      </c>
      <c r="C4" s="18" t="s">
        <v>473</v>
      </c>
      <c r="D4" s="18">
        <v>1015449877</v>
      </c>
      <c r="E4" s="24" t="s">
        <v>473</v>
      </c>
      <c r="F4" s="34" t="s">
        <v>115</v>
      </c>
      <c r="G4" s="18" t="s">
        <v>55</v>
      </c>
      <c r="H4" s="18" t="str">
        <f>VLOOKUP(D:D,'[1]BASE GENERAL'!$I:$P,8,FALSE)</f>
        <v>JORGE SOSA</v>
      </c>
      <c r="I4" s="21">
        <v>46078</v>
      </c>
      <c r="J4" s="21">
        <v>46040</v>
      </c>
      <c r="K4" s="18">
        <f t="shared" ca="1" si="0"/>
        <v>179</v>
      </c>
      <c r="L4" s="18">
        <f t="shared" ca="1" si="1"/>
        <v>141</v>
      </c>
      <c r="M4" s="206">
        <v>47876</v>
      </c>
      <c r="N4" s="18">
        <f t="shared" ca="1" si="2"/>
        <v>1977</v>
      </c>
      <c r="O4" s="171" t="s">
        <v>926</v>
      </c>
      <c r="P4" s="172" t="s">
        <v>935</v>
      </c>
      <c r="Q4" s="193" t="s">
        <v>1030</v>
      </c>
      <c r="R4" s="176" t="s">
        <v>1031</v>
      </c>
      <c r="S4" s="193" t="s">
        <v>1038</v>
      </c>
      <c r="T4" s="176" t="s">
        <v>69</v>
      </c>
      <c r="U4" s="176" t="s">
        <v>1043</v>
      </c>
      <c r="V4" s="176">
        <v>2019</v>
      </c>
      <c r="W4" s="176">
        <v>124</v>
      </c>
      <c r="X4" s="176" t="s">
        <v>661</v>
      </c>
      <c r="Y4" s="176" t="s">
        <v>1196</v>
      </c>
      <c r="Z4" s="176" t="s">
        <v>1103</v>
      </c>
      <c r="AA4" s="191">
        <v>43454</v>
      </c>
      <c r="AB4" s="192" t="s">
        <v>1161</v>
      </c>
      <c r="AC4" s="195" t="s">
        <v>1253</v>
      </c>
    </row>
    <row r="5" spans="1:29" ht="15.75" customHeight="1">
      <c r="A5" s="194" t="s">
        <v>1020</v>
      </c>
      <c r="B5" s="18">
        <v>1030537018</v>
      </c>
      <c r="C5" s="18" t="s">
        <v>477</v>
      </c>
      <c r="D5" s="18">
        <v>1022359872</v>
      </c>
      <c r="E5" s="24" t="s">
        <v>478</v>
      </c>
      <c r="F5" s="34" t="s">
        <v>988</v>
      </c>
      <c r="G5" s="18" t="s">
        <v>55</v>
      </c>
      <c r="H5" s="18" t="str">
        <f>VLOOKUP(D:D,'[1]BASE GENERAL'!$I:$P,8,FALSE)</f>
        <v>MAURICIO MUÑOZ</v>
      </c>
      <c r="I5" s="21">
        <v>46136</v>
      </c>
      <c r="J5" s="21">
        <v>46188</v>
      </c>
      <c r="K5" s="18">
        <f t="shared" ca="1" si="0"/>
        <v>237</v>
      </c>
      <c r="L5" s="18">
        <f t="shared" ca="1" si="1"/>
        <v>289</v>
      </c>
      <c r="M5" s="206">
        <v>46483</v>
      </c>
      <c r="N5" s="18">
        <f t="shared" ca="1" si="2"/>
        <v>584</v>
      </c>
      <c r="O5" s="171" t="s">
        <v>926</v>
      </c>
      <c r="P5" s="172">
        <v>226123</v>
      </c>
      <c r="Q5" s="193" t="s">
        <v>1030</v>
      </c>
      <c r="R5" s="176" t="s">
        <v>1031</v>
      </c>
      <c r="S5" s="193" t="s">
        <v>1038</v>
      </c>
      <c r="T5" s="176" t="s">
        <v>57</v>
      </c>
      <c r="U5" s="176" t="s">
        <v>1044</v>
      </c>
      <c r="V5" s="176">
        <v>2017</v>
      </c>
      <c r="W5" s="176">
        <v>149</v>
      </c>
      <c r="X5" s="176" t="s">
        <v>1072</v>
      </c>
      <c r="Y5" s="176" t="s">
        <v>1197</v>
      </c>
      <c r="Z5" s="176" t="s">
        <v>1104</v>
      </c>
      <c r="AA5" s="191">
        <v>44183</v>
      </c>
      <c r="AB5" s="192" t="s">
        <v>1160</v>
      </c>
      <c r="AC5" s="195" t="s">
        <v>1253</v>
      </c>
    </row>
    <row r="6" spans="1:29" ht="15.75" customHeight="1">
      <c r="A6" s="194" t="s">
        <v>1020</v>
      </c>
      <c r="B6" s="18">
        <v>1030545700</v>
      </c>
      <c r="C6" s="18" t="s">
        <v>481</v>
      </c>
      <c r="D6" s="18">
        <v>1030545700</v>
      </c>
      <c r="E6" s="24" t="s">
        <v>481</v>
      </c>
      <c r="F6" s="34" t="s">
        <v>337</v>
      </c>
      <c r="G6" s="18" t="s">
        <v>55</v>
      </c>
      <c r="H6" s="18" t="str">
        <f>VLOOKUP(D:D,'[1]BASE GENERAL'!$I:$P,8,FALSE)</f>
        <v>MAURICIO MUÑOZ</v>
      </c>
      <c r="I6" s="49">
        <v>46242</v>
      </c>
      <c r="J6" s="21">
        <v>46242</v>
      </c>
      <c r="K6" s="18">
        <f t="shared" ca="1" si="0"/>
        <v>343</v>
      </c>
      <c r="L6" s="18">
        <f t="shared" ca="1" si="1"/>
        <v>343</v>
      </c>
      <c r="M6" s="206">
        <v>48996</v>
      </c>
      <c r="N6" s="18">
        <f t="shared" ca="1" si="2"/>
        <v>3097</v>
      </c>
      <c r="O6" s="69">
        <v>0</v>
      </c>
      <c r="P6" s="172"/>
      <c r="Q6" s="193" t="s">
        <v>1030</v>
      </c>
      <c r="R6" s="176" t="s">
        <v>1031</v>
      </c>
      <c r="S6" s="193" t="s">
        <v>1038</v>
      </c>
      <c r="T6" s="176" t="s">
        <v>94</v>
      </c>
      <c r="U6" s="176" t="s">
        <v>1045</v>
      </c>
      <c r="V6" s="176">
        <v>2018</v>
      </c>
      <c r="W6" s="176">
        <v>160</v>
      </c>
      <c r="X6" s="176" t="s">
        <v>1073</v>
      </c>
      <c r="Y6" s="176" t="s">
        <v>1198</v>
      </c>
      <c r="Z6" s="176" t="s">
        <v>1105</v>
      </c>
      <c r="AA6" s="191">
        <v>43076</v>
      </c>
      <c r="AB6" s="192" t="s">
        <v>1161</v>
      </c>
      <c r="AC6" s="195" t="s">
        <v>1253</v>
      </c>
    </row>
    <row r="7" spans="1:29" ht="15.75" customHeight="1">
      <c r="A7" s="194" t="s">
        <v>1020</v>
      </c>
      <c r="B7" s="18">
        <v>41738333</v>
      </c>
      <c r="C7" s="18" t="s">
        <v>482</v>
      </c>
      <c r="D7" s="18">
        <v>1032402333</v>
      </c>
      <c r="E7" s="24" t="s">
        <v>10</v>
      </c>
      <c r="F7" s="34" t="s">
        <v>196</v>
      </c>
      <c r="G7" s="18" t="s">
        <v>55</v>
      </c>
      <c r="H7" s="18" t="str">
        <f>VLOOKUP(D:D,'[1]BASE GENERAL'!$I:$P,8,FALSE)</f>
        <v>SANDRA CORTES</v>
      </c>
      <c r="I7" s="49">
        <v>46116</v>
      </c>
      <c r="J7" s="21">
        <v>46119</v>
      </c>
      <c r="K7" s="18">
        <f t="shared" ca="1" si="0"/>
        <v>217</v>
      </c>
      <c r="L7" s="18">
        <f t="shared" ca="1" si="1"/>
        <v>220</v>
      </c>
      <c r="M7" s="206">
        <v>48681</v>
      </c>
      <c r="N7" s="18">
        <f t="shared" ca="1" si="2"/>
        <v>2782</v>
      </c>
      <c r="O7" s="171" t="s">
        <v>926</v>
      </c>
      <c r="P7" s="172">
        <v>1194395</v>
      </c>
      <c r="Q7" s="193" t="s">
        <v>1030</v>
      </c>
      <c r="R7" s="176" t="s">
        <v>1031</v>
      </c>
      <c r="S7" s="193" t="s">
        <v>1038</v>
      </c>
      <c r="T7" s="176" t="s">
        <v>57</v>
      </c>
      <c r="U7" s="176" t="s">
        <v>1046</v>
      </c>
      <c r="V7" s="176">
        <v>2024</v>
      </c>
      <c r="W7" s="176">
        <v>160</v>
      </c>
      <c r="X7" s="176" t="s">
        <v>1074</v>
      </c>
      <c r="Y7" s="176" t="s">
        <v>1199</v>
      </c>
      <c r="Z7" s="176" t="s">
        <v>1106</v>
      </c>
      <c r="AA7" s="191">
        <v>0</v>
      </c>
      <c r="AB7" s="192" t="s">
        <v>1162</v>
      </c>
      <c r="AC7" s="195" t="s">
        <v>1253</v>
      </c>
    </row>
    <row r="8" spans="1:29" ht="15.75" customHeight="1">
      <c r="A8" s="194" t="s">
        <v>1020</v>
      </c>
      <c r="B8" s="18">
        <v>1001090831</v>
      </c>
      <c r="C8" s="18" t="s">
        <v>485</v>
      </c>
      <c r="D8" s="18">
        <v>1001090831</v>
      </c>
      <c r="E8" s="24" t="s">
        <v>485</v>
      </c>
      <c r="F8" s="18" t="s">
        <v>998</v>
      </c>
      <c r="G8" s="18" t="s">
        <v>55</v>
      </c>
      <c r="H8" s="18" t="str">
        <f>VLOOKUP(D:D,'[1]BASE GENERAL'!$I:$P,8,FALSE)</f>
        <v>DANIEL SILVA</v>
      </c>
      <c r="I8" s="21">
        <v>46157</v>
      </c>
      <c r="J8" s="209">
        <v>45898</v>
      </c>
      <c r="K8" s="18">
        <f t="shared" ca="1" si="0"/>
        <v>258</v>
      </c>
      <c r="L8" s="18">
        <f t="shared" ca="1" si="1"/>
        <v>-1</v>
      </c>
      <c r="M8" s="206">
        <v>47448</v>
      </c>
      <c r="N8" s="18">
        <f t="shared" ca="1" si="2"/>
        <v>1549</v>
      </c>
      <c r="O8" s="69">
        <v>0</v>
      </c>
      <c r="P8" s="172"/>
      <c r="Q8" s="193" t="s">
        <v>1030</v>
      </c>
      <c r="R8" s="176" t="s">
        <v>1031</v>
      </c>
      <c r="S8" s="193" t="s">
        <v>1038</v>
      </c>
      <c r="T8" s="176" t="s">
        <v>94</v>
      </c>
      <c r="U8" s="176" t="s">
        <v>1047</v>
      </c>
      <c r="V8" s="176">
        <v>2022</v>
      </c>
      <c r="W8" s="176">
        <v>159</v>
      </c>
      <c r="X8" s="176" t="s">
        <v>1070</v>
      </c>
      <c r="Y8" s="176" t="s">
        <v>1200</v>
      </c>
      <c r="Z8" s="176" t="s">
        <v>1107</v>
      </c>
      <c r="AA8" s="191">
        <v>44785</v>
      </c>
      <c r="AB8" s="192" t="s">
        <v>1163</v>
      </c>
      <c r="AC8" s="195" t="s">
        <v>1253</v>
      </c>
    </row>
    <row r="9" spans="1:29" ht="15.75" customHeight="1">
      <c r="A9" s="194" t="s">
        <v>1020</v>
      </c>
      <c r="B9" s="18">
        <v>19102156</v>
      </c>
      <c r="C9" s="18" t="s">
        <v>487</v>
      </c>
      <c r="D9" s="18">
        <v>1049663304</v>
      </c>
      <c r="E9" s="24" t="s">
        <v>488</v>
      </c>
      <c r="F9" s="18" t="s">
        <v>489</v>
      </c>
      <c r="G9" s="18" t="s">
        <v>55</v>
      </c>
      <c r="H9" s="18" t="str">
        <f>VLOOKUP(D:D,'[1]BASE GENERAL'!$I:$P,8,FALSE)</f>
        <v>JORGE SOSA</v>
      </c>
      <c r="I9" s="21">
        <v>46011</v>
      </c>
      <c r="J9" s="21">
        <v>46001</v>
      </c>
      <c r="K9" s="18">
        <f t="shared" ca="1" si="0"/>
        <v>112</v>
      </c>
      <c r="L9" s="18">
        <f t="shared" ca="1" si="1"/>
        <v>102</v>
      </c>
      <c r="M9" s="207">
        <v>47310</v>
      </c>
      <c r="N9" s="18">
        <f t="shared" ca="1" si="2"/>
        <v>1411</v>
      </c>
      <c r="O9" s="171" t="s">
        <v>926</v>
      </c>
      <c r="P9" s="172" t="s">
        <v>931</v>
      </c>
      <c r="Q9" s="193" t="s">
        <v>1030</v>
      </c>
      <c r="R9" s="176" t="s">
        <v>1031</v>
      </c>
      <c r="S9" s="193" t="s">
        <v>1038</v>
      </c>
      <c r="T9" s="176" t="s">
        <v>69</v>
      </c>
      <c r="U9" s="176" t="s">
        <v>1048</v>
      </c>
      <c r="V9" s="176">
        <v>2021</v>
      </c>
      <c r="W9" s="176">
        <v>124</v>
      </c>
      <c r="X9" s="176" t="s">
        <v>1075</v>
      </c>
      <c r="Y9" s="176" t="s">
        <v>1201</v>
      </c>
      <c r="Z9" s="176" t="s">
        <v>1108</v>
      </c>
      <c r="AA9" s="191">
        <v>44176</v>
      </c>
      <c r="AB9" s="192" t="s">
        <v>1164</v>
      </c>
      <c r="AC9" s="195" t="s">
        <v>1253</v>
      </c>
    </row>
    <row r="10" spans="1:29" ht="15.75" customHeight="1">
      <c r="A10" s="194" t="s">
        <v>1020</v>
      </c>
      <c r="B10" s="12">
        <v>53036261</v>
      </c>
      <c r="C10" s="12" t="s">
        <v>1389</v>
      </c>
      <c r="D10" s="12">
        <v>79815202</v>
      </c>
      <c r="E10" s="24" t="s">
        <v>490</v>
      </c>
      <c r="F10" s="18" t="s">
        <v>148</v>
      </c>
      <c r="G10" s="18" t="s">
        <v>55</v>
      </c>
      <c r="H10" s="18" t="str">
        <f>VLOOKUP(D:D,'[1]BASE GENERAL'!$I:$P,8,FALSE)</f>
        <v>DANIEL SILVA</v>
      </c>
      <c r="I10" s="21">
        <v>45909</v>
      </c>
      <c r="J10" s="21">
        <v>45911</v>
      </c>
      <c r="K10" s="18">
        <f t="shared" ca="1" si="0"/>
        <v>10</v>
      </c>
      <c r="L10" s="18">
        <f t="shared" ca="1" si="1"/>
        <v>12</v>
      </c>
      <c r="M10" s="21">
        <v>48751</v>
      </c>
      <c r="N10" s="18">
        <f t="shared" ca="1" si="2"/>
        <v>2852</v>
      </c>
      <c r="O10" s="171" t="s">
        <v>926</v>
      </c>
      <c r="P10" s="172">
        <v>305100</v>
      </c>
      <c r="Q10" s="193" t="s">
        <v>1030</v>
      </c>
      <c r="R10" s="176" t="s">
        <v>1031</v>
      </c>
      <c r="S10" s="193" t="s">
        <v>1038</v>
      </c>
      <c r="T10" s="176" t="s">
        <v>57</v>
      </c>
      <c r="U10" s="176" t="s">
        <v>760</v>
      </c>
      <c r="V10" s="176">
        <v>2016</v>
      </c>
      <c r="W10" s="176">
        <v>178</v>
      </c>
      <c r="X10" s="176" t="s">
        <v>658</v>
      </c>
      <c r="Y10" s="176" t="s">
        <v>491</v>
      </c>
      <c r="Z10" s="176" t="s">
        <v>492</v>
      </c>
      <c r="AA10" s="191">
        <v>42159</v>
      </c>
      <c r="AB10" s="192" t="s">
        <v>1164</v>
      </c>
      <c r="AC10" s="195" t="s">
        <v>1253</v>
      </c>
    </row>
    <row r="11" spans="1:29" ht="15.75" customHeight="1">
      <c r="A11" s="194" t="s">
        <v>1020</v>
      </c>
      <c r="B11" s="18">
        <v>1033758324</v>
      </c>
      <c r="C11" s="18" t="s">
        <v>11</v>
      </c>
      <c r="D11" s="18">
        <v>1033758324</v>
      </c>
      <c r="E11" s="24" t="s">
        <v>11</v>
      </c>
      <c r="F11" s="34" t="s">
        <v>990</v>
      </c>
      <c r="G11" s="18" t="s">
        <v>55</v>
      </c>
      <c r="H11" s="18" t="str">
        <f>VLOOKUP(D:D,'[1]BASE GENERAL'!$I:$P,8,FALSE)</f>
        <v>JAVIER MALDONADO</v>
      </c>
      <c r="I11" s="49">
        <v>46254</v>
      </c>
      <c r="J11" s="21">
        <v>46255</v>
      </c>
      <c r="K11" s="12">
        <f t="shared" ca="1" si="0"/>
        <v>355</v>
      </c>
      <c r="L11" s="18">
        <f t="shared" ca="1" si="1"/>
        <v>356</v>
      </c>
      <c r="M11" s="21">
        <v>46313</v>
      </c>
      <c r="N11" s="18">
        <f t="shared" ca="1" si="2"/>
        <v>414</v>
      </c>
      <c r="O11" s="69">
        <v>0</v>
      </c>
      <c r="P11" s="172"/>
      <c r="Q11" s="193" t="s">
        <v>1030</v>
      </c>
      <c r="R11" s="176" t="s">
        <v>1031</v>
      </c>
      <c r="S11" s="193" t="s">
        <v>1038</v>
      </c>
      <c r="T11" s="176" t="s">
        <v>205</v>
      </c>
      <c r="U11" s="176" t="s">
        <v>1370</v>
      </c>
      <c r="V11" s="176">
        <v>2025</v>
      </c>
      <c r="W11" s="176">
        <v>163</v>
      </c>
      <c r="X11" s="176" t="s">
        <v>1371</v>
      </c>
      <c r="Y11" s="176" t="s">
        <v>1372</v>
      </c>
      <c r="Z11" s="176" t="s">
        <v>1373</v>
      </c>
      <c r="AA11" s="191" t="s">
        <v>1374</v>
      </c>
      <c r="AB11" s="192" t="s">
        <v>1162</v>
      </c>
      <c r="AC11" s="195" t="s">
        <v>1253</v>
      </c>
    </row>
    <row r="12" spans="1:29" ht="15.75" customHeight="1">
      <c r="A12" s="194" t="s">
        <v>1020</v>
      </c>
      <c r="B12" s="18">
        <v>1193242759</v>
      </c>
      <c r="C12" s="18" t="s">
        <v>501</v>
      </c>
      <c r="D12" s="18">
        <v>1193242759</v>
      </c>
      <c r="E12" s="24" t="s">
        <v>501</v>
      </c>
      <c r="F12" s="34" t="s">
        <v>997</v>
      </c>
      <c r="G12" s="18" t="s">
        <v>55</v>
      </c>
      <c r="H12" s="18" t="str">
        <f>VLOOKUP(D:D,'[1]BASE GENERAL'!$I:$P,8,FALSE)</f>
        <v>JAVIER MALDONADO</v>
      </c>
      <c r="I12" s="49">
        <v>46254</v>
      </c>
      <c r="J12" s="21">
        <v>46161</v>
      </c>
      <c r="K12" s="12">
        <f t="shared" ca="1" si="0"/>
        <v>355</v>
      </c>
      <c r="L12" s="18">
        <f t="shared" ca="1" si="1"/>
        <v>262</v>
      </c>
      <c r="M12" s="21">
        <v>48247</v>
      </c>
      <c r="N12" s="18">
        <f t="shared" ca="1" si="2"/>
        <v>2348</v>
      </c>
      <c r="O12" s="171" t="s">
        <v>926</v>
      </c>
      <c r="P12" s="172">
        <v>1811043</v>
      </c>
      <c r="Q12" s="193" t="s">
        <v>1030</v>
      </c>
      <c r="R12" s="176" t="s">
        <v>1031</v>
      </c>
      <c r="S12" s="193" t="s">
        <v>1038</v>
      </c>
      <c r="T12" s="176" t="s">
        <v>94</v>
      </c>
      <c r="U12" s="176" t="s">
        <v>868</v>
      </c>
      <c r="V12" s="176">
        <v>2017</v>
      </c>
      <c r="W12" s="176">
        <v>177</v>
      </c>
      <c r="X12" s="176" t="s">
        <v>1076</v>
      </c>
      <c r="Y12" s="176" t="s">
        <v>1202</v>
      </c>
      <c r="Z12" s="176" t="s">
        <v>1109</v>
      </c>
      <c r="AA12" s="191">
        <v>42508</v>
      </c>
      <c r="AB12" s="192" t="s">
        <v>1161</v>
      </c>
      <c r="AC12" s="195" t="s">
        <v>1253</v>
      </c>
    </row>
    <row r="13" spans="1:29" ht="15.75" customHeight="1">
      <c r="A13" s="194" t="s">
        <v>1020</v>
      </c>
      <c r="B13" s="18">
        <v>1072188359</v>
      </c>
      <c r="C13" s="18" t="s">
        <v>504</v>
      </c>
      <c r="D13" s="18">
        <v>1072073893</v>
      </c>
      <c r="E13" s="24" t="s">
        <v>505</v>
      </c>
      <c r="F13" s="34" t="s">
        <v>991</v>
      </c>
      <c r="G13" s="18" t="s">
        <v>55</v>
      </c>
      <c r="H13" s="18" t="str">
        <f>VLOOKUP(D:D,'[1]BASE GENERAL'!$I:$P,8,FALSE)</f>
        <v>CARLOS CACERES</v>
      </c>
      <c r="I13" s="21">
        <v>46149</v>
      </c>
      <c r="J13" s="21">
        <v>45988</v>
      </c>
      <c r="K13" s="18">
        <f t="shared" ca="1" si="0"/>
        <v>250</v>
      </c>
      <c r="L13" s="18">
        <f t="shared" ca="1" si="1"/>
        <v>89</v>
      </c>
      <c r="M13" s="21">
        <v>46648</v>
      </c>
      <c r="N13" s="18">
        <f t="shared" ca="1" si="2"/>
        <v>749</v>
      </c>
      <c r="O13" s="69">
        <v>0</v>
      </c>
      <c r="P13" s="172"/>
      <c r="Q13" s="193" t="s">
        <v>1030</v>
      </c>
      <c r="R13" s="176" t="s">
        <v>1031</v>
      </c>
      <c r="S13" s="193" t="s">
        <v>1038</v>
      </c>
      <c r="T13" s="176" t="s">
        <v>69</v>
      </c>
      <c r="U13" s="176" t="s">
        <v>507</v>
      </c>
      <c r="V13" s="176">
        <v>2022</v>
      </c>
      <c r="W13" s="176">
        <v>124</v>
      </c>
      <c r="X13" s="176" t="s">
        <v>661</v>
      </c>
      <c r="Y13" s="176" t="s">
        <v>1203</v>
      </c>
      <c r="Z13" s="176" t="s">
        <v>1110</v>
      </c>
      <c r="AA13" s="191">
        <v>44366</v>
      </c>
      <c r="AB13" s="192" t="s">
        <v>1160</v>
      </c>
      <c r="AC13" s="195" t="s">
        <v>1253</v>
      </c>
    </row>
    <row r="14" spans="1:29" ht="15.75" customHeight="1">
      <c r="A14" s="194" t="s">
        <v>1020</v>
      </c>
      <c r="B14" s="18">
        <v>1002455544</v>
      </c>
      <c r="C14" s="18" t="s">
        <v>508</v>
      </c>
      <c r="D14" s="18">
        <v>1002455544</v>
      </c>
      <c r="E14" s="24" t="s">
        <v>508</v>
      </c>
      <c r="F14" s="34" t="s">
        <v>981</v>
      </c>
      <c r="G14" s="18" t="s">
        <v>55</v>
      </c>
      <c r="H14" s="18" t="str">
        <f>VLOOKUP(D:D,'[1]BASE GENERAL'!$I:$P,8,FALSE)</f>
        <v>MAURICIO MUÑOZ</v>
      </c>
      <c r="I14" s="21">
        <v>46033</v>
      </c>
      <c r="J14" s="21">
        <v>46037</v>
      </c>
      <c r="K14" s="18">
        <f t="shared" ca="1" si="0"/>
        <v>134</v>
      </c>
      <c r="L14" s="18">
        <f t="shared" ca="1" si="1"/>
        <v>138</v>
      </c>
      <c r="M14" s="21">
        <v>48029</v>
      </c>
      <c r="N14" s="18">
        <f t="shared" ca="1" si="2"/>
        <v>2130</v>
      </c>
      <c r="O14" s="171" t="s">
        <v>926</v>
      </c>
      <c r="P14" s="172">
        <v>1935304</v>
      </c>
      <c r="Q14" s="193" t="s">
        <v>1030</v>
      </c>
      <c r="R14" s="176" t="s">
        <v>1031</v>
      </c>
      <c r="S14" s="193" t="s">
        <v>1038</v>
      </c>
      <c r="T14" s="176" t="s">
        <v>57</v>
      </c>
      <c r="U14" s="176" t="s">
        <v>518</v>
      </c>
      <c r="V14" s="176">
        <v>2022</v>
      </c>
      <c r="W14" s="176">
        <v>200</v>
      </c>
      <c r="X14" s="176" t="s">
        <v>1077</v>
      </c>
      <c r="Y14" s="176" t="s">
        <v>510</v>
      </c>
      <c r="Z14" s="176" t="s">
        <v>511</v>
      </c>
      <c r="AA14" s="191">
        <v>44580</v>
      </c>
      <c r="AB14" s="192" t="s">
        <v>1163</v>
      </c>
      <c r="AC14" s="195" t="s">
        <v>1253</v>
      </c>
    </row>
    <row r="15" spans="1:29" ht="15.75" customHeight="1">
      <c r="A15" s="194" t="s">
        <v>1020</v>
      </c>
      <c r="B15" s="20">
        <v>35513173</v>
      </c>
      <c r="C15" s="18" t="s">
        <v>965</v>
      </c>
      <c r="D15" s="18">
        <v>1019121754</v>
      </c>
      <c r="E15" s="24" t="s">
        <v>512</v>
      </c>
      <c r="F15" s="18" t="s">
        <v>964</v>
      </c>
      <c r="G15" s="18" t="s">
        <v>55</v>
      </c>
      <c r="H15" s="18" t="str">
        <f>VLOOKUP(D:D,'[1]BASE GENERAL'!$I:$P,8,FALSE)</f>
        <v>MAURICIO MUÑOZ</v>
      </c>
      <c r="I15" s="21">
        <v>46015</v>
      </c>
      <c r="J15" s="21">
        <v>46014</v>
      </c>
      <c r="K15" s="18">
        <f t="shared" ca="1" si="0"/>
        <v>116</v>
      </c>
      <c r="L15" s="18">
        <f t="shared" ca="1" si="1"/>
        <v>115</v>
      </c>
      <c r="M15" s="21">
        <v>46911</v>
      </c>
      <c r="N15" s="18">
        <f t="shared" ca="1" si="2"/>
        <v>1012</v>
      </c>
      <c r="O15" s="171" t="s">
        <v>926</v>
      </c>
      <c r="P15" s="172" t="s">
        <v>932</v>
      </c>
      <c r="Q15" s="193" t="s">
        <v>1030</v>
      </c>
      <c r="R15" s="176" t="s">
        <v>1031</v>
      </c>
      <c r="S15" s="193" t="s">
        <v>1038</v>
      </c>
      <c r="T15" s="176" t="s">
        <v>57</v>
      </c>
      <c r="U15" s="176" t="s">
        <v>1049</v>
      </c>
      <c r="V15" s="176">
        <v>2015</v>
      </c>
      <c r="W15" s="176">
        <v>199</v>
      </c>
      <c r="X15" s="176" t="s">
        <v>1078</v>
      </c>
      <c r="Y15" s="176" t="s">
        <v>1204</v>
      </c>
      <c r="Z15" s="176" t="s">
        <v>1111</v>
      </c>
      <c r="AA15" s="191">
        <v>42047</v>
      </c>
      <c r="AB15" s="192" t="s">
        <v>1160</v>
      </c>
      <c r="AC15" s="195" t="s">
        <v>1253</v>
      </c>
    </row>
    <row r="16" spans="1:29" ht="15.75" customHeight="1">
      <c r="A16" s="194" t="s">
        <v>1020</v>
      </c>
      <c r="B16" s="18">
        <v>1032506059</v>
      </c>
      <c r="C16" s="18" t="s">
        <v>515</v>
      </c>
      <c r="D16" s="18">
        <v>1032506059</v>
      </c>
      <c r="E16" s="24" t="s">
        <v>515</v>
      </c>
      <c r="F16" s="18" t="s">
        <v>392</v>
      </c>
      <c r="G16" s="18" t="s">
        <v>55</v>
      </c>
      <c r="H16" s="18" t="str">
        <f>VLOOKUP(D:D,'[1]BASE GENERAL'!$I:$P,8,FALSE)</f>
        <v>DANIEL SILVA</v>
      </c>
      <c r="I16" s="21">
        <v>46049</v>
      </c>
      <c r="J16" s="21">
        <v>46044</v>
      </c>
      <c r="K16" s="18">
        <f t="shared" ca="1" si="0"/>
        <v>150</v>
      </c>
      <c r="L16" s="18">
        <f t="shared" ca="1" si="1"/>
        <v>145</v>
      </c>
      <c r="M16" s="21">
        <v>47811</v>
      </c>
      <c r="N16" s="18">
        <f t="shared" ca="1" si="2"/>
        <v>1912</v>
      </c>
      <c r="O16" s="69">
        <v>0</v>
      </c>
      <c r="P16" s="172"/>
      <c r="Q16" s="193" t="s">
        <v>1030</v>
      </c>
      <c r="R16" s="176" t="s">
        <v>1031</v>
      </c>
      <c r="S16" s="193" t="s">
        <v>1038</v>
      </c>
      <c r="T16" s="176" t="s">
        <v>57</v>
      </c>
      <c r="U16" s="176" t="s">
        <v>1041</v>
      </c>
      <c r="V16" s="176">
        <v>2018</v>
      </c>
      <c r="W16" s="176">
        <v>178</v>
      </c>
      <c r="X16" s="176" t="s">
        <v>1070</v>
      </c>
      <c r="Y16" s="176" t="s">
        <v>1205</v>
      </c>
      <c r="Z16" s="176" t="s">
        <v>1112</v>
      </c>
      <c r="AA16" s="191">
        <v>42627</v>
      </c>
      <c r="AB16" s="192" t="s">
        <v>1161</v>
      </c>
      <c r="AC16" s="195" t="s">
        <v>1253</v>
      </c>
    </row>
    <row r="17" spans="1:29" ht="15.75" customHeight="1">
      <c r="A17" s="194" t="s">
        <v>1020</v>
      </c>
      <c r="B17" s="18">
        <v>1102119224</v>
      </c>
      <c r="C17" s="18" t="s">
        <v>516</v>
      </c>
      <c r="D17" s="18">
        <v>1102119224</v>
      </c>
      <c r="E17" s="24" t="s">
        <v>516</v>
      </c>
      <c r="F17" s="18" t="s">
        <v>517</v>
      </c>
      <c r="G17" s="18" t="s">
        <v>55</v>
      </c>
      <c r="H17" s="18" t="str">
        <f>VLOOKUP(D:D,'[1]BASE GENERAL'!$I:$P,8,FALSE)</f>
        <v>JAVIER MALDONADO</v>
      </c>
      <c r="I17" s="21">
        <v>46035</v>
      </c>
      <c r="J17" s="21">
        <v>46035</v>
      </c>
      <c r="K17" s="18">
        <f t="shared" ca="1" si="0"/>
        <v>136</v>
      </c>
      <c r="L17" s="18">
        <f t="shared" ca="1" si="1"/>
        <v>136</v>
      </c>
      <c r="M17" s="21">
        <v>47763</v>
      </c>
      <c r="N17" s="18">
        <f t="shared" ca="1" si="2"/>
        <v>1864</v>
      </c>
      <c r="O17" s="69" t="s">
        <v>926</v>
      </c>
      <c r="P17" s="172">
        <v>582439</v>
      </c>
      <c r="Q17" s="193" t="s">
        <v>1030</v>
      </c>
      <c r="R17" s="176" t="s">
        <v>1031</v>
      </c>
      <c r="S17" s="193" t="s">
        <v>1038</v>
      </c>
      <c r="T17" s="176" t="s">
        <v>57</v>
      </c>
      <c r="U17" s="176" t="s">
        <v>518</v>
      </c>
      <c r="V17" s="176">
        <v>2023</v>
      </c>
      <c r="W17" s="176">
        <v>200</v>
      </c>
      <c r="X17" s="176" t="s">
        <v>660</v>
      </c>
      <c r="Y17" s="176" t="s">
        <v>1206</v>
      </c>
      <c r="Z17" s="176" t="s">
        <v>1113</v>
      </c>
      <c r="AA17" s="191">
        <v>44939</v>
      </c>
      <c r="AB17" s="192" t="s">
        <v>1161</v>
      </c>
      <c r="AC17" s="195" t="s">
        <v>1253</v>
      </c>
    </row>
    <row r="18" spans="1:29" ht="15.75" customHeight="1">
      <c r="A18" s="194" t="s">
        <v>1020</v>
      </c>
      <c r="B18" s="18">
        <v>1023026702</v>
      </c>
      <c r="C18" s="18" t="s">
        <v>523</v>
      </c>
      <c r="D18" s="18">
        <v>1023026702</v>
      </c>
      <c r="E18" s="24" t="s">
        <v>523</v>
      </c>
      <c r="F18" s="18" t="s">
        <v>524</v>
      </c>
      <c r="G18" s="18" t="s">
        <v>55</v>
      </c>
      <c r="H18" s="18" t="str">
        <f>VLOOKUP(D:D,'[1]BASE GENERAL'!$I:$P,8,FALSE)</f>
        <v>JORGE SOSA</v>
      </c>
      <c r="I18" s="21">
        <v>46195</v>
      </c>
      <c r="J18" s="21">
        <v>46193</v>
      </c>
      <c r="K18" s="18">
        <f t="shared" ca="1" si="0"/>
        <v>296</v>
      </c>
      <c r="L18" s="18">
        <f t="shared" ca="1" si="1"/>
        <v>294</v>
      </c>
      <c r="M18" s="21">
        <v>48586</v>
      </c>
      <c r="N18" s="18">
        <f t="shared" ca="1" si="2"/>
        <v>2687</v>
      </c>
      <c r="O18" s="69">
        <v>0</v>
      </c>
      <c r="P18" s="172"/>
      <c r="Q18" s="193" t="s">
        <v>1030</v>
      </c>
      <c r="R18" s="176" t="s">
        <v>1031</v>
      </c>
      <c r="S18" s="193" t="s">
        <v>1038</v>
      </c>
      <c r="T18" s="176" t="s">
        <v>57</v>
      </c>
      <c r="U18" s="176" t="s">
        <v>518</v>
      </c>
      <c r="V18" s="176">
        <v>2023</v>
      </c>
      <c r="W18" s="176">
        <v>200</v>
      </c>
      <c r="X18" s="176" t="s">
        <v>660</v>
      </c>
      <c r="Y18" s="176" t="s">
        <v>1208</v>
      </c>
      <c r="Z18" s="176" t="s">
        <v>1115</v>
      </c>
      <c r="AA18" s="191">
        <v>43280</v>
      </c>
      <c r="AB18" s="192" t="s">
        <v>1165</v>
      </c>
      <c r="AC18" s="195" t="s">
        <v>1253</v>
      </c>
    </row>
    <row r="19" spans="1:29" ht="15.75" customHeight="1">
      <c r="A19" s="194" t="s">
        <v>1020</v>
      </c>
      <c r="B19" s="18">
        <v>52747044</v>
      </c>
      <c r="C19" s="18" t="s">
        <v>525</v>
      </c>
      <c r="D19" s="18">
        <v>12634949</v>
      </c>
      <c r="E19" s="24" t="s">
        <v>526</v>
      </c>
      <c r="F19" s="18" t="s">
        <v>63</v>
      </c>
      <c r="G19" s="18" t="s">
        <v>55</v>
      </c>
      <c r="H19" s="18" t="str">
        <f>VLOOKUP(D:D,'[1]BASE GENERAL'!$I:$P,8,FALSE)</f>
        <v>MAURICIO MUÑOZ</v>
      </c>
      <c r="I19" s="21">
        <v>46141</v>
      </c>
      <c r="J19" s="21">
        <v>46179</v>
      </c>
      <c r="K19" s="18">
        <f t="shared" ca="1" si="0"/>
        <v>242</v>
      </c>
      <c r="L19" s="18">
        <f t="shared" ca="1" si="1"/>
        <v>280</v>
      </c>
      <c r="M19" s="21">
        <v>47052</v>
      </c>
      <c r="N19" s="18">
        <f t="shared" ca="1" si="2"/>
        <v>1153</v>
      </c>
      <c r="O19" s="69">
        <v>0</v>
      </c>
      <c r="P19" s="172"/>
      <c r="Q19" s="193" t="s">
        <v>1030</v>
      </c>
      <c r="R19" s="176" t="s">
        <v>1031</v>
      </c>
      <c r="S19" s="193" t="s">
        <v>1038</v>
      </c>
      <c r="T19" s="176" t="s">
        <v>57</v>
      </c>
      <c r="U19" s="176" t="s">
        <v>518</v>
      </c>
      <c r="V19" s="176">
        <v>2019</v>
      </c>
      <c r="W19" s="176">
        <v>199</v>
      </c>
      <c r="X19" s="176" t="s">
        <v>1080</v>
      </c>
      <c r="Y19" s="176" t="s">
        <v>1209</v>
      </c>
      <c r="Z19" s="176" t="s">
        <v>1116</v>
      </c>
      <c r="AA19" s="191">
        <v>45204</v>
      </c>
      <c r="AB19" s="192" t="s">
        <v>1164</v>
      </c>
      <c r="AC19" s="195" t="s">
        <v>1253</v>
      </c>
    </row>
    <row r="20" spans="1:29" ht="15.75" customHeight="1">
      <c r="A20" s="194" t="s">
        <v>1020</v>
      </c>
      <c r="B20" s="18">
        <v>19591545</v>
      </c>
      <c r="C20" s="18" t="s">
        <v>527</v>
      </c>
      <c r="D20" s="18">
        <v>19591545</v>
      </c>
      <c r="E20" s="24" t="s">
        <v>527</v>
      </c>
      <c r="F20" s="18" t="s">
        <v>979</v>
      </c>
      <c r="G20" s="18" t="s">
        <v>55</v>
      </c>
      <c r="H20" s="18" t="str">
        <f>VLOOKUP(D:D,'[1]BASE GENERAL'!$I:$P,8,FALSE)</f>
        <v>JORGE SOSA</v>
      </c>
      <c r="I20" s="208">
        <v>45891</v>
      </c>
      <c r="J20" s="21">
        <v>46257</v>
      </c>
      <c r="K20" s="18">
        <f t="shared" ca="1" si="0"/>
        <v>-8</v>
      </c>
      <c r="L20" s="18">
        <f t="shared" ca="1" si="1"/>
        <v>358</v>
      </c>
      <c r="M20" s="21">
        <v>48590</v>
      </c>
      <c r="N20" s="18">
        <f t="shared" ca="1" si="2"/>
        <v>2691</v>
      </c>
      <c r="O20" s="69">
        <v>0</v>
      </c>
      <c r="P20" s="172"/>
      <c r="Q20" s="193" t="s">
        <v>1030</v>
      </c>
      <c r="R20" s="176" t="s">
        <v>1031</v>
      </c>
      <c r="S20" s="193" t="s">
        <v>1038</v>
      </c>
      <c r="T20" s="176" t="s">
        <v>57</v>
      </c>
      <c r="U20" s="176" t="s">
        <v>518</v>
      </c>
      <c r="V20" s="176">
        <v>2025</v>
      </c>
      <c r="W20" s="176">
        <v>200</v>
      </c>
      <c r="X20" s="176" t="s">
        <v>1375</v>
      </c>
      <c r="Y20" s="176" t="s">
        <v>1376</v>
      </c>
      <c r="Z20" s="176" t="s">
        <v>1377</v>
      </c>
      <c r="AA20" s="191" t="s">
        <v>1378</v>
      </c>
      <c r="AB20" s="192" t="s">
        <v>1165</v>
      </c>
      <c r="AC20" s="195" t="s">
        <v>1253</v>
      </c>
    </row>
    <row r="21" spans="1:29" ht="15.75" customHeight="1">
      <c r="A21" s="194" t="s">
        <v>1020</v>
      </c>
      <c r="B21" s="18">
        <v>1019028193</v>
      </c>
      <c r="C21" s="18" t="s">
        <v>533</v>
      </c>
      <c r="D21" s="18">
        <v>80091070</v>
      </c>
      <c r="E21" s="24" t="s">
        <v>14</v>
      </c>
      <c r="F21" s="18" t="s">
        <v>534</v>
      </c>
      <c r="G21" s="18" t="s">
        <v>55</v>
      </c>
      <c r="H21" s="18" t="str">
        <f>VLOOKUP(D:D,'[1]BASE GENERAL'!$I:$P,8,FALSE)</f>
        <v>SANDRA CORTES</v>
      </c>
      <c r="I21" s="21">
        <v>46171</v>
      </c>
      <c r="J21" s="21">
        <v>46168</v>
      </c>
      <c r="K21" s="18">
        <f t="shared" ca="1" si="0"/>
        <v>272</v>
      </c>
      <c r="L21" s="18">
        <f t="shared" ca="1" si="1"/>
        <v>269</v>
      </c>
      <c r="M21" s="21">
        <v>48747</v>
      </c>
      <c r="N21" s="18">
        <f t="shared" ca="1" si="2"/>
        <v>2848</v>
      </c>
      <c r="O21" s="69">
        <v>0</v>
      </c>
      <c r="P21" s="172"/>
      <c r="Q21" s="193" t="s">
        <v>1030</v>
      </c>
      <c r="R21" s="176" t="s">
        <v>1031</v>
      </c>
      <c r="S21" s="193" t="s">
        <v>1038</v>
      </c>
      <c r="T21" s="176" t="s">
        <v>57</v>
      </c>
      <c r="U21" s="176" t="s">
        <v>1050</v>
      </c>
      <c r="V21" s="176">
        <v>2022</v>
      </c>
      <c r="W21" s="176">
        <v>160</v>
      </c>
      <c r="X21" s="176" t="s">
        <v>1081</v>
      </c>
      <c r="Y21" s="176" t="s">
        <v>1210</v>
      </c>
      <c r="Z21" s="176" t="s">
        <v>1117</v>
      </c>
      <c r="AA21" s="191">
        <v>41862</v>
      </c>
      <c r="AB21" s="192" t="s">
        <v>1162</v>
      </c>
      <c r="AC21" s="195" t="s">
        <v>1253</v>
      </c>
    </row>
    <row r="22" spans="1:29" ht="15.75" customHeight="1">
      <c r="A22" s="194" t="s">
        <v>1020</v>
      </c>
      <c r="B22" s="18">
        <v>52877980</v>
      </c>
      <c r="C22" s="18" t="s">
        <v>535</v>
      </c>
      <c r="D22" s="18">
        <v>1143833247</v>
      </c>
      <c r="E22" s="24" t="s">
        <v>536</v>
      </c>
      <c r="F22" s="18" t="s">
        <v>85</v>
      </c>
      <c r="G22" s="18" t="s">
        <v>55</v>
      </c>
      <c r="H22" s="18" t="str">
        <f>VLOOKUP(D:D,'[1]BASE GENERAL'!$I:$P,8,FALSE)</f>
        <v>MAURICIO MUÑOZ</v>
      </c>
      <c r="I22" s="21">
        <v>46127</v>
      </c>
      <c r="J22" s="21">
        <v>46126</v>
      </c>
      <c r="K22" s="18">
        <f t="shared" ca="1" si="0"/>
        <v>228</v>
      </c>
      <c r="L22" s="18">
        <f t="shared" ca="1" si="1"/>
        <v>227</v>
      </c>
      <c r="M22" s="21">
        <v>48786</v>
      </c>
      <c r="N22" s="18">
        <f t="shared" ca="1" si="2"/>
        <v>2887</v>
      </c>
      <c r="O22" s="69" t="s">
        <v>926</v>
      </c>
      <c r="P22" s="172">
        <v>2435313</v>
      </c>
      <c r="Q22" s="193" t="s">
        <v>1030</v>
      </c>
      <c r="R22" s="176" t="s">
        <v>1031</v>
      </c>
      <c r="S22" s="193" t="s">
        <v>1038</v>
      </c>
      <c r="T22" s="176" t="s">
        <v>537</v>
      </c>
      <c r="U22" s="176" t="s">
        <v>538</v>
      </c>
      <c r="V22" s="176">
        <v>2021</v>
      </c>
      <c r="W22" s="176">
        <v>249</v>
      </c>
      <c r="X22" s="176" t="s">
        <v>661</v>
      </c>
      <c r="Y22" s="176" t="s">
        <v>1211</v>
      </c>
      <c r="Z22" s="176" t="s">
        <v>1118</v>
      </c>
      <c r="AA22" s="191">
        <v>44284</v>
      </c>
      <c r="AB22" s="192" t="s">
        <v>1165</v>
      </c>
      <c r="AC22" s="195" t="s">
        <v>1253</v>
      </c>
    </row>
    <row r="23" spans="1:29" ht="15.75" customHeight="1">
      <c r="A23" s="194" t="s">
        <v>1020</v>
      </c>
      <c r="B23" s="18">
        <v>84455827</v>
      </c>
      <c r="C23" s="18" t="s">
        <v>539</v>
      </c>
      <c r="D23" s="18">
        <v>84455827</v>
      </c>
      <c r="E23" s="24" t="s">
        <v>539</v>
      </c>
      <c r="F23" s="18" t="s">
        <v>154</v>
      </c>
      <c r="G23" s="18" t="s">
        <v>55</v>
      </c>
      <c r="H23" s="18" t="str">
        <f>VLOOKUP(D:D,'[1]BASE GENERAL'!$I:$P,8,FALSE)</f>
        <v>CARLOS CACERES</v>
      </c>
      <c r="I23" s="21">
        <v>46067</v>
      </c>
      <c r="J23" s="21">
        <v>46061</v>
      </c>
      <c r="K23" s="18">
        <f t="shared" ca="1" si="0"/>
        <v>168</v>
      </c>
      <c r="L23" s="18">
        <f t="shared" ca="1" si="1"/>
        <v>162</v>
      </c>
      <c r="M23" s="21">
        <v>48988</v>
      </c>
      <c r="N23" s="18">
        <f t="shared" ca="1" si="2"/>
        <v>3089</v>
      </c>
      <c r="O23" s="69">
        <v>0</v>
      </c>
      <c r="P23" s="172"/>
      <c r="Q23" s="193" t="s">
        <v>1030</v>
      </c>
      <c r="R23" s="176" t="s">
        <v>1031</v>
      </c>
      <c r="S23" s="193" t="s">
        <v>1038</v>
      </c>
      <c r="T23" s="176" t="s">
        <v>57</v>
      </c>
      <c r="U23" s="176" t="s">
        <v>1051</v>
      </c>
      <c r="V23" s="176">
        <v>2016</v>
      </c>
      <c r="W23" s="176">
        <v>199</v>
      </c>
      <c r="X23" s="176" t="s">
        <v>1070</v>
      </c>
      <c r="Y23" s="176" t="s">
        <v>1212</v>
      </c>
      <c r="Z23" s="176" t="s">
        <v>1119</v>
      </c>
      <c r="AA23" s="191">
        <v>42403</v>
      </c>
      <c r="AB23" s="192" t="s">
        <v>1164</v>
      </c>
      <c r="AC23" s="195" t="s">
        <v>1253</v>
      </c>
    </row>
    <row r="24" spans="1:29" ht="15.75" customHeight="1">
      <c r="A24" s="194" t="s">
        <v>1020</v>
      </c>
      <c r="B24" s="20">
        <v>1019121754</v>
      </c>
      <c r="C24" s="18" t="s">
        <v>512</v>
      </c>
      <c r="D24" s="18">
        <v>1065807926</v>
      </c>
      <c r="E24" s="24" t="s">
        <v>544</v>
      </c>
      <c r="F24" s="18" t="s">
        <v>1305</v>
      </c>
      <c r="G24" s="18" t="s">
        <v>55</v>
      </c>
      <c r="H24" s="18" t="str">
        <f>VLOOKUP(D:D,'[1]BASE GENERAL'!$I:$P,8,FALSE)</f>
        <v>DANIEL SILVA</v>
      </c>
      <c r="I24" s="21">
        <v>46042</v>
      </c>
      <c r="J24" s="21">
        <v>46045</v>
      </c>
      <c r="K24" s="18">
        <f t="shared" ca="1" si="0"/>
        <v>143</v>
      </c>
      <c r="L24" s="18">
        <f t="shared" ca="1" si="1"/>
        <v>146</v>
      </c>
      <c r="M24" s="21">
        <v>47680</v>
      </c>
      <c r="N24" s="18">
        <f t="shared" ca="1" si="2"/>
        <v>1781</v>
      </c>
      <c r="O24" s="69" t="s">
        <v>926</v>
      </c>
      <c r="P24" s="172">
        <v>2478221</v>
      </c>
      <c r="Q24" s="193" t="s">
        <v>1030</v>
      </c>
      <c r="R24" s="176" t="s">
        <v>1031</v>
      </c>
      <c r="S24" s="193" t="s">
        <v>1038</v>
      </c>
      <c r="T24" s="176" t="s">
        <v>98</v>
      </c>
      <c r="U24" s="176" t="s">
        <v>1052</v>
      </c>
      <c r="V24" s="176">
        <v>2023</v>
      </c>
      <c r="W24" s="176">
        <v>249</v>
      </c>
      <c r="X24" s="176" t="s">
        <v>661</v>
      </c>
      <c r="Y24" s="176" t="s">
        <v>1213</v>
      </c>
      <c r="Z24" s="176" t="s">
        <v>1120</v>
      </c>
      <c r="AA24" s="191">
        <v>43041</v>
      </c>
      <c r="AB24" s="192" t="s">
        <v>1165</v>
      </c>
      <c r="AC24" s="195" t="s">
        <v>1253</v>
      </c>
    </row>
    <row r="25" spans="1:29" ht="15.75" customHeight="1">
      <c r="A25" s="194" t="s">
        <v>1020</v>
      </c>
      <c r="B25" s="18">
        <v>1020809768</v>
      </c>
      <c r="C25" s="18" t="s">
        <v>546</v>
      </c>
      <c r="D25" s="18">
        <v>1020809768</v>
      </c>
      <c r="E25" s="24" t="s">
        <v>546</v>
      </c>
      <c r="F25" s="18" t="s">
        <v>547</v>
      </c>
      <c r="G25" s="18" t="s">
        <v>55</v>
      </c>
      <c r="H25" s="18" t="str">
        <f>VLOOKUP(D:D,'[1]BASE GENERAL'!$I:$P,8,FALSE)</f>
        <v>CARLOS CACERES</v>
      </c>
      <c r="I25" s="21">
        <v>46014</v>
      </c>
      <c r="J25" s="21">
        <v>46043</v>
      </c>
      <c r="K25" s="18">
        <f t="shared" ca="1" si="0"/>
        <v>115</v>
      </c>
      <c r="L25" s="18">
        <f t="shared" ca="1" si="1"/>
        <v>144</v>
      </c>
      <c r="M25" s="21">
        <v>48278</v>
      </c>
      <c r="N25" s="18">
        <f t="shared" ca="1" si="2"/>
        <v>2379</v>
      </c>
      <c r="O25" s="69" t="s">
        <v>926</v>
      </c>
      <c r="P25" s="172" t="s">
        <v>936</v>
      </c>
      <c r="Q25" s="193" t="s">
        <v>1030</v>
      </c>
      <c r="R25" s="176" t="s">
        <v>1031</v>
      </c>
      <c r="S25" s="193" t="s">
        <v>1038</v>
      </c>
      <c r="T25" s="176" t="s">
        <v>57</v>
      </c>
      <c r="U25" s="176" t="s">
        <v>1053</v>
      </c>
      <c r="V25" s="176">
        <v>2022</v>
      </c>
      <c r="W25" s="176">
        <v>160</v>
      </c>
      <c r="X25" s="176" t="s">
        <v>1082</v>
      </c>
      <c r="Y25" s="176" t="s">
        <v>1214</v>
      </c>
      <c r="Z25" s="176" t="s">
        <v>1121</v>
      </c>
      <c r="AA25" s="191">
        <v>44546</v>
      </c>
      <c r="AB25" s="192" t="s">
        <v>1160</v>
      </c>
      <c r="AC25" s="195" t="s">
        <v>1253</v>
      </c>
    </row>
    <row r="26" spans="1:29" ht="15.75" customHeight="1">
      <c r="A26" s="194" t="s">
        <v>1020</v>
      </c>
      <c r="B26" s="18">
        <v>1010141942</v>
      </c>
      <c r="C26" s="18" t="s">
        <v>1018</v>
      </c>
      <c r="D26" s="18">
        <v>1007611824</v>
      </c>
      <c r="E26" s="24" t="s">
        <v>548</v>
      </c>
      <c r="F26" s="176" t="s">
        <v>983</v>
      </c>
      <c r="G26" s="18" t="s">
        <v>55</v>
      </c>
      <c r="H26" s="18" t="str">
        <f>VLOOKUP(D:D,'[1]BASE GENERAL'!$I:$P,8,FALSE)</f>
        <v>DANIEL SILVA</v>
      </c>
      <c r="I26" s="21">
        <v>46057</v>
      </c>
      <c r="J26" s="21">
        <v>46423</v>
      </c>
      <c r="K26" s="18">
        <f t="shared" ca="1" si="0"/>
        <v>158</v>
      </c>
      <c r="L26" s="18">
        <f t="shared" ca="1" si="1"/>
        <v>524</v>
      </c>
      <c r="M26" s="21">
        <v>47270</v>
      </c>
      <c r="N26" s="18">
        <f t="shared" ca="1" si="2"/>
        <v>1371</v>
      </c>
      <c r="O26" s="69" t="s">
        <v>926</v>
      </c>
      <c r="P26" s="172">
        <v>1892354</v>
      </c>
      <c r="Q26" s="193" t="s">
        <v>1030</v>
      </c>
      <c r="R26" s="176" t="s">
        <v>1031</v>
      </c>
      <c r="S26" s="193" t="s">
        <v>1038</v>
      </c>
      <c r="T26" s="176" t="s">
        <v>57</v>
      </c>
      <c r="U26" s="176" t="s">
        <v>1379</v>
      </c>
      <c r="V26" s="176">
        <v>2026</v>
      </c>
      <c r="W26" s="176">
        <v>373</v>
      </c>
      <c r="X26" s="176" t="s">
        <v>1380</v>
      </c>
      <c r="Y26" s="176" t="s">
        <v>1381</v>
      </c>
      <c r="Z26" s="176" t="s">
        <v>1382</v>
      </c>
      <c r="AA26" s="191" t="s">
        <v>1383</v>
      </c>
      <c r="AB26" s="192" t="s">
        <v>1165</v>
      </c>
      <c r="AC26" s="195" t="s">
        <v>1253</v>
      </c>
    </row>
    <row r="27" spans="1:29" ht="15.75" customHeight="1">
      <c r="A27" s="194" t="s">
        <v>1020</v>
      </c>
      <c r="B27" s="18">
        <v>1003479597</v>
      </c>
      <c r="C27" s="18" t="s">
        <v>554</v>
      </c>
      <c r="D27" s="18">
        <v>1003479597</v>
      </c>
      <c r="E27" s="24" t="s">
        <v>554</v>
      </c>
      <c r="F27" s="18" t="s">
        <v>136</v>
      </c>
      <c r="G27" s="18" t="s">
        <v>55</v>
      </c>
      <c r="H27" s="18" t="str">
        <f>VLOOKUP(D:D,'[1]BASE GENERAL'!$I:$P,8,FALSE)</f>
        <v>JORGE SOSA</v>
      </c>
      <c r="I27" s="21">
        <v>46218</v>
      </c>
      <c r="J27" s="21">
        <v>46218</v>
      </c>
      <c r="K27" s="18">
        <f t="shared" ref="K27:K56" ca="1" si="3">I27-TODAY()</f>
        <v>319</v>
      </c>
      <c r="L27" s="18">
        <f t="shared" ref="L27:L56" ca="1" si="4">J27-TODAY()</f>
        <v>319</v>
      </c>
      <c r="M27" s="21">
        <v>47104</v>
      </c>
      <c r="N27" s="18">
        <f t="shared" ref="N27:N49" ca="1" si="5">M27-TODAY()</f>
        <v>1205</v>
      </c>
      <c r="O27" s="69" t="s">
        <v>926</v>
      </c>
      <c r="P27" s="172">
        <v>651.44000000000005</v>
      </c>
      <c r="Q27" s="193" t="s">
        <v>1030</v>
      </c>
      <c r="R27" s="176" t="s">
        <v>1031</v>
      </c>
      <c r="S27" s="193" t="s">
        <v>1038</v>
      </c>
      <c r="T27" s="176" t="s">
        <v>1039</v>
      </c>
      <c r="U27" s="176" t="s">
        <v>1055</v>
      </c>
      <c r="V27" s="176">
        <v>2023</v>
      </c>
      <c r="W27" s="176">
        <v>155</v>
      </c>
      <c r="X27" s="176" t="s">
        <v>1083</v>
      </c>
      <c r="Y27" s="176" t="s">
        <v>1215</v>
      </c>
      <c r="Z27" s="176" t="s">
        <v>1122</v>
      </c>
      <c r="AA27" s="191">
        <v>42139</v>
      </c>
      <c r="AB27" s="192" t="s">
        <v>1161</v>
      </c>
      <c r="AC27" s="195" t="s">
        <v>1253</v>
      </c>
    </row>
    <row r="28" spans="1:29" ht="15.75" customHeight="1">
      <c r="A28" s="194" t="s">
        <v>1020</v>
      </c>
      <c r="B28" s="18">
        <v>1015438296</v>
      </c>
      <c r="C28" s="18" t="s">
        <v>561</v>
      </c>
      <c r="D28" s="18">
        <v>1015438296</v>
      </c>
      <c r="E28" s="24" t="s">
        <v>561</v>
      </c>
      <c r="F28" s="18" t="s">
        <v>260</v>
      </c>
      <c r="G28" s="18" t="s">
        <v>55</v>
      </c>
      <c r="H28" s="18" t="str">
        <f>VLOOKUP(D:D,'[1]BASE GENERAL'!$I:$P,8,FALSE)</f>
        <v>JAVIER MALDONADO</v>
      </c>
      <c r="I28" s="21">
        <v>46183</v>
      </c>
      <c r="J28" s="21">
        <v>46122</v>
      </c>
      <c r="K28" s="18">
        <f t="shared" ca="1" si="3"/>
        <v>284</v>
      </c>
      <c r="L28" s="18">
        <f t="shared" ca="1" si="4"/>
        <v>223</v>
      </c>
      <c r="M28" s="21">
        <v>47947</v>
      </c>
      <c r="N28" s="18">
        <f t="shared" ca="1" si="5"/>
        <v>2048</v>
      </c>
      <c r="O28" s="69" t="s">
        <v>926</v>
      </c>
      <c r="P28" s="172">
        <v>575338</v>
      </c>
      <c r="Q28" s="193" t="s">
        <v>1030</v>
      </c>
      <c r="R28" s="176" t="s">
        <v>1031</v>
      </c>
      <c r="S28" s="193" t="s">
        <v>1038</v>
      </c>
      <c r="T28" s="176" t="s">
        <v>69</v>
      </c>
      <c r="U28" s="176" t="s">
        <v>507</v>
      </c>
      <c r="V28" s="176">
        <v>2022</v>
      </c>
      <c r="W28" s="176">
        <v>124</v>
      </c>
      <c r="X28" s="176" t="s">
        <v>1084</v>
      </c>
      <c r="Y28" s="176" t="s">
        <v>1216</v>
      </c>
      <c r="Z28" s="176" t="s">
        <v>1123</v>
      </c>
      <c r="AA28" s="191">
        <v>44299</v>
      </c>
      <c r="AB28" s="192" t="s">
        <v>1160</v>
      </c>
      <c r="AC28" s="195" t="s">
        <v>1253</v>
      </c>
    </row>
    <row r="29" spans="1:29" ht="15.75" customHeight="1">
      <c r="A29" s="194" t="s">
        <v>1020</v>
      </c>
      <c r="B29" s="18">
        <v>1032474386</v>
      </c>
      <c r="C29" s="18" t="s">
        <v>565</v>
      </c>
      <c r="D29" s="18">
        <v>1032474386</v>
      </c>
      <c r="E29" s="24" t="s">
        <v>565</v>
      </c>
      <c r="F29" s="18" t="s">
        <v>566</v>
      </c>
      <c r="G29" s="18" t="s">
        <v>55</v>
      </c>
      <c r="H29" s="18" t="str">
        <f>VLOOKUP(D:D,'[1]BASE GENERAL'!$I:$P,8,FALSE)</f>
        <v>JORGE SOSA</v>
      </c>
      <c r="I29" s="21">
        <v>45959</v>
      </c>
      <c r="J29" s="21">
        <v>46325</v>
      </c>
      <c r="K29" s="18">
        <f t="shared" ca="1" si="3"/>
        <v>60</v>
      </c>
      <c r="L29" s="18">
        <f t="shared" ca="1" si="4"/>
        <v>426</v>
      </c>
      <c r="M29" s="21">
        <v>46501</v>
      </c>
      <c r="N29" s="18">
        <f t="shared" ca="1" si="5"/>
        <v>602</v>
      </c>
      <c r="O29" s="69">
        <v>0</v>
      </c>
      <c r="P29" s="172"/>
      <c r="Q29" s="193" t="s">
        <v>1030</v>
      </c>
      <c r="R29" s="176" t="s">
        <v>1031</v>
      </c>
      <c r="S29" s="193" t="s">
        <v>1038</v>
      </c>
      <c r="T29" s="176" t="s">
        <v>69</v>
      </c>
      <c r="U29" s="176" t="s">
        <v>507</v>
      </c>
      <c r="V29" s="176">
        <v>2025</v>
      </c>
      <c r="W29" s="176">
        <v>124</v>
      </c>
      <c r="X29" s="176" t="s">
        <v>661</v>
      </c>
      <c r="Y29" s="176" t="s">
        <v>1217</v>
      </c>
      <c r="Z29" s="176" t="s">
        <v>1124</v>
      </c>
      <c r="AA29" s="191" t="s">
        <v>1166</v>
      </c>
      <c r="AB29" s="192" t="s">
        <v>1160</v>
      </c>
      <c r="AC29" s="195" t="s">
        <v>1253</v>
      </c>
    </row>
    <row r="30" spans="1:29" ht="15.75" customHeight="1">
      <c r="A30" s="194" t="s">
        <v>1020</v>
      </c>
      <c r="B30" s="20">
        <v>1033764826</v>
      </c>
      <c r="C30" s="18" t="s">
        <v>567</v>
      </c>
      <c r="D30" s="18">
        <v>1033764826</v>
      </c>
      <c r="E30" s="24" t="s">
        <v>567</v>
      </c>
      <c r="F30" s="18" t="s">
        <v>324</v>
      </c>
      <c r="G30" s="18" t="s">
        <v>55</v>
      </c>
      <c r="H30" s="18" t="str">
        <f>VLOOKUP(D:D,'[1]BASE GENERAL'!$I:$P,8,FALSE)</f>
        <v>DANIEL SILVA</v>
      </c>
      <c r="I30" s="21">
        <v>46190</v>
      </c>
      <c r="J30" s="21">
        <v>46189</v>
      </c>
      <c r="K30" s="18">
        <f t="shared" ca="1" si="3"/>
        <v>291</v>
      </c>
      <c r="L30" s="18">
        <f t="shared" ca="1" si="4"/>
        <v>290</v>
      </c>
      <c r="M30" s="21">
        <v>47302</v>
      </c>
      <c r="N30" s="18">
        <f t="shared" ca="1" si="5"/>
        <v>1403</v>
      </c>
      <c r="O30" s="69" t="s">
        <v>926</v>
      </c>
      <c r="P30" s="172" t="s">
        <v>928</v>
      </c>
      <c r="Q30" s="193" t="s">
        <v>1030</v>
      </c>
      <c r="R30" s="176" t="s">
        <v>1031</v>
      </c>
      <c r="S30" s="193" t="s">
        <v>1038</v>
      </c>
      <c r="T30" s="176" t="s">
        <v>98</v>
      </c>
      <c r="U30" s="176" t="s">
        <v>1056</v>
      </c>
      <c r="V30" s="176">
        <v>2017</v>
      </c>
      <c r="W30" s="176">
        <v>149</v>
      </c>
      <c r="X30" s="176" t="s">
        <v>1085</v>
      </c>
      <c r="Y30" s="176" t="s">
        <v>1218</v>
      </c>
      <c r="Z30" s="176" t="s">
        <v>1125</v>
      </c>
      <c r="AA30" s="191">
        <v>41971</v>
      </c>
      <c r="AB30" s="192" t="s">
        <v>1160</v>
      </c>
      <c r="AC30" s="195" t="s">
        <v>1253</v>
      </c>
    </row>
    <row r="31" spans="1:29" ht="15.75" customHeight="1">
      <c r="A31" s="194" t="s">
        <v>1020</v>
      </c>
      <c r="B31" s="18">
        <v>1016073769</v>
      </c>
      <c r="C31" s="12" t="s">
        <v>15</v>
      </c>
      <c r="D31" s="18">
        <v>1016073769</v>
      </c>
      <c r="E31" s="24" t="s">
        <v>15</v>
      </c>
      <c r="F31" s="18" t="s">
        <v>90</v>
      </c>
      <c r="G31" s="18" t="s">
        <v>55</v>
      </c>
      <c r="H31" s="18" t="str">
        <f>VLOOKUP(D:D,'[1]BASE GENERAL'!$I:$P,8,FALSE)</f>
        <v>SANDRA CORTES</v>
      </c>
      <c r="I31" s="21">
        <v>46104</v>
      </c>
      <c r="J31" s="21">
        <v>46107</v>
      </c>
      <c r="K31" s="18">
        <f t="shared" ca="1" si="3"/>
        <v>205</v>
      </c>
      <c r="L31" s="18">
        <f t="shared" ca="1" si="4"/>
        <v>208</v>
      </c>
      <c r="M31" s="21">
        <v>48991</v>
      </c>
      <c r="N31" s="18">
        <f t="shared" ca="1" si="5"/>
        <v>3092</v>
      </c>
      <c r="O31" s="69" t="s">
        <v>926</v>
      </c>
      <c r="P31" s="172">
        <v>588346</v>
      </c>
      <c r="Q31" s="193" t="s">
        <v>1030</v>
      </c>
      <c r="R31" s="176" t="s">
        <v>1031</v>
      </c>
      <c r="S31" s="193" t="s">
        <v>1038</v>
      </c>
      <c r="T31" s="176" t="s">
        <v>57</v>
      </c>
      <c r="U31" s="176" t="s">
        <v>1041</v>
      </c>
      <c r="V31" s="176">
        <v>2022</v>
      </c>
      <c r="W31" s="176">
        <v>179</v>
      </c>
      <c r="X31" s="176" t="s">
        <v>661</v>
      </c>
      <c r="Y31" s="176" t="s">
        <v>569</v>
      </c>
      <c r="Z31" s="176" t="s">
        <v>1126</v>
      </c>
      <c r="AA31" s="191">
        <v>0</v>
      </c>
      <c r="AB31" s="192" t="s">
        <v>1162</v>
      </c>
      <c r="AC31" s="195" t="s">
        <v>1253</v>
      </c>
    </row>
    <row r="32" spans="1:29" ht="15.75" customHeight="1">
      <c r="A32" s="194" t="s">
        <v>1020</v>
      </c>
      <c r="B32" s="18">
        <v>1070919764</v>
      </c>
      <c r="C32" s="18" t="s">
        <v>574</v>
      </c>
      <c r="D32" s="18">
        <v>1051287107</v>
      </c>
      <c r="E32" s="24" t="s">
        <v>16</v>
      </c>
      <c r="F32" s="18" t="s">
        <v>82</v>
      </c>
      <c r="G32" s="18" t="s">
        <v>55</v>
      </c>
      <c r="H32" s="18" t="str">
        <f>VLOOKUP(D:D,'[1]BASE GENERAL'!$I:$P,8,FALSE)</f>
        <v>SANDRA CORTES</v>
      </c>
      <c r="I32" s="21">
        <v>46049</v>
      </c>
      <c r="J32" s="21">
        <v>46061</v>
      </c>
      <c r="K32" s="18">
        <f t="shared" ca="1" si="3"/>
        <v>150</v>
      </c>
      <c r="L32" s="18">
        <f t="shared" ca="1" si="4"/>
        <v>162</v>
      </c>
      <c r="M32" s="21">
        <v>48225</v>
      </c>
      <c r="N32" s="18">
        <f t="shared" ca="1" si="5"/>
        <v>2326</v>
      </c>
      <c r="O32" s="69" t="s">
        <v>926</v>
      </c>
      <c r="P32" s="172" t="s">
        <v>929</v>
      </c>
      <c r="Q32" s="193" t="s">
        <v>1030</v>
      </c>
      <c r="R32" s="176" t="s">
        <v>1031</v>
      </c>
      <c r="S32" s="193" t="s">
        <v>1038</v>
      </c>
      <c r="T32" s="176" t="s">
        <v>57</v>
      </c>
      <c r="U32" s="176" t="s">
        <v>1057</v>
      </c>
      <c r="V32" s="176">
        <v>2017</v>
      </c>
      <c r="W32" s="176">
        <v>178</v>
      </c>
      <c r="X32" s="176" t="s">
        <v>1072</v>
      </c>
      <c r="Y32" s="176" t="s">
        <v>1219</v>
      </c>
      <c r="Z32" s="176" t="s">
        <v>1127</v>
      </c>
      <c r="AA32" s="191">
        <v>44774</v>
      </c>
      <c r="AB32" s="192" t="s">
        <v>1162</v>
      </c>
      <c r="AC32" s="195" t="s">
        <v>1253</v>
      </c>
    </row>
    <row r="33" spans="1:32" ht="15.75" customHeight="1">
      <c r="A33" s="194" t="s">
        <v>1020</v>
      </c>
      <c r="B33" s="18">
        <v>1233904351</v>
      </c>
      <c r="C33" s="18" t="s">
        <v>576</v>
      </c>
      <c r="D33" s="18">
        <v>1233904351</v>
      </c>
      <c r="E33" s="24" t="s">
        <v>576</v>
      </c>
      <c r="F33" s="18" t="s">
        <v>577</v>
      </c>
      <c r="G33" s="18" t="s">
        <v>55</v>
      </c>
      <c r="H33" s="18" t="str">
        <f>VLOOKUP(D:D,'[1]BASE GENERAL'!$I:$P,8,FALSE)</f>
        <v>CARLOS CACERES</v>
      </c>
      <c r="I33" s="21">
        <v>46073</v>
      </c>
      <c r="J33" s="21">
        <v>46073</v>
      </c>
      <c r="K33" s="18">
        <f t="shared" ca="1" si="3"/>
        <v>174</v>
      </c>
      <c r="L33" s="18">
        <f t="shared" ca="1" si="4"/>
        <v>174</v>
      </c>
      <c r="M33" s="21">
        <v>47058</v>
      </c>
      <c r="N33" s="18">
        <f t="shared" ca="1" si="5"/>
        <v>1159</v>
      </c>
      <c r="O33" s="69" t="s">
        <v>926</v>
      </c>
      <c r="P33" s="172" t="s">
        <v>934</v>
      </c>
      <c r="Q33" s="193" t="s">
        <v>1030</v>
      </c>
      <c r="R33" s="176" t="s">
        <v>1031</v>
      </c>
      <c r="S33" s="193" t="s">
        <v>1038</v>
      </c>
      <c r="T33" s="176" t="s">
        <v>57</v>
      </c>
      <c r="U33" s="176" t="s">
        <v>912</v>
      </c>
      <c r="V33" s="176">
        <v>2019</v>
      </c>
      <c r="W33" s="176">
        <v>199</v>
      </c>
      <c r="X33" s="176" t="s">
        <v>1070</v>
      </c>
      <c r="Y33" s="176" t="s">
        <v>1220</v>
      </c>
      <c r="Z33" s="176" t="s">
        <v>1128</v>
      </c>
      <c r="AA33" s="191">
        <v>43412</v>
      </c>
      <c r="AB33" s="192" t="s">
        <v>1165</v>
      </c>
      <c r="AC33" s="195" t="s">
        <v>1253</v>
      </c>
    </row>
    <row r="34" spans="1:32" ht="15.75" customHeight="1">
      <c r="A34" s="194" t="s">
        <v>1020</v>
      </c>
      <c r="B34" s="18">
        <v>1116205069</v>
      </c>
      <c r="C34" s="18" t="s">
        <v>578</v>
      </c>
      <c r="D34" s="18">
        <v>1116205069</v>
      </c>
      <c r="E34" s="24" t="s">
        <v>578</v>
      </c>
      <c r="F34" s="18" t="s">
        <v>207</v>
      </c>
      <c r="G34" s="18" t="s">
        <v>55</v>
      </c>
      <c r="H34" s="18" t="str">
        <f>VLOOKUP(D:D,'[1]BASE GENERAL'!$I:$P,8,FALSE)</f>
        <v>JORGE SOSA</v>
      </c>
      <c r="I34" s="21">
        <v>46046</v>
      </c>
      <c r="J34" s="21">
        <v>46053</v>
      </c>
      <c r="K34" s="18">
        <f t="shared" ca="1" si="3"/>
        <v>147</v>
      </c>
      <c r="L34" s="18">
        <f t="shared" ca="1" si="4"/>
        <v>154</v>
      </c>
      <c r="M34" s="21">
        <v>48232</v>
      </c>
      <c r="N34" s="18">
        <f t="shared" ca="1" si="5"/>
        <v>2333</v>
      </c>
      <c r="O34" s="69">
        <v>0</v>
      </c>
      <c r="P34" s="172"/>
      <c r="Q34" s="193" t="s">
        <v>1030</v>
      </c>
      <c r="R34" s="176" t="s">
        <v>1031</v>
      </c>
      <c r="S34" s="193" t="s">
        <v>1038</v>
      </c>
      <c r="T34" s="176" t="s">
        <v>69</v>
      </c>
      <c r="U34" s="176" t="s">
        <v>1048</v>
      </c>
      <c r="V34" s="176">
        <v>2023</v>
      </c>
      <c r="W34" s="176">
        <v>124</v>
      </c>
      <c r="X34" s="176" t="s">
        <v>661</v>
      </c>
      <c r="Y34" s="176" t="s">
        <v>1221</v>
      </c>
      <c r="Z34" s="176" t="s">
        <v>1129</v>
      </c>
      <c r="AA34" s="191">
        <v>42678</v>
      </c>
      <c r="AB34" s="192" t="s">
        <v>1164</v>
      </c>
      <c r="AC34" s="195" t="s">
        <v>1253</v>
      </c>
    </row>
    <row r="35" spans="1:32" ht="15.75" customHeight="1">
      <c r="A35" s="194" t="s">
        <v>1020</v>
      </c>
      <c r="B35" s="18">
        <v>79763158</v>
      </c>
      <c r="C35" s="18" t="s">
        <v>580</v>
      </c>
      <c r="D35" s="18">
        <v>79763158</v>
      </c>
      <c r="E35" s="24" t="s">
        <v>580</v>
      </c>
      <c r="F35" s="18" t="s">
        <v>581</v>
      </c>
      <c r="G35" s="18" t="s">
        <v>55</v>
      </c>
      <c r="H35" s="18" t="str">
        <f>VLOOKUP(D:D,'[1]BASE GENERAL'!$I:$P,8,FALSE)</f>
        <v>DANIEL SILVA</v>
      </c>
      <c r="I35" s="21">
        <v>45994</v>
      </c>
      <c r="J35" s="21">
        <v>46360</v>
      </c>
      <c r="K35" s="18">
        <f t="shared" ca="1" si="3"/>
        <v>95</v>
      </c>
      <c r="L35" s="18">
        <f t="shared" ca="1" si="4"/>
        <v>461</v>
      </c>
      <c r="M35" s="21">
        <v>48746</v>
      </c>
      <c r="N35" s="18">
        <f t="shared" ca="1" si="5"/>
        <v>2847</v>
      </c>
      <c r="O35" s="69">
        <v>0</v>
      </c>
      <c r="P35" s="172"/>
      <c r="Q35" s="193" t="s">
        <v>1030</v>
      </c>
      <c r="R35" s="176" t="s">
        <v>1031</v>
      </c>
      <c r="S35" s="193" t="s">
        <v>1038</v>
      </c>
      <c r="T35" s="176" t="s">
        <v>94</v>
      </c>
      <c r="U35" s="176" t="s">
        <v>1384</v>
      </c>
      <c r="V35" s="176">
        <v>2025</v>
      </c>
      <c r="W35" s="176">
        <v>124</v>
      </c>
      <c r="X35" s="176" t="s">
        <v>1070</v>
      </c>
      <c r="Y35" s="176" t="s">
        <v>1385</v>
      </c>
      <c r="Z35" s="176" t="s">
        <v>1386</v>
      </c>
      <c r="AA35" s="191">
        <v>45630</v>
      </c>
      <c r="AB35" s="192" t="s">
        <v>1160</v>
      </c>
      <c r="AC35" s="195" t="s">
        <v>1253</v>
      </c>
    </row>
    <row r="36" spans="1:32" ht="15.75" customHeight="1">
      <c r="A36" s="194" t="s">
        <v>1020</v>
      </c>
      <c r="B36" s="18">
        <v>1064435572</v>
      </c>
      <c r="C36" s="18" t="s">
        <v>582</v>
      </c>
      <c r="D36" s="18">
        <v>76009268</v>
      </c>
      <c r="E36" s="24" t="s">
        <v>583</v>
      </c>
      <c r="F36" s="18" t="s">
        <v>584</v>
      </c>
      <c r="G36" s="18" t="s">
        <v>55</v>
      </c>
      <c r="H36" s="18" t="str">
        <f>VLOOKUP(D:D,'[1]BASE GENERAL'!$I:$P,8,FALSE)</f>
        <v>JAVIER MALDONADO</v>
      </c>
      <c r="I36" s="21">
        <v>46090</v>
      </c>
      <c r="J36" s="21">
        <v>46180</v>
      </c>
      <c r="K36" s="18">
        <f t="shared" ca="1" si="3"/>
        <v>191</v>
      </c>
      <c r="L36" s="18">
        <f t="shared" ca="1" si="4"/>
        <v>281</v>
      </c>
      <c r="M36" s="21">
        <v>46203</v>
      </c>
      <c r="N36" s="18">
        <f t="shared" ca="1" si="5"/>
        <v>304</v>
      </c>
      <c r="O36" s="69">
        <v>0</v>
      </c>
      <c r="P36" s="172"/>
      <c r="Q36" s="193" t="s">
        <v>1030</v>
      </c>
      <c r="R36" s="176" t="s">
        <v>1031</v>
      </c>
      <c r="S36" s="193" t="s">
        <v>1038</v>
      </c>
      <c r="T36" s="176" t="s">
        <v>537</v>
      </c>
      <c r="U36" s="176" t="s">
        <v>1058</v>
      </c>
      <c r="V36" s="176">
        <v>2021</v>
      </c>
      <c r="W36" s="176">
        <v>149</v>
      </c>
      <c r="X36" s="176" t="s">
        <v>1086</v>
      </c>
      <c r="Y36" s="176" t="s">
        <v>1222</v>
      </c>
      <c r="Z36" s="176" t="s">
        <v>1130</v>
      </c>
      <c r="AA36" s="191">
        <v>42028</v>
      </c>
      <c r="AB36" s="192" t="s">
        <v>1160</v>
      </c>
      <c r="AC36" s="195" t="s">
        <v>1253</v>
      </c>
    </row>
    <row r="37" spans="1:32" ht="15.75" customHeight="1">
      <c r="A37" s="194" t="s">
        <v>1020</v>
      </c>
      <c r="B37" s="18">
        <v>1110180337</v>
      </c>
      <c r="C37" s="18" t="s">
        <v>587</v>
      </c>
      <c r="D37" s="18">
        <v>1110180337</v>
      </c>
      <c r="E37" s="24" t="s">
        <v>587</v>
      </c>
      <c r="F37" s="18" t="s">
        <v>995</v>
      </c>
      <c r="G37" s="18" t="s">
        <v>55</v>
      </c>
      <c r="H37" s="18" t="str">
        <f>VLOOKUP(D:D,'[1]BASE GENERAL'!$I:$P,8,FALSE)</f>
        <v>CARLOS CACERES</v>
      </c>
      <c r="I37" s="49">
        <v>46243</v>
      </c>
      <c r="J37" s="21">
        <v>46244</v>
      </c>
      <c r="K37" s="18">
        <f t="shared" ca="1" si="3"/>
        <v>344</v>
      </c>
      <c r="L37" s="18">
        <f t="shared" ca="1" si="4"/>
        <v>345</v>
      </c>
      <c r="M37" s="21">
        <v>48611</v>
      </c>
      <c r="N37" s="18">
        <f t="shared" ca="1" si="5"/>
        <v>2712</v>
      </c>
      <c r="O37" s="69">
        <v>0</v>
      </c>
      <c r="P37" s="172"/>
      <c r="Q37" s="193" t="s">
        <v>1030</v>
      </c>
      <c r="R37" s="176" t="s">
        <v>1031</v>
      </c>
      <c r="S37" s="193" t="s">
        <v>1038</v>
      </c>
      <c r="T37" s="176" t="s">
        <v>205</v>
      </c>
      <c r="U37" s="176" t="s">
        <v>1059</v>
      </c>
      <c r="V37" s="176">
        <v>2025</v>
      </c>
      <c r="W37" s="176">
        <v>124</v>
      </c>
      <c r="X37" s="176" t="s">
        <v>1083</v>
      </c>
      <c r="Y37" s="176" t="s">
        <v>1224</v>
      </c>
      <c r="Z37" s="176" t="s">
        <v>1132</v>
      </c>
      <c r="AA37" s="191">
        <v>45514</v>
      </c>
      <c r="AB37" s="192" t="s">
        <v>1165</v>
      </c>
      <c r="AC37" s="195" t="s">
        <v>1253</v>
      </c>
    </row>
    <row r="38" spans="1:32" ht="15.75" customHeight="1">
      <c r="A38" s="194" t="s">
        <v>1020</v>
      </c>
      <c r="B38" s="18">
        <v>1033778017</v>
      </c>
      <c r="C38" s="18" t="s">
        <v>589</v>
      </c>
      <c r="D38" s="18">
        <v>1022980482</v>
      </c>
      <c r="E38" s="24" t="s">
        <v>590</v>
      </c>
      <c r="F38" s="18" t="s">
        <v>989</v>
      </c>
      <c r="G38" s="18" t="s">
        <v>55</v>
      </c>
      <c r="H38" s="18" t="str">
        <f>VLOOKUP(D:D,'[1]BASE GENERAL'!$I:$P,8,FALSE)</f>
        <v>CARLOS CACERES</v>
      </c>
      <c r="I38" s="21">
        <v>46180</v>
      </c>
      <c r="J38" s="21">
        <v>46180</v>
      </c>
      <c r="K38" s="18">
        <f t="shared" ca="1" si="3"/>
        <v>281</v>
      </c>
      <c r="L38" s="18">
        <f t="shared" ca="1" si="4"/>
        <v>281</v>
      </c>
      <c r="M38" s="21">
        <v>47350</v>
      </c>
      <c r="N38" s="18">
        <f t="shared" ca="1" si="5"/>
        <v>1451</v>
      </c>
      <c r="O38" s="69">
        <v>0</v>
      </c>
      <c r="P38" s="172"/>
      <c r="Q38" s="193" t="s">
        <v>1030</v>
      </c>
      <c r="R38" s="176" t="s">
        <v>1031</v>
      </c>
      <c r="S38" s="193" t="s">
        <v>1038</v>
      </c>
      <c r="T38" s="176" t="s">
        <v>69</v>
      </c>
      <c r="U38" s="176" t="s">
        <v>1060</v>
      </c>
      <c r="V38" s="176">
        <v>2023</v>
      </c>
      <c r="W38" s="176">
        <v>197</v>
      </c>
      <c r="X38" s="176" t="s">
        <v>1088</v>
      </c>
      <c r="Y38" s="176" t="s">
        <v>1225</v>
      </c>
      <c r="Z38" s="176" t="s">
        <v>1133</v>
      </c>
      <c r="AA38" s="191">
        <v>44719</v>
      </c>
      <c r="AB38" s="192" t="s">
        <v>1163</v>
      </c>
      <c r="AC38" s="195" t="s">
        <v>1253</v>
      </c>
      <c r="AF38" s="172"/>
    </row>
    <row r="39" spans="1:32" ht="15.75" customHeight="1">
      <c r="A39" s="194" t="s">
        <v>1020</v>
      </c>
      <c r="B39" s="18">
        <v>1019093439</v>
      </c>
      <c r="C39" s="18" t="s">
        <v>598</v>
      </c>
      <c r="D39" s="18">
        <v>1019093439</v>
      </c>
      <c r="E39" s="24" t="s">
        <v>598</v>
      </c>
      <c r="F39" s="18" t="s">
        <v>986</v>
      </c>
      <c r="G39" s="18" t="s">
        <v>55</v>
      </c>
      <c r="H39" s="18" t="str">
        <f>VLOOKUP(D:D,'[1]BASE GENERAL'!$I:$P,8,FALSE)</f>
        <v>CARLOS CACERES</v>
      </c>
      <c r="I39" s="21">
        <v>45931</v>
      </c>
      <c r="J39" s="21">
        <v>46303</v>
      </c>
      <c r="K39" s="18">
        <f t="shared" ca="1" si="3"/>
        <v>32</v>
      </c>
      <c r="L39" s="18">
        <f t="shared" ca="1" si="4"/>
        <v>404</v>
      </c>
      <c r="M39" s="21">
        <v>48219</v>
      </c>
      <c r="N39" s="18">
        <f t="shared" ca="1" si="5"/>
        <v>2320</v>
      </c>
      <c r="O39" s="69">
        <v>0</v>
      </c>
      <c r="P39" s="172"/>
      <c r="Q39" s="193" t="s">
        <v>1030</v>
      </c>
      <c r="R39" s="176" t="s">
        <v>1031</v>
      </c>
      <c r="S39" s="193" t="s">
        <v>1038</v>
      </c>
      <c r="T39" s="176" t="s">
        <v>69</v>
      </c>
      <c r="U39" s="176" t="s">
        <v>507</v>
      </c>
      <c r="V39" s="176">
        <v>2025</v>
      </c>
      <c r="W39" s="176">
        <v>124</v>
      </c>
      <c r="X39" s="176" t="s">
        <v>661</v>
      </c>
      <c r="Y39" s="176" t="s">
        <v>1226</v>
      </c>
      <c r="Z39" s="176" t="s">
        <v>1134</v>
      </c>
      <c r="AA39" s="191">
        <v>45573</v>
      </c>
      <c r="AB39" s="192" t="s">
        <v>1160</v>
      </c>
      <c r="AC39" s="195" t="s">
        <v>1253</v>
      </c>
    </row>
    <row r="40" spans="1:32" ht="15.75" customHeight="1">
      <c r="A40" s="194" t="s">
        <v>1020</v>
      </c>
      <c r="B40" s="18">
        <v>1052339761</v>
      </c>
      <c r="C40" s="18" t="s">
        <v>600</v>
      </c>
      <c r="D40" s="18">
        <v>1052339761</v>
      </c>
      <c r="E40" s="24" t="s">
        <v>1312</v>
      </c>
      <c r="F40" s="18" t="s">
        <v>922</v>
      </c>
      <c r="G40" s="18" t="s">
        <v>55</v>
      </c>
      <c r="H40" s="18" t="str">
        <f>VLOOKUP(D:D,'[1]BASE GENERAL'!$I:$P,8,FALSE)</f>
        <v>MAURICIO MUÑOZ</v>
      </c>
      <c r="I40" s="21">
        <v>45972</v>
      </c>
      <c r="J40" s="21">
        <v>45967</v>
      </c>
      <c r="K40" s="18">
        <f t="shared" ca="1" si="3"/>
        <v>73</v>
      </c>
      <c r="L40" s="18">
        <f t="shared" ca="1" si="4"/>
        <v>68</v>
      </c>
      <c r="M40" s="21">
        <v>49459</v>
      </c>
      <c r="N40" s="18">
        <f t="shared" ca="1" si="5"/>
        <v>3560</v>
      </c>
      <c r="O40" s="69">
        <v>0</v>
      </c>
      <c r="P40" s="172"/>
      <c r="Q40" s="193" t="s">
        <v>1030</v>
      </c>
      <c r="R40" s="176" t="s">
        <v>1031</v>
      </c>
      <c r="S40" s="193" t="s">
        <v>1038</v>
      </c>
      <c r="T40" s="176" t="s">
        <v>57</v>
      </c>
      <c r="U40" s="176" t="s">
        <v>1061</v>
      </c>
      <c r="V40" s="176">
        <v>2020</v>
      </c>
      <c r="W40" s="176">
        <v>199</v>
      </c>
      <c r="X40" s="176" t="s">
        <v>1089</v>
      </c>
      <c r="Y40" s="176" t="s">
        <v>1227</v>
      </c>
      <c r="Z40" s="176" t="s">
        <v>1135</v>
      </c>
      <c r="AA40" s="191">
        <v>43701</v>
      </c>
      <c r="AB40" s="192" t="s">
        <v>1160</v>
      </c>
      <c r="AC40" s="195" t="s">
        <v>1253</v>
      </c>
    </row>
    <row r="41" spans="1:32" ht="15.75" customHeight="1">
      <c r="A41" s="194" t="s">
        <v>1020</v>
      </c>
      <c r="B41" s="18">
        <v>80085017</v>
      </c>
      <c r="C41" s="18" t="s">
        <v>609</v>
      </c>
      <c r="D41" s="18">
        <v>80085017</v>
      </c>
      <c r="E41" s="24" t="s">
        <v>609</v>
      </c>
      <c r="F41" s="18" t="s">
        <v>610</v>
      </c>
      <c r="G41" s="18" t="s">
        <v>55</v>
      </c>
      <c r="H41" s="18" t="str">
        <f>VLOOKUP(D:D,'[1]BASE GENERAL'!$I:$P,8,FALSE)</f>
        <v>JORGE SOSA</v>
      </c>
      <c r="I41" s="49">
        <v>46249</v>
      </c>
      <c r="J41" s="21">
        <v>46244</v>
      </c>
      <c r="K41" s="18">
        <f t="shared" ca="1" si="3"/>
        <v>350</v>
      </c>
      <c r="L41" s="18">
        <f t="shared" ca="1" si="4"/>
        <v>345</v>
      </c>
      <c r="M41" s="21">
        <v>46247</v>
      </c>
      <c r="N41" s="18">
        <f t="shared" ca="1" si="5"/>
        <v>348</v>
      </c>
      <c r="O41" s="69" t="s">
        <v>926</v>
      </c>
      <c r="P41" s="172">
        <v>655084</v>
      </c>
      <c r="Q41" s="193" t="s">
        <v>1030</v>
      </c>
      <c r="R41" s="176" t="s">
        <v>1031</v>
      </c>
      <c r="S41" s="193" t="s">
        <v>1038</v>
      </c>
      <c r="T41" s="176" t="s">
        <v>57</v>
      </c>
      <c r="U41" s="193" t="s">
        <v>1042</v>
      </c>
      <c r="V41" s="176">
        <v>2019</v>
      </c>
      <c r="W41" s="176">
        <v>199</v>
      </c>
      <c r="X41" s="176" t="s">
        <v>1090</v>
      </c>
      <c r="Y41" s="176" t="s">
        <v>1229</v>
      </c>
      <c r="Z41" s="176" t="s">
        <v>1137</v>
      </c>
      <c r="AA41" s="191">
        <v>43329</v>
      </c>
      <c r="AB41" s="192" t="s">
        <v>1161</v>
      </c>
      <c r="AC41" s="195" t="s">
        <v>1253</v>
      </c>
    </row>
    <row r="42" spans="1:32" ht="15.75" customHeight="1">
      <c r="A42" s="194" t="s">
        <v>1020</v>
      </c>
      <c r="B42" s="18">
        <v>1024484614</v>
      </c>
      <c r="C42" s="18" t="s">
        <v>611</v>
      </c>
      <c r="D42" s="18">
        <v>1024484614</v>
      </c>
      <c r="E42" s="24" t="s">
        <v>611</v>
      </c>
      <c r="F42" s="18" t="s">
        <v>612</v>
      </c>
      <c r="G42" s="18" t="s">
        <v>55</v>
      </c>
      <c r="H42" s="18" t="str">
        <f>VLOOKUP(D:D,'[1]BASE GENERAL'!$I:$P,8,FALSE)</f>
        <v>JAVIER MALDONADO</v>
      </c>
      <c r="I42" s="21">
        <v>46214</v>
      </c>
      <c r="J42" s="21">
        <v>46212</v>
      </c>
      <c r="K42" s="18">
        <f t="shared" ca="1" si="3"/>
        <v>315</v>
      </c>
      <c r="L42" s="18">
        <f t="shared" ca="1" si="4"/>
        <v>313</v>
      </c>
      <c r="M42" s="21">
        <v>46248</v>
      </c>
      <c r="N42" s="18">
        <f t="shared" ca="1" si="5"/>
        <v>349</v>
      </c>
      <c r="O42" s="69" t="s">
        <v>926</v>
      </c>
      <c r="P42" s="172">
        <v>615289</v>
      </c>
      <c r="Q42" s="193" t="s">
        <v>1030</v>
      </c>
      <c r="R42" s="176" t="s">
        <v>1031</v>
      </c>
      <c r="S42" s="193" t="s">
        <v>1038</v>
      </c>
      <c r="T42" s="176" t="s">
        <v>69</v>
      </c>
      <c r="U42" s="176" t="s">
        <v>507</v>
      </c>
      <c r="V42" s="176">
        <v>2022</v>
      </c>
      <c r="W42" s="176">
        <v>124</v>
      </c>
      <c r="X42" s="176" t="s">
        <v>1084</v>
      </c>
      <c r="Y42" s="176" t="s">
        <v>1230</v>
      </c>
      <c r="Z42" s="176" t="s">
        <v>1138</v>
      </c>
      <c r="AA42" s="191">
        <v>44386</v>
      </c>
      <c r="AB42" s="192" t="s">
        <v>1161</v>
      </c>
      <c r="AC42" s="195" t="s">
        <v>1253</v>
      </c>
    </row>
    <row r="43" spans="1:32" ht="15.75" customHeight="1">
      <c r="A43" s="194" t="s">
        <v>1020</v>
      </c>
      <c r="B43" s="18">
        <v>1020781801</v>
      </c>
      <c r="C43" s="18" t="s">
        <v>617</v>
      </c>
      <c r="D43" s="18">
        <v>1020781801</v>
      </c>
      <c r="E43" s="24" t="s">
        <v>617</v>
      </c>
      <c r="F43" s="18" t="s">
        <v>987</v>
      </c>
      <c r="G43" s="18" t="s">
        <v>55</v>
      </c>
      <c r="H43" s="18" t="str">
        <f>VLOOKUP(D:D,'[1]BASE GENERAL'!$I:$P,8,FALSE)</f>
        <v>JORGE SOSA</v>
      </c>
      <c r="I43" s="21">
        <v>46037</v>
      </c>
      <c r="J43" s="21">
        <v>46091</v>
      </c>
      <c r="K43" s="18">
        <f t="shared" ca="1" si="3"/>
        <v>138</v>
      </c>
      <c r="L43" s="18">
        <f t="shared" ca="1" si="4"/>
        <v>192</v>
      </c>
      <c r="M43" s="21">
        <v>49428</v>
      </c>
      <c r="N43" s="18">
        <f t="shared" ca="1" si="5"/>
        <v>3529</v>
      </c>
      <c r="O43" s="69" t="s">
        <v>926</v>
      </c>
      <c r="P43" s="172">
        <v>612784</v>
      </c>
      <c r="Q43" s="193" t="s">
        <v>1030</v>
      </c>
      <c r="R43" s="176" t="s">
        <v>1031</v>
      </c>
      <c r="S43" s="193" t="s">
        <v>1038</v>
      </c>
      <c r="T43" s="176" t="s">
        <v>57</v>
      </c>
      <c r="U43" s="176" t="s">
        <v>1041</v>
      </c>
      <c r="V43" s="176">
        <v>2018</v>
      </c>
      <c r="W43" s="176">
        <v>178</v>
      </c>
      <c r="X43" s="176" t="s">
        <v>1070</v>
      </c>
      <c r="Y43" s="176" t="s">
        <v>1231</v>
      </c>
      <c r="Z43" s="176" t="s">
        <v>1139</v>
      </c>
      <c r="AA43" s="191" t="s">
        <v>1167</v>
      </c>
      <c r="AB43" s="192" t="s">
        <v>1164</v>
      </c>
      <c r="AC43" s="195" t="s">
        <v>1253</v>
      </c>
    </row>
    <row r="44" spans="1:32" ht="15.75" customHeight="1">
      <c r="A44" s="194" t="s">
        <v>1020</v>
      </c>
      <c r="B44" s="18">
        <v>1004283704</v>
      </c>
      <c r="C44" s="18" t="s">
        <v>618</v>
      </c>
      <c r="D44" s="18">
        <v>1004283704</v>
      </c>
      <c r="E44" s="24" t="s">
        <v>618</v>
      </c>
      <c r="F44" s="18" t="s">
        <v>982</v>
      </c>
      <c r="G44" s="18" t="s">
        <v>55</v>
      </c>
      <c r="H44" s="18" t="str">
        <f>VLOOKUP(D:D,'[1]BASE GENERAL'!$I:$P,8,FALSE)</f>
        <v>JORGE SOSA</v>
      </c>
      <c r="I44" s="21">
        <v>46098</v>
      </c>
      <c r="J44" s="21">
        <v>46092</v>
      </c>
      <c r="K44" s="18">
        <f t="shared" ca="1" si="3"/>
        <v>199</v>
      </c>
      <c r="L44" s="18">
        <f t="shared" ca="1" si="4"/>
        <v>193</v>
      </c>
      <c r="M44" s="21">
        <v>48660</v>
      </c>
      <c r="N44" s="18">
        <f t="shared" ca="1" si="5"/>
        <v>2761</v>
      </c>
      <c r="O44" s="69">
        <v>0</v>
      </c>
      <c r="P44" s="172"/>
      <c r="Q44" s="193" t="s">
        <v>1030</v>
      </c>
      <c r="R44" s="176" t="s">
        <v>1031</v>
      </c>
      <c r="S44" s="193" t="s">
        <v>1038</v>
      </c>
      <c r="T44" s="176" t="s">
        <v>57</v>
      </c>
      <c r="U44" s="176" t="s">
        <v>619</v>
      </c>
      <c r="V44" s="176">
        <v>2019</v>
      </c>
      <c r="W44" s="176">
        <v>124</v>
      </c>
      <c r="X44" s="176" t="s">
        <v>1070</v>
      </c>
      <c r="Y44" s="176" t="s">
        <v>1232</v>
      </c>
      <c r="Z44" s="176" t="s">
        <v>1140</v>
      </c>
      <c r="AA44" s="191">
        <v>43593</v>
      </c>
      <c r="AB44" s="192" t="s">
        <v>1161</v>
      </c>
      <c r="AC44" s="195" t="s">
        <v>1253</v>
      </c>
    </row>
    <row r="45" spans="1:32" ht="15.75" customHeight="1">
      <c r="A45" s="194" t="s">
        <v>1020</v>
      </c>
      <c r="B45" s="18">
        <v>1031147147</v>
      </c>
      <c r="C45" s="18" t="s">
        <v>620</v>
      </c>
      <c r="D45" s="18">
        <v>1123530243</v>
      </c>
      <c r="E45" s="24" t="s">
        <v>621</v>
      </c>
      <c r="F45" s="18" t="s">
        <v>996</v>
      </c>
      <c r="G45" s="18" t="s">
        <v>55</v>
      </c>
      <c r="H45" s="18" t="str">
        <f>VLOOKUP(D:D,'[1]BASE GENERAL'!$I:$P,8,FALSE)</f>
        <v>DANIEL SILVA</v>
      </c>
      <c r="I45" s="21">
        <v>46181</v>
      </c>
      <c r="J45" s="21">
        <v>46209</v>
      </c>
      <c r="K45" s="18">
        <f t="shared" ca="1" si="3"/>
        <v>282</v>
      </c>
      <c r="L45" s="18">
        <f t="shared" ca="1" si="4"/>
        <v>310</v>
      </c>
      <c r="M45" s="21">
        <v>49093</v>
      </c>
      <c r="N45" s="18">
        <f t="shared" ca="1" si="5"/>
        <v>3194</v>
      </c>
      <c r="O45" s="69" t="s">
        <v>926</v>
      </c>
      <c r="P45" s="172">
        <v>1791528</v>
      </c>
      <c r="Q45" s="193" t="s">
        <v>1030</v>
      </c>
      <c r="R45" s="176" t="s">
        <v>1031</v>
      </c>
      <c r="S45" s="193" t="s">
        <v>1038</v>
      </c>
      <c r="T45" s="176" t="s">
        <v>94</v>
      </c>
      <c r="U45" s="176" t="s">
        <v>1062</v>
      </c>
      <c r="V45" s="176">
        <v>2020</v>
      </c>
      <c r="W45" s="176">
        <v>159</v>
      </c>
      <c r="X45" s="176" t="s">
        <v>1091</v>
      </c>
      <c r="Y45" s="176" t="s">
        <v>1233</v>
      </c>
      <c r="Z45" s="176" t="s">
        <v>1141</v>
      </c>
      <c r="AA45" s="191">
        <v>43617</v>
      </c>
      <c r="AB45" s="192" t="s">
        <v>1163</v>
      </c>
      <c r="AC45" s="195" t="s">
        <v>1253</v>
      </c>
    </row>
    <row r="46" spans="1:32" ht="15.75" customHeight="1">
      <c r="A46" s="194" t="s">
        <v>1260</v>
      </c>
      <c r="B46" s="18" t="s">
        <v>909</v>
      </c>
      <c r="C46" s="18" t="s">
        <v>626</v>
      </c>
      <c r="D46" s="18">
        <v>5694500</v>
      </c>
      <c r="E46" s="24" t="s">
        <v>626</v>
      </c>
      <c r="F46" s="18" t="s">
        <v>978</v>
      </c>
      <c r="G46" s="18" t="s">
        <v>55</v>
      </c>
      <c r="H46" s="18" t="str">
        <f>VLOOKUP(D:D,'[1]BASE GENERAL'!$I:$P,8,FALSE)</f>
        <v>MAURICIO MUÑOZ</v>
      </c>
      <c r="I46" s="21">
        <v>45923</v>
      </c>
      <c r="J46" s="21" t="s">
        <v>627</v>
      </c>
      <c r="K46" s="18">
        <f t="shared" ca="1" si="3"/>
        <v>24</v>
      </c>
      <c r="L46" s="18">
        <f t="shared" ca="1" si="4"/>
        <v>390</v>
      </c>
      <c r="M46" s="21">
        <v>47998</v>
      </c>
      <c r="N46" s="18">
        <f t="shared" ca="1" si="5"/>
        <v>2099</v>
      </c>
      <c r="O46" s="69">
        <v>0</v>
      </c>
      <c r="P46" s="172"/>
      <c r="Q46" s="193" t="s">
        <v>1030</v>
      </c>
      <c r="R46" s="176" t="s">
        <v>1031</v>
      </c>
      <c r="S46" s="193" t="s">
        <v>1038</v>
      </c>
      <c r="T46" s="176" t="s">
        <v>499</v>
      </c>
      <c r="U46" s="176" t="s">
        <v>500</v>
      </c>
      <c r="V46" s="176">
        <v>2025</v>
      </c>
      <c r="W46" s="176">
        <v>124</v>
      </c>
      <c r="X46" s="176" t="s">
        <v>1093</v>
      </c>
      <c r="Y46" s="176" t="s">
        <v>1235</v>
      </c>
      <c r="Z46" s="176" t="s">
        <v>1143</v>
      </c>
      <c r="AA46" s="191" t="s">
        <v>1168</v>
      </c>
      <c r="AB46" s="192" t="s">
        <v>1164</v>
      </c>
      <c r="AC46" s="195" t="s">
        <v>1253</v>
      </c>
    </row>
    <row r="47" spans="1:32" ht="15.75" customHeight="1">
      <c r="A47" s="194" t="s">
        <v>1260</v>
      </c>
      <c r="B47" s="18">
        <v>1023906718</v>
      </c>
      <c r="C47" s="18" t="s">
        <v>917</v>
      </c>
      <c r="D47" s="18">
        <v>5043240</v>
      </c>
      <c r="E47" s="24" t="s">
        <v>916</v>
      </c>
      <c r="F47" s="18" t="s">
        <v>977</v>
      </c>
      <c r="G47" s="18" t="s">
        <v>55</v>
      </c>
      <c r="H47" s="18" t="str">
        <f>VLOOKUP(D:D,'[1]BASE GENERAL'!$I:$P,8,FALSE)</f>
        <v>JAVIER MALDONADO</v>
      </c>
      <c r="I47" s="21">
        <v>45988</v>
      </c>
      <c r="J47" s="21">
        <v>45989</v>
      </c>
      <c r="K47" s="18">
        <f t="shared" ca="1" si="3"/>
        <v>89</v>
      </c>
      <c r="L47" s="18">
        <f t="shared" ca="1" si="4"/>
        <v>90</v>
      </c>
      <c r="M47" s="21">
        <v>48757</v>
      </c>
      <c r="N47" s="18">
        <f t="shared" ca="1" si="5"/>
        <v>2858</v>
      </c>
      <c r="O47" s="69">
        <v>0</v>
      </c>
      <c r="P47" s="172"/>
      <c r="Q47" s="193" t="s">
        <v>1030</v>
      </c>
      <c r="R47" s="176" t="s">
        <v>1031</v>
      </c>
      <c r="S47" s="193" t="s">
        <v>1038</v>
      </c>
      <c r="T47" s="176" t="s">
        <v>94</v>
      </c>
      <c r="U47" s="176" t="s">
        <v>1064</v>
      </c>
      <c r="V47" s="176">
        <v>2024</v>
      </c>
      <c r="W47" s="176">
        <v>159</v>
      </c>
      <c r="X47" s="176" t="s">
        <v>1094</v>
      </c>
      <c r="Y47" s="176" t="s">
        <v>1236</v>
      </c>
      <c r="Z47" s="176" t="s">
        <v>1144</v>
      </c>
      <c r="AA47" s="191" t="s">
        <v>1169</v>
      </c>
      <c r="AB47" s="192" t="s">
        <v>1161</v>
      </c>
      <c r="AC47" s="195" t="s">
        <v>1253</v>
      </c>
    </row>
    <row r="48" spans="1:32" ht="15.75" customHeight="1">
      <c r="A48" s="194" t="s">
        <v>1020</v>
      </c>
      <c r="B48" s="18">
        <v>80812466</v>
      </c>
      <c r="C48" s="18" t="s">
        <v>918</v>
      </c>
      <c r="D48" s="18">
        <v>80812466</v>
      </c>
      <c r="E48" s="20" t="s">
        <v>918</v>
      </c>
      <c r="F48" s="18" t="s">
        <v>919</v>
      </c>
      <c r="G48" s="18" t="s">
        <v>55</v>
      </c>
      <c r="H48" s="18" t="str">
        <f>VLOOKUP(D:D,'[1]BASE GENERAL'!$I:$P,8,FALSE)</f>
        <v>CARLOS CACERES</v>
      </c>
      <c r="I48" s="21" t="s">
        <v>920</v>
      </c>
      <c r="J48" s="21">
        <v>45998</v>
      </c>
      <c r="K48" s="18">
        <f t="shared" ca="1" si="3"/>
        <v>113</v>
      </c>
      <c r="L48" s="18">
        <f t="shared" ca="1" si="4"/>
        <v>99</v>
      </c>
      <c r="M48" s="21">
        <v>48758</v>
      </c>
      <c r="N48" s="18">
        <f t="shared" ca="1" si="5"/>
        <v>2859</v>
      </c>
      <c r="O48" s="69" t="s">
        <v>926</v>
      </c>
      <c r="P48" s="172" t="s">
        <v>930</v>
      </c>
      <c r="Q48" s="193" t="s">
        <v>1030</v>
      </c>
      <c r="R48" s="176" t="s">
        <v>1031</v>
      </c>
      <c r="S48" s="193" t="s">
        <v>1038</v>
      </c>
      <c r="T48" s="176" t="s">
        <v>57</v>
      </c>
      <c r="U48" s="176" t="s">
        <v>760</v>
      </c>
      <c r="V48" s="176">
        <v>2017</v>
      </c>
      <c r="W48" s="176">
        <v>178</v>
      </c>
      <c r="X48" s="176" t="s">
        <v>1070</v>
      </c>
      <c r="Y48" s="176" t="s">
        <v>1237</v>
      </c>
      <c r="Z48" s="176" t="s">
        <v>1145</v>
      </c>
      <c r="AA48" s="191" t="s">
        <v>1170</v>
      </c>
      <c r="AB48" s="192" t="s">
        <v>1161</v>
      </c>
      <c r="AC48" s="195" t="s">
        <v>1253</v>
      </c>
    </row>
    <row r="49" spans="1:29" ht="15.75" customHeight="1">
      <c r="A49" s="194" t="s">
        <v>1020</v>
      </c>
      <c r="B49" s="18">
        <v>1085174519</v>
      </c>
      <c r="C49" s="18" t="s">
        <v>921</v>
      </c>
      <c r="D49" s="18">
        <v>1085174519</v>
      </c>
      <c r="E49" s="24" t="s">
        <v>921</v>
      </c>
      <c r="F49" s="18" t="s">
        <v>993</v>
      </c>
      <c r="G49" s="18" t="s">
        <v>55</v>
      </c>
      <c r="H49" s="18" t="str">
        <f>VLOOKUP(D:D,'[1]BASE GENERAL'!$I:$P,8,FALSE)</f>
        <v>JAVIER MALDONADO</v>
      </c>
      <c r="I49" s="21">
        <v>46087</v>
      </c>
      <c r="J49" s="21">
        <v>46066</v>
      </c>
      <c r="K49" s="18">
        <f t="shared" ca="1" si="3"/>
        <v>188</v>
      </c>
      <c r="L49" s="18">
        <f t="shared" ca="1" si="4"/>
        <v>167</v>
      </c>
      <c r="M49" s="21">
        <v>48759</v>
      </c>
      <c r="N49" s="18">
        <f t="shared" ca="1" si="5"/>
        <v>2860</v>
      </c>
      <c r="O49" s="69" t="s">
        <v>926</v>
      </c>
      <c r="P49" s="172">
        <v>593312</v>
      </c>
      <c r="Q49" s="193" t="s">
        <v>1030</v>
      </c>
      <c r="R49" s="176" t="s">
        <v>1031</v>
      </c>
      <c r="S49" s="193" t="s">
        <v>1038</v>
      </c>
      <c r="T49" s="176" t="s">
        <v>57</v>
      </c>
      <c r="U49" s="176" t="s">
        <v>760</v>
      </c>
      <c r="V49" s="176">
        <v>2015</v>
      </c>
      <c r="W49" s="176">
        <v>178</v>
      </c>
      <c r="X49" s="176" t="s">
        <v>1070</v>
      </c>
      <c r="Y49" s="176" t="s">
        <v>1238</v>
      </c>
      <c r="Z49" s="176" t="s">
        <v>1146</v>
      </c>
      <c r="AA49" s="191" t="s">
        <v>1171</v>
      </c>
      <c r="AB49" s="192" t="s">
        <v>1172</v>
      </c>
      <c r="AC49" s="195" t="s">
        <v>1253</v>
      </c>
    </row>
    <row r="50" spans="1:29" ht="15.75" customHeight="1">
      <c r="A50" s="194" t="s">
        <v>1020</v>
      </c>
      <c r="B50" s="18">
        <v>52815269</v>
      </c>
      <c r="C50" s="18" t="s">
        <v>946</v>
      </c>
      <c r="D50" s="18">
        <v>79889651</v>
      </c>
      <c r="E50" s="24" t="s">
        <v>1313</v>
      </c>
      <c r="F50" s="18" t="s">
        <v>980</v>
      </c>
      <c r="G50" s="18" t="s">
        <v>55</v>
      </c>
      <c r="H50" s="18" t="str">
        <f>VLOOKUP(D:D,'[1]BASE GENERAL'!$I:$P,8,FALSE)</f>
        <v>JAVIER MALDONADO</v>
      </c>
      <c r="I50" s="21">
        <v>46007</v>
      </c>
      <c r="J50" s="21">
        <v>45989</v>
      </c>
      <c r="K50" s="18">
        <f t="shared" ca="1" si="3"/>
        <v>108</v>
      </c>
      <c r="L50" s="18">
        <f t="shared" ca="1" si="4"/>
        <v>90</v>
      </c>
      <c r="M50" s="21">
        <v>48751</v>
      </c>
      <c r="N50" s="18">
        <f t="shared" ref="N50:N73" ca="1" si="6">M50-TODAY()</f>
        <v>2852</v>
      </c>
      <c r="O50" s="69"/>
      <c r="P50" s="172"/>
      <c r="Q50" s="193" t="s">
        <v>1030</v>
      </c>
      <c r="R50" s="176" t="s">
        <v>1031</v>
      </c>
      <c r="S50" s="193" t="s">
        <v>1038</v>
      </c>
      <c r="T50" s="176" t="s">
        <v>57</v>
      </c>
      <c r="U50" s="176" t="s">
        <v>1042</v>
      </c>
      <c r="V50" s="176">
        <v>2019</v>
      </c>
      <c r="W50" s="176">
        <v>199</v>
      </c>
      <c r="X50" s="176" t="s">
        <v>1070</v>
      </c>
      <c r="Y50" s="176" t="s">
        <v>1239</v>
      </c>
      <c r="Z50" s="176" t="s">
        <v>1147</v>
      </c>
      <c r="AA50" s="191">
        <v>43447</v>
      </c>
      <c r="AB50" s="192" t="s">
        <v>1161</v>
      </c>
      <c r="AC50" s="195" t="s">
        <v>1253</v>
      </c>
    </row>
    <row r="51" spans="1:29" ht="15.75" customHeight="1">
      <c r="A51" s="194" t="s">
        <v>1020</v>
      </c>
      <c r="B51" s="18">
        <v>1076668265</v>
      </c>
      <c r="C51" s="18" t="s">
        <v>947</v>
      </c>
      <c r="D51" s="18">
        <v>1076668265</v>
      </c>
      <c r="E51" s="24" t="s">
        <v>1314</v>
      </c>
      <c r="F51" s="18" t="s">
        <v>948</v>
      </c>
      <c r="G51" s="18" t="s">
        <v>55</v>
      </c>
      <c r="H51" s="18" t="str">
        <f>VLOOKUP(D:D,'[1]BASE GENERAL'!$I:$P,8,FALSE)</f>
        <v>JAVIER MALDONADO</v>
      </c>
      <c r="I51" s="21">
        <v>45914</v>
      </c>
      <c r="J51" s="21">
        <v>45916</v>
      </c>
      <c r="K51" s="18">
        <f t="shared" ca="1" si="3"/>
        <v>15</v>
      </c>
      <c r="L51" s="18">
        <f t="shared" ca="1" si="4"/>
        <v>17</v>
      </c>
      <c r="M51" s="21">
        <v>46477</v>
      </c>
      <c r="N51" s="18">
        <f t="shared" ca="1" si="6"/>
        <v>578</v>
      </c>
      <c r="O51" s="69"/>
      <c r="P51" s="172"/>
      <c r="Q51" s="193" t="s">
        <v>1030</v>
      </c>
      <c r="R51" s="176" t="s">
        <v>1031</v>
      </c>
      <c r="S51" s="193" t="s">
        <v>1038</v>
      </c>
      <c r="T51" s="176" t="s">
        <v>537</v>
      </c>
      <c r="U51" s="176" t="s">
        <v>538</v>
      </c>
      <c r="V51" s="176">
        <v>2024</v>
      </c>
      <c r="W51" s="176">
        <v>249</v>
      </c>
      <c r="X51" s="176" t="s">
        <v>661</v>
      </c>
      <c r="Y51" s="176" t="s">
        <v>1240</v>
      </c>
      <c r="Z51" s="176" t="s">
        <v>1148</v>
      </c>
      <c r="AA51" s="191">
        <v>45185</v>
      </c>
      <c r="AB51" s="192" t="s">
        <v>1163</v>
      </c>
      <c r="AC51" s="195" t="s">
        <v>1253</v>
      </c>
    </row>
    <row r="52" spans="1:29" ht="15.75" customHeight="1">
      <c r="A52" s="194" t="s">
        <v>1020</v>
      </c>
      <c r="B52" s="18">
        <v>1019126871</v>
      </c>
      <c r="C52" s="18" t="s">
        <v>955</v>
      </c>
      <c r="D52" s="18">
        <v>1019126871</v>
      </c>
      <c r="E52" s="24" t="s">
        <v>955</v>
      </c>
      <c r="F52" s="18" t="s">
        <v>956</v>
      </c>
      <c r="G52" s="18" t="s">
        <v>55</v>
      </c>
      <c r="H52" s="18" t="str">
        <f>VLOOKUP(D:D,'[1]BASE GENERAL'!$I:$P,8,FALSE)</f>
        <v>MAURICIO MUÑOZ</v>
      </c>
      <c r="I52" s="21">
        <v>46113</v>
      </c>
      <c r="J52" s="21">
        <v>46094</v>
      </c>
      <c r="K52" s="18">
        <f t="shared" ca="1" si="3"/>
        <v>214</v>
      </c>
      <c r="L52" s="18">
        <f t="shared" ca="1" si="4"/>
        <v>195</v>
      </c>
      <c r="M52" s="21">
        <v>47032</v>
      </c>
      <c r="N52" s="18">
        <f t="shared" ca="1" si="6"/>
        <v>1133</v>
      </c>
      <c r="O52" s="69"/>
      <c r="P52" s="172"/>
      <c r="Q52" s="193" t="s">
        <v>1030</v>
      </c>
      <c r="R52" s="176" t="s">
        <v>1031</v>
      </c>
      <c r="S52" s="193" t="s">
        <v>1038</v>
      </c>
      <c r="T52" s="176" t="s">
        <v>69</v>
      </c>
      <c r="U52" s="176" t="s">
        <v>1043</v>
      </c>
      <c r="V52" s="176">
        <v>2019</v>
      </c>
      <c r="W52" s="176">
        <v>124</v>
      </c>
      <c r="X52" s="176" t="s">
        <v>661</v>
      </c>
      <c r="Y52" s="176" t="s">
        <v>1241</v>
      </c>
      <c r="Z52" s="176" t="s">
        <v>1149</v>
      </c>
      <c r="AA52" s="191" t="s">
        <v>1173</v>
      </c>
      <c r="AB52" s="192" t="s">
        <v>1163</v>
      </c>
      <c r="AC52" s="195" t="s">
        <v>1253</v>
      </c>
    </row>
    <row r="53" spans="1:29" ht="15.75" customHeight="1">
      <c r="A53" s="194" t="s">
        <v>1020</v>
      </c>
      <c r="B53" s="18">
        <v>1007635217</v>
      </c>
      <c r="C53" s="18" t="s">
        <v>957</v>
      </c>
      <c r="D53" s="18">
        <v>1007635217</v>
      </c>
      <c r="E53" s="24" t="s">
        <v>957</v>
      </c>
      <c r="F53" s="18" t="s">
        <v>984</v>
      </c>
      <c r="G53" s="18" t="s">
        <v>55</v>
      </c>
      <c r="H53" s="18" t="str">
        <f>VLOOKUP(D:D,'[1]BASE GENERAL'!$I:$P,8,FALSE)</f>
        <v>JAVIER MALDONADO</v>
      </c>
      <c r="I53" s="21">
        <v>46010</v>
      </c>
      <c r="J53" s="21">
        <v>46010</v>
      </c>
      <c r="K53" s="18">
        <f t="shared" ca="1" si="3"/>
        <v>111</v>
      </c>
      <c r="L53" s="18">
        <f t="shared" ca="1" si="4"/>
        <v>111</v>
      </c>
      <c r="M53" s="21">
        <v>48347</v>
      </c>
      <c r="N53" s="18">
        <f t="shared" ca="1" si="6"/>
        <v>2448</v>
      </c>
      <c r="O53" s="69"/>
      <c r="P53" s="172"/>
      <c r="Q53" s="193" t="s">
        <v>1030</v>
      </c>
      <c r="R53" s="176" t="s">
        <v>1031</v>
      </c>
      <c r="S53" s="193" t="s">
        <v>1038</v>
      </c>
      <c r="T53" s="176" t="s">
        <v>57</v>
      </c>
      <c r="U53" s="176" t="s">
        <v>1065</v>
      </c>
      <c r="V53" s="176">
        <v>2020</v>
      </c>
      <c r="W53" s="176">
        <v>160</v>
      </c>
      <c r="X53" s="176" t="s">
        <v>1087</v>
      </c>
      <c r="Y53" s="176" t="s">
        <v>1242</v>
      </c>
      <c r="Z53" s="176" t="s">
        <v>1150</v>
      </c>
      <c r="AA53" s="191" t="s">
        <v>1174</v>
      </c>
      <c r="AB53" s="192" t="s">
        <v>1160</v>
      </c>
      <c r="AC53" s="195" t="s">
        <v>1253</v>
      </c>
    </row>
    <row r="54" spans="1:29" ht="15.75" customHeight="1">
      <c r="A54" s="194" t="s">
        <v>1020</v>
      </c>
      <c r="B54" s="18">
        <v>1102716990</v>
      </c>
      <c r="C54" s="18" t="s">
        <v>958</v>
      </c>
      <c r="D54" s="18">
        <v>1102716990</v>
      </c>
      <c r="E54" s="24" t="s">
        <v>958</v>
      </c>
      <c r="F54" s="18" t="s">
        <v>994</v>
      </c>
      <c r="G54" s="18" t="s">
        <v>55</v>
      </c>
      <c r="H54" s="18" t="str">
        <f>VLOOKUP(D:D,'[1]BASE GENERAL'!$I:$P,8,FALSE)</f>
        <v>JAVIER MALDONADO</v>
      </c>
      <c r="I54" s="21">
        <v>46120</v>
      </c>
      <c r="J54" s="21">
        <v>46057</v>
      </c>
      <c r="K54" s="18">
        <f t="shared" ca="1" si="3"/>
        <v>221</v>
      </c>
      <c r="L54" s="18">
        <f t="shared" ca="1" si="4"/>
        <v>158</v>
      </c>
      <c r="M54" s="21">
        <v>48182</v>
      </c>
      <c r="N54" s="18">
        <f t="shared" ca="1" si="6"/>
        <v>2283</v>
      </c>
      <c r="O54" s="69"/>
      <c r="P54" s="172"/>
      <c r="Q54" s="193" t="s">
        <v>1030</v>
      </c>
      <c r="R54" s="176" t="s">
        <v>1031</v>
      </c>
      <c r="S54" s="193" t="s">
        <v>1038</v>
      </c>
      <c r="T54" s="176" t="s">
        <v>69</v>
      </c>
      <c r="U54" s="176" t="s">
        <v>1066</v>
      </c>
      <c r="V54" s="176">
        <v>2023</v>
      </c>
      <c r="W54" s="176">
        <v>197</v>
      </c>
      <c r="X54" s="176" t="s">
        <v>771</v>
      </c>
      <c r="Y54" s="176" t="s">
        <v>1243</v>
      </c>
      <c r="Z54" s="176" t="s">
        <v>1151</v>
      </c>
      <c r="AA54" s="191" t="s">
        <v>1175</v>
      </c>
      <c r="AB54" s="192" t="s">
        <v>1160</v>
      </c>
      <c r="AC54" s="195" t="s">
        <v>1253</v>
      </c>
    </row>
    <row r="55" spans="1:29" ht="15.75" customHeight="1">
      <c r="A55" s="194" t="s">
        <v>1020</v>
      </c>
      <c r="B55" s="18">
        <v>1072708095</v>
      </c>
      <c r="C55" s="18" t="s">
        <v>959</v>
      </c>
      <c r="D55" s="18">
        <v>1072665400</v>
      </c>
      <c r="E55" s="24" t="s">
        <v>960</v>
      </c>
      <c r="F55" s="18" t="s">
        <v>992</v>
      </c>
      <c r="G55" s="18" t="s">
        <v>55</v>
      </c>
      <c r="H55" s="18" t="str">
        <f>VLOOKUP(D:D,'[1]BASE GENERAL'!$I:$P,8,FALSE)</f>
        <v>JAVIER MALDONADO</v>
      </c>
      <c r="I55" s="49">
        <v>46244</v>
      </c>
      <c r="J55" s="49">
        <v>46244</v>
      </c>
      <c r="K55" s="18">
        <f t="shared" ca="1" si="3"/>
        <v>345</v>
      </c>
      <c r="L55" s="18">
        <f t="shared" ca="1" si="4"/>
        <v>345</v>
      </c>
      <c r="M55" s="21">
        <v>48751</v>
      </c>
      <c r="N55" s="18">
        <f t="shared" ca="1" si="6"/>
        <v>2852</v>
      </c>
      <c r="O55" s="69"/>
      <c r="P55" s="172"/>
      <c r="Q55" s="193" t="s">
        <v>1030</v>
      </c>
      <c r="R55" s="176" t="s">
        <v>1031</v>
      </c>
      <c r="S55" s="193" t="s">
        <v>1038</v>
      </c>
      <c r="T55" s="176" t="s">
        <v>57</v>
      </c>
      <c r="U55" s="176" t="s">
        <v>518</v>
      </c>
      <c r="V55" s="176">
        <v>2022</v>
      </c>
      <c r="W55" s="176">
        <v>200</v>
      </c>
      <c r="X55" s="176" t="s">
        <v>661</v>
      </c>
      <c r="Y55" s="176" t="s">
        <v>1244</v>
      </c>
      <c r="Z55" s="176" t="s">
        <v>1152</v>
      </c>
      <c r="AA55" s="191" t="s">
        <v>1176</v>
      </c>
      <c r="AB55" s="192" t="s">
        <v>1160</v>
      </c>
      <c r="AC55" s="195" t="s">
        <v>1253</v>
      </c>
    </row>
    <row r="56" spans="1:29" ht="15.75" customHeight="1">
      <c r="A56" s="194" t="s">
        <v>1020</v>
      </c>
      <c r="B56" s="27">
        <v>1012411088</v>
      </c>
      <c r="C56" s="18" t="s">
        <v>962</v>
      </c>
      <c r="D56" s="18">
        <v>1012411088</v>
      </c>
      <c r="E56" s="18" t="s">
        <v>1387</v>
      </c>
      <c r="F56" s="18" t="s">
        <v>961</v>
      </c>
      <c r="G56" s="18" t="s">
        <v>55</v>
      </c>
      <c r="H56" s="18" t="e">
        <f>VLOOKUP(D:D,'[1]BASE GENERAL'!$I:$P,8,FALSE)</f>
        <v>#N/A</v>
      </c>
      <c r="I56" s="209">
        <v>45898</v>
      </c>
      <c r="J56" s="21">
        <v>45925</v>
      </c>
      <c r="K56" s="18">
        <f t="shared" ca="1" si="3"/>
        <v>-1</v>
      </c>
      <c r="L56" s="18">
        <f t="shared" ca="1" si="4"/>
        <v>26</v>
      </c>
      <c r="M56" s="21" t="s">
        <v>702</v>
      </c>
      <c r="N56" s="18" t="e">
        <f t="shared" ca="1" si="6"/>
        <v>#VALUE!</v>
      </c>
      <c r="O56" s="69"/>
      <c r="P56" s="172"/>
      <c r="Q56" s="193" t="s">
        <v>1030</v>
      </c>
      <c r="R56" s="176" t="s">
        <v>1031</v>
      </c>
      <c r="S56" s="193" t="s">
        <v>1038</v>
      </c>
      <c r="T56" s="176" t="s">
        <v>69</v>
      </c>
      <c r="U56" s="176" t="s">
        <v>498</v>
      </c>
      <c r="V56" s="176">
        <v>2016</v>
      </c>
      <c r="W56" s="176">
        <v>181</v>
      </c>
      <c r="X56" s="176" t="s">
        <v>1184</v>
      </c>
      <c r="Y56" s="176" t="s">
        <v>1185</v>
      </c>
      <c r="Z56" s="176" t="s">
        <v>1186</v>
      </c>
      <c r="AA56" s="191" t="s">
        <v>1187</v>
      </c>
      <c r="AB56" s="20" t="s">
        <v>963</v>
      </c>
      <c r="AC56" s="196" t="e">
        <f>VLOOKUP(D56,'[2]Base principal '!$K:$K,1,0)</f>
        <v>#N/A</v>
      </c>
    </row>
    <row r="57" spans="1:29" ht="15.75" customHeight="1">
      <c r="A57" s="194" t="s">
        <v>1020</v>
      </c>
      <c r="B57" s="18">
        <v>14012890</v>
      </c>
      <c r="C57" s="18" t="s">
        <v>999</v>
      </c>
      <c r="D57" s="18">
        <v>14012890</v>
      </c>
      <c r="E57" s="24" t="s">
        <v>999</v>
      </c>
      <c r="F57" s="18" t="s">
        <v>1000</v>
      </c>
      <c r="G57" s="18" t="s">
        <v>55</v>
      </c>
      <c r="H57" s="18" t="str">
        <f>VLOOKUP(D:D,'[1]BASE GENERAL'!$I:$P,8,FALSE)</f>
        <v>JAVIER MALDONADO</v>
      </c>
      <c r="I57" s="21">
        <v>46240</v>
      </c>
      <c r="J57" s="21">
        <v>46233</v>
      </c>
      <c r="K57" s="18">
        <f t="shared" ref="K57:L73" ca="1" si="7">I57-TODAY()</f>
        <v>341</v>
      </c>
      <c r="L57" s="18">
        <f t="shared" ca="1" si="7"/>
        <v>334</v>
      </c>
      <c r="M57" s="21">
        <v>45961</v>
      </c>
      <c r="N57" s="18">
        <f t="shared" ca="1" si="6"/>
        <v>62</v>
      </c>
      <c r="O57" s="69"/>
      <c r="P57" s="172"/>
      <c r="Q57" s="193" t="s">
        <v>1030</v>
      </c>
      <c r="R57" s="176" t="s">
        <v>1031</v>
      </c>
      <c r="S57" s="193" t="s">
        <v>1038</v>
      </c>
      <c r="T57" s="176" t="s">
        <v>112</v>
      </c>
      <c r="U57" s="176" t="s">
        <v>1067</v>
      </c>
      <c r="V57" s="176">
        <v>2022</v>
      </c>
      <c r="W57" s="176">
        <v>162</v>
      </c>
      <c r="X57" s="176" t="s">
        <v>1095</v>
      </c>
      <c r="Y57" s="176" t="s">
        <v>1245</v>
      </c>
      <c r="Z57" s="176" t="s">
        <v>1153</v>
      </c>
      <c r="AA57" s="191" t="s">
        <v>1177</v>
      </c>
      <c r="AB57" s="192" t="s">
        <v>1172</v>
      </c>
      <c r="AC57" s="195" t="s">
        <v>1253</v>
      </c>
    </row>
    <row r="58" spans="1:29" ht="15.75" customHeight="1">
      <c r="A58" s="194" t="s">
        <v>1020</v>
      </c>
      <c r="B58" s="18">
        <v>1016034151</v>
      </c>
      <c r="C58" s="18" t="s">
        <v>1001</v>
      </c>
      <c r="D58" s="18">
        <v>1016034151</v>
      </c>
      <c r="E58" s="24" t="s">
        <v>1001</v>
      </c>
      <c r="F58" s="18" t="s">
        <v>1002</v>
      </c>
      <c r="G58" s="18" t="s">
        <v>55</v>
      </c>
      <c r="H58" s="18" t="str">
        <f>VLOOKUP(D:D,'[1]BASE GENERAL'!$I:$P,8,FALSE)</f>
        <v>MAURICIO MUÑOZ</v>
      </c>
      <c r="I58" s="21">
        <v>46058</v>
      </c>
      <c r="J58" s="21">
        <v>46047</v>
      </c>
      <c r="K58" s="18">
        <f t="shared" ca="1" si="7"/>
        <v>159</v>
      </c>
      <c r="L58" s="18">
        <f t="shared" ca="1" si="7"/>
        <v>148</v>
      </c>
      <c r="M58" s="21">
        <v>48966</v>
      </c>
      <c r="N58" s="18">
        <f t="shared" ca="1" si="6"/>
        <v>3067</v>
      </c>
      <c r="O58" s="69"/>
      <c r="P58" s="172"/>
      <c r="Q58" s="193" t="s">
        <v>1030</v>
      </c>
      <c r="R58" s="176" t="s">
        <v>1031</v>
      </c>
      <c r="S58" s="193" t="s">
        <v>1038</v>
      </c>
      <c r="T58" s="176" t="s">
        <v>57</v>
      </c>
      <c r="U58" s="176" t="s">
        <v>1054</v>
      </c>
      <c r="V58" s="176">
        <v>2022</v>
      </c>
      <c r="W58" s="176">
        <v>179</v>
      </c>
      <c r="X58" s="176" t="s">
        <v>1096</v>
      </c>
      <c r="Y58" s="176" t="s">
        <v>1246</v>
      </c>
      <c r="Z58" s="176" t="s">
        <v>1154</v>
      </c>
      <c r="AA58" s="191" t="s">
        <v>1178</v>
      </c>
      <c r="AB58" s="192" t="s">
        <v>1163</v>
      </c>
      <c r="AC58" s="195" t="s">
        <v>1253</v>
      </c>
    </row>
    <row r="59" spans="1:29" ht="15.75" customHeight="1">
      <c r="A59" s="194" t="s">
        <v>1020</v>
      </c>
      <c r="B59" s="18">
        <v>16015136</v>
      </c>
      <c r="C59" s="18" t="s">
        <v>1003</v>
      </c>
      <c r="D59" s="18">
        <v>16015136</v>
      </c>
      <c r="E59" s="24" t="s">
        <v>1003</v>
      </c>
      <c r="F59" s="18" t="s">
        <v>1004</v>
      </c>
      <c r="G59" s="18" t="s">
        <v>55</v>
      </c>
      <c r="H59" s="18" t="str">
        <f>VLOOKUP(D:D,'[1]BASE GENERAL'!$I:$P,8,FALSE)</f>
        <v>JAVIER MALDONADO</v>
      </c>
      <c r="I59" s="21">
        <v>46222</v>
      </c>
      <c r="J59" s="21">
        <v>45932</v>
      </c>
      <c r="K59" s="18">
        <f t="shared" ca="1" si="7"/>
        <v>323</v>
      </c>
      <c r="L59" s="18">
        <f t="shared" ca="1" si="7"/>
        <v>33</v>
      </c>
      <c r="M59" s="21">
        <v>46286</v>
      </c>
      <c r="N59" s="18">
        <f t="shared" ca="1" si="6"/>
        <v>387</v>
      </c>
      <c r="O59" s="69"/>
      <c r="P59" s="172"/>
      <c r="Q59" s="193" t="s">
        <v>1030</v>
      </c>
      <c r="R59" s="176" t="s">
        <v>1031</v>
      </c>
      <c r="S59" s="193" t="s">
        <v>1038</v>
      </c>
      <c r="T59" s="176" t="s">
        <v>69</v>
      </c>
      <c r="U59" s="176" t="s">
        <v>498</v>
      </c>
      <c r="V59" s="176">
        <v>2016</v>
      </c>
      <c r="W59" s="176">
        <v>181</v>
      </c>
      <c r="X59" s="176" t="s">
        <v>771</v>
      </c>
      <c r="Y59" s="176" t="s">
        <v>1247</v>
      </c>
      <c r="Z59" s="176" t="s">
        <v>1155</v>
      </c>
      <c r="AA59" s="191" t="s">
        <v>1179</v>
      </c>
      <c r="AB59" s="192" t="s">
        <v>1172</v>
      </c>
      <c r="AC59" s="195" t="s">
        <v>1253</v>
      </c>
    </row>
    <row r="60" spans="1:29" ht="15.75" customHeight="1">
      <c r="A60" s="194" t="s">
        <v>1020</v>
      </c>
      <c r="B60" s="18">
        <v>1001093003</v>
      </c>
      <c r="C60" s="18" t="s">
        <v>1024</v>
      </c>
      <c r="D60" s="18">
        <v>1070324972</v>
      </c>
      <c r="E60" s="24" t="s">
        <v>1008</v>
      </c>
      <c r="F60" s="18" t="s">
        <v>1009</v>
      </c>
      <c r="G60" s="18" t="s">
        <v>55</v>
      </c>
      <c r="H60" s="18" t="str">
        <f>VLOOKUP(D:D,'[1]BASE GENERAL'!$I:$P,8,FALSE)</f>
        <v>DANIEL SILVA</v>
      </c>
      <c r="I60" s="209">
        <v>45896</v>
      </c>
      <c r="J60" s="21">
        <v>46210</v>
      </c>
      <c r="K60" s="18">
        <f t="shared" ca="1" si="7"/>
        <v>-3</v>
      </c>
      <c r="L60" s="18">
        <f t="shared" ca="1" si="7"/>
        <v>311</v>
      </c>
      <c r="M60" s="21">
        <v>49302</v>
      </c>
      <c r="N60" s="18">
        <f t="shared" ca="1" si="6"/>
        <v>3403</v>
      </c>
      <c r="O60" s="69"/>
      <c r="P60" s="172"/>
      <c r="Q60" s="193" t="s">
        <v>1030</v>
      </c>
      <c r="R60" s="176" t="s">
        <v>1031</v>
      </c>
      <c r="S60" s="193" t="s">
        <v>1038</v>
      </c>
      <c r="T60" s="176" t="s">
        <v>69</v>
      </c>
      <c r="U60" s="176" t="s">
        <v>507</v>
      </c>
      <c r="V60" s="176">
        <v>2024</v>
      </c>
      <c r="W60" s="176">
        <v>124</v>
      </c>
      <c r="X60" s="176" t="s">
        <v>1084</v>
      </c>
      <c r="Y60" s="176" t="s">
        <v>1188</v>
      </c>
      <c r="Z60" s="176" t="s">
        <v>1189</v>
      </c>
      <c r="AA60" s="191" t="s">
        <v>1190</v>
      </c>
      <c r="AB60" s="192" t="s">
        <v>1172</v>
      </c>
      <c r="AC60" s="197" t="s">
        <v>1252</v>
      </c>
    </row>
    <row r="61" spans="1:29" ht="15.75" customHeight="1">
      <c r="A61" s="194" t="s">
        <v>1020</v>
      </c>
      <c r="B61" s="18">
        <v>1019034761</v>
      </c>
      <c r="C61" s="18" t="s">
        <v>1015</v>
      </c>
      <c r="D61" s="18">
        <v>1085179957</v>
      </c>
      <c r="E61" s="24" t="s">
        <v>1013</v>
      </c>
      <c r="F61" s="18" t="s">
        <v>1014</v>
      </c>
      <c r="G61" s="18" t="s">
        <v>55</v>
      </c>
      <c r="H61" s="18" t="str">
        <f>VLOOKUP(D:D,'[1]BASE GENERAL'!$I:$P,8,FALSE)</f>
        <v>MAURICIO MUÑOZ</v>
      </c>
      <c r="I61" s="21">
        <v>46075</v>
      </c>
      <c r="J61" s="21">
        <v>46065</v>
      </c>
      <c r="K61" s="18">
        <f t="shared" ca="1" si="7"/>
        <v>176</v>
      </c>
      <c r="L61" s="18">
        <f t="shared" ca="1" si="7"/>
        <v>166</v>
      </c>
      <c r="M61" s="120">
        <v>48176</v>
      </c>
      <c r="N61" s="18">
        <f t="shared" ca="1" si="6"/>
        <v>2277</v>
      </c>
      <c r="O61" s="69"/>
      <c r="P61" s="172"/>
      <c r="Q61" s="193" t="s">
        <v>1030</v>
      </c>
      <c r="R61" s="176" t="s">
        <v>1031</v>
      </c>
      <c r="S61" s="193" t="s">
        <v>1038</v>
      </c>
      <c r="T61" s="176" t="s">
        <v>94</v>
      </c>
      <c r="U61" s="176" t="s">
        <v>868</v>
      </c>
      <c r="V61" s="176">
        <v>2016</v>
      </c>
      <c r="W61" s="176">
        <v>177</v>
      </c>
      <c r="X61" s="176" t="s">
        <v>1098</v>
      </c>
      <c r="Y61" s="176" t="s">
        <v>1249</v>
      </c>
      <c r="Z61" s="176" t="s">
        <v>1157</v>
      </c>
      <c r="AA61" s="191" t="s">
        <v>1181</v>
      </c>
      <c r="AB61" s="192" t="s">
        <v>1161</v>
      </c>
      <c r="AC61" s="195" t="s">
        <v>1253</v>
      </c>
    </row>
    <row r="62" spans="1:29" ht="15.75" customHeight="1">
      <c r="A62" s="194" t="s">
        <v>1021</v>
      </c>
      <c r="B62" s="27" t="s">
        <v>1311</v>
      </c>
      <c r="C62" s="18" t="s">
        <v>1016</v>
      </c>
      <c r="D62" s="27" t="s">
        <v>1311</v>
      </c>
      <c r="E62" s="24" t="s">
        <v>1016</v>
      </c>
      <c r="F62" s="18" t="s">
        <v>1017</v>
      </c>
      <c r="G62" s="18" t="s">
        <v>55</v>
      </c>
      <c r="H62" s="18" t="e">
        <f>VLOOKUP(D:D,'[1]BASE GENERAL'!$I:$P,8,FALSE)</f>
        <v>#N/A</v>
      </c>
      <c r="I62" s="21">
        <v>45919</v>
      </c>
      <c r="J62" s="21">
        <v>46285</v>
      </c>
      <c r="K62" s="18">
        <f t="shared" ca="1" si="7"/>
        <v>20</v>
      </c>
      <c r="L62" s="18">
        <f t="shared" ca="1" si="7"/>
        <v>386</v>
      </c>
      <c r="M62" s="21">
        <v>47998</v>
      </c>
      <c r="N62" s="18">
        <f t="shared" ca="1" si="6"/>
        <v>2099</v>
      </c>
      <c r="O62" s="69"/>
      <c r="P62" s="172"/>
      <c r="Q62" s="193" t="s">
        <v>1030</v>
      </c>
      <c r="R62" s="176" t="s">
        <v>1031</v>
      </c>
      <c r="S62" s="193" t="s">
        <v>1038</v>
      </c>
      <c r="T62" s="176" t="s">
        <v>94</v>
      </c>
      <c r="U62" s="176" t="s">
        <v>1068</v>
      </c>
      <c r="V62" s="176">
        <v>2025</v>
      </c>
      <c r="W62" s="176">
        <v>197</v>
      </c>
      <c r="X62" s="176" t="s">
        <v>1099</v>
      </c>
      <c r="Y62" s="176" t="s">
        <v>1250</v>
      </c>
      <c r="Z62" s="176" t="s">
        <v>1158</v>
      </c>
      <c r="AA62" s="191" t="s">
        <v>1182</v>
      </c>
      <c r="AB62" s="192" t="s">
        <v>1161</v>
      </c>
      <c r="AC62" s="195" t="s">
        <v>1253</v>
      </c>
    </row>
    <row r="63" spans="1:29" ht="15.75" customHeight="1">
      <c r="A63" s="194" t="s">
        <v>1020</v>
      </c>
      <c r="B63" s="18">
        <v>1010239798</v>
      </c>
      <c r="C63" s="18" t="s">
        <v>1022</v>
      </c>
      <c r="D63" s="18">
        <v>1010239798</v>
      </c>
      <c r="E63" s="24" t="s">
        <v>1022</v>
      </c>
      <c r="F63" s="18" t="s">
        <v>1023</v>
      </c>
      <c r="G63" s="18" t="s">
        <v>55</v>
      </c>
      <c r="H63" s="18" t="str">
        <f>VLOOKUP(D:D,'[1]BASE GENERAL'!$I:$P,8,FALSE)</f>
        <v>JAVIER MALDONADO</v>
      </c>
      <c r="I63" s="21">
        <v>46113</v>
      </c>
      <c r="J63" s="21">
        <v>46162</v>
      </c>
      <c r="K63" s="18">
        <f t="shared" ca="1" si="7"/>
        <v>214</v>
      </c>
      <c r="L63" s="18">
        <f t="shared" ca="1" si="7"/>
        <v>263</v>
      </c>
      <c r="M63" s="120">
        <v>47063</v>
      </c>
      <c r="N63" s="18">
        <f t="shared" ca="1" si="6"/>
        <v>1164</v>
      </c>
      <c r="O63" s="69"/>
      <c r="P63" s="172"/>
      <c r="Q63" s="193" t="s">
        <v>1030</v>
      </c>
      <c r="R63" s="176" t="s">
        <v>1031</v>
      </c>
      <c r="S63" s="193" t="s">
        <v>1038</v>
      </c>
      <c r="T63" s="176" t="s">
        <v>57</v>
      </c>
      <c r="U63" s="176" t="s">
        <v>1069</v>
      </c>
      <c r="V63" s="176">
        <v>2019</v>
      </c>
      <c r="W63" s="176">
        <v>160</v>
      </c>
      <c r="X63" s="176" t="s">
        <v>1100</v>
      </c>
      <c r="Y63" s="176" t="s">
        <v>1251</v>
      </c>
      <c r="Z63" s="176" t="s">
        <v>1159</v>
      </c>
      <c r="AA63" s="191" t="s">
        <v>1183</v>
      </c>
      <c r="AB63" s="192" t="s">
        <v>1172</v>
      </c>
      <c r="AC63" s="195" t="s">
        <v>1253</v>
      </c>
    </row>
    <row r="64" spans="1:29" ht="15" customHeight="1">
      <c r="A64" s="194" t="s">
        <v>1020</v>
      </c>
      <c r="B64" s="18">
        <v>1094283411</v>
      </c>
      <c r="C64" s="18" t="s">
        <v>1254</v>
      </c>
      <c r="D64" s="18">
        <v>1094283411</v>
      </c>
      <c r="E64" s="24" t="s">
        <v>1254</v>
      </c>
      <c r="F64" s="18" t="s">
        <v>1255</v>
      </c>
      <c r="G64" s="18" t="s">
        <v>55</v>
      </c>
      <c r="H64" s="18" t="str">
        <f>VLOOKUP(D:D,'[1]BASE GENERAL'!$I:$P,8,FALSE)</f>
        <v>CARLOS CACERES</v>
      </c>
      <c r="I64" s="21">
        <v>46241</v>
      </c>
      <c r="J64" s="209">
        <v>45897</v>
      </c>
      <c r="K64" s="18">
        <f t="shared" ca="1" si="7"/>
        <v>342</v>
      </c>
      <c r="L64" s="18">
        <f t="shared" ca="1" si="7"/>
        <v>-2</v>
      </c>
      <c r="M64" s="120">
        <v>47948</v>
      </c>
      <c r="N64" s="201">
        <f t="shared" ca="1" si="6"/>
        <v>2049</v>
      </c>
      <c r="O64" s="69"/>
      <c r="P64" s="172"/>
      <c r="Q64" s="193" t="s">
        <v>1030</v>
      </c>
      <c r="R64" s="176" t="s">
        <v>1031</v>
      </c>
      <c r="S64" s="193" t="s">
        <v>1038</v>
      </c>
      <c r="T64" s="176" t="s">
        <v>499</v>
      </c>
      <c r="U64" s="176" t="s">
        <v>1256</v>
      </c>
      <c r="V64" s="176">
        <v>2016</v>
      </c>
      <c r="W64" s="176">
        <v>149</v>
      </c>
      <c r="X64" s="176" t="s">
        <v>1092</v>
      </c>
      <c r="Y64" s="176" t="s">
        <v>1257</v>
      </c>
      <c r="Z64" s="176" t="s">
        <v>1258</v>
      </c>
      <c r="AA64" s="191" t="s">
        <v>1259</v>
      </c>
      <c r="AB64" s="192"/>
      <c r="AC64" s="195" t="s">
        <v>1253</v>
      </c>
    </row>
    <row r="65" spans="1:29" ht="15" customHeight="1">
      <c r="A65" s="194" t="s">
        <v>1020</v>
      </c>
      <c r="B65" s="18">
        <v>80130756</v>
      </c>
      <c r="C65" s="18" t="s">
        <v>1309</v>
      </c>
      <c r="D65" s="18">
        <v>80130756</v>
      </c>
      <c r="E65" s="24" t="s">
        <v>1309</v>
      </c>
      <c r="F65" s="18" t="s">
        <v>1310</v>
      </c>
      <c r="G65" s="18" t="s">
        <v>55</v>
      </c>
      <c r="H65" s="18" t="str">
        <f>VLOOKUP(D:D,'[1]BASE GENERAL'!$I:$P,8,FALSE)</f>
        <v>JAVIER MALDONADO</v>
      </c>
      <c r="I65" s="21">
        <v>46198</v>
      </c>
      <c r="J65" s="21">
        <v>46183</v>
      </c>
      <c r="K65" s="18">
        <f t="shared" ca="1" si="7"/>
        <v>299</v>
      </c>
      <c r="L65" s="18">
        <f t="shared" ca="1" si="7"/>
        <v>284</v>
      </c>
      <c r="M65" s="120">
        <v>48633</v>
      </c>
      <c r="N65" s="201">
        <f t="shared" ca="1" si="6"/>
        <v>2734</v>
      </c>
      <c r="O65" s="69"/>
      <c r="P65" s="172"/>
      <c r="Q65" s="193" t="s">
        <v>1030</v>
      </c>
      <c r="R65" s="176" t="s">
        <v>1031</v>
      </c>
      <c r="S65" s="193" t="s">
        <v>1038</v>
      </c>
      <c r="T65" s="176"/>
      <c r="U65" s="176"/>
      <c r="V65" s="176"/>
      <c r="W65" s="176"/>
      <c r="X65" s="176"/>
      <c r="Y65" s="176"/>
      <c r="Z65" s="176"/>
      <c r="AA65" s="191"/>
      <c r="AB65" s="192"/>
      <c r="AC65" s="195"/>
    </row>
    <row r="66" spans="1:29" s="204" customFormat="1" ht="18.75" customHeight="1">
      <c r="A66" s="196" t="s">
        <v>1315</v>
      </c>
      <c r="B66" s="201">
        <v>1020761350</v>
      </c>
      <c r="C66" s="201" t="s">
        <v>1316</v>
      </c>
      <c r="D66" s="201">
        <v>1020761350</v>
      </c>
      <c r="E66" s="205" t="s">
        <v>1316</v>
      </c>
      <c r="F66" s="18" t="s">
        <v>1317</v>
      </c>
      <c r="G66" s="18" t="s">
        <v>55</v>
      </c>
      <c r="H66" s="18" t="str">
        <f>VLOOKUP(D:D,'[1]BASE GENERAL'!$I:$P,8,FALSE)</f>
        <v>JAVIER MALDONADO</v>
      </c>
      <c r="I66" s="21">
        <v>46211</v>
      </c>
      <c r="J66" s="120">
        <v>46577</v>
      </c>
      <c r="K66" s="201">
        <f t="shared" ca="1" si="7"/>
        <v>312</v>
      </c>
      <c r="L66" s="201">
        <f t="shared" ca="1" si="7"/>
        <v>678</v>
      </c>
      <c r="M66" s="120">
        <v>49199</v>
      </c>
      <c r="N66" s="201">
        <f t="shared" ca="1" si="6"/>
        <v>3300</v>
      </c>
      <c r="O66" s="202"/>
      <c r="P66" s="203"/>
      <c r="Q66" s="193" t="s">
        <v>1030</v>
      </c>
      <c r="R66" s="176" t="s">
        <v>1031</v>
      </c>
      <c r="S66" s="193" t="s">
        <v>1038</v>
      </c>
      <c r="T66" s="176" t="s">
        <v>499</v>
      </c>
      <c r="U66" s="176" t="s">
        <v>500</v>
      </c>
      <c r="V66" s="196">
        <v>2025</v>
      </c>
      <c r="W66" s="196">
        <v>124</v>
      </c>
      <c r="X66" s="196" t="s">
        <v>1070</v>
      </c>
      <c r="Y66" s="196" t="s">
        <v>1318</v>
      </c>
      <c r="Z66" s="196" t="s">
        <v>1319</v>
      </c>
      <c r="AA66" s="196" t="s">
        <v>1320</v>
      </c>
      <c r="AB66" s="196"/>
      <c r="AC66" s="200" t="s">
        <v>1321</v>
      </c>
    </row>
    <row r="67" spans="1:29" ht="15" customHeight="1">
      <c r="A67" s="196" t="s">
        <v>1315</v>
      </c>
      <c r="B67" s="18">
        <v>10034575523</v>
      </c>
      <c r="C67" s="18" t="s">
        <v>1324</v>
      </c>
      <c r="D67" s="201">
        <v>1109841613</v>
      </c>
      <c r="E67" s="14" t="s">
        <v>1322</v>
      </c>
      <c r="F67" s="18" t="s">
        <v>1323</v>
      </c>
      <c r="G67" s="18" t="s">
        <v>55</v>
      </c>
      <c r="H67" s="18" t="str">
        <f>VLOOKUP(D:D,'[1]BASE GENERAL'!$I:$P,8,FALSE)</f>
        <v>JAVIER MALDONADO</v>
      </c>
      <c r="I67" s="21">
        <v>46183</v>
      </c>
      <c r="J67" s="120">
        <v>46549</v>
      </c>
      <c r="K67" s="201">
        <f t="shared" ca="1" si="7"/>
        <v>284</v>
      </c>
      <c r="L67" s="201">
        <f t="shared" ca="1" si="7"/>
        <v>650</v>
      </c>
      <c r="M67" s="21">
        <v>49476</v>
      </c>
      <c r="N67" s="201">
        <f t="shared" ca="1" si="6"/>
        <v>3577</v>
      </c>
      <c r="O67" s="69"/>
      <c r="P67" s="172"/>
      <c r="Q67" s="193" t="s">
        <v>1030</v>
      </c>
      <c r="R67" s="176" t="s">
        <v>1031</v>
      </c>
      <c r="S67" s="193" t="s">
        <v>1038</v>
      </c>
      <c r="T67" s="89" t="s">
        <v>94</v>
      </c>
      <c r="U67" s="34" t="s">
        <v>1325</v>
      </c>
      <c r="V67" s="34">
        <v>2026</v>
      </c>
      <c r="W67" s="34">
        <v>159</v>
      </c>
      <c r="X67" s="32" t="s">
        <v>1093</v>
      </c>
      <c r="Y67" s="34" t="s">
        <v>1326</v>
      </c>
      <c r="Z67" s="34" t="s">
        <v>1327</v>
      </c>
      <c r="AA67" s="34" t="s">
        <v>1328</v>
      </c>
      <c r="AB67" s="32"/>
      <c r="AC67" s="167" t="s">
        <v>1253</v>
      </c>
    </row>
    <row r="68" spans="1:29" ht="15" customHeight="1">
      <c r="A68" s="194" t="s">
        <v>1315</v>
      </c>
      <c r="B68" s="201">
        <v>11165332</v>
      </c>
      <c r="C68" s="18" t="s">
        <v>1329</v>
      </c>
      <c r="D68" s="201">
        <v>11165332</v>
      </c>
      <c r="E68" s="14" t="s">
        <v>1329</v>
      </c>
      <c r="F68" s="18" t="s">
        <v>1330</v>
      </c>
      <c r="G68" s="18" t="s">
        <v>55</v>
      </c>
      <c r="H68" s="18" t="str">
        <f>VLOOKUP(D:D,'[1]BASE GENERAL'!$I:$P,8,FALSE)</f>
        <v>JAVIER MALDONADO</v>
      </c>
      <c r="I68" s="21">
        <v>45937</v>
      </c>
      <c r="J68" s="120">
        <v>46215</v>
      </c>
      <c r="K68" s="201">
        <f t="shared" ca="1" si="7"/>
        <v>38</v>
      </c>
      <c r="L68" s="34">
        <f t="shared" ca="1" si="7"/>
        <v>316</v>
      </c>
      <c r="M68" s="21">
        <v>50667</v>
      </c>
      <c r="N68" s="201">
        <f t="shared" ca="1" si="6"/>
        <v>4768</v>
      </c>
      <c r="O68" s="69"/>
      <c r="P68" s="172"/>
      <c r="Q68" s="193" t="s">
        <v>1030</v>
      </c>
      <c r="R68" s="176" t="s">
        <v>1031</v>
      </c>
      <c r="S68" s="193" t="s">
        <v>1038</v>
      </c>
      <c r="T68" s="34" t="s">
        <v>57</v>
      </c>
      <c r="U68" s="34" t="s">
        <v>1331</v>
      </c>
      <c r="V68" s="34">
        <v>2021</v>
      </c>
      <c r="W68" s="34">
        <v>124</v>
      </c>
      <c r="X68" s="34" t="s">
        <v>1333</v>
      </c>
      <c r="Y68" s="34" t="s">
        <v>1332</v>
      </c>
      <c r="Z68" s="34" t="s">
        <v>1335</v>
      </c>
      <c r="AA68" s="34" t="s">
        <v>1334</v>
      </c>
      <c r="AB68" s="32"/>
      <c r="AC68" s="167" t="s">
        <v>1253</v>
      </c>
    </row>
    <row r="69" spans="1:29" ht="15" customHeight="1">
      <c r="A69" s="194" t="s">
        <v>1315</v>
      </c>
      <c r="B69" s="201">
        <v>80896896</v>
      </c>
      <c r="C69" s="12" t="s">
        <v>1336</v>
      </c>
      <c r="D69" s="201">
        <v>80896896</v>
      </c>
      <c r="E69" s="14" t="s">
        <v>1336</v>
      </c>
      <c r="F69" s="18" t="s">
        <v>1337</v>
      </c>
      <c r="G69" s="18" t="s">
        <v>55</v>
      </c>
      <c r="H69" s="18" t="e">
        <f>VLOOKUP(D:D,'[1]BASE GENERAL'!$I:$P,8,FALSE)</f>
        <v>#N/A</v>
      </c>
      <c r="I69" s="21">
        <v>46158</v>
      </c>
      <c r="J69" s="120">
        <v>46204</v>
      </c>
      <c r="K69" s="201">
        <f t="shared" ca="1" si="7"/>
        <v>259</v>
      </c>
      <c r="L69" s="34">
        <f t="shared" ca="1" si="7"/>
        <v>305</v>
      </c>
      <c r="M69" s="21">
        <v>47979</v>
      </c>
      <c r="N69" s="201">
        <f t="shared" ca="1" si="6"/>
        <v>2080</v>
      </c>
      <c r="O69" s="69"/>
      <c r="P69" s="172"/>
      <c r="Q69" s="193" t="s">
        <v>1030</v>
      </c>
      <c r="R69" s="176" t="s">
        <v>1031</v>
      </c>
      <c r="S69" s="193" t="s">
        <v>1038</v>
      </c>
      <c r="T69" s="34" t="s">
        <v>205</v>
      </c>
      <c r="U69" s="34" t="s">
        <v>1338</v>
      </c>
      <c r="V69" s="34">
        <v>2022</v>
      </c>
      <c r="W69" s="34">
        <v>124</v>
      </c>
      <c r="X69" s="34" t="s">
        <v>771</v>
      </c>
      <c r="Y69" s="34" t="s">
        <v>1339</v>
      </c>
      <c r="Z69" s="34" t="s">
        <v>1340</v>
      </c>
      <c r="AA69" s="34" t="s">
        <v>1341</v>
      </c>
      <c r="AB69" s="32"/>
      <c r="AC69" s="167" t="s">
        <v>1342</v>
      </c>
    </row>
    <row r="70" spans="1:29" ht="15" customHeight="1">
      <c r="A70" s="194" t="s">
        <v>1315</v>
      </c>
      <c r="B70" s="201">
        <v>1023026357</v>
      </c>
      <c r="C70" s="12" t="s">
        <v>1343</v>
      </c>
      <c r="D70" s="201">
        <v>1023026357</v>
      </c>
      <c r="E70" s="14" t="s">
        <v>1343</v>
      </c>
      <c r="F70" s="18" t="s">
        <v>1344</v>
      </c>
      <c r="G70" s="18" t="s">
        <v>55</v>
      </c>
      <c r="H70" s="18" t="str">
        <f>VLOOKUP(D:D,'[1]BASE GENERAL'!$I:$P,8,FALSE)</f>
        <v>DANIEL SILVA</v>
      </c>
      <c r="I70" s="21">
        <v>45939</v>
      </c>
      <c r="J70" s="120">
        <v>45931</v>
      </c>
      <c r="K70" s="201">
        <f t="shared" ca="1" si="7"/>
        <v>40</v>
      </c>
      <c r="L70" s="34">
        <f t="shared" ca="1" si="7"/>
        <v>32</v>
      </c>
      <c r="M70" s="21">
        <v>47381</v>
      </c>
      <c r="N70" s="201">
        <f t="shared" ca="1" si="6"/>
        <v>1482</v>
      </c>
      <c r="O70" s="201">
        <f ca="1">N70-TODAY()</f>
        <v>-44417</v>
      </c>
      <c r="P70" s="201">
        <f ca="1">O70-TODAY()</f>
        <v>-90316</v>
      </c>
      <c r="Q70" s="193" t="s">
        <v>1030</v>
      </c>
      <c r="R70" s="176" t="s">
        <v>1031</v>
      </c>
      <c r="S70" s="193" t="s">
        <v>1038</v>
      </c>
      <c r="T70" s="34" t="s">
        <v>94</v>
      </c>
      <c r="U70" s="34" t="s">
        <v>1345</v>
      </c>
      <c r="V70" s="34">
        <v>2023</v>
      </c>
      <c r="W70" s="34">
        <v>124</v>
      </c>
      <c r="X70" s="32" t="s">
        <v>1346</v>
      </c>
      <c r="Y70" s="34" t="s">
        <v>1348</v>
      </c>
      <c r="Z70" s="34" t="s">
        <v>1347</v>
      </c>
      <c r="AA70" s="34" t="s">
        <v>1349</v>
      </c>
      <c r="AB70" s="32"/>
      <c r="AC70" s="167" t="s">
        <v>1342</v>
      </c>
    </row>
    <row r="71" spans="1:29" ht="15" customHeight="1">
      <c r="A71" s="194" t="s">
        <v>1315</v>
      </c>
      <c r="B71" s="201">
        <v>1004371135</v>
      </c>
      <c r="C71" s="12" t="s">
        <v>1355</v>
      </c>
      <c r="D71" s="201">
        <v>1074188380</v>
      </c>
      <c r="E71" s="14" t="s">
        <v>1350</v>
      </c>
      <c r="F71" s="18" t="s">
        <v>1351</v>
      </c>
      <c r="G71" s="18" t="s">
        <v>55</v>
      </c>
      <c r="H71" s="18" t="str">
        <f>VLOOKUP(D:D,'[1]BASE GENERAL'!$I:$P,8,FALSE)</f>
        <v>JORGE SOSA</v>
      </c>
      <c r="I71" s="21">
        <v>46228</v>
      </c>
      <c r="J71" s="120">
        <v>46226</v>
      </c>
      <c r="K71" s="201">
        <f t="shared" ca="1" si="7"/>
        <v>329</v>
      </c>
      <c r="L71" s="34">
        <f t="shared" ca="1" si="7"/>
        <v>327</v>
      </c>
      <c r="M71" s="21">
        <v>46447</v>
      </c>
      <c r="N71" s="201">
        <f t="shared" ca="1" si="6"/>
        <v>548</v>
      </c>
      <c r="O71" s="69"/>
      <c r="P71" s="172"/>
      <c r="Q71" s="193" t="s">
        <v>1030</v>
      </c>
      <c r="R71" s="176" t="s">
        <v>1031</v>
      </c>
      <c r="S71" s="193" t="s">
        <v>1038</v>
      </c>
      <c r="T71" s="34" t="s">
        <v>69</v>
      </c>
      <c r="U71" s="34" t="s">
        <v>1048</v>
      </c>
      <c r="V71" s="34">
        <v>2022</v>
      </c>
      <c r="W71" s="34">
        <v>124</v>
      </c>
      <c r="X71" s="34" t="s">
        <v>771</v>
      </c>
      <c r="Y71" s="34" t="s">
        <v>1352</v>
      </c>
      <c r="Z71" s="34" t="s">
        <v>1353</v>
      </c>
      <c r="AA71" s="34" t="s">
        <v>1354</v>
      </c>
      <c r="AB71" s="32"/>
      <c r="AC71" s="167" t="s">
        <v>1342</v>
      </c>
    </row>
    <row r="72" spans="1:29" ht="15" customHeight="1">
      <c r="A72" s="194" t="s">
        <v>1315</v>
      </c>
      <c r="B72" s="201">
        <v>1038136824</v>
      </c>
      <c r="C72" s="12" t="s">
        <v>1356</v>
      </c>
      <c r="D72" s="201">
        <v>1038136824</v>
      </c>
      <c r="E72" s="14" t="s">
        <v>1356</v>
      </c>
      <c r="F72" s="18" t="s">
        <v>1357</v>
      </c>
      <c r="G72" s="18" t="s">
        <v>55</v>
      </c>
      <c r="H72" s="18" t="e">
        <f>VLOOKUP(D:D,'[1]BASE GENERAL'!$I:$P,8,FALSE)</f>
        <v>#N/A</v>
      </c>
      <c r="I72" s="21">
        <v>45945</v>
      </c>
      <c r="J72" s="120">
        <v>46311</v>
      </c>
      <c r="K72" s="201">
        <f t="shared" ca="1" si="7"/>
        <v>46</v>
      </c>
      <c r="L72" s="34">
        <f t="shared" ca="1" si="7"/>
        <v>412</v>
      </c>
      <c r="M72" s="21">
        <v>49276</v>
      </c>
      <c r="N72" s="201">
        <f t="shared" ca="1" si="6"/>
        <v>3377</v>
      </c>
      <c r="O72" s="69"/>
      <c r="P72" s="172"/>
      <c r="Q72" s="193" t="s">
        <v>1030</v>
      </c>
      <c r="R72" s="176" t="s">
        <v>1031</v>
      </c>
      <c r="S72" s="193" t="s">
        <v>1038</v>
      </c>
      <c r="T72" s="34" t="s">
        <v>69</v>
      </c>
      <c r="U72" s="34" t="s">
        <v>507</v>
      </c>
      <c r="V72" s="34">
        <v>2025</v>
      </c>
      <c r="W72" s="34">
        <v>124</v>
      </c>
      <c r="X72" s="34" t="s">
        <v>1361</v>
      </c>
      <c r="Y72" s="34" t="s">
        <v>1360</v>
      </c>
      <c r="Z72" s="34" t="s">
        <v>1359</v>
      </c>
      <c r="AA72" s="34" t="s">
        <v>1358</v>
      </c>
      <c r="AB72" s="32"/>
      <c r="AC72" s="167" t="s">
        <v>1342</v>
      </c>
    </row>
    <row r="73" spans="1:29" ht="15" customHeight="1">
      <c r="A73" s="194" t="s">
        <v>1315</v>
      </c>
      <c r="B73" s="201">
        <v>1098721789</v>
      </c>
      <c r="C73" s="12" t="s">
        <v>1362</v>
      </c>
      <c r="D73" s="201">
        <v>1095922777</v>
      </c>
      <c r="E73" s="14" t="s">
        <v>1363</v>
      </c>
      <c r="F73" s="18" t="s">
        <v>1364</v>
      </c>
      <c r="G73" s="18" t="s">
        <v>55</v>
      </c>
      <c r="H73" s="18" t="e">
        <f>VLOOKUP(D:D,'[1]BASE GENERAL'!$I:$P,8,FALSE)</f>
        <v>#N/A</v>
      </c>
      <c r="I73" s="21">
        <v>46220</v>
      </c>
      <c r="J73" s="120">
        <v>46223</v>
      </c>
      <c r="K73" s="201">
        <f t="shared" ca="1" si="7"/>
        <v>321</v>
      </c>
      <c r="L73" s="54">
        <f t="shared" ca="1" si="7"/>
        <v>324</v>
      </c>
      <c r="M73" s="21">
        <v>46267</v>
      </c>
      <c r="N73" s="201">
        <f t="shared" ca="1" si="6"/>
        <v>368</v>
      </c>
      <c r="O73" s="69"/>
      <c r="P73" s="172"/>
      <c r="Q73" s="193" t="s">
        <v>1030</v>
      </c>
      <c r="R73" s="176" t="s">
        <v>1031</v>
      </c>
      <c r="S73" s="193" t="s">
        <v>1038</v>
      </c>
      <c r="T73" s="34" t="s">
        <v>112</v>
      </c>
      <c r="U73" s="34" t="s">
        <v>1365</v>
      </c>
      <c r="V73" s="34">
        <v>2018</v>
      </c>
      <c r="W73" s="34">
        <v>184</v>
      </c>
      <c r="X73" s="34" t="s">
        <v>1366</v>
      </c>
      <c r="Y73" s="34" t="s">
        <v>1367</v>
      </c>
      <c r="Z73" s="34" t="s">
        <v>1368</v>
      </c>
      <c r="AA73" s="34" t="s">
        <v>1369</v>
      </c>
      <c r="AB73" s="32"/>
      <c r="AC73" s="167" t="s">
        <v>1342</v>
      </c>
    </row>
    <row r="74" spans="1:29" ht="15" customHeight="1">
      <c r="A74" s="32"/>
      <c r="B74" s="32"/>
      <c r="C74" s="34"/>
      <c r="D74" s="201"/>
      <c r="E74" s="32"/>
      <c r="F74" s="34"/>
      <c r="G74" s="34"/>
      <c r="H74" s="34"/>
      <c r="I74" s="34"/>
      <c r="J74" s="120"/>
      <c r="K74" s="201"/>
      <c r="L74" s="32"/>
      <c r="M74" s="32"/>
      <c r="N74" s="201"/>
      <c r="O74" s="69"/>
      <c r="P74" s="172"/>
      <c r="Q74" s="34"/>
      <c r="R74" s="34"/>
      <c r="S74" s="34"/>
      <c r="T74" s="34"/>
      <c r="U74" s="34"/>
      <c r="V74" s="32"/>
      <c r="W74" s="32"/>
      <c r="X74" s="32"/>
      <c r="Y74" s="32"/>
      <c r="Z74" s="32"/>
      <c r="AA74" s="32"/>
      <c r="AB74" s="32"/>
      <c r="AC74" s="32"/>
    </row>
    <row r="75" spans="1:29" ht="15" customHeight="1">
      <c r="A75" s="32"/>
      <c r="B75" s="32"/>
      <c r="C75" s="34"/>
      <c r="D75" s="34"/>
      <c r="E75" s="32"/>
      <c r="F75" s="34"/>
      <c r="G75" s="34"/>
      <c r="H75" s="34"/>
      <c r="I75" s="34"/>
      <c r="J75" s="32"/>
      <c r="K75" s="201"/>
      <c r="L75" s="32"/>
      <c r="M75" s="32"/>
      <c r="N75" s="32"/>
      <c r="O75" s="69"/>
      <c r="P75" s="172"/>
      <c r="Q75" s="34"/>
      <c r="R75" s="34"/>
      <c r="S75" s="34"/>
      <c r="T75" s="34"/>
      <c r="U75" s="34"/>
      <c r="V75" s="32"/>
      <c r="W75" s="32"/>
      <c r="X75" s="32"/>
      <c r="Y75" s="32"/>
      <c r="Z75" s="32"/>
      <c r="AA75" s="32"/>
      <c r="AB75" s="32"/>
      <c r="AC75" s="32"/>
    </row>
    <row r="76" spans="1:29" ht="15" customHeight="1">
      <c r="A76" s="32"/>
      <c r="B76" s="32"/>
      <c r="C76" s="34"/>
      <c r="D76" s="34"/>
      <c r="E76" s="32"/>
      <c r="F76" s="34"/>
      <c r="G76" s="34"/>
      <c r="H76" s="34"/>
      <c r="I76" s="34"/>
      <c r="J76" s="32"/>
      <c r="K76" s="201"/>
      <c r="L76" s="32"/>
      <c r="M76" s="32"/>
      <c r="N76" s="32"/>
      <c r="O76" s="69"/>
      <c r="P76" s="172"/>
      <c r="Q76" s="34"/>
      <c r="R76" s="34"/>
      <c r="S76" s="34"/>
      <c r="T76" s="34"/>
      <c r="U76" s="34"/>
      <c r="V76" s="32"/>
      <c r="W76" s="32"/>
      <c r="X76" s="32"/>
      <c r="Y76" s="32"/>
      <c r="Z76" s="32"/>
      <c r="AA76" s="32"/>
      <c r="AB76" s="32"/>
      <c r="AC76" s="32"/>
    </row>
    <row r="77" spans="1:29" ht="15" customHeight="1">
      <c r="A77" s="32"/>
      <c r="B77" s="32"/>
      <c r="C77" s="34"/>
      <c r="D77" s="34"/>
      <c r="E77" s="32"/>
      <c r="F77" s="34"/>
      <c r="G77" s="34"/>
      <c r="H77" s="34"/>
      <c r="I77" s="34"/>
      <c r="J77" s="32"/>
      <c r="K77" s="201"/>
      <c r="L77" s="32"/>
      <c r="M77" s="32"/>
      <c r="N77" s="32"/>
      <c r="O77" s="69"/>
      <c r="P77" s="172"/>
      <c r="Q77" s="34"/>
      <c r="R77" s="34"/>
      <c r="S77" s="34"/>
      <c r="T77" s="34"/>
      <c r="U77" s="34"/>
      <c r="V77" s="32"/>
      <c r="W77" s="32"/>
      <c r="X77" s="32"/>
      <c r="Y77" s="32"/>
      <c r="Z77" s="32"/>
      <c r="AA77" s="32"/>
      <c r="AB77" s="32"/>
      <c r="AC77" s="32"/>
    </row>
    <row r="85" spans="9:9" ht="15" customHeight="1">
      <c r="I85" s="89">
        <v>23</v>
      </c>
    </row>
  </sheetData>
  <autoFilter ref="A1:AF73" xr:uid="{00000000-0009-0000-0000-000006000000}"/>
  <sortState xmlns:xlrd2="http://schemas.microsoft.com/office/spreadsheetml/2017/richdata2" ref="B2:O36">
    <sortCondition ref="E1:E36"/>
  </sortState>
  <phoneticPr fontId="27" type="noConversion"/>
  <conditionalFormatting sqref="B3">
    <cfRule type="duplicateValues" dxfId="1364" priority="1246"/>
  </conditionalFormatting>
  <conditionalFormatting sqref="B7">
    <cfRule type="duplicateValues" dxfId="1363" priority="1151"/>
  </conditionalFormatting>
  <conditionalFormatting sqref="B8">
    <cfRule type="duplicateValues" dxfId="1362" priority="120"/>
    <cfRule type="duplicateValues" dxfId="1361" priority="121"/>
    <cfRule type="duplicateValues" dxfId="1360" priority="122"/>
    <cfRule type="duplicateValues" dxfId="1359" priority="123"/>
  </conditionalFormatting>
  <conditionalFormatting sqref="B9">
    <cfRule type="duplicateValues" dxfId="1358" priority="1124"/>
  </conditionalFormatting>
  <conditionalFormatting sqref="B11">
    <cfRule type="duplicateValues" dxfId="1357" priority="1031"/>
  </conditionalFormatting>
  <conditionalFormatting sqref="B14">
    <cfRule type="duplicateValues" dxfId="1356" priority="845"/>
  </conditionalFormatting>
  <conditionalFormatting sqref="B15">
    <cfRule type="duplicateValues" dxfId="1355" priority="242"/>
    <cfRule type="duplicateValues" dxfId="1354" priority="243"/>
    <cfRule type="duplicateValues" dxfId="1353" priority="245"/>
    <cfRule type="duplicateValues" dxfId="1352" priority="244"/>
  </conditionalFormatting>
  <conditionalFormatting sqref="B19">
    <cfRule type="duplicateValues" dxfId="1351" priority="714"/>
    <cfRule type="duplicateValues" dxfId="1350" priority="715"/>
  </conditionalFormatting>
  <conditionalFormatting sqref="B20">
    <cfRule type="duplicateValues" dxfId="1349" priority="687"/>
  </conditionalFormatting>
  <conditionalFormatting sqref="B23">
    <cfRule type="duplicateValues" dxfId="1348" priority="1515"/>
  </conditionalFormatting>
  <conditionalFormatting sqref="B24">
    <cfRule type="duplicateValues" dxfId="1347" priority="139"/>
    <cfRule type="duplicateValues" dxfId="1346" priority="138"/>
    <cfRule type="duplicateValues" dxfId="1345" priority="137"/>
    <cfRule type="duplicateValues" dxfId="1344" priority="136"/>
  </conditionalFormatting>
  <conditionalFormatting sqref="B25:B26">
    <cfRule type="duplicateValues" dxfId="1343" priority="545"/>
  </conditionalFormatting>
  <conditionalFormatting sqref="B25:B29 B2:B7 B16:B23 B9:B14 B32:B65 B67 B74:B1048576">
    <cfRule type="duplicateValues" dxfId="1342" priority="1819"/>
  </conditionalFormatting>
  <conditionalFormatting sqref="B27">
    <cfRule type="duplicateValues" dxfId="1341" priority="440"/>
  </conditionalFormatting>
  <conditionalFormatting sqref="B28">
    <cfRule type="duplicateValues" dxfId="1340" priority="398"/>
  </conditionalFormatting>
  <conditionalFormatting sqref="B30">
    <cfRule type="duplicateValues" dxfId="1339" priority="140"/>
    <cfRule type="duplicateValues" dxfId="1338" priority="141"/>
    <cfRule type="duplicateValues" dxfId="1337" priority="142"/>
    <cfRule type="duplicateValues" dxfId="1336" priority="143"/>
    <cfRule type="duplicateValues" dxfId="1335" priority="144"/>
    <cfRule type="duplicateValues" dxfId="1334" priority="145"/>
  </conditionalFormatting>
  <conditionalFormatting sqref="B31">
    <cfRule type="duplicateValues" dxfId="1333" priority="1"/>
    <cfRule type="duplicateValues" dxfId="1332" priority="4"/>
    <cfRule type="duplicateValues" dxfId="1331" priority="3"/>
    <cfRule type="duplicateValues" dxfId="1330" priority="2"/>
  </conditionalFormatting>
  <conditionalFormatting sqref="B40">
    <cfRule type="duplicateValues" dxfId="1329" priority="241"/>
    <cfRule type="duplicateValues" dxfId="1328" priority="240"/>
  </conditionalFormatting>
  <conditionalFormatting sqref="B57:B61">
    <cfRule type="duplicateValues" dxfId="1327" priority="2522"/>
    <cfRule type="duplicateValues" dxfId="1326" priority="2523"/>
    <cfRule type="duplicateValues" dxfId="1325" priority="2524"/>
  </conditionalFormatting>
  <conditionalFormatting sqref="B58:B61">
    <cfRule type="duplicateValues" dxfId="1324" priority="2528"/>
    <cfRule type="duplicateValues" dxfId="1323" priority="2529"/>
  </conditionalFormatting>
  <conditionalFormatting sqref="B59">
    <cfRule type="duplicateValues" dxfId="1322" priority="212"/>
    <cfRule type="duplicateValues" dxfId="1321" priority="211"/>
    <cfRule type="duplicateValues" dxfId="1320" priority="210"/>
  </conditionalFormatting>
  <conditionalFormatting sqref="B62">
    <cfRule type="duplicateValues" dxfId="1319" priority="202"/>
    <cfRule type="duplicateValues" dxfId="1318" priority="203"/>
    <cfRule type="duplicateValues" dxfId="1317" priority="201"/>
  </conditionalFormatting>
  <conditionalFormatting sqref="B63:B65 B67">
    <cfRule type="duplicateValues" dxfId="1316" priority="197"/>
    <cfRule type="duplicateValues" dxfId="1315" priority="196"/>
    <cfRule type="duplicateValues" dxfId="1314" priority="195"/>
  </conditionalFormatting>
  <conditionalFormatting sqref="B64:B65 B67">
    <cfRule type="duplicateValues" dxfId="1313" priority="176"/>
    <cfRule type="duplicateValues" dxfId="1312" priority="178"/>
    <cfRule type="duplicateValues" dxfId="1311" priority="185"/>
    <cfRule type="duplicateValues" dxfId="1310" priority="183"/>
    <cfRule type="duplicateValues" dxfId="1309" priority="179"/>
    <cfRule type="duplicateValues" dxfId="1308" priority="184"/>
    <cfRule type="duplicateValues" dxfId="1307" priority="182"/>
    <cfRule type="duplicateValues" dxfId="1306" priority="181"/>
    <cfRule type="duplicateValues" dxfId="1305" priority="177"/>
    <cfRule type="duplicateValues" dxfId="1304" priority="180"/>
    <cfRule type="duplicateValues" dxfId="1303" priority="187"/>
    <cfRule type="duplicateValues" dxfId="1302" priority="186"/>
  </conditionalFormatting>
  <conditionalFormatting sqref="B66">
    <cfRule type="duplicateValues" dxfId="1301" priority="98"/>
    <cfRule type="duplicateValues" dxfId="1300" priority="99"/>
    <cfRule type="duplicateValues" dxfId="1299" priority="100"/>
    <cfRule type="duplicateValues" dxfId="1298" priority="103"/>
    <cfRule type="duplicateValues" dxfId="1297" priority="95"/>
    <cfRule type="duplicateValues" dxfId="1296" priority="101"/>
    <cfRule type="duplicateValues" dxfId="1295" priority="88"/>
    <cfRule type="duplicateValues" dxfId="1294" priority="94"/>
    <cfRule type="duplicateValues" dxfId="1293" priority="102"/>
    <cfRule type="duplicateValues" dxfId="1292" priority="93"/>
    <cfRule type="duplicateValues" dxfId="1291" priority="92"/>
    <cfRule type="duplicateValues" dxfId="1290" priority="91"/>
    <cfRule type="duplicateValues" dxfId="1289" priority="90"/>
    <cfRule type="duplicateValues" dxfId="1288" priority="89"/>
    <cfRule type="duplicateValues" dxfId="1287" priority="97"/>
    <cfRule type="duplicateValues" dxfId="1286" priority="96"/>
  </conditionalFormatting>
  <conditionalFormatting sqref="B68:B69">
    <cfRule type="duplicateValues" dxfId="1285" priority="72"/>
    <cfRule type="duplicateValues" dxfId="1284" priority="73"/>
    <cfRule type="duplicateValues" dxfId="1283" priority="76"/>
    <cfRule type="duplicateValues" dxfId="1282" priority="75"/>
    <cfRule type="duplicateValues" dxfId="1281" priority="86"/>
    <cfRule type="duplicateValues" dxfId="1280" priority="74"/>
    <cfRule type="duplicateValues" dxfId="1279" priority="85"/>
    <cfRule type="duplicateValues" dxfId="1278" priority="84"/>
    <cfRule type="duplicateValues" dxfId="1277" priority="82"/>
    <cfRule type="duplicateValues" dxfId="1276" priority="83"/>
    <cfRule type="duplicateValues" dxfId="1275" priority="81"/>
    <cfRule type="duplicateValues" dxfId="1274" priority="87"/>
    <cfRule type="duplicateValues" dxfId="1273" priority="79"/>
    <cfRule type="duplicateValues" dxfId="1272" priority="78"/>
    <cfRule type="duplicateValues" dxfId="1271" priority="80"/>
    <cfRule type="duplicateValues" dxfId="1270" priority="77"/>
  </conditionalFormatting>
  <conditionalFormatting sqref="B70">
    <cfRule type="duplicateValues" dxfId="1269" priority="48"/>
    <cfRule type="duplicateValues" dxfId="1268" priority="49"/>
    <cfRule type="duplicateValues" dxfId="1267" priority="50"/>
    <cfRule type="duplicateValues" dxfId="1266" priority="51"/>
    <cfRule type="duplicateValues" dxfId="1265" priority="52"/>
    <cfRule type="duplicateValues" dxfId="1264" priority="43"/>
    <cfRule type="duplicateValues" dxfId="1263" priority="37"/>
    <cfRule type="duplicateValues" dxfId="1262" priority="38"/>
    <cfRule type="duplicateValues" dxfId="1261" priority="39"/>
    <cfRule type="duplicateValues" dxfId="1260" priority="40"/>
    <cfRule type="duplicateValues" dxfId="1259" priority="41"/>
    <cfRule type="duplicateValues" dxfId="1258" priority="42"/>
    <cfRule type="duplicateValues" dxfId="1257" priority="44"/>
    <cfRule type="duplicateValues" dxfId="1256" priority="45"/>
    <cfRule type="duplicateValues" dxfId="1255" priority="46"/>
    <cfRule type="duplicateValues" dxfId="1254" priority="47"/>
  </conditionalFormatting>
  <conditionalFormatting sqref="B71">
    <cfRule type="duplicateValues" dxfId="1253" priority="21"/>
    <cfRule type="duplicateValues" dxfId="1252" priority="30"/>
    <cfRule type="duplicateValues" dxfId="1251" priority="23"/>
    <cfRule type="duplicateValues" dxfId="1250" priority="22"/>
    <cfRule type="duplicateValues" dxfId="1249" priority="24"/>
    <cfRule type="duplicateValues" dxfId="1248" priority="25"/>
    <cfRule type="duplicateValues" dxfId="1247" priority="26"/>
    <cfRule type="duplicateValues" dxfId="1246" priority="27"/>
    <cfRule type="duplicateValues" dxfId="1245" priority="28"/>
    <cfRule type="duplicateValues" dxfId="1244" priority="29"/>
    <cfRule type="duplicateValues" dxfId="1243" priority="36"/>
    <cfRule type="duplicateValues" dxfId="1242" priority="35"/>
    <cfRule type="duplicateValues" dxfId="1241" priority="34"/>
    <cfRule type="duplicateValues" dxfId="1240" priority="33"/>
    <cfRule type="duplicateValues" dxfId="1239" priority="32"/>
    <cfRule type="duplicateValues" dxfId="1238" priority="31"/>
  </conditionalFormatting>
  <conditionalFormatting sqref="B72:B73">
    <cfRule type="duplicateValues" dxfId="1237" priority="12"/>
    <cfRule type="duplicateValues" dxfId="1236" priority="11"/>
    <cfRule type="duplicateValues" dxfId="1235" priority="10"/>
    <cfRule type="duplicateValues" dxfId="1234" priority="15"/>
    <cfRule type="duplicateValues" dxfId="1233" priority="9"/>
    <cfRule type="duplicateValues" dxfId="1232" priority="20"/>
    <cfRule type="duplicateValues" dxfId="1231" priority="8"/>
    <cfRule type="duplicateValues" dxfId="1230" priority="7"/>
    <cfRule type="duplicateValues" dxfId="1229" priority="6"/>
    <cfRule type="duplicateValues" dxfId="1228" priority="5"/>
    <cfRule type="duplicateValues" dxfId="1227" priority="19"/>
    <cfRule type="duplicateValues" dxfId="1226" priority="18"/>
    <cfRule type="duplicateValues" dxfId="1225" priority="17"/>
    <cfRule type="duplicateValues" dxfId="1224" priority="16"/>
    <cfRule type="duplicateValues" dxfId="1223" priority="14"/>
    <cfRule type="duplicateValues" dxfId="1222" priority="13"/>
  </conditionalFormatting>
  <conditionalFormatting sqref="D1">
    <cfRule type="duplicateValues" dxfId="1221" priority="2605"/>
    <cfRule type="duplicateValues" dxfId="1220" priority="2606"/>
  </conditionalFormatting>
  <conditionalFormatting sqref="D2:D65">
    <cfRule type="duplicateValues" dxfId="1219" priority="2607"/>
    <cfRule type="duplicateValues" dxfId="1218" priority="2608"/>
  </conditionalFormatting>
  <conditionalFormatting sqref="D3">
    <cfRule type="duplicateValues" dxfId="1217" priority="2610"/>
    <cfRule type="duplicateValues" dxfId="1216" priority="2609"/>
  </conditionalFormatting>
  <conditionalFormatting sqref="D4">
    <cfRule type="duplicateValues" dxfId="1215" priority="2612"/>
    <cfRule type="duplicateValues" dxfId="1214" priority="2611"/>
  </conditionalFormatting>
  <conditionalFormatting sqref="D5">
    <cfRule type="duplicateValues" dxfId="1213" priority="2613"/>
    <cfRule type="duplicateValues" dxfId="1212" priority="2614"/>
  </conditionalFormatting>
  <conditionalFormatting sqref="D6">
    <cfRule type="duplicateValues" dxfId="1211" priority="2615"/>
    <cfRule type="duplicateValues" dxfId="1210" priority="2616"/>
  </conditionalFormatting>
  <conditionalFormatting sqref="D7">
    <cfRule type="duplicateValues" dxfId="1209" priority="2618"/>
    <cfRule type="duplicateValues" dxfId="1208" priority="2617"/>
  </conditionalFormatting>
  <conditionalFormatting sqref="D8">
    <cfRule type="duplicateValues" dxfId="1207" priority="2620"/>
    <cfRule type="duplicateValues" dxfId="1206" priority="2619"/>
  </conditionalFormatting>
  <conditionalFormatting sqref="D9">
    <cfRule type="duplicateValues" dxfId="1205" priority="2621"/>
    <cfRule type="duplicateValues" dxfId="1204" priority="2622"/>
  </conditionalFormatting>
  <conditionalFormatting sqref="D10">
    <cfRule type="duplicateValues" dxfId="1203" priority="2623"/>
    <cfRule type="duplicateValues" dxfId="1202" priority="2624"/>
  </conditionalFormatting>
  <conditionalFormatting sqref="D11">
    <cfRule type="duplicateValues" dxfId="1201" priority="2625"/>
    <cfRule type="duplicateValues" dxfId="1200" priority="2626"/>
  </conditionalFormatting>
  <conditionalFormatting sqref="D13">
    <cfRule type="duplicateValues" dxfId="1199" priority="2627"/>
    <cfRule type="duplicateValues" dxfId="1198" priority="2628"/>
  </conditionalFormatting>
  <conditionalFormatting sqref="D14">
    <cfRule type="duplicateValues" dxfId="1197" priority="2630"/>
    <cfRule type="duplicateValues" dxfId="1196" priority="2629"/>
  </conditionalFormatting>
  <conditionalFormatting sqref="D15">
    <cfRule type="duplicateValues" dxfId="1195" priority="2631"/>
    <cfRule type="duplicateValues" dxfId="1194" priority="2632"/>
  </conditionalFormatting>
  <conditionalFormatting sqref="D16:D65">
    <cfRule type="duplicateValues" dxfId="1193" priority="2633"/>
    <cfRule type="duplicateValues" dxfId="1192" priority="2634"/>
  </conditionalFormatting>
  <conditionalFormatting sqref="D17">
    <cfRule type="duplicateValues" dxfId="1191" priority="2635"/>
    <cfRule type="duplicateValues" dxfId="1190" priority="2636"/>
  </conditionalFormatting>
  <conditionalFormatting sqref="D18">
    <cfRule type="duplicateValues" dxfId="1189" priority="2638"/>
    <cfRule type="duplicateValues" dxfId="1188" priority="2637"/>
  </conditionalFormatting>
  <conditionalFormatting sqref="D19">
    <cfRule type="duplicateValues" dxfId="1187" priority="2640"/>
    <cfRule type="duplicateValues" dxfId="1186" priority="2639"/>
  </conditionalFormatting>
  <conditionalFormatting sqref="D20">
    <cfRule type="duplicateValues" dxfId="1185" priority="2641"/>
    <cfRule type="duplicateValues" dxfId="1184" priority="2642"/>
  </conditionalFormatting>
  <conditionalFormatting sqref="D21">
    <cfRule type="duplicateValues" dxfId="1183" priority="2644"/>
    <cfRule type="duplicateValues" dxfId="1182" priority="2643"/>
  </conditionalFormatting>
  <conditionalFormatting sqref="D22">
    <cfRule type="duplicateValues" dxfId="1181" priority="2645"/>
    <cfRule type="duplicateValues" dxfId="1180" priority="2646"/>
  </conditionalFormatting>
  <conditionalFormatting sqref="D23">
    <cfRule type="duplicateValues" dxfId="1179" priority="2648"/>
    <cfRule type="duplicateValues" dxfId="1178" priority="2647"/>
  </conditionalFormatting>
  <conditionalFormatting sqref="D24">
    <cfRule type="duplicateValues" dxfId="1177" priority="2649"/>
    <cfRule type="duplicateValues" dxfId="1176" priority="2650"/>
  </conditionalFormatting>
  <conditionalFormatting sqref="D25">
    <cfRule type="duplicateValues" dxfId="1175" priority="2651"/>
    <cfRule type="duplicateValues" dxfId="1174" priority="2652"/>
  </conditionalFormatting>
  <conditionalFormatting sqref="D26">
    <cfRule type="duplicateValues" dxfId="1173" priority="2653"/>
    <cfRule type="duplicateValues" dxfId="1172" priority="2654"/>
  </conditionalFormatting>
  <conditionalFormatting sqref="D27">
    <cfRule type="duplicateValues" dxfId="1171" priority="2655"/>
    <cfRule type="duplicateValues" dxfId="1170" priority="2656"/>
  </conditionalFormatting>
  <conditionalFormatting sqref="D28">
    <cfRule type="duplicateValues" dxfId="1169" priority="2657"/>
    <cfRule type="duplicateValues" dxfId="1168" priority="2658"/>
  </conditionalFormatting>
  <conditionalFormatting sqref="D30">
    <cfRule type="duplicateValues" dxfId="1167" priority="2659"/>
    <cfRule type="duplicateValues" dxfId="1166" priority="2660"/>
  </conditionalFormatting>
  <conditionalFormatting sqref="D62">
    <cfRule type="duplicateValues" dxfId="1165" priority="2661"/>
    <cfRule type="duplicateValues" dxfId="1164" priority="2662"/>
    <cfRule type="duplicateValues" dxfId="1163" priority="2663"/>
  </conditionalFormatting>
  <conditionalFormatting sqref="D63:D65 D50:D61 D75:D1048576">
    <cfRule type="duplicateValues" dxfId="1162" priority="2664"/>
    <cfRule type="duplicateValues" dxfId="1161" priority="2665"/>
  </conditionalFormatting>
  <conditionalFormatting sqref="D63:D65 D56:D61 D75:D1048576">
    <cfRule type="duplicateValues" dxfId="1160" priority="2670"/>
  </conditionalFormatting>
  <conditionalFormatting sqref="D64:D65">
    <cfRule type="duplicateValues" dxfId="1159" priority="2681"/>
    <cfRule type="duplicateValues" dxfId="1158" priority="2676"/>
    <cfRule type="duplicateValues" dxfId="1157" priority="2673"/>
    <cfRule type="duplicateValues" dxfId="1156" priority="2674"/>
    <cfRule type="duplicateValues" dxfId="1155" priority="2675"/>
    <cfRule type="duplicateValues" dxfId="1154" priority="2677"/>
    <cfRule type="duplicateValues" dxfId="1153" priority="2678"/>
    <cfRule type="duplicateValues" dxfId="1152" priority="2679"/>
    <cfRule type="duplicateValues" dxfId="1151" priority="2680"/>
  </conditionalFormatting>
  <conditionalFormatting sqref="D65">
    <cfRule type="duplicateValues" dxfId="1150" priority="2682"/>
  </conditionalFormatting>
  <conditionalFormatting sqref="D66:D68 D74">
    <cfRule type="duplicateValues" dxfId="1149" priority="2686"/>
    <cfRule type="duplicateValues" dxfId="1148" priority="2685"/>
    <cfRule type="duplicateValues" dxfId="1147" priority="2684"/>
    <cfRule type="duplicateValues" dxfId="1146" priority="2683"/>
    <cfRule type="duplicateValues" dxfId="1145" priority="2698"/>
    <cfRule type="duplicateValues" dxfId="1144" priority="2697"/>
    <cfRule type="duplicateValues" dxfId="1143" priority="2696"/>
    <cfRule type="duplicateValues" dxfId="1142" priority="2695"/>
    <cfRule type="duplicateValues" dxfId="1141" priority="2694"/>
    <cfRule type="duplicateValues" dxfId="1140" priority="2693"/>
    <cfRule type="duplicateValues" dxfId="1139" priority="2692"/>
    <cfRule type="duplicateValues" dxfId="1138" priority="2691"/>
    <cfRule type="duplicateValues" dxfId="1137" priority="2690"/>
    <cfRule type="duplicateValues" dxfId="1136" priority="2689"/>
    <cfRule type="duplicateValues" dxfId="1135" priority="2688"/>
    <cfRule type="duplicateValues" dxfId="1134" priority="2687"/>
  </conditionalFormatting>
  <conditionalFormatting sqref="D69:D73">
    <cfRule type="duplicateValues" dxfId="1133" priority="2719"/>
    <cfRule type="duplicateValues" dxfId="1132" priority="2720"/>
    <cfRule type="duplicateValues" dxfId="1131" priority="2722"/>
    <cfRule type="duplicateValues" dxfId="1130" priority="2721"/>
    <cfRule type="duplicateValues" dxfId="1129" priority="2723"/>
    <cfRule type="duplicateValues" dxfId="1128" priority="2724"/>
    <cfRule type="duplicateValues" dxfId="1127" priority="2725"/>
    <cfRule type="duplicateValues" dxfId="1126" priority="2726"/>
    <cfRule type="duplicateValues" dxfId="1125" priority="2727"/>
    <cfRule type="duplicateValues" dxfId="1124" priority="2730"/>
    <cfRule type="duplicateValues" dxfId="1123" priority="2729"/>
    <cfRule type="duplicateValues" dxfId="1122" priority="2728"/>
    <cfRule type="duplicateValues" dxfId="1121" priority="2715"/>
    <cfRule type="duplicateValues" dxfId="1120" priority="2716"/>
    <cfRule type="duplicateValues" dxfId="1119" priority="2717"/>
    <cfRule type="duplicateValues" dxfId="1118" priority="2718"/>
  </conditionalFormatting>
  <conditionalFormatting sqref="F1">
    <cfRule type="duplicateValues" dxfId="1117" priority="1811"/>
    <cfRule type="duplicateValues" dxfId="1116" priority="1812"/>
    <cfRule type="duplicateValues" dxfId="1115" priority="1810"/>
    <cfRule type="duplicateValues" dxfId="1114" priority="1809"/>
  </conditionalFormatting>
  <conditionalFormatting sqref="F2:F25 F27:F73">
    <cfRule type="duplicateValues" dxfId="1113" priority="2534"/>
    <cfRule type="duplicateValues" dxfId="1112" priority="2535"/>
    <cfRule type="duplicateValues" dxfId="1111" priority="2533"/>
    <cfRule type="duplicateValues" dxfId="1110" priority="2532"/>
  </conditionalFormatting>
  <conditionalFormatting sqref="F3">
    <cfRule type="duplicateValues" dxfId="1109" priority="1249"/>
    <cfRule type="duplicateValues" dxfId="1108" priority="1248"/>
    <cfRule type="duplicateValues" dxfId="1107" priority="1247"/>
    <cfRule type="duplicateValues" dxfId="1106" priority="1258"/>
  </conditionalFormatting>
  <conditionalFormatting sqref="F4">
    <cfRule type="duplicateValues" dxfId="1105" priority="1233"/>
    <cfRule type="duplicateValues" dxfId="1104" priority="1235"/>
    <cfRule type="duplicateValues" dxfId="1103" priority="1244"/>
    <cfRule type="duplicateValues" dxfId="1102" priority="1234"/>
  </conditionalFormatting>
  <conditionalFormatting sqref="F5">
    <cfRule type="duplicateValues" dxfId="1101" priority="1206"/>
    <cfRule type="duplicateValues" dxfId="1100" priority="1207"/>
    <cfRule type="duplicateValues" dxfId="1099" priority="1208"/>
    <cfRule type="duplicateValues" dxfId="1098" priority="1217"/>
  </conditionalFormatting>
  <conditionalFormatting sqref="F6">
    <cfRule type="duplicateValues" dxfId="1097" priority="1181"/>
    <cfRule type="duplicateValues" dxfId="1096" priority="1190"/>
    <cfRule type="duplicateValues" dxfId="1095" priority="1179"/>
    <cfRule type="duplicateValues" dxfId="1094" priority="1180"/>
  </conditionalFormatting>
  <conditionalFormatting sqref="F7">
    <cfRule type="duplicateValues" dxfId="1093" priority="1152"/>
    <cfRule type="duplicateValues" dxfId="1092" priority="1163"/>
    <cfRule type="duplicateValues" dxfId="1091" priority="1154"/>
    <cfRule type="duplicateValues" dxfId="1090" priority="1153"/>
  </conditionalFormatting>
  <conditionalFormatting sqref="F8">
    <cfRule type="duplicateValues" dxfId="1089" priority="1140"/>
    <cfRule type="duplicateValues" dxfId="1088" priority="1149"/>
    <cfRule type="duplicateValues" dxfId="1087" priority="1139"/>
    <cfRule type="duplicateValues" dxfId="1086" priority="1138"/>
  </conditionalFormatting>
  <conditionalFormatting sqref="F9">
    <cfRule type="duplicateValues" dxfId="1085" priority="1136"/>
    <cfRule type="duplicateValues" dxfId="1084" priority="1125"/>
    <cfRule type="duplicateValues" dxfId="1083" priority="1126"/>
    <cfRule type="duplicateValues" dxfId="1082" priority="1127"/>
  </conditionalFormatting>
  <conditionalFormatting sqref="F10">
    <cfRule type="duplicateValues" dxfId="1081" priority="1109"/>
    <cfRule type="duplicateValues" dxfId="1080" priority="1098"/>
    <cfRule type="duplicateValues" dxfId="1079" priority="1099"/>
    <cfRule type="duplicateValues" dxfId="1078" priority="1100"/>
  </conditionalFormatting>
  <conditionalFormatting sqref="F11">
    <cfRule type="duplicateValues" dxfId="1077" priority="1032"/>
    <cfRule type="duplicateValues" dxfId="1076" priority="1033"/>
    <cfRule type="duplicateValues" dxfId="1075" priority="1034"/>
    <cfRule type="duplicateValues" dxfId="1074" priority="1043"/>
  </conditionalFormatting>
  <conditionalFormatting sqref="F12">
    <cfRule type="duplicateValues" dxfId="1073" priority="1018"/>
    <cfRule type="duplicateValues" dxfId="1072" priority="1019"/>
    <cfRule type="duplicateValues" dxfId="1071" priority="1020"/>
    <cfRule type="duplicateValues" dxfId="1070" priority="1029"/>
  </conditionalFormatting>
  <conditionalFormatting sqref="F13">
    <cfRule type="duplicateValues" dxfId="1069" priority="859"/>
    <cfRule type="duplicateValues" dxfId="1068" priority="860"/>
    <cfRule type="duplicateValues" dxfId="1067" priority="861"/>
    <cfRule type="duplicateValues" dxfId="1066" priority="870"/>
  </conditionalFormatting>
  <conditionalFormatting sqref="F14">
    <cfRule type="duplicateValues" dxfId="1065" priority="857"/>
    <cfRule type="duplicateValues" dxfId="1064" priority="846"/>
    <cfRule type="duplicateValues" dxfId="1063" priority="847"/>
    <cfRule type="duplicateValues" dxfId="1062" priority="848"/>
  </conditionalFormatting>
  <conditionalFormatting sqref="F15">
    <cfRule type="duplicateValues" dxfId="1061" priority="833"/>
    <cfRule type="duplicateValues" dxfId="1060" priority="843"/>
    <cfRule type="duplicateValues" dxfId="1059" priority="834"/>
    <cfRule type="duplicateValues" dxfId="1058" priority="831"/>
  </conditionalFormatting>
  <conditionalFormatting sqref="F16:F25 F27:F73">
    <cfRule type="duplicateValues" dxfId="1057" priority="2544"/>
    <cfRule type="duplicateValues" dxfId="1056" priority="2545"/>
  </conditionalFormatting>
  <conditionalFormatting sqref="F17">
    <cfRule type="duplicateValues" dxfId="1055" priority="795"/>
    <cfRule type="duplicateValues" dxfId="1054" priority="794"/>
    <cfRule type="duplicateValues" dxfId="1053" priority="793"/>
    <cfRule type="duplicateValues" dxfId="1052" priority="804"/>
  </conditionalFormatting>
  <conditionalFormatting sqref="F18">
    <cfRule type="duplicateValues" dxfId="1051" priority="744"/>
    <cfRule type="duplicateValues" dxfId="1050" priority="754"/>
    <cfRule type="duplicateValues" dxfId="1049" priority="745"/>
    <cfRule type="duplicateValues" dxfId="1048" priority="743"/>
  </conditionalFormatting>
  <conditionalFormatting sqref="F19">
    <cfRule type="duplicateValues" dxfId="1047" priority="717"/>
    <cfRule type="duplicateValues" dxfId="1046" priority="718"/>
    <cfRule type="duplicateValues" dxfId="1045" priority="728"/>
    <cfRule type="duplicateValues" dxfId="1044" priority="719"/>
  </conditionalFormatting>
  <conditionalFormatting sqref="F20">
    <cfRule type="duplicateValues" dxfId="1043" priority="689"/>
    <cfRule type="duplicateValues" dxfId="1042" priority="688"/>
    <cfRule type="duplicateValues" dxfId="1041" priority="699"/>
    <cfRule type="duplicateValues" dxfId="1040" priority="690"/>
  </conditionalFormatting>
  <conditionalFormatting sqref="F21">
    <cfRule type="duplicateValues" dxfId="1039" priority="648"/>
    <cfRule type="duplicateValues" dxfId="1038" priority="649"/>
    <cfRule type="duplicateValues" dxfId="1037" priority="647"/>
    <cfRule type="duplicateValues" dxfId="1036" priority="658"/>
  </conditionalFormatting>
  <conditionalFormatting sqref="F22">
    <cfRule type="duplicateValues" dxfId="1035" priority="623"/>
    <cfRule type="duplicateValues" dxfId="1034" priority="612"/>
    <cfRule type="duplicateValues" dxfId="1033" priority="613"/>
    <cfRule type="duplicateValues" dxfId="1032" priority="614"/>
  </conditionalFormatting>
  <conditionalFormatting sqref="F23">
    <cfRule type="duplicateValues" dxfId="1031" priority="599"/>
    <cfRule type="duplicateValues" dxfId="1030" priority="600"/>
    <cfRule type="duplicateValues" dxfId="1029" priority="601"/>
    <cfRule type="duplicateValues" dxfId="1028" priority="610"/>
  </conditionalFormatting>
  <conditionalFormatting sqref="F24">
    <cfRule type="duplicateValues" dxfId="1027" priority="561"/>
    <cfRule type="duplicateValues" dxfId="1026" priority="570"/>
    <cfRule type="duplicateValues" dxfId="1025" priority="559"/>
    <cfRule type="duplicateValues" dxfId="1024" priority="560"/>
  </conditionalFormatting>
  <conditionalFormatting sqref="F25">
    <cfRule type="duplicateValues" dxfId="1023" priority="557"/>
    <cfRule type="duplicateValues" dxfId="1022" priority="546"/>
    <cfRule type="duplicateValues" dxfId="1021" priority="547"/>
    <cfRule type="duplicateValues" dxfId="1020" priority="548"/>
  </conditionalFormatting>
  <conditionalFormatting sqref="F26">
    <cfRule type="duplicateValues" dxfId="1019" priority="128"/>
    <cfRule type="duplicateValues" dxfId="1018" priority="133"/>
    <cfRule type="duplicateValues" dxfId="1017" priority="132"/>
    <cfRule type="duplicateValues" dxfId="1016" priority="131"/>
    <cfRule type="duplicateValues" dxfId="1015" priority="130"/>
    <cfRule type="duplicateValues" dxfId="1014" priority="129"/>
    <cfRule type="duplicateValues" dxfId="1013" priority="127"/>
    <cfRule type="duplicateValues" dxfId="1012" priority="134"/>
    <cfRule type="duplicateValues" dxfId="1011" priority="126"/>
    <cfRule type="duplicateValues" dxfId="1010" priority="125"/>
    <cfRule type="duplicateValues" dxfId="1009" priority="124"/>
  </conditionalFormatting>
  <conditionalFormatting sqref="F27">
    <cfRule type="duplicateValues" dxfId="1008" priority="443"/>
    <cfRule type="duplicateValues" dxfId="1007" priority="452"/>
    <cfRule type="duplicateValues" dxfId="1006" priority="442"/>
    <cfRule type="duplicateValues" dxfId="1005" priority="441"/>
  </conditionalFormatting>
  <conditionalFormatting sqref="F28">
    <cfRule type="duplicateValues" dxfId="1004" priority="410"/>
    <cfRule type="duplicateValues" dxfId="1003" priority="400"/>
    <cfRule type="duplicateValues" dxfId="1002" priority="399"/>
    <cfRule type="duplicateValues" dxfId="1001" priority="401"/>
  </conditionalFormatting>
  <conditionalFormatting sqref="F29">
    <cfRule type="duplicateValues" dxfId="1000" priority="494"/>
    <cfRule type="duplicateValues" dxfId="999" priority="495"/>
    <cfRule type="duplicateValues" dxfId="998" priority="504"/>
    <cfRule type="duplicateValues" dxfId="997" priority="493"/>
  </conditionalFormatting>
  <conditionalFormatting sqref="F30">
    <cfRule type="duplicateValues" dxfId="996" priority="469"/>
    <cfRule type="duplicateValues" dxfId="995" priority="478"/>
    <cfRule type="duplicateValues" dxfId="994" priority="467"/>
    <cfRule type="duplicateValues" dxfId="993" priority="468"/>
  </conditionalFormatting>
  <conditionalFormatting sqref="F31">
    <cfRule type="duplicateValues" dxfId="992" priority="506"/>
    <cfRule type="duplicateValues" dxfId="991" priority="508"/>
    <cfRule type="duplicateValues" dxfId="990" priority="507"/>
    <cfRule type="duplicateValues" dxfId="989" priority="517"/>
  </conditionalFormatting>
  <conditionalFormatting sqref="F50:F1048576">
    <cfRule type="duplicateValues" dxfId="988" priority="1745"/>
    <cfRule type="duplicateValues" dxfId="987" priority="1742"/>
    <cfRule type="duplicateValues" dxfId="986" priority="1744"/>
    <cfRule type="duplicateValues" dxfId="985" priority="1743"/>
  </conditionalFormatting>
  <conditionalFormatting sqref="F64:F66">
    <cfRule type="duplicateValues" dxfId="984" priority="167"/>
    <cfRule type="duplicateValues" dxfId="983" priority="165"/>
    <cfRule type="duplicateValues" dxfId="982" priority="164"/>
    <cfRule type="duplicateValues" dxfId="981" priority="162"/>
    <cfRule type="duplicateValues" dxfId="980" priority="161"/>
    <cfRule type="duplicateValues" dxfId="979" priority="160"/>
    <cfRule type="duplicateValues" dxfId="978" priority="159"/>
    <cfRule type="duplicateValues" dxfId="977" priority="158"/>
    <cfRule type="duplicateValues" dxfId="976" priority="163"/>
    <cfRule type="duplicateValues" dxfId="975" priority="175"/>
    <cfRule type="duplicateValues" dxfId="974" priority="174"/>
    <cfRule type="duplicateValues" dxfId="973" priority="173"/>
    <cfRule type="duplicateValues" dxfId="972" priority="172"/>
    <cfRule type="duplicateValues" dxfId="971" priority="171"/>
    <cfRule type="duplicateValues" dxfId="970" priority="170"/>
    <cfRule type="duplicateValues" dxfId="969" priority="169"/>
    <cfRule type="duplicateValues" dxfId="968" priority="168"/>
    <cfRule type="duplicateValues" dxfId="967" priority="166"/>
  </conditionalFormatting>
  <conditionalFormatting sqref="K1">
    <cfRule type="iconSet" priority="1318">
      <iconSet>
        <cfvo type="percent" val="0"/>
        <cfvo type="num" val="15"/>
        <cfvo type="num" val="30"/>
      </iconSet>
    </cfRule>
    <cfRule type="iconSet" priority="1319">
      <iconSet>
        <cfvo type="percent" val="0"/>
        <cfvo type="percent" val="15"/>
        <cfvo type="percent" val="30"/>
      </iconSet>
    </cfRule>
  </conditionalFormatting>
  <conditionalFormatting sqref="K2:K1048576">
    <cfRule type="iconSet" priority="1839">
      <iconSet>
        <cfvo type="percent" val="0"/>
        <cfvo type="percent" val="15"/>
        <cfvo type="percent" val="30"/>
      </iconSet>
    </cfRule>
    <cfRule type="iconSet" priority="1838">
      <iconSet>
        <cfvo type="percent" val="0"/>
        <cfvo type="num" val="15"/>
        <cfvo type="num" val="30"/>
      </iconSet>
    </cfRule>
    <cfRule type="iconSet" priority="1837">
      <iconSet>
        <cfvo type="percent" val="0"/>
        <cfvo type="num" val="0" gte="0"/>
        <cfvo type="num" val="#REF!" gte="0"/>
      </iconSet>
    </cfRule>
  </conditionalFormatting>
  <conditionalFormatting sqref="K3">
    <cfRule type="iconSet" priority="1253">
      <iconSet>
        <cfvo type="percent" val="0"/>
        <cfvo type="num" val="0" gte="0"/>
        <cfvo type="num" val="#REF!" gte="0"/>
      </iconSet>
    </cfRule>
    <cfRule type="iconSet" priority="1255">
      <iconSet>
        <cfvo type="percent" val="0"/>
        <cfvo type="num" val="15"/>
        <cfvo type="num" val="30"/>
      </iconSet>
    </cfRule>
    <cfRule type="iconSet" priority="1256">
      <iconSet>
        <cfvo type="percent" val="0"/>
        <cfvo type="percent" val="15"/>
        <cfvo type="percent" val="30"/>
      </iconSet>
    </cfRule>
  </conditionalFormatting>
  <conditionalFormatting sqref="K4">
    <cfRule type="iconSet" priority="1241">
      <iconSet>
        <cfvo type="percent" val="0"/>
        <cfvo type="num" val="15"/>
        <cfvo type="num" val="30"/>
      </iconSet>
    </cfRule>
    <cfRule type="iconSet" priority="1242">
      <iconSet>
        <cfvo type="percent" val="0"/>
        <cfvo type="percent" val="15"/>
        <cfvo type="percent" val="30"/>
      </iconSet>
    </cfRule>
    <cfRule type="iconSet" priority="1239">
      <iconSet>
        <cfvo type="percent" val="0"/>
        <cfvo type="num" val="0" gte="0"/>
        <cfvo type="num" val="#REF!" gte="0"/>
      </iconSet>
    </cfRule>
  </conditionalFormatting>
  <conditionalFormatting sqref="K5">
    <cfRule type="iconSet" priority="1212">
      <iconSet>
        <cfvo type="percent" val="0"/>
        <cfvo type="num" val="0" gte="0"/>
        <cfvo type="num" val="#REF!" gte="0"/>
      </iconSet>
    </cfRule>
    <cfRule type="iconSet" priority="1214">
      <iconSet>
        <cfvo type="percent" val="0"/>
        <cfvo type="num" val="15"/>
        <cfvo type="num" val="30"/>
      </iconSet>
    </cfRule>
    <cfRule type="iconSet" priority="1215">
      <iconSet>
        <cfvo type="percent" val="0"/>
        <cfvo type="percent" val="15"/>
        <cfvo type="percent" val="30"/>
      </iconSet>
    </cfRule>
  </conditionalFormatting>
  <conditionalFormatting sqref="K6:K7">
    <cfRule type="iconSet" priority="1187">
      <iconSet>
        <cfvo type="percent" val="0"/>
        <cfvo type="num" val="15"/>
        <cfvo type="num" val="30"/>
      </iconSet>
    </cfRule>
    <cfRule type="iconSet" priority="1188">
      <iconSet>
        <cfvo type="percent" val="0"/>
        <cfvo type="percent" val="15"/>
        <cfvo type="percent" val="30"/>
      </iconSet>
    </cfRule>
    <cfRule type="iconSet" priority="1185">
      <iconSet>
        <cfvo type="percent" val="0"/>
        <cfvo type="num" val="0" gte="0"/>
        <cfvo type="num" val="#REF!" gte="0"/>
      </iconSet>
    </cfRule>
  </conditionalFormatting>
  <conditionalFormatting sqref="K8">
    <cfRule type="iconSet" priority="1147">
      <iconSet>
        <cfvo type="percent" val="0"/>
        <cfvo type="percent" val="15"/>
        <cfvo type="percent" val="30"/>
      </iconSet>
    </cfRule>
    <cfRule type="iconSet" priority="1146">
      <iconSet>
        <cfvo type="percent" val="0"/>
        <cfvo type="num" val="15"/>
        <cfvo type="num" val="30"/>
      </iconSet>
    </cfRule>
    <cfRule type="iconSet" priority="1144">
      <iconSet>
        <cfvo type="percent" val="0"/>
        <cfvo type="num" val="0" gte="0"/>
        <cfvo type="num" val="#REF!" gte="0"/>
      </iconSet>
    </cfRule>
  </conditionalFormatting>
  <conditionalFormatting sqref="K9">
    <cfRule type="iconSet" priority="1133">
      <iconSet>
        <cfvo type="percent" val="0"/>
        <cfvo type="num" val="15"/>
        <cfvo type="num" val="30"/>
      </iconSet>
    </cfRule>
    <cfRule type="iconSet" priority="1131">
      <iconSet>
        <cfvo type="percent" val="0"/>
        <cfvo type="num" val="0" gte="0"/>
        <cfvo type="num" val="#REF!" gte="0"/>
      </iconSet>
    </cfRule>
    <cfRule type="iconSet" priority="1134">
      <iconSet>
        <cfvo type="percent" val="0"/>
        <cfvo type="percent" val="15"/>
        <cfvo type="percent" val="30"/>
      </iconSet>
    </cfRule>
  </conditionalFormatting>
  <conditionalFormatting sqref="K10">
    <cfRule type="iconSet" priority="1107">
      <iconSet>
        <cfvo type="percent" val="0"/>
        <cfvo type="percent" val="15"/>
        <cfvo type="percent" val="30"/>
      </iconSet>
    </cfRule>
    <cfRule type="iconSet" priority="1106">
      <iconSet>
        <cfvo type="percent" val="0"/>
        <cfvo type="num" val="15"/>
        <cfvo type="num" val="30"/>
      </iconSet>
    </cfRule>
    <cfRule type="iconSet" priority="1104">
      <iconSet>
        <cfvo type="percent" val="0"/>
        <cfvo type="num" val="0" gte="0"/>
        <cfvo type="num" val="#REF!" gte="0"/>
      </iconSet>
    </cfRule>
  </conditionalFormatting>
  <conditionalFormatting sqref="K11">
    <cfRule type="iconSet" priority="1041">
      <iconSet>
        <cfvo type="percent" val="0"/>
        <cfvo type="percent" val="15"/>
        <cfvo type="percent" val="30"/>
      </iconSet>
    </cfRule>
    <cfRule type="iconSet" priority="1038">
      <iconSet>
        <cfvo type="percent" val="0"/>
        <cfvo type="num" val="0" gte="0"/>
        <cfvo type="num" val="#REF!" gte="0"/>
      </iconSet>
    </cfRule>
    <cfRule type="iconSet" priority="1040">
      <iconSet>
        <cfvo type="percent" val="0"/>
        <cfvo type="num" val="15"/>
        <cfvo type="num" val="30"/>
      </iconSet>
    </cfRule>
  </conditionalFormatting>
  <conditionalFormatting sqref="K12">
    <cfRule type="iconSet" priority="1024">
      <iconSet>
        <cfvo type="percent" val="0"/>
        <cfvo type="num" val="0" gte="0"/>
        <cfvo type="num" val="#REF!" gte="0"/>
      </iconSet>
    </cfRule>
    <cfRule type="iconSet" priority="1026">
      <iconSet>
        <cfvo type="percent" val="0"/>
        <cfvo type="num" val="15"/>
        <cfvo type="num" val="30"/>
      </iconSet>
    </cfRule>
    <cfRule type="iconSet" priority="1027">
      <iconSet>
        <cfvo type="percent" val="0"/>
        <cfvo type="percent" val="15"/>
        <cfvo type="percent" val="30"/>
      </iconSet>
    </cfRule>
  </conditionalFormatting>
  <conditionalFormatting sqref="K13">
    <cfRule type="iconSet" priority="867">
      <iconSet>
        <cfvo type="percent" val="0"/>
        <cfvo type="num" val="15"/>
        <cfvo type="num" val="30"/>
      </iconSet>
    </cfRule>
    <cfRule type="iconSet" priority="865">
      <iconSet>
        <cfvo type="percent" val="0"/>
        <cfvo type="num" val="0" gte="0"/>
        <cfvo type="num" val="#REF!" gte="0"/>
      </iconSet>
    </cfRule>
    <cfRule type="iconSet" priority="868">
      <iconSet>
        <cfvo type="percent" val="0"/>
        <cfvo type="percent" val="15"/>
        <cfvo type="percent" val="30"/>
      </iconSet>
    </cfRule>
  </conditionalFormatting>
  <conditionalFormatting sqref="K14">
    <cfRule type="iconSet" priority="855">
      <iconSet>
        <cfvo type="percent" val="0"/>
        <cfvo type="percent" val="15"/>
        <cfvo type="percent" val="30"/>
      </iconSet>
    </cfRule>
    <cfRule type="iconSet" priority="852">
      <iconSet>
        <cfvo type="percent" val="0"/>
        <cfvo type="num" val="0" gte="0"/>
        <cfvo type="num" val="#REF!" gte="0"/>
      </iconSet>
    </cfRule>
    <cfRule type="iconSet" priority="854">
      <iconSet>
        <cfvo type="percent" val="0"/>
        <cfvo type="num" val="15"/>
        <cfvo type="num" val="30"/>
      </iconSet>
    </cfRule>
  </conditionalFormatting>
  <conditionalFormatting sqref="K15">
    <cfRule type="iconSet" priority="838">
      <iconSet>
        <cfvo type="percent" val="0"/>
        <cfvo type="num" val="0" gte="0"/>
        <cfvo type="num" val="#REF!" gte="0"/>
      </iconSet>
    </cfRule>
    <cfRule type="iconSet" priority="841">
      <iconSet>
        <cfvo type="percent" val="0"/>
        <cfvo type="percent" val="15"/>
        <cfvo type="percent" val="30"/>
      </iconSet>
    </cfRule>
    <cfRule type="iconSet" priority="840">
      <iconSet>
        <cfvo type="percent" val="0"/>
        <cfvo type="num" val="15"/>
        <cfvo type="num" val="30"/>
      </iconSet>
    </cfRule>
  </conditionalFormatting>
  <conditionalFormatting sqref="K16:K77">
    <cfRule type="iconSet" priority="2559">
      <iconSet>
        <cfvo type="percent" val="0"/>
        <cfvo type="percent" val="15"/>
        <cfvo type="percent" val="30"/>
      </iconSet>
    </cfRule>
    <cfRule type="iconSet" priority="2558">
      <iconSet>
        <cfvo type="percent" val="0"/>
        <cfvo type="num" val="15"/>
        <cfvo type="num" val="30"/>
      </iconSet>
    </cfRule>
  </conditionalFormatting>
  <conditionalFormatting sqref="K17">
    <cfRule type="iconSet" priority="802">
      <iconSet>
        <cfvo type="percent" val="0"/>
        <cfvo type="percent" val="15"/>
        <cfvo type="percent" val="30"/>
      </iconSet>
    </cfRule>
    <cfRule type="iconSet" priority="801">
      <iconSet>
        <cfvo type="percent" val="0"/>
        <cfvo type="num" val="15"/>
        <cfvo type="num" val="30"/>
      </iconSet>
    </cfRule>
    <cfRule type="iconSet" priority="799">
      <iconSet>
        <cfvo type="percent" val="0"/>
        <cfvo type="num" val="0" gte="0"/>
        <cfvo type="num" val="#REF!" gte="0"/>
      </iconSet>
    </cfRule>
  </conditionalFormatting>
  <conditionalFormatting sqref="K18">
    <cfRule type="iconSet" priority="752">
      <iconSet>
        <cfvo type="percent" val="0"/>
        <cfvo type="percent" val="15"/>
        <cfvo type="percent" val="30"/>
      </iconSet>
    </cfRule>
    <cfRule type="iconSet" priority="751">
      <iconSet>
        <cfvo type="percent" val="0"/>
        <cfvo type="num" val="15"/>
        <cfvo type="num" val="30"/>
      </iconSet>
    </cfRule>
    <cfRule type="iconSet" priority="749">
      <iconSet>
        <cfvo type="percent" val="0"/>
        <cfvo type="num" val="0" gte="0"/>
        <cfvo type="num" val="#REF!" gte="0"/>
      </iconSet>
    </cfRule>
  </conditionalFormatting>
  <conditionalFormatting sqref="K19">
    <cfRule type="iconSet" priority="725">
      <iconSet>
        <cfvo type="percent" val="0"/>
        <cfvo type="num" val="15"/>
        <cfvo type="num" val="30"/>
      </iconSet>
    </cfRule>
    <cfRule type="iconSet" priority="726">
      <iconSet>
        <cfvo type="percent" val="0"/>
        <cfvo type="percent" val="15"/>
        <cfvo type="percent" val="30"/>
      </iconSet>
    </cfRule>
    <cfRule type="iconSet" priority="723">
      <iconSet>
        <cfvo type="percent" val="0"/>
        <cfvo type="num" val="0" gte="0"/>
        <cfvo type="num" val="#REF!" gte="0"/>
      </iconSet>
    </cfRule>
  </conditionalFormatting>
  <conditionalFormatting sqref="K20">
    <cfRule type="iconSet" priority="694">
      <iconSet>
        <cfvo type="percent" val="0"/>
        <cfvo type="num" val="0" gte="0"/>
        <cfvo type="num" val="#REF!" gte="0"/>
      </iconSet>
    </cfRule>
    <cfRule type="iconSet" priority="697">
      <iconSet>
        <cfvo type="percent" val="0"/>
        <cfvo type="percent" val="15"/>
        <cfvo type="percent" val="30"/>
      </iconSet>
    </cfRule>
    <cfRule type="iconSet" priority="696">
      <iconSet>
        <cfvo type="percent" val="0"/>
        <cfvo type="num" val="15"/>
        <cfvo type="num" val="30"/>
      </iconSet>
    </cfRule>
  </conditionalFormatting>
  <conditionalFormatting sqref="K21">
    <cfRule type="iconSet" priority="653">
      <iconSet>
        <cfvo type="percent" val="0"/>
        <cfvo type="num" val="0" gte="0"/>
        <cfvo type="num" val="#REF!" gte="0"/>
      </iconSet>
    </cfRule>
    <cfRule type="iconSet" priority="655">
      <iconSet>
        <cfvo type="percent" val="0"/>
        <cfvo type="num" val="15"/>
        <cfvo type="num" val="30"/>
      </iconSet>
    </cfRule>
    <cfRule type="iconSet" priority="656">
      <iconSet>
        <cfvo type="percent" val="0"/>
        <cfvo type="percent" val="15"/>
        <cfvo type="percent" val="30"/>
      </iconSet>
    </cfRule>
  </conditionalFormatting>
  <conditionalFormatting sqref="K22">
    <cfRule type="iconSet" priority="621">
      <iconSet>
        <cfvo type="percent" val="0"/>
        <cfvo type="percent" val="15"/>
        <cfvo type="percent" val="30"/>
      </iconSet>
    </cfRule>
    <cfRule type="iconSet" priority="620">
      <iconSet>
        <cfvo type="percent" val="0"/>
        <cfvo type="num" val="15"/>
        <cfvo type="num" val="30"/>
      </iconSet>
    </cfRule>
    <cfRule type="iconSet" priority="618">
      <iconSet>
        <cfvo type="percent" val="0"/>
        <cfvo type="num" val="0" gte="0"/>
        <cfvo type="num" val="#REF!" gte="0"/>
      </iconSet>
    </cfRule>
  </conditionalFormatting>
  <conditionalFormatting sqref="K23">
    <cfRule type="iconSet" priority="1518">
      <iconSet>
        <cfvo type="percent" val="0"/>
        <cfvo type="percent" val="15"/>
        <cfvo type="percent" val="30"/>
      </iconSet>
    </cfRule>
    <cfRule type="iconSet" priority="1517">
      <iconSet>
        <cfvo type="percent" val="0"/>
        <cfvo type="num" val="15"/>
        <cfvo type="num" val="30"/>
      </iconSet>
    </cfRule>
    <cfRule type="iconSet" priority="1516">
      <iconSet>
        <cfvo type="percent" val="0"/>
        <cfvo type="num" val="0" gte="0"/>
        <cfvo type="num" val="#REF!" gte="0"/>
      </iconSet>
    </cfRule>
  </conditionalFormatting>
  <conditionalFormatting sqref="K24">
    <cfRule type="iconSet" priority="567">
      <iconSet>
        <cfvo type="percent" val="0"/>
        <cfvo type="num" val="15"/>
        <cfvo type="num" val="30"/>
      </iconSet>
    </cfRule>
    <cfRule type="iconSet" priority="565">
      <iconSet>
        <cfvo type="percent" val="0"/>
        <cfvo type="num" val="0" gte="0"/>
        <cfvo type="num" val="#REF!" gte="0"/>
      </iconSet>
    </cfRule>
    <cfRule type="iconSet" priority="568">
      <iconSet>
        <cfvo type="percent" val="0"/>
        <cfvo type="percent" val="15"/>
        <cfvo type="percent" val="30"/>
      </iconSet>
    </cfRule>
  </conditionalFormatting>
  <conditionalFormatting sqref="K25">
    <cfRule type="iconSet" priority="552">
      <iconSet>
        <cfvo type="percent" val="0"/>
        <cfvo type="num" val="0" gte="0"/>
        <cfvo type="num" val="#REF!" gte="0"/>
      </iconSet>
    </cfRule>
    <cfRule type="iconSet" priority="554">
      <iconSet>
        <cfvo type="percent" val="0"/>
        <cfvo type="num" val="15"/>
        <cfvo type="num" val="30"/>
      </iconSet>
    </cfRule>
    <cfRule type="iconSet" priority="555">
      <iconSet>
        <cfvo type="percent" val="0"/>
        <cfvo type="percent" val="15"/>
        <cfvo type="percent" val="30"/>
      </iconSet>
    </cfRule>
  </conditionalFormatting>
  <conditionalFormatting sqref="K26">
    <cfRule type="iconSet" priority="540">
      <iconSet>
        <cfvo type="percent" val="0"/>
        <cfvo type="num" val="15"/>
        <cfvo type="num" val="30"/>
      </iconSet>
    </cfRule>
    <cfRule type="iconSet" priority="541">
      <iconSet>
        <cfvo type="percent" val="0"/>
        <cfvo type="percent" val="15"/>
        <cfvo type="percent" val="30"/>
      </iconSet>
    </cfRule>
    <cfRule type="iconSet" priority="538">
      <iconSet>
        <cfvo type="percent" val="0"/>
        <cfvo type="num" val="0" gte="0"/>
        <cfvo type="num" val="#REF!" gte="0"/>
      </iconSet>
    </cfRule>
  </conditionalFormatting>
  <conditionalFormatting sqref="K27">
    <cfRule type="iconSet" priority="447">
      <iconSet>
        <cfvo type="percent" val="0"/>
        <cfvo type="num" val="0" gte="0"/>
        <cfvo type="num" val="#REF!" gte="0"/>
      </iconSet>
    </cfRule>
    <cfRule type="iconSet" priority="450">
      <iconSet>
        <cfvo type="percent" val="0"/>
        <cfvo type="percent" val="15"/>
        <cfvo type="percent" val="30"/>
      </iconSet>
    </cfRule>
    <cfRule type="iconSet" priority="449">
      <iconSet>
        <cfvo type="percent" val="0"/>
        <cfvo type="num" val="15"/>
        <cfvo type="num" val="30"/>
      </iconSet>
    </cfRule>
  </conditionalFormatting>
  <conditionalFormatting sqref="K28">
    <cfRule type="iconSet" priority="405">
      <iconSet>
        <cfvo type="percent" val="0"/>
        <cfvo type="num" val="0" gte="0"/>
        <cfvo type="num" val="#REF!" gte="0"/>
      </iconSet>
    </cfRule>
    <cfRule type="iconSet" priority="408">
      <iconSet>
        <cfvo type="percent" val="0"/>
        <cfvo type="percent" val="15"/>
        <cfvo type="percent" val="30"/>
      </iconSet>
    </cfRule>
    <cfRule type="iconSet" priority="407">
      <iconSet>
        <cfvo type="percent" val="0"/>
        <cfvo type="num" val="15"/>
        <cfvo type="num" val="30"/>
      </iconSet>
    </cfRule>
  </conditionalFormatting>
  <conditionalFormatting sqref="K29">
    <cfRule type="iconSet" priority="499">
      <iconSet>
        <cfvo type="percent" val="0"/>
        <cfvo type="num" val="0" gte="0"/>
        <cfvo type="num" val="#REF!" gte="0"/>
      </iconSet>
    </cfRule>
    <cfRule type="iconSet" priority="501">
      <iconSet>
        <cfvo type="percent" val="0"/>
        <cfvo type="num" val="15"/>
        <cfvo type="num" val="30"/>
      </iconSet>
    </cfRule>
    <cfRule type="iconSet" priority="502">
      <iconSet>
        <cfvo type="percent" val="0"/>
        <cfvo type="percent" val="15"/>
        <cfvo type="percent" val="30"/>
      </iconSet>
    </cfRule>
  </conditionalFormatting>
  <conditionalFormatting sqref="K30">
    <cfRule type="iconSet" priority="473">
      <iconSet>
        <cfvo type="percent" val="0"/>
        <cfvo type="num" val="0" gte="0"/>
        <cfvo type="num" val="#REF!" gte="0"/>
      </iconSet>
    </cfRule>
    <cfRule type="iconSet" priority="475">
      <iconSet>
        <cfvo type="percent" val="0"/>
        <cfvo type="num" val="15"/>
        <cfvo type="num" val="30"/>
      </iconSet>
    </cfRule>
    <cfRule type="iconSet" priority="476">
      <iconSet>
        <cfvo type="percent" val="0"/>
        <cfvo type="percent" val="15"/>
        <cfvo type="percent" val="30"/>
      </iconSet>
    </cfRule>
  </conditionalFormatting>
  <conditionalFormatting sqref="K31:K42">
    <cfRule type="iconSet" priority="2233">
      <iconSet>
        <cfvo type="percent" val="0"/>
        <cfvo type="num" val="0" gte="0"/>
        <cfvo type="num" val="#REF!" gte="0"/>
      </iconSet>
    </cfRule>
    <cfRule type="iconSet" priority="2234">
      <iconSet>
        <cfvo type="percent" val="0"/>
        <cfvo type="num" val="15"/>
        <cfvo type="num" val="30"/>
      </iconSet>
    </cfRule>
    <cfRule type="iconSet" priority="2235">
      <iconSet>
        <cfvo type="percent" val="0"/>
        <cfvo type="percent" val="15"/>
        <cfvo type="percent" val="30"/>
      </iconSet>
    </cfRule>
  </conditionalFormatting>
  <conditionalFormatting sqref="K68">
    <cfRule type="iconSet" priority="70">
      <iconSet>
        <cfvo type="percent" val="0"/>
        <cfvo type="num" val="10"/>
        <cfvo type="num" val="10" gte="0"/>
      </iconSet>
    </cfRule>
    <cfRule type="iconSet" priority="71">
      <iconSet iconSet="3TrafficLights2">
        <cfvo type="percent" val="0"/>
        <cfvo type="num" val="10"/>
        <cfvo type="num" val="10"/>
      </iconSet>
    </cfRule>
    <cfRule type="iconSet" priority="69">
      <iconSet>
        <cfvo type="percent" val="0"/>
        <cfvo type="num" val="0"/>
        <cfvo type="num" val="10" gte="0"/>
      </iconSet>
    </cfRule>
  </conditionalFormatting>
  <conditionalFormatting sqref="K43:L53">
    <cfRule type="iconSet" priority="2283">
      <iconSet>
        <cfvo type="percent" val="0"/>
        <cfvo type="num" val="0"/>
        <cfvo type="num" val="10" gte="0"/>
      </iconSet>
    </cfRule>
    <cfRule type="iconSet" priority="2284">
      <iconSet>
        <cfvo type="percent" val="0"/>
        <cfvo type="num" val="10"/>
        <cfvo type="num" val="10" gte="0"/>
      </iconSet>
    </cfRule>
    <cfRule type="iconSet" priority="2285">
      <iconSet iconSet="3TrafficLights2">
        <cfvo type="percent" val="0"/>
        <cfvo type="num" val="10"/>
        <cfvo type="num" val="10"/>
      </iconSet>
    </cfRule>
  </conditionalFormatting>
  <conditionalFormatting sqref="K54:L1048576">
    <cfRule type="iconSet" priority="223">
      <iconSet>
        <cfvo type="percent" val="0"/>
        <cfvo type="num" val="10"/>
        <cfvo type="num" val="10" gte="0"/>
      </iconSet>
    </cfRule>
    <cfRule type="iconSet" priority="224">
      <iconSet iconSet="3TrafficLights2">
        <cfvo type="percent" val="0"/>
        <cfvo type="num" val="10"/>
        <cfvo type="num" val="10"/>
      </iconSet>
    </cfRule>
    <cfRule type="iconSet" priority="222">
      <iconSet>
        <cfvo type="percent" val="0"/>
        <cfvo type="num" val="0"/>
        <cfvo type="num" val="10" gte="0"/>
      </iconSet>
    </cfRule>
  </conditionalFormatting>
  <conditionalFormatting sqref="K55:L1048576">
    <cfRule type="iconSet" priority="219">
      <iconSet>
        <cfvo type="percent" val="0"/>
        <cfvo type="num" val="0"/>
        <cfvo type="num" val="10" gte="0"/>
      </iconSet>
    </cfRule>
    <cfRule type="iconSet" priority="220">
      <iconSet>
        <cfvo type="percent" val="0"/>
        <cfvo type="num" val="10"/>
        <cfvo type="num" val="10" gte="0"/>
      </iconSet>
    </cfRule>
    <cfRule type="iconSet" priority="221">
      <iconSet iconSet="3TrafficLights2">
        <cfvo type="percent" val="0"/>
        <cfvo type="num" val="10"/>
        <cfvo type="num" val="10"/>
      </iconSet>
    </cfRule>
  </conditionalFormatting>
  <conditionalFormatting sqref="L2:L1048576">
    <cfRule type="iconSet" priority="1843">
      <iconSet>
        <cfvo type="percent" val="0"/>
        <cfvo type="num" val="0"/>
        <cfvo type="num" val="10" gte="0"/>
      </iconSet>
    </cfRule>
    <cfRule type="iconSet" priority="1844">
      <iconSet>
        <cfvo type="percent" val="0"/>
        <cfvo type="num" val="10"/>
        <cfvo type="num" val="10" gte="0"/>
      </iconSet>
    </cfRule>
    <cfRule type="iconSet" priority="1845">
      <iconSet iconSet="3TrafficLights2">
        <cfvo type="percent" val="0"/>
        <cfvo type="num" val="10"/>
        <cfvo type="num" val="10"/>
      </iconSet>
    </cfRule>
  </conditionalFormatting>
  <conditionalFormatting sqref="L3">
    <cfRule type="iconSet" priority="1250">
      <iconSet>
        <cfvo type="percent" val="0"/>
        <cfvo type="num" val="0"/>
        <cfvo type="num" val="10" gte="0"/>
      </iconSet>
    </cfRule>
    <cfRule type="iconSet" priority="1251">
      <iconSet>
        <cfvo type="percent" val="0"/>
        <cfvo type="num" val="10"/>
        <cfvo type="num" val="10" gte="0"/>
      </iconSet>
    </cfRule>
    <cfRule type="iconSet" priority="1252">
      <iconSet iconSet="3TrafficLights2">
        <cfvo type="percent" val="0"/>
        <cfvo type="num" val="10"/>
        <cfvo type="num" val="10"/>
      </iconSet>
    </cfRule>
  </conditionalFormatting>
  <conditionalFormatting sqref="L4">
    <cfRule type="iconSet" priority="1237">
      <iconSet>
        <cfvo type="percent" val="0"/>
        <cfvo type="num" val="10"/>
        <cfvo type="num" val="10" gte="0"/>
      </iconSet>
    </cfRule>
    <cfRule type="iconSet" priority="1236">
      <iconSet>
        <cfvo type="percent" val="0"/>
        <cfvo type="num" val="0"/>
        <cfvo type="num" val="10" gte="0"/>
      </iconSet>
    </cfRule>
    <cfRule type="iconSet" priority="1238">
      <iconSet iconSet="3TrafficLights2">
        <cfvo type="percent" val="0"/>
        <cfvo type="num" val="10"/>
        <cfvo type="num" val="10"/>
      </iconSet>
    </cfRule>
  </conditionalFormatting>
  <conditionalFormatting sqref="L5">
    <cfRule type="iconSet" priority="1210">
      <iconSet>
        <cfvo type="percent" val="0"/>
        <cfvo type="num" val="10"/>
        <cfvo type="num" val="10" gte="0"/>
      </iconSet>
    </cfRule>
    <cfRule type="iconSet" priority="1209">
      <iconSet>
        <cfvo type="percent" val="0"/>
        <cfvo type="num" val="0"/>
        <cfvo type="num" val="10" gte="0"/>
      </iconSet>
    </cfRule>
    <cfRule type="iconSet" priority="1211">
      <iconSet iconSet="3TrafficLights2">
        <cfvo type="percent" val="0"/>
        <cfvo type="num" val="10"/>
        <cfvo type="num" val="10"/>
      </iconSet>
    </cfRule>
  </conditionalFormatting>
  <conditionalFormatting sqref="L6:L7">
    <cfRule type="iconSet" priority="1184">
      <iconSet iconSet="3TrafficLights2">
        <cfvo type="percent" val="0"/>
        <cfvo type="num" val="10"/>
        <cfvo type="num" val="10"/>
      </iconSet>
    </cfRule>
    <cfRule type="iconSet" priority="1183">
      <iconSet>
        <cfvo type="percent" val="0"/>
        <cfvo type="num" val="10"/>
        <cfvo type="num" val="10" gte="0"/>
      </iconSet>
    </cfRule>
    <cfRule type="iconSet" priority="1182">
      <iconSet>
        <cfvo type="percent" val="0"/>
        <cfvo type="num" val="0"/>
        <cfvo type="num" val="10" gte="0"/>
      </iconSet>
    </cfRule>
  </conditionalFormatting>
  <conditionalFormatting sqref="L7">
    <cfRule type="iconSet" priority="1157">
      <iconSet iconSet="3TrafficLights2">
        <cfvo type="percent" val="0"/>
        <cfvo type="num" val="10"/>
        <cfvo type="num" val="10"/>
      </iconSet>
    </cfRule>
    <cfRule type="iconSet" priority="1156">
      <iconSet>
        <cfvo type="percent" val="0"/>
        <cfvo type="num" val="10"/>
        <cfvo type="num" val="10" gte="0"/>
      </iconSet>
    </cfRule>
    <cfRule type="iconSet" priority="1155">
      <iconSet>
        <cfvo type="percent" val="0"/>
        <cfvo type="num" val="0"/>
        <cfvo type="num" val="10" gte="0"/>
      </iconSet>
    </cfRule>
  </conditionalFormatting>
  <conditionalFormatting sqref="L8">
    <cfRule type="iconSet" priority="1141">
      <iconSet>
        <cfvo type="percent" val="0"/>
        <cfvo type="num" val="0"/>
        <cfvo type="num" val="10" gte="0"/>
      </iconSet>
    </cfRule>
    <cfRule type="iconSet" priority="1142">
      <iconSet>
        <cfvo type="percent" val="0"/>
        <cfvo type="num" val="10"/>
        <cfvo type="num" val="10" gte="0"/>
      </iconSet>
    </cfRule>
    <cfRule type="iconSet" priority="1143">
      <iconSet iconSet="3TrafficLights2">
        <cfvo type="percent" val="0"/>
        <cfvo type="num" val="10"/>
        <cfvo type="num" val="10"/>
      </iconSet>
    </cfRule>
  </conditionalFormatting>
  <conditionalFormatting sqref="L9">
    <cfRule type="iconSet" priority="1130">
      <iconSet iconSet="3TrafficLights2">
        <cfvo type="percent" val="0"/>
        <cfvo type="num" val="10"/>
        <cfvo type="num" val="10"/>
      </iconSet>
    </cfRule>
    <cfRule type="iconSet" priority="1129">
      <iconSet>
        <cfvo type="percent" val="0"/>
        <cfvo type="num" val="10"/>
        <cfvo type="num" val="10" gte="0"/>
      </iconSet>
    </cfRule>
    <cfRule type="iconSet" priority="1128">
      <iconSet>
        <cfvo type="percent" val="0"/>
        <cfvo type="num" val="0"/>
        <cfvo type="num" val="10" gte="0"/>
      </iconSet>
    </cfRule>
  </conditionalFormatting>
  <conditionalFormatting sqref="L10">
    <cfRule type="iconSet" priority="1102">
      <iconSet>
        <cfvo type="percent" val="0"/>
        <cfvo type="num" val="10"/>
        <cfvo type="num" val="10" gte="0"/>
      </iconSet>
    </cfRule>
    <cfRule type="iconSet" priority="1103">
      <iconSet iconSet="3TrafficLights2">
        <cfvo type="percent" val="0"/>
        <cfvo type="num" val="10"/>
        <cfvo type="num" val="10"/>
      </iconSet>
    </cfRule>
    <cfRule type="iconSet" priority="1101">
      <iconSet>
        <cfvo type="percent" val="0"/>
        <cfvo type="num" val="0"/>
        <cfvo type="num" val="10" gte="0"/>
      </iconSet>
    </cfRule>
  </conditionalFormatting>
  <conditionalFormatting sqref="L11">
    <cfRule type="iconSet" priority="1037">
      <iconSet iconSet="3TrafficLights2">
        <cfvo type="percent" val="0"/>
        <cfvo type="num" val="10"/>
        <cfvo type="num" val="10"/>
      </iconSet>
    </cfRule>
    <cfRule type="iconSet" priority="1035">
      <iconSet>
        <cfvo type="percent" val="0"/>
        <cfvo type="num" val="0"/>
        <cfvo type="num" val="10" gte="0"/>
      </iconSet>
    </cfRule>
    <cfRule type="iconSet" priority="1036">
      <iconSet>
        <cfvo type="percent" val="0"/>
        <cfvo type="num" val="10"/>
        <cfvo type="num" val="10" gte="0"/>
      </iconSet>
    </cfRule>
  </conditionalFormatting>
  <conditionalFormatting sqref="L12">
    <cfRule type="iconSet" priority="1021">
      <iconSet>
        <cfvo type="percent" val="0"/>
        <cfvo type="num" val="0"/>
        <cfvo type="num" val="10" gte="0"/>
      </iconSet>
    </cfRule>
    <cfRule type="iconSet" priority="1023">
      <iconSet iconSet="3TrafficLights2">
        <cfvo type="percent" val="0"/>
        <cfvo type="num" val="10"/>
        <cfvo type="num" val="10"/>
      </iconSet>
    </cfRule>
    <cfRule type="iconSet" priority="1022">
      <iconSet>
        <cfvo type="percent" val="0"/>
        <cfvo type="num" val="10"/>
        <cfvo type="num" val="10" gte="0"/>
      </iconSet>
    </cfRule>
  </conditionalFormatting>
  <conditionalFormatting sqref="L13">
    <cfRule type="iconSet" priority="862">
      <iconSet>
        <cfvo type="percent" val="0"/>
        <cfvo type="num" val="0"/>
        <cfvo type="num" val="10" gte="0"/>
      </iconSet>
    </cfRule>
    <cfRule type="iconSet" priority="863">
      <iconSet>
        <cfvo type="percent" val="0"/>
        <cfvo type="num" val="10"/>
        <cfvo type="num" val="10" gte="0"/>
      </iconSet>
    </cfRule>
    <cfRule type="iconSet" priority="864">
      <iconSet iconSet="3TrafficLights2">
        <cfvo type="percent" val="0"/>
        <cfvo type="num" val="10"/>
        <cfvo type="num" val="10"/>
      </iconSet>
    </cfRule>
  </conditionalFormatting>
  <conditionalFormatting sqref="L14">
    <cfRule type="iconSet" priority="850">
      <iconSet>
        <cfvo type="percent" val="0"/>
        <cfvo type="num" val="10"/>
        <cfvo type="num" val="10" gte="0"/>
      </iconSet>
    </cfRule>
    <cfRule type="iconSet" priority="851">
      <iconSet iconSet="3TrafficLights2">
        <cfvo type="percent" val="0"/>
        <cfvo type="num" val="10"/>
        <cfvo type="num" val="10"/>
      </iconSet>
    </cfRule>
    <cfRule type="iconSet" priority="849">
      <iconSet>
        <cfvo type="percent" val="0"/>
        <cfvo type="num" val="0"/>
        <cfvo type="num" val="10" gte="0"/>
      </iconSet>
    </cfRule>
  </conditionalFormatting>
  <conditionalFormatting sqref="L15">
    <cfRule type="iconSet" priority="835">
      <iconSet>
        <cfvo type="percent" val="0"/>
        <cfvo type="num" val="0"/>
        <cfvo type="num" val="10" gte="0"/>
      </iconSet>
    </cfRule>
    <cfRule type="iconSet" priority="837">
      <iconSet iconSet="3TrafficLights2">
        <cfvo type="percent" val="0"/>
        <cfvo type="num" val="10"/>
        <cfvo type="num" val="10"/>
      </iconSet>
    </cfRule>
    <cfRule type="iconSet" priority="832">
      <iconSet>
        <cfvo type="percent" val="0"/>
        <cfvo type="num" val="10"/>
        <cfvo type="num" val="10" gte="0"/>
      </iconSet>
    </cfRule>
    <cfRule type="iconSet" priority="836">
      <iconSet>
        <cfvo type="percent" val="0"/>
        <cfvo type="num" val="10"/>
        <cfvo type="num" val="10" gte="0"/>
      </iconSet>
    </cfRule>
  </conditionalFormatting>
  <conditionalFormatting sqref="L16:L67">
    <cfRule type="iconSet" priority="2564">
      <iconSet iconSet="3TrafficLights2">
        <cfvo type="percent" val="0"/>
        <cfvo type="num" val="10"/>
        <cfvo type="num" val="10"/>
      </iconSet>
    </cfRule>
    <cfRule type="iconSet" priority="2563">
      <iconSet>
        <cfvo type="percent" val="0"/>
        <cfvo type="num" val="10"/>
        <cfvo type="num" val="10" gte="0"/>
      </iconSet>
    </cfRule>
    <cfRule type="iconSet" priority="2562">
      <iconSet>
        <cfvo type="percent" val="0"/>
        <cfvo type="num" val="0"/>
        <cfvo type="num" val="10" gte="0"/>
      </iconSet>
    </cfRule>
  </conditionalFormatting>
  <conditionalFormatting sqref="L17">
    <cfRule type="iconSet" priority="797">
      <iconSet>
        <cfvo type="percent" val="0"/>
        <cfvo type="num" val="10"/>
        <cfvo type="num" val="10" gte="0"/>
      </iconSet>
    </cfRule>
    <cfRule type="iconSet" priority="798">
      <iconSet iconSet="3TrafficLights2">
        <cfvo type="percent" val="0"/>
        <cfvo type="num" val="10"/>
        <cfvo type="num" val="10"/>
      </iconSet>
    </cfRule>
    <cfRule type="iconSet" priority="796">
      <iconSet>
        <cfvo type="percent" val="0"/>
        <cfvo type="num" val="0"/>
        <cfvo type="num" val="10" gte="0"/>
      </iconSet>
    </cfRule>
  </conditionalFormatting>
  <conditionalFormatting sqref="L18">
    <cfRule type="iconSet" priority="748">
      <iconSet iconSet="3TrafficLights2">
        <cfvo type="percent" val="0"/>
        <cfvo type="num" val="10"/>
        <cfvo type="num" val="10"/>
      </iconSet>
    </cfRule>
    <cfRule type="iconSet" priority="747">
      <iconSet>
        <cfvo type="percent" val="0"/>
        <cfvo type="num" val="10"/>
        <cfvo type="num" val="10" gte="0"/>
      </iconSet>
    </cfRule>
    <cfRule type="iconSet" priority="746">
      <iconSet>
        <cfvo type="percent" val="0"/>
        <cfvo type="num" val="0"/>
        <cfvo type="num" val="10" gte="0"/>
      </iconSet>
    </cfRule>
  </conditionalFormatting>
  <conditionalFormatting sqref="L19">
    <cfRule type="iconSet" priority="721">
      <iconSet>
        <cfvo type="percent" val="0"/>
        <cfvo type="num" val="10"/>
        <cfvo type="num" val="10" gte="0"/>
      </iconSet>
    </cfRule>
    <cfRule type="iconSet" priority="720">
      <iconSet>
        <cfvo type="percent" val="0"/>
        <cfvo type="num" val="0"/>
        <cfvo type="num" val="10" gte="0"/>
      </iconSet>
    </cfRule>
    <cfRule type="iconSet" priority="722">
      <iconSet iconSet="3TrafficLights2">
        <cfvo type="percent" val="0"/>
        <cfvo type="num" val="10"/>
        <cfvo type="num" val="10"/>
      </iconSet>
    </cfRule>
  </conditionalFormatting>
  <conditionalFormatting sqref="L20">
    <cfRule type="iconSet" priority="692">
      <iconSet>
        <cfvo type="percent" val="0"/>
        <cfvo type="num" val="10"/>
        <cfvo type="num" val="10" gte="0"/>
      </iconSet>
    </cfRule>
    <cfRule type="iconSet" priority="693">
      <iconSet iconSet="3TrafficLights2">
        <cfvo type="percent" val="0"/>
        <cfvo type="num" val="10"/>
        <cfvo type="num" val="10"/>
      </iconSet>
    </cfRule>
    <cfRule type="iconSet" priority="691">
      <iconSet>
        <cfvo type="percent" val="0"/>
        <cfvo type="num" val="0"/>
        <cfvo type="num" val="10" gte="0"/>
      </iconSet>
    </cfRule>
  </conditionalFormatting>
  <conditionalFormatting sqref="L21">
    <cfRule type="iconSet" priority="651">
      <iconSet>
        <cfvo type="percent" val="0"/>
        <cfvo type="num" val="10"/>
        <cfvo type="num" val="10" gte="0"/>
      </iconSet>
    </cfRule>
    <cfRule type="iconSet" priority="650">
      <iconSet>
        <cfvo type="percent" val="0"/>
        <cfvo type="num" val="0"/>
        <cfvo type="num" val="10" gte="0"/>
      </iconSet>
    </cfRule>
    <cfRule type="iconSet" priority="652">
      <iconSet iconSet="3TrafficLights2">
        <cfvo type="percent" val="0"/>
        <cfvo type="num" val="10"/>
        <cfvo type="num" val="10"/>
      </iconSet>
    </cfRule>
  </conditionalFormatting>
  <conditionalFormatting sqref="L22">
    <cfRule type="iconSet" priority="615">
      <iconSet>
        <cfvo type="percent" val="0"/>
        <cfvo type="num" val="0"/>
        <cfvo type="num" val="10" gte="0"/>
      </iconSet>
    </cfRule>
    <cfRule type="iconSet" priority="616">
      <iconSet>
        <cfvo type="percent" val="0"/>
        <cfvo type="num" val="10"/>
        <cfvo type="num" val="10" gte="0"/>
      </iconSet>
    </cfRule>
    <cfRule type="iconSet" priority="617">
      <iconSet iconSet="3TrafficLights2">
        <cfvo type="percent" val="0"/>
        <cfvo type="num" val="10"/>
        <cfvo type="num" val="10"/>
      </iconSet>
    </cfRule>
  </conditionalFormatting>
  <conditionalFormatting sqref="L23">
    <cfRule type="iconSet" priority="1519">
      <iconSet>
        <cfvo type="percent" val="0"/>
        <cfvo type="num" val="0"/>
        <cfvo type="num" val="10" gte="0"/>
      </iconSet>
    </cfRule>
    <cfRule type="iconSet" priority="1521">
      <iconSet iconSet="3TrafficLights2">
        <cfvo type="percent" val="0"/>
        <cfvo type="num" val="10"/>
        <cfvo type="num" val="10"/>
      </iconSet>
    </cfRule>
    <cfRule type="iconSet" priority="1520">
      <iconSet>
        <cfvo type="percent" val="0"/>
        <cfvo type="num" val="10"/>
        <cfvo type="num" val="10" gte="0"/>
      </iconSet>
    </cfRule>
  </conditionalFormatting>
  <conditionalFormatting sqref="L24">
    <cfRule type="iconSet" priority="562">
      <iconSet>
        <cfvo type="percent" val="0"/>
        <cfvo type="num" val="0"/>
        <cfvo type="num" val="10" gte="0"/>
      </iconSet>
    </cfRule>
    <cfRule type="iconSet" priority="563">
      <iconSet>
        <cfvo type="percent" val="0"/>
        <cfvo type="num" val="10"/>
        <cfvo type="num" val="10" gte="0"/>
      </iconSet>
    </cfRule>
    <cfRule type="iconSet" priority="564">
      <iconSet iconSet="3TrafficLights2">
        <cfvo type="percent" val="0"/>
        <cfvo type="num" val="10"/>
        <cfvo type="num" val="10"/>
      </iconSet>
    </cfRule>
  </conditionalFormatting>
  <conditionalFormatting sqref="L25">
    <cfRule type="iconSet" priority="549">
      <iconSet>
        <cfvo type="percent" val="0"/>
        <cfvo type="num" val="0"/>
        <cfvo type="num" val="10" gte="0"/>
      </iconSet>
    </cfRule>
    <cfRule type="iconSet" priority="550">
      <iconSet>
        <cfvo type="percent" val="0"/>
        <cfvo type="num" val="10"/>
        <cfvo type="num" val="10" gte="0"/>
      </iconSet>
    </cfRule>
    <cfRule type="iconSet" priority="551">
      <iconSet iconSet="3TrafficLights2">
        <cfvo type="percent" val="0"/>
        <cfvo type="num" val="10"/>
        <cfvo type="num" val="10"/>
      </iconSet>
    </cfRule>
  </conditionalFormatting>
  <conditionalFormatting sqref="L26">
    <cfRule type="iconSet" priority="536">
      <iconSet>
        <cfvo type="percent" val="0"/>
        <cfvo type="num" val="10"/>
        <cfvo type="num" val="10" gte="0"/>
      </iconSet>
    </cfRule>
    <cfRule type="iconSet" priority="537">
      <iconSet iconSet="3TrafficLights2">
        <cfvo type="percent" val="0"/>
        <cfvo type="num" val="10"/>
        <cfvo type="num" val="10"/>
      </iconSet>
    </cfRule>
    <cfRule type="iconSet" priority="535">
      <iconSet>
        <cfvo type="percent" val="0"/>
        <cfvo type="num" val="0"/>
        <cfvo type="num" val="10" gte="0"/>
      </iconSet>
    </cfRule>
  </conditionalFormatting>
  <conditionalFormatting sqref="L27">
    <cfRule type="iconSet" priority="446">
      <iconSet iconSet="3TrafficLights2">
        <cfvo type="percent" val="0"/>
        <cfvo type="num" val="10"/>
        <cfvo type="num" val="10"/>
      </iconSet>
    </cfRule>
    <cfRule type="iconSet" priority="444">
      <iconSet>
        <cfvo type="percent" val="0"/>
        <cfvo type="num" val="0"/>
        <cfvo type="num" val="10" gte="0"/>
      </iconSet>
    </cfRule>
    <cfRule type="iconSet" priority="445">
      <iconSet>
        <cfvo type="percent" val="0"/>
        <cfvo type="num" val="10"/>
        <cfvo type="num" val="10" gte="0"/>
      </iconSet>
    </cfRule>
  </conditionalFormatting>
  <conditionalFormatting sqref="L28">
    <cfRule type="iconSet" priority="403">
      <iconSet>
        <cfvo type="percent" val="0"/>
        <cfvo type="num" val="10"/>
        <cfvo type="num" val="10" gte="0"/>
      </iconSet>
    </cfRule>
    <cfRule type="iconSet" priority="404">
      <iconSet iconSet="3TrafficLights2">
        <cfvo type="percent" val="0"/>
        <cfvo type="num" val="10"/>
        <cfvo type="num" val="10"/>
      </iconSet>
    </cfRule>
    <cfRule type="iconSet" priority="402">
      <iconSet>
        <cfvo type="percent" val="0"/>
        <cfvo type="num" val="0"/>
        <cfvo type="num" val="10" gte="0"/>
      </iconSet>
    </cfRule>
  </conditionalFormatting>
  <conditionalFormatting sqref="L29">
    <cfRule type="iconSet" priority="498">
      <iconSet iconSet="3TrafficLights2">
        <cfvo type="percent" val="0"/>
        <cfvo type="num" val="10"/>
        <cfvo type="num" val="10"/>
      </iconSet>
    </cfRule>
    <cfRule type="iconSet" priority="497">
      <iconSet>
        <cfvo type="percent" val="0"/>
        <cfvo type="num" val="10"/>
        <cfvo type="num" val="10" gte="0"/>
      </iconSet>
    </cfRule>
    <cfRule type="iconSet" priority="496">
      <iconSet>
        <cfvo type="percent" val="0"/>
        <cfvo type="num" val="0"/>
        <cfvo type="num" val="10" gte="0"/>
      </iconSet>
    </cfRule>
  </conditionalFormatting>
  <conditionalFormatting sqref="L30">
    <cfRule type="iconSet" priority="472">
      <iconSet iconSet="3TrafficLights2">
        <cfvo type="percent" val="0"/>
        <cfvo type="num" val="10"/>
        <cfvo type="num" val="10"/>
      </iconSet>
    </cfRule>
    <cfRule type="iconSet" priority="471">
      <iconSet>
        <cfvo type="percent" val="0"/>
        <cfvo type="num" val="10"/>
        <cfvo type="num" val="10" gte="0"/>
      </iconSet>
    </cfRule>
    <cfRule type="iconSet" priority="470">
      <iconSet>
        <cfvo type="percent" val="0"/>
        <cfvo type="num" val="0"/>
        <cfvo type="num" val="10" gte="0"/>
      </iconSet>
    </cfRule>
  </conditionalFormatting>
  <conditionalFormatting sqref="L31:L42">
    <cfRule type="iconSet" priority="2241">
      <iconSet iconSet="3TrafficLights2">
        <cfvo type="percent" val="0"/>
        <cfvo type="num" val="10"/>
        <cfvo type="num" val="10"/>
      </iconSet>
    </cfRule>
    <cfRule type="iconSet" priority="2240">
      <iconSet>
        <cfvo type="percent" val="0"/>
        <cfvo type="num" val="10"/>
        <cfvo type="num" val="10" gte="0"/>
      </iconSet>
    </cfRule>
    <cfRule type="iconSet" priority="2239">
      <iconSet>
        <cfvo type="percent" val="0"/>
        <cfvo type="num" val="0"/>
        <cfvo type="num" val="10" gte="0"/>
      </iconSet>
    </cfRule>
  </conditionalFormatting>
  <conditionalFormatting sqref="N3">
    <cfRule type="iconSet" priority="1257">
      <iconSet>
        <cfvo type="percent" val="0"/>
        <cfvo type="num" val="15"/>
        <cfvo type="num" val="30"/>
      </iconSet>
    </cfRule>
  </conditionalFormatting>
  <conditionalFormatting sqref="N4">
    <cfRule type="iconSet" priority="1243">
      <iconSet>
        <cfvo type="percent" val="0"/>
        <cfvo type="num" val="15"/>
        <cfvo type="num" val="30"/>
      </iconSet>
    </cfRule>
  </conditionalFormatting>
  <conditionalFormatting sqref="N5">
    <cfRule type="iconSet" priority="1216">
      <iconSet>
        <cfvo type="percent" val="0"/>
        <cfvo type="num" val="15"/>
        <cfvo type="num" val="30"/>
      </iconSet>
    </cfRule>
  </conditionalFormatting>
  <conditionalFormatting sqref="N6">
    <cfRule type="iconSet" priority="1189">
      <iconSet>
        <cfvo type="percent" val="0"/>
        <cfvo type="num" val="15"/>
        <cfvo type="num" val="30"/>
      </iconSet>
    </cfRule>
  </conditionalFormatting>
  <conditionalFormatting sqref="N7">
    <cfRule type="iconSet" priority="1162">
      <iconSet>
        <cfvo type="percent" val="0"/>
        <cfvo type="num" val="15"/>
        <cfvo type="num" val="30"/>
      </iconSet>
    </cfRule>
  </conditionalFormatting>
  <conditionalFormatting sqref="N8">
    <cfRule type="iconSet" priority="1148">
      <iconSet>
        <cfvo type="percent" val="0"/>
        <cfvo type="num" val="15"/>
        <cfvo type="num" val="30"/>
      </iconSet>
    </cfRule>
  </conditionalFormatting>
  <conditionalFormatting sqref="N9">
    <cfRule type="iconSet" priority="1135">
      <iconSet>
        <cfvo type="percent" val="0"/>
        <cfvo type="num" val="15"/>
        <cfvo type="num" val="30"/>
      </iconSet>
    </cfRule>
  </conditionalFormatting>
  <conditionalFormatting sqref="N10">
    <cfRule type="iconSet" priority="1108">
      <iconSet>
        <cfvo type="percent" val="0"/>
        <cfvo type="num" val="15"/>
        <cfvo type="num" val="30"/>
      </iconSet>
    </cfRule>
  </conditionalFormatting>
  <conditionalFormatting sqref="N11">
    <cfRule type="iconSet" priority="1042">
      <iconSet>
        <cfvo type="percent" val="0"/>
        <cfvo type="num" val="15"/>
        <cfvo type="num" val="30"/>
      </iconSet>
    </cfRule>
  </conditionalFormatting>
  <conditionalFormatting sqref="N12">
    <cfRule type="iconSet" priority="1028">
      <iconSet>
        <cfvo type="percent" val="0"/>
        <cfvo type="num" val="15"/>
        <cfvo type="num" val="30"/>
      </iconSet>
    </cfRule>
  </conditionalFormatting>
  <conditionalFormatting sqref="N13">
    <cfRule type="iconSet" priority="869">
      <iconSet>
        <cfvo type="percent" val="0"/>
        <cfvo type="num" val="15"/>
        <cfvo type="num" val="30"/>
      </iconSet>
    </cfRule>
  </conditionalFormatting>
  <conditionalFormatting sqref="N14">
    <cfRule type="iconSet" priority="856">
      <iconSet>
        <cfvo type="percent" val="0"/>
        <cfvo type="num" val="15"/>
        <cfvo type="num" val="30"/>
      </iconSet>
    </cfRule>
  </conditionalFormatting>
  <conditionalFormatting sqref="N15">
    <cfRule type="iconSet" priority="842">
      <iconSet>
        <cfvo type="percent" val="0"/>
        <cfvo type="num" val="15"/>
        <cfvo type="num" val="30"/>
      </iconSet>
    </cfRule>
  </conditionalFormatting>
  <conditionalFormatting sqref="N17">
    <cfRule type="iconSet" priority="803">
      <iconSet>
        <cfvo type="percent" val="0"/>
        <cfvo type="num" val="15"/>
        <cfvo type="num" val="30"/>
      </iconSet>
    </cfRule>
  </conditionalFormatting>
  <conditionalFormatting sqref="N18">
    <cfRule type="iconSet" priority="753">
      <iconSet>
        <cfvo type="percent" val="0"/>
        <cfvo type="num" val="15"/>
        <cfvo type="num" val="30"/>
      </iconSet>
    </cfRule>
  </conditionalFormatting>
  <conditionalFormatting sqref="N19">
    <cfRule type="iconSet" priority="727">
      <iconSet>
        <cfvo type="percent" val="0"/>
        <cfvo type="num" val="15"/>
        <cfvo type="num" val="30"/>
      </iconSet>
    </cfRule>
  </conditionalFormatting>
  <conditionalFormatting sqref="N20">
    <cfRule type="iconSet" priority="698">
      <iconSet>
        <cfvo type="percent" val="0"/>
        <cfvo type="num" val="15"/>
        <cfvo type="num" val="30"/>
      </iconSet>
    </cfRule>
  </conditionalFormatting>
  <conditionalFormatting sqref="N21">
    <cfRule type="iconSet" priority="657">
      <iconSet>
        <cfvo type="percent" val="0"/>
        <cfvo type="num" val="15"/>
        <cfvo type="num" val="30"/>
      </iconSet>
    </cfRule>
  </conditionalFormatting>
  <conditionalFormatting sqref="N22">
    <cfRule type="iconSet" priority="622">
      <iconSet>
        <cfvo type="percent" val="0"/>
        <cfvo type="num" val="15"/>
        <cfvo type="num" val="30"/>
      </iconSet>
    </cfRule>
  </conditionalFormatting>
  <conditionalFormatting sqref="N23">
    <cfRule type="iconSet" priority="1522">
      <iconSet>
        <cfvo type="percent" val="0"/>
        <cfvo type="num" val="15"/>
        <cfvo type="num" val="30"/>
      </iconSet>
    </cfRule>
  </conditionalFormatting>
  <conditionalFormatting sqref="N24">
    <cfRule type="iconSet" priority="569">
      <iconSet>
        <cfvo type="percent" val="0"/>
        <cfvo type="num" val="15"/>
        <cfvo type="num" val="30"/>
      </iconSet>
    </cfRule>
  </conditionalFormatting>
  <conditionalFormatting sqref="N25">
    <cfRule type="iconSet" priority="556">
      <iconSet>
        <cfvo type="percent" val="0"/>
        <cfvo type="num" val="15"/>
        <cfvo type="num" val="30"/>
      </iconSet>
    </cfRule>
  </conditionalFormatting>
  <conditionalFormatting sqref="N26">
    <cfRule type="iconSet" priority="542">
      <iconSet>
        <cfvo type="percent" val="0"/>
        <cfvo type="num" val="15"/>
        <cfvo type="num" val="30"/>
      </iconSet>
    </cfRule>
  </conditionalFormatting>
  <conditionalFormatting sqref="N27">
    <cfRule type="iconSet" priority="451">
      <iconSet>
        <cfvo type="percent" val="0"/>
        <cfvo type="num" val="15"/>
        <cfvo type="num" val="30"/>
      </iconSet>
    </cfRule>
  </conditionalFormatting>
  <conditionalFormatting sqref="N28">
    <cfRule type="iconSet" priority="409">
      <iconSet>
        <cfvo type="percent" val="0"/>
        <cfvo type="num" val="15"/>
        <cfvo type="num" val="30"/>
      </iconSet>
    </cfRule>
  </conditionalFormatting>
  <conditionalFormatting sqref="N29">
    <cfRule type="iconSet" priority="503">
      <iconSet>
        <cfvo type="percent" val="0"/>
        <cfvo type="num" val="15"/>
        <cfvo type="num" val="30"/>
      </iconSet>
    </cfRule>
  </conditionalFormatting>
  <conditionalFormatting sqref="N30">
    <cfRule type="iconSet" priority="477">
      <iconSet>
        <cfvo type="percent" val="0"/>
        <cfvo type="num" val="15"/>
        <cfvo type="num" val="30"/>
      </iconSet>
    </cfRule>
  </conditionalFormatting>
  <conditionalFormatting sqref="O70:P70 N2:N1048576">
    <cfRule type="iconSet" priority="1849">
      <iconSet>
        <cfvo type="percent" val="0"/>
        <cfvo type="num" val="15"/>
        <cfvo type="num" val="30"/>
      </iconSet>
    </cfRule>
  </conditionalFormatting>
  <conditionalFormatting sqref="O70:P70 N16:N74">
    <cfRule type="iconSet" priority="2604">
      <iconSet>
        <cfvo type="percent" val="0"/>
        <cfvo type="num" val="15"/>
        <cfvo type="num" val="30"/>
      </iconSet>
    </cfRule>
  </conditionalFormatting>
  <conditionalFormatting sqref="O70:P70 N31:N1048576">
    <cfRule type="iconSet" priority="1835">
      <iconSet>
        <cfvo type="percent" val="0"/>
        <cfvo type="num" val="15"/>
        <cfvo type="num" val="30"/>
      </iconSet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B3" sqref="B3"/>
    </sheetView>
  </sheetViews>
  <sheetFormatPr baseColWidth="10" defaultRowHeight="12.75"/>
  <cols>
    <col min="2" max="2" width="32.7109375" bestFit="1" customWidth="1"/>
    <col min="5" max="5" width="18" bestFit="1" customWidth="1"/>
    <col min="7" max="7" width="16.42578125" customWidth="1"/>
  </cols>
  <sheetData>
    <row r="1" spans="1:7" ht="36">
      <c r="A1" s="93" t="s">
        <v>445</v>
      </c>
      <c r="B1" s="93" t="s">
        <v>447</v>
      </c>
      <c r="C1" s="95" t="s">
        <v>448</v>
      </c>
      <c r="D1" s="93" t="s">
        <v>25</v>
      </c>
      <c r="E1" s="109" t="s">
        <v>36</v>
      </c>
      <c r="F1" s="96" t="s">
        <v>449</v>
      </c>
      <c r="G1" s="96" t="s">
        <v>450</v>
      </c>
    </row>
    <row r="2" spans="1:7" hidden="1">
      <c r="A2" s="18">
        <v>19591545</v>
      </c>
      <c r="B2" s="24" t="s">
        <v>527</v>
      </c>
      <c r="C2" s="18" t="s">
        <v>979</v>
      </c>
      <c r="D2" s="18" t="s">
        <v>55</v>
      </c>
      <c r="E2" s="19" t="str">
        <f>VLOOKUP(A:A,'[1]BASE GENERAL'!$I:$P,8,FALSE)</f>
        <v>JORGE SOSA</v>
      </c>
      <c r="F2" s="208">
        <v>45891</v>
      </c>
    </row>
    <row r="3" spans="1:7">
      <c r="A3" s="18">
        <v>1012411088</v>
      </c>
      <c r="B3" s="18" t="s">
        <v>1387</v>
      </c>
      <c r="C3" s="18" t="s">
        <v>961</v>
      </c>
      <c r="D3" s="18" t="s">
        <v>55</v>
      </c>
      <c r="E3" s="18" t="e">
        <f>VLOOKUP(A:A,'[1]BASE GENERAL'!$I:$P,8,FALSE)</f>
        <v>#N/A</v>
      </c>
      <c r="F3" s="209">
        <v>45898</v>
      </c>
      <c r="G3" s="56" t="s">
        <v>1388</v>
      </c>
    </row>
    <row r="4" spans="1:7">
      <c r="A4" s="18">
        <v>1070324972</v>
      </c>
      <c r="B4" s="24" t="s">
        <v>1008</v>
      </c>
      <c r="C4" s="18" t="s">
        <v>1009</v>
      </c>
      <c r="D4" s="18" t="s">
        <v>55</v>
      </c>
      <c r="E4" s="18" t="str">
        <f>VLOOKUP(A:A,'[1]BASE GENERAL'!$I:$P,8,FALSE)</f>
        <v>DANIEL SILVA</v>
      </c>
      <c r="F4" s="209">
        <v>45896</v>
      </c>
      <c r="G4" s="89" t="s">
        <v>1388</v>
      </c>
    </row>
    <row r="5" spans="1:7">
      <c r="A5" s="18">
        <v>1001090831</v>
      </c>
      <c r="B5" s="24" t="s">
        <v>485</v>
      </c>
      <c r="C5" s="18" t="s">
        <v>998</v>
      </c>
      <c r="D5" s="18" t="s">
        <v>55</v>
      </c>
      <c r="E5" s="18" t="str">
        <f>VLOOKUP(A:A,'[1]BASE GENERAL'!$I:$P,8,FALSE)</f>
        <v>DANIEL SILVA</v>
      </c>
      <c r="F5" s="21" t="s">
        <v>1388</v>
      </c>
      <c r="G5" s="209">
        <v>45898</v>
      </c>
    </row>
    <row r="6" spans="1:7">
      <c r="A6" s="18">
        <v>1094283411</v>
      </c>
      <c r="B6" s="24" t="s">
        <v>1254</v>
      </c>
      <c r="C6" s="18" t="s">
        <v>1255</v>
      </c>
      <c r="D6" s="18" t="s">
        <v>55</v>
      </c>
      <c r="E6" s="18" t="str">
        <f>VLOOKUP(A:A,'[1]BASE GENERAL'!$I:$P,8,FALSE)</f>
        <v>CARLOS CACERES</v>
      </c>
      <c r="F6" s="21" t="s">
        <v>1388</v>
      </c>
      <c r="G6" s="209">
        <v>45897</v>
      </c>
    </row>
  </sheetData>
  <conditionalFormatting sqref="A1">
    <cfRule type="duplicateValues" dxfId="966" priority="152"/>
    <cfRule type="duplicateValues" dxfId="965" priority="151"/>
  </conditionalFormatting>
  <conditionalFormatting sqref="A2">
    <cfRule type="duplicateValues" dxfId="964" priority="118"/>
    <cfRule type="duplicateValues" dxfId="963" priority="117"/>
    <cfRule type="duplicateValues" dxfId="962" priority="116"/>
    <cfRule type="duplicateValues" dxfId="961" priority="115"/>
    <cfRule type="duplicateValues" dxfId="960" priority="108"/>
    <cfRule type="duplicateValues" dxfId="959" priority="107"/>
  </conditionalFormatting>
  <conditionalFormatting sqref="A3">
    <cfRule type="duplicateValues" dxfId="958" priority="100"/>
    <cfRule type="duplicateValues" dxfId="957" priority="99"/>
    <cfRule type="duplicateValues" dxfId="956" priority="98"/>
    <cfRule type="duplicateValues" dxfId="955" priority="97"/>
    <cfRule type="duplicateValues" dxfId="954" priority="96"/>
    <cfRule type="duplicateValues" dxfId="953" priority="102"/>
    <cfRule type="duplicateValues" dxfId="952" priority="101"/>
  </conditionalFormatting>
  <conditionalFormatting sqref="A4">
    <cfRule type="duplicateValues" dxfId="951" priority="83"/>
    <cfRule type="duplicateValues" dxfId="950" priority="85"/>
    <cfRule type="duplicateValues" dxfId="949" priority="84"/>
    <cfRule type="duplicateValues" dxfId="948" priority="82"/>
    <cfRule type="duplicateValues" dxfId="947" priority="81"/>
    <cfRule type="duplicateValues" dxfId="946" priority="80"/>
    <cfRule type="duplicateValues" dxfId="945" priority="79"/>
  </conditionalFormatting>
  <conditionalFormatting sqref="A5">
    <cfRule type="duplicateValues" dxfId="944" priority="56"/>
    <cfRule type="duplicateValues" dxfId="943" priority="53"/>
    <cfRule type="duplicateValues" dxfId="942" priority="54"/>
    <cfRule type="duplicateValues" dxfId="941" priority="55"/>
  </conditionalFormatting>
  <conditionalFormatting sqref="A6">
    <cfRule type="duplicateValues" dxfId="940" priority="29"/>
    <cfRule type="duplicateValues" dxfId="939" priority="30"/>
    <cfRule type="duplicateValues" dxfId="938" priority="31"/>
    <cfRule type="duplicateValues" dxfId="937" priority="32"/>
    <cfRule type="duplicateValues" dxfId="936" priority="33"/>
    <cfRule type="duplicateValues" dxfId="935" priority="34"/>
    <cfRule type="duplicateValues" dxfId="934" priority="35"/>
    <cfRule type="duplicateValues" dxfId="933" priority="36"/>
    <cfRule type="duplicateValues" dxfId="932" priority="37"/>
    <cfRule type="duplicateValues" dxfId="931" priority="38"/>
    <cfRule type="duplicateValues" dxfId="930" priority="39"/>
    <cfRule type="duplicateValues" dxfId="929" priority="40"/>
    <cfRule type="duplicateValues" dxfId="928" priority="41"/>
    <cfRule type="duplicateValues" dxfId="927" priority="42"/>
    <cfRule type="duplicateValues" dxfId="926" priority="44"/>
    <cfRule type="duplicateValues" dxfId="925" priority="43"/>
  </conditionalFormatting>
  <conditionalFormatting sqref="C1">
    <cfRule type="duplicateValues" dxfId="924" priority="149"/>
    <cfRule type="duplicateValues" dxfId="923" priority="148"/>
    <cfRule type="duplicateValues" dxfId="922" priority="147"/>
    <cfRule type="duplicateValues" dxfId="921" priority="150"/>
  </conditionalFormatting>
  <conditionalFormatting sqref="C2">
    <cfRule type="duplicateValues" dxfId="920" priority="104"/>
    <cfRule type="duplicateValues" dxfId="919" priority="110"/>
    <cfRule type="duplicateValues" dxfId="918" priority="113"/>
    <cfRule type="duplicateValues" dxfId="917" priority="106"/>
    <cfRule type="duplicateValues" dxfId="916" priority="103"/>
    <cfRule type="duplicateValues" dxfId="915" priority="114"/>
    <cfRule type="duplicateValues" dxfId="914" priority="112"/>
    <cfRule type="duplicateValues" dxfId="913" priority="111"/>
    <cfRule type="duplicateValues" dxfId="912" priority="109"/>
    <cfRule type="duplicateValues" dxfId="911" priority="105"/>
  </conditionalFormatting>
  <conditionalFormatting sqref="C3">
    <cfRule type="duplicateValues" dxfId="910" priority="94"/>
    <cfRule type="duplicateValues" dxfId="909" priority="95"/>
    <cfRule type="duplicateValues" dxfId="908" priority="90"/>
    <cfRule type="duplicateValues" dxfId="907" priority="86"/>
    <cfRule type="duplicateValues" dxfId="906" priority="87"/>
    <cfRule type="duplicateValues" dxfId="905" priority="88"/>
    <cfRule type="duplicateValues" dxfId="904" priority="89"/>
    <cfRule type="duplicateValues" dxfId="903" priority="91"/>
    <cfRule type="duplicateValues" dxfId="902" priority="92"/>
    <cfRule type="duplicateValues" dxfId="901" priority="93"/>
  </conditionalFormatting>
  <conditionalFormatting sqref="C4">
    <cfRule type="duplicateValues" dxfId="900" priority="71"/>
    <cfRule type="duplicateValues" dxfId="899" priority="76"/>
    <cfRule type="duplicateValues" dxfId="898" priority="75"/>
    <cfRule type="duplicateValues" dxfId="897" priority="74"/>
    <cfRule type="duplicateValues" dxfId="896" priority="73"/>
    <cfRule type="duplicateValues" dxfId="895" priority="72"/>
    <cfRule type="duplicateValues" dxfId="894" priority="70"/>
    <cfRule type="duplicateValues" dxfId="893" priority="69"/>
    <cfRule type="duplicateValues" dxfId="892" priority="78"/>
    <cfRule type="duplicateValues" dxfId="891" priority="77"/>
  </conditionalFormatting>
  <conditionalFormatting sqref="C5">
    <cfRule type="duplicateValues" dxfId="890" priority="46"/>
    <cfRule type="duplicateValues" dxfId="889" priority="45"/>
    <cfRule type="duplicateValues" dxfId="888" priority="47"/>
    <cfRule type="duplicateValues" dxfId="887" priority="48"/>
    <cfRule type="duplicateValues" dxfId="886" priority="51"/>
    <cfRule type="duplicateValues" dxfId="885" priority="49"/>
    <cfRule type="duplicateValues" dxfId="884" priority="50"/>
    <cfRule type="duplicateValues" dxfId="883" priority="52"/>
  </conditionalFormatting>
  <conditionalFormatting sqref="C6">
    <cfRule type="duplicateValues" dxfId="882" priority="9"/>
    <cfRule type="duplicateValues" dxfId="881" priority="15"/>
    <cfRule type="duplicateValues" dxfId="880" priority="28"/>
    <cfRule type="duplicateValues" dxfId="879" priority="27"/>
    <cfRule type="duplicateValues" dxfId="878" priority="26"/>
    <cfRule type="duplicateValues" dxfId="877" priority="25"/>
    <cfRule type="duplicateValues" dxfId="876" priority="11"/>
    <cfRule type="duplicateValues" dxfId="875" priority="12"/>
    <cfRule type="duplicateValues" dxfId="874" priority="13"/>
    <cfRule type="duplicateValues" dxfId="873" priority="14"/>
    <cfRule type="duplicateValues" dxfId="872" priority="24"/>
    <cfRule type="duplicateValues" dxfId="871" priority="16"/>
    <cfRule type="duplicateValues" dxfId="870" priority="17"/>
    <cfRule type="duplicateValues" dxfId="869" priority="1"/>
    <cfRule type="duplicateValues" dxfId="868" priority="10"/>
    <cfRule type="duplicateValues" dxfId="867" priority="2"/>
    <cfRule type="duplicateValues" dxfId="866" priority="3"/>
    <cfRule type="duplicateValues" dxfId="865" priority="4"/>
    <cfRule type="duplicateValues" dxfId="864" priority="22"/>
    <cfRule type="duplicateValues" dxfId="863" priority="23"/>
    <cfRule type="duplicateValues" dxfId="862" priority="20"/>
    <cfRule type="duplicateValues" dxfId="861" priority="19"/>
    <cfRule type="duplicateValues" dxfId="860" priority="5"/>
    <cfRule type="duplicateValues" dxfId="859" priority="6"/>
    <cfRule type="duplicateValues" dxfId="858" priority="7"/>
    <cfRule type="duplicateValues" dxfId="857" priority="8"/>
    <cfRule type="duplicateValues" dxfId="856" priority="18"/>
    <cfRule type="duplicateValues" dxfId="855" priority="2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pageSetUpPr fitToPage="1"/>
  </sheetPr>
  <dimension ref="B1:G66"/>
  <sheetViews>
    <sheetView workbookViewId="0">
      <selection activeCell="D6" sqref="D6"/>
    </sheetView>
  </sheetViews>
  <sheetFormatPr baseColWidth="10" defaultColWidth="11" defaultRowHeight="18" customHeight="1"/>
  <cols>
    <col min="2" max="2" width="14.140625" style="111" customWidth="1"/>
    <col min="3" max="3" width="52" style="111" customWidth="1"/>
    <col min="4" max="4" width="11.140625" style="111" customWidth="1"/>
    <col min="5" max="5" width="23.28515625" style="112" customWidth="1"/>
    <col min="6" max="6" width="27" style="113" customWidth="1"/>
    <col min="7" max="7" width="40.7109375" style="89" customWidth="1"/>
  </cols>
  <sheetData>
    <row r="1" spans="2:7" ht="24.75" customHeight="1">
      <c r="B1" s="114" t="s">
        <v>445</v>
      </c>
      <c r="C1" s="114" t="s">
        <v>447</v>
      </c>
      <c r="D1" s="115" t="s">
        <v>448</v>
      </c>
      <c r="E1" s="114" t="s">
        <v>25</v>
      </c>
      <c r="F1" s="116" t="s">
        <v>36</v>
      </c>
      <c r="G1" s="96" t="s">
        <v>628</v>
      </c>
    </row>
    <row r="2" spans="2:7" ht="18" customHeight="1">
      <c r="B2" s="117">
        <v>1019112308</v>
      </c>
      <c r="C2" s="117" t="s">
        <v>468</v>
      </c>
      <c r="D2" s="118" t="s">
        <v>139</v>
      </c>
      <c r="E2" s="118" t="s">
        <v>55</v>
      </c>
      <c r="F2" s="119" t="s">
        <v>469</v>
      </c>
      <c r="G2" s="120"/>
    </row>
    <row r="3" spans="2:7" ht="18" customHeight="1">
      <c r="B3" s="117">
        <v>1085176966</v>
      </c>
      <c r="C3" s="117" t="s">
        <v>470</v>
      </c>
      <c r="D3" s="121" t="s">
        <v>219</v>
      </c>
      <c r="E3" s="118" t="s">
        <v>55</v>
      </c>
      <c r="F3" s="119" t="s">
        <v>471</v>
      </c>
      <c r="G3" s="120"/>
    </row>
    <row r="4" spans="2:7" ht="18" customHeight="1">
      <c r="B4" s="117">
        <v>1015449877</v>
      </c>
      <c r="C4" s="117" t="s">
        <v>473</v>
      </c>
      <c r="D4" s="118" t="s">
        <v>474</v>
      </c>
      <c r="E4" s="118" t="s">
        <v>55</v>
      </c>
      <c r="F4" s="119" t="s">
        <v>475</v>
      </c>
      <c r="G4" s="120"/>
    </row>
    <row r="5" spans="2:7" ht="18" customHeight="1">
      <c r="B5" s="117">
        <v>1073717633</v>
      </c>
      <c r="C5" s="117" t="s">
        <v>629</v>
      </c>
      <c r="D5" s="118" t="s">
        <v>380</v>
      </c>
      <c r="E5" s="118" t="s">
        <v>55</v>
      </c>
      <c r="F5" s="119" t="s">
        <v>469</v>
      </c>
      <c r="G5" s="120"/>
    </row>
    <row r="6" spans="2:7" ht="18" customHeight="1">
      <c r="B6" s="117">
        <v>1022359872</v>
      </c>
      <c r="C6" s="117" t="s">
        <v>478</v>
      </c>
      <c r="D6" s="118" t="s">
        <v>72</v>
      </c>
      <c r="E6" s="118" t="s">
        <v>55</v>
      </c>
      <c r="F6" s="119" t="s">
        <v>479</v>
      </c>
      <c r="G6" s="120"/>
    </row>
    <row r="7" spans="2:7" ht="18" customHeight="1">
      <c r="B7" s="117">
        <v>1030545700</v>
      </c>
      <c r="C7" s="117" t="s">
        <v>481</v>
      </c>
      <c r="D7" s="118" t="s">
        <v>305</v>
      </c>
      <c r="E7" s="118" t="s">
        <v>55</v>
      </c>
      <c r="F7" s="119" t="s">
        <v>479</v>
      </c>
      <c r="G7" s="120"/>
    </row>
    <row r="8" spans="2:7" ht="18" customHeight="1">
      <c r="B8" s="117">
        <v>1032402333</v>
      </c>
      <c r="C8" s="117" t="s">
        <v>10</v>
      </c>
      <c r="D8" s="118" t="s">
        <v>483</v>
      </c>
      <c r="E8" s="118" t="s">
        <v>55</v>
      </c>
      <c r="F8" s="119" t="s">
        <v>484</v>
      </c>
      <c r="G8" s="120"/>
    </row>
    <row r="9" spans="2:7" ht="18" customHeight="1">
      <c r="B9" s="117">
        <v>1001090831</v>
      </c>
      <c r="C9" s="117" t="s">
        <v>485</v>
      </c>
      <c r="D9" s="118" t="s">
        <v>341</v>
      </c>
      <c r="E9" s="118" t="s">
        <v>55</v>
      </c>
      <c r="F9" s="119" t="s">
        <v>486</v>
      </c>
      <c r="G9" s="120"/>
    </row>
    <row r="10" spans="2:7" ht="18" customHeight="1">
      <c r="B10" s="117">
        <v>1049663304</v>
      </c>
      <c r="C10" s="117" t="s">
        <v>488</v>
      </c>
      <c r="D10" s="118" t="s">
        <v>489</v>
      </c>
      <c r="E10" s="118" t="s">
        <v>55</v>
      </c>
      <c r="F10" s="119" t="s">
        <v>486</v>
      </c>
      <c r="G10" s="120"/>
    </row>
    <row r="11" spans="2:7" ht="18" customHeight="1">
      <c r="B11" s="117">
        <v>1026584484</v>
      </c>
      <c r="C11" s="117" t="s">
        <v>630</v>
      </c>
      <c r="D11" s="118" t="s">
        <v>631</v>
      </c>
      <c r="E11" s="118" t="s">
        <v>55</v>
      </c>
      <c r="F11" s="119" t="s">
        <v>479</v>
      </c>
      <c r="G11" s="120"/>
    </row>
    <row r="12" spans="2:7" ht="18" customHeight="1">
      <c r="B12" s="117">
        <v>79815202</v>
      </c>
      <c r="C12" s="117" t="s">
        <v>490</v>
      </c>
      <c r="D12" s="118" t="s">
        <v>148</v>
      </c>
      <c r="E12" s="118" t="s">
        <v>55</v>
      </c>
      <c r="F12" s="119" t="s">
        <v>471</v>
      </c>
      <c r="G12" s="120"/>
    </row>
    <row r="13" spans="2:7" ht="18" customHeight="1">
      <c r="B13" s="117">
        <v>1015455917</v>
      </c>
      <c r="C13" s="117" t="s">
        <v>494</v>
      </c>
      <c r="D13" s="118" t="s">
        <v>213</v>
      </c>
      <c r="E13" s="118" t="s">
        <v>55</v>
      </c>
      <c r="F13" s="119" t="s">
        <v>469</v>
      </c>
      <c r="G13" s="120"/>
    </row>
    <row r="14" spans="2:7" ht="18" customHeight="1">
      <c r="B14" s="117">
        <v>1020750732</v>
      </c>
      <c r="C14" s="117" t="s">
        <v>632</v>
      </c>
      <c r="D14" s="118" t="s">
        <v>212</v>
      </c>
      <c r="E14" s="118" t="s">
        <v>55</v>
      </c>
      <c r="F14" s="119" t="s">
        <v>469</v>
      </c>
      <c r="G14" s="120"/>
    </row>
    <row r="15" spans="2:7" ht="18" customHeight="1">
      <c r="B15" s="117">
        <v>1033758324</v>
      </c>
      <c r="C15" s="117" t="s">
        <v>11</v>
      </c>
      <c r="D15" s="118" t="s">
        <v>248</v>
      </c>
      <c r="E15" s="118" t="s">
        <v>55</v>
      </c>
      <c r="F15" s="119" t="s">
        <v>484</v>
      </c>
      <c r="G15" s="120"/>
    </row>
    <row r="16" spans="2:7" ht="18" customHeight="1">
      <c r="B16" s="117">
        <v>1193242759</v>
      </c>
      <c r="C16" s="117" t="s">
        <v>501</v>
      </c>
      <c r="D16" s="122" t="s">
        <v>502</v>
      </c>
      <c r="E16" s="123" t="s">
        <v>55</v>
      </c>
      <c r="F16" s="119" t="s">
        <v>475</v>
      </c>
      <c r="G16" s="124"/>
    </row>
    <row r="17" spans="2:7" ht="18" customHeight="1">
      <c r="B17" s="117">
        <v>1022412286</v>
      </c>
      <c r="C17" s="117" t="s">
        <v>633</v>
      </c>
      <c r="D17" s="125" t="s">
        <v>163</v>
      </c>
      <c r="E17" s="118" t="s">
        <v>55</v>
      </c>
      <c r="F17" s="119" t="s">
        <v>479</v>
      </c>
      <c r="G17" s="120"/>
    </row>
    <row r="18" spans="2:7" ht="18" customHeight="1">
      <c r="B18" s="126">
        <v>1030636859</v>
      </c>
      <c r="C18" s="126" t="s">
        <v>634</v>
      </c>
      <c r="D18" s="126" t="s">
        <v>410</v>
      </c>
      <c r="E18" s="118" t="s">
        <v>55</v>
      </c>
      <c r="F18" s="119" t="s">
        <v>475</v>
      </c>
      <c r="G18" s="120"/>
    </row>
    <row r="19" spans="2:7" ht="18" customHeight="1">
      <c r="B19" s="117">
        <v>1014226725</v>
      </c>
      <c r="C19" s="117" t="s">
        <v>635</v>
      </c>
      <c r="D19" s="121" t="s">
        <v>282</v>
      </c>
      <c r="E19" s="118" t="s">
        <v>55</v>
      </c>
      <c r="F19" s="119" t="s">
        <v>469</v>
      </c>
      <c r="G19" s="120"/>
    </row>
    <row r="20" spans="2:7" ht="18" customHeight="1">
      <c r="B20" s="117">
        <v>1020818502</v>
      </c>
      <c r="C20" s="117" t="s">
        <v>636</v>
      </c>
      <c r="D20" s="122" t="s">
        <v>637</v>
      </c>
      <c r="E20" s="123" t="s">
        <v>55</v>
      </c>
      <c r="F20" s="119" t="s">
        <v>486</v>
      </c>
      <c r="G20" s="124"/>
    </row>
    <row r="21" spans="2:7" ht="18" customHeight="1">
      <c r="B21" s="117">
        <v>1020828503</v>
      </c>
      <c r="C21" s="117" t="s">
        <v>638</v>
      </c>
      <c r="D21" s="122" t="s">
        <v>639</v>
      </c>
      <c r="E21" s="118" t="s">
        <v>55</v>
      </c>
      <c r="F21" s="119" t="s">
        <v>486</v>
      </c>
      <c r="G21" s="127"/>
    </row>
    <row r="22" spans="2:7" ht="18" customHeight="1">
      <c r="B22" s="117">
        <v>1072073644</v>
      </c>
      <c r="C22" s="117" t="s">
        <v>13</v>
      </c>
      <c r="D22" s="118" t="s">
        <v>640</v>
      </c>
      <c r="E22" s="118" t="s">
        <v>55</v>
      </c>
      <c r="F22" s="119" t="s">
        <v>484</v>
      </c>
      <c r="G22" s="120"/>
    </row>
    <row r="23" spans="2:7" ht="18" customHeight="1">
      <c r="B23" s="117">
        <v>1072073893</v>
      </c>
      <c r="C23" s="126" t="s">
        <v>505</v>
      </c>
      <c r="D23" s="118" t="s">
        <v>506</v>
      </c>
      <c r="E23" s="118" t="s">
        <v>55</v>
      </c>
      <c r="F23" s="119" t="s">
        <v>479</v>
      </c>
      <c r="G23" s="120"/>
    </row>
    <row r="24" spans="2:7" ht="18" customHeight="1">
      <c r="B24" s="117">
        <v>1002455544</v>
      </c>
      <c r="C24" s="117" t="s">
        <v>508</v>
      </c>
      <c r="D24" s="125" t="s">
        <v>509</v>
      </c>
      <c r="E24" s="118" t="s">
        <v>55</v>
      </c>
      <c r="F24" s="119" t="s">
        <v>486</v>
      </c>
      <c r="G24" s="120"/>
    </row>
    <row r="25" spans="2:7" ht="18" customHeight="1">
      <c r="B25" s="117">
        <v>1019121754</v>
      </c>
      <c r="C25" s="117" t="s">
        <v>512</v>
      </c>
      <c r="D25" s="125" t="s">
        <v>641</v>
      </c>
      <c r="E25" s="118" t="s">
        <v>55</v>
      </c>
      <c r="F25" s="119" t="s">
        <v>479</v>
      </c>
      <c r="G25" s="120"/>
    </row>
    <row r="26" spans="2:7" ht="18" customHeight="1">
      <c r="B26" s="117">
        <v>1033779919</v>
      </c>
      <c r="C26" s="117" t="s">
        <v>513</v>
      </c>
      <c r="D26" s="118" t="s">
        <v>514</v>
      </c>
      <c r="E26" s="118" t="s">
        <v>55</v>
      </c>
      <c r="F26" s="119" t="e">
        <v>#N/A</v>
      </c>
      <c r="G26" s="120"/>
    </row>
    <row r="27" spans="2:7" ht="18" customHeight="1">
      <c r="B27" s="117">
        <v>1032506059</v>
      </c>
      <c r="C27" s="117" t="s">
        <v>515</v>
      </c>
      <c r="D27" s="118" t="s">
        <v>392</v>
      </c>
      <c r="E27" s="118" t="s">
        <v>55</v>
      </c>
      <c r="F27" s="119" t="s">
        <v>471</v>
      </c>
      <c r="G27" s="120"/>
    </row>
    <row r="28" spans="2:7" ht="18" customHeight="1">
      <c r="B28" s="117">
        <v>1102119224</v>
      </c>
      <c r="C28" s="117" t="s">
        <v>516</v>
      </c>
      <c r="D28" s="122" t="s">
        <v>517</v>
      </c>
      <c r="E28" s="122" t="s">
        <v>55</v>
      </c>
      <c r="F28" s="119" t="s">
        <v>471</v>
      </c>
      <c r="G28" s="127"/>
    </row>
    <row r="29" spans="2:7" ht="18" customHeight="1">
      <c r="B29" s="117">
        <v>80543481</v>
      </c>
      <c r="C29" s="117" t="s">
        <v>519</v>
      </c>
      <c r="D29" s="118" t="s">
        <v>242</v>
      </c>
      <c r="E29" s="118" t="s">
        <v>55</v>
      </c>
      <c r="F29" s="119" t="e">
        <v>#N/A</v>
      </c>
      <c r="G29" s="120"/>
    </row>
    <row r="30" spans="2:7" ht="18" customHeight="1">
      <c r="B30" s="117">
        <v>1016092318</v>
      </c>
      <c r="C30" s="117" t="s">
        <v>520</v>
      </c>
      <c r="D30" s="118" t="s">
        <v>521</v>
      </c>
      <c r="E30" s="118" t="s">
        <v>55</v>
      </c>
      <c r="F30" s="119" t="s">
        <v>475</v>
      </c>
      <c r="G30" s="120"/>
    </row>
    <row r="31" spans="2:7" ht="18" customHeight="1">
      <c r="B31" s="117">
        <v>1023026702</v>
      </c>
      <c r="C31" s="117" t="s">
        <v>523</v>
      </c>
      <c r="D31" s="118" t="s">
        <v>524</v>
      </c>
      <c r="E31" s="118" t="s">
        <v>55</v>
      </c>
      <c r="F31" s="119" t="s">
        <v>469</v>
      </c>
      <c r="G31" s="120"/>
    </row>
    <row r="32" spans="2:7" ht="18" customHeight="1">
      <c r="B32" s="117">
        <v>1130264248</v>
      </c>
      <c r="C32" s="117" t="s">
        <v>642</v>
      </c>
      <c r="D32" s="118" t="s">
        <v>643</v>
      </c>
      <c r="E32" s="118" t="s">
        <v>55</v>
      </c>
      <c r="F32" s="119" t="s">
        <v>471</v>
      </c>
      <c r="G32" s="120"/>
    </row>
    <row r="33" spans="2:7" ht="18" customHeight="1">
      <c r="B33" s="117">
        <v>12634949</v>
      </c>
      <c r="C33" s="117" t="s">
        <v>526</v>
      </c>
      <c r="D33" s="118" t="s">
        <v>315</v>
      </c>
      <c r="E33" s="118" t="s">
        <v>55</v>
      </c>
      <c r="F33" s="119" t="s">
        <v>475</v>
      </c>
      <c r="G33" s="120"/>
    </row>
    <row r="34" spans="2:7" ht="18" customHeight="1">
      <c r="B34" s="117">
        <v>19591545</v>
      </c>
      <c r="C34" s="117" t="s">
        <v>527</v>
      </c>
      <c r="D34" s="118" t="s">
        <v>528</v>
      </c>
      <c r="E34" s="118" t="s">
        <v>55</v>
      </c>
      <c r="F34" s="119" t="s">
        <v>475</v>
      </c>
      <c r="G34" s="120"/>
    </row>
    <row r="35" spans="2:7" ht="18" customHeight="1">
      <c r="B35" s="117">
        <v>1014212844</v>
      </c>
      <c r="C35" s="117" t="s">
        <v>529</v>
      </c>
      <c r="D35" s="118" t="s">
        <v>530</v>
      </c>
      <c r="E35" s="118" t="s">
        <v>55</v>
      </c>
      <c r="F35" s="119" t="e">
        <v>#N/A</v>
      </c>
      <c r="G35" s="120"/>
    </row>
    <row r="36" spans="2:7" ht="18" customHeight="1">
      <c r="B36" s="117">
        <v>80091070</v>
      </c>
      <c r="C36" s="117" t="s">
        <v>14</v>
      </c>
      <c r="D36" s="118" t="s">
        <v>534</v>
      </c>
      <c r="E36" s="118" t="s">
        <v>55</v>
      </c>
      <c r="F36" s="119" t="s">
        <v>484</v>
      </c>
      <c r="G36" s="120"/>
    </row>
    <row r="37" spans="2:7" ht="18" customHeight="1">
      <c r="B37" s="117">
        <v>1020809494</v>
      </c>
      <c r="C37" s="117" t="s">
        <v>644</v>
      </c>
      <c r="D37" s="122" t="s">
        <v>645</v>
      </c>
      <c r="E37" s="123" t="s">
        <v>55</v>
      </c>
      <c r="F37" s="119" t="s">
        <v>475</v>
      </c>
      <c r="G37" s="124"/>
    </row>
    <row r="38" spans="2:7" ht="18" customHeight="1">
      <c r="B38" s="117">
        <v>1143833247</v>
      </c>
      <c r="C38" s="117" t="s">
        <v>536</v>
      </c>
      <c r="D38" s="121" t="s">
        <v>85</v>
      </c>
      <c r="E38" s="118" t="s">
        <v>55</v>
      </c>
      <c r="F38" s="119" t="s">
        <v>471</v>
      </c>
      <c r="G38" s="120"/>
    </row>
    <row r="39" spans="2:7" ht="18" customHeight="1">
      <c r="B39" s="128">
        <v>84455827</v>
      </c>
      <c r="C39" s="128" t="s">
        <v>539</v>
      </c>
      <c r="D39" s="129" t="s">
        <v>154</v>
      </c>
      <c r="E39" s="129" t="s">
        <v>55</v>
      </c>
      <c r="F39" s="119" t="s">
        <v>469</v>
      </c>
      <c r="G39" s="130"/>
    </row>
    <row r="40" spans="2:7" ht="18" customHeight="1">
      <c r="B40" s="131">
        <v>1026292931</v>
      </c>
      <c r="C40" s="131" t="s">
        <v>540</v>
      </c>
      <c r="D40" s="132" t="s">
        <v>301</v>
      </c>
      <c r="E40" s="132" t="s">
        <v>55</v>
      </c>
      <c r="F40" s="119" t="s">
        <v>486</v>
      </c>
      <c r="G40" s="133"/>
    </row>
    <row r="41" spans="2:7" ht="18" customHeight="1">
      <c r="B41" s="117">
        <v>1065807926</v>
      </c>
      <c r="C41" s="117" t="s">
        <v>544</v>
      </c>
      <c r="D41" s="118" t="s">
        <v>545</v>
      </c>
      <c r="E41" s="118" t="s">
        <v>55</v>
      </c>
      <c r="F41" s="119" t="s">
        <v>479</v>
      </c>
      <c r="G41" s="120"/>
    </row>
    <row r="42" spans="2:7" ht="18" customHeight="1">
      <c r="B42" s="117">
        <v>1020809768</v>
      </c>
      <c r="C42" s="117" t="s">
        <v>546</v>
      </c>
      <c r="D42" s="118" t="s">
        <v>547</v>
      </c>
      <c r="E42" s="118" t="s">
        <v>55</v>
      </c>
      <c r="F42" s="119" t="s">
        <v>486</v>
      </c>
      <c r="G42" s="120"/>
    </row>
    <row r="43" spans="2:7" ht="18" customHeight="1">
      <c r="B43" s="117">
        <v>1007611824</v>
      </c>
      <c r="C43" s="117" t="s">
        <v>548</v>
      </c>
      <c r="D43" s="118" t="s">
        <v>549</v>
      </c>
      <c r="E43" s="118" t="s">
        <v>55</v>
      </c>
      <c r="F43" s="119" t="s">
        <v>486</v>
      </c>
      <c r="G43" s="120"/>
    </row>
    <row r="44" spans="2:7" ht="18" customHeight="1">
      <c r="B44" s="117">
        <v>1067725686</v>
      </c>
      <c r="C44" s="117" t="s">
        <v>550</v>
      </c>
      <c r="D44" s="118" t="s">
        <v>261</v>
      </c>
      <c r="E44" s="118" t="s">
        <v>55</v>
      </c>
      <c r="F44" s="119" t="s">
        <v>475</v>
      </c>
      <c r="G44" s="120"/>
    </row>
    <row r="45" spans="2:7" ht="18" customHeight="1">
      <c r="B45" s="117">
        <v>1003479597</v>
      </c>
      <c r="C45" s="117" t="s">
        <v>554</v>
      </c>
      <c r="D45" s="118" t="s">
        <v>555</v>
      </c>
      <c r="E45" s="118" t="s">
        <v>55</v>
      </c>
      <c r="F45" s="119" t="s">
        <v>475</v>
      </c>
      <c r="G45" s="120"/>
    </row>
    <row r="46" spans="2:7" ht="18" customHeight="1">
      <c r="B46" s="117">
        <v>1033692973</v>
      </c>
      <c r="C46" s="117" t="s">
        <v>556</v>
      </c>
      <c r="D46" s="118" t="s">
        <v>557</v>
      </c>
      <c r="E46" s="118" t="s">
        <v>55</v>
      </c>
      <c r="F46" s="119" t="s">
        <v>469</v>
      </c>
      <c r="G46" s="120"/>
    </row>
    <row r="47" spans="2:7" ht="18" customHeight="1">
      <c r="B47" s="117">
        <v>1015438296</v>
      </c>
      <c r="C47" s="117" t="s">
        <v>561</v>
      </c>
      <c r="D47" s="125" t="s">
        <v>260</v>
      </c>
      <c r="E47" s="118" t="s">
        <v>55</v>
      </c>
      <c r="F47" s="119" t="s">
        <v>475</v>
      </c>
      <c r="G47" s="120"/>
    </row>
    <row r="48" spans="2:7" ht="18" customHeight="1">
      <c r="B48" s="117">
        <v>1015408904</v>
      </c>
      <c r="C48" s="117" t="s">
        <v>562</v>
      </c>
      <c r="D48" s="118" t="s">
        <v>227</v>
      </c>
      <c r="E48" s="118" t="s">
        <v>55</v>
      </c>
      <c r="F48" s="119" t="s">
        <v>471</v>
      </c>
      <c r="G48" s="120"/>
    </row>
    <row r="49" spans="2:7" ht="18" customHeight="1">
      <c r="B49" s="117">
        <v>1032474386</v>
      </c>
      <c r="C49" s="117" t="s">
        <v>565</v>
      </c>
      <c r="D49" s="125" t="s">
        <v>309</v>
      </c>
      <c r="E49" s="118" t="s">
        <v>55</v>
      </c>
      <c r="F49" s="119" t="s">
        <v>479</v>
      </c>
      <c r="G49" s="120"/>
    </row>
    <row r="50" spans="2:7" ht="18" customHeight="1">
      <c r="B50" s="117">
        <v>1024592605</v>
      </c>
      <c r="C50" s="117" t="s">
        <v>646</v>
      </c>
      <c r="D50" s="118" t="s">
        <v>647</v>
      </c>
      <c r="E50" s="118" t="s">
        <v>55</v>
      </c>
      <c r="F50" s="119" t="s">
        <v>486</v>
      </c>
      <c r="G50" s="120"/>
    </row>
    <row r="51" spans="2:7" ht="18" customHeight="1">
      <c r="B51" s="117">
        <v>1033811158</v>
      </c>
      <c r="C51" s="117" t="s">
        <v>648</v>
      </c>
      <c r="D51" s="118" t="s">
        <v>649</v>
      </c>
      <c r="E51" s="118" t="s">
        <v>55</v>
      </c>
      <c r="F51" s="119" t="e">
        <v>#N/A</v>
      </c>
      <c r="G51" s="134"/>
    </row>
    <row r="52" spans="2:7" ht="18" customHeight="1">
      <c r="B52" s="131">
        <v>1033764826</v>
      </c>
      <c r="C52" s="131" t="s">
        <v>567</v>
      </c>
      <c r="D52" s="132" t="s">
        <v>324</v>
      </c>
      <c r="E52" s="132" t="s">
        <v>55</v>
      </c>
      <c r="F52" s="119" t="e">
        <v>#N/A</v>
      </c>
      <c r="G52" s="133"/>
    </row>
    <row r="53" spans="2:7" ht="18" customHeight="1">
      <c r="B53" s="117">
        <v>1016073769</v>
      </c>
      <c r="C53" s="117" t="s">
        <v>15</v>
      </c>
      <c r="D53" s="118" t="s">
        <v>90</v>
      </c>
      <c r="E53" s="118" t="s">
        <v>55</v>
      </c>
      <c r="F53" s="119" t="s">
        <v>484</v>
      </c>
      <c r="G53" s="120"/>
    </row>
    <row r="54" spans="2:7" ht="18" customHeight="1">
      <c r="B54" s="117">
        <v>1002407047</v>
      </c>
      <c r="C54" s="117" t="s">
        <v>650</v>
      </c>
      <c r="D54" s="118" t="s">
        <v>252</v>
      </c>
      <c r="E54" s="118" t="s">
        <v>55</v>
      </c>
      <c r="F54" s="119" t="s">
        <v>486</v>
      </c>
      <c r="G54" s="120"/>
    </row>
    <row r="55" spans="2:7" ht="18" customHeight="1">
      <c r="B55" s="135">
        <v>1073716700</v>
      </c>
      <c r="C55" s="135" t="s">
        <v>651</v>
      </c>
      <c r="D55" s="136" t="s">
        <v>652</v>
      </c>
      <c r="E55" s="136" t="s">
        <v>55</v>
      </c>
      <c r="F55" s="137" t="s">
        <v>479</v>
      </c>
      <c r="G55" s="138"/>
    </row>
    <row r="56" spans="2:7" ht="18" customHeight="1">
      <c r="B56" s="117">
        <v>1051287107</v>
      </c>
      <c r="C56" s="117" t="s">
        <v>16</v>
      </c>
      <c r="D56" s="118" t="s">
        <v>575</v>
      </c>
      <c r="E56" s="118" t="s">
        <v>55</v>
      </c>
      <c r="F56" s="119" t="s">
        <v>484</v>
      </c>
      <c r="G56" s="120"/>
    </row>
    <row r="57" spans="2:7" ht="18" customHeight="1">
      <c r="B57" s="117">
        <v>1103713769</v>
      </c>
      <c r="C57" s="117" t="s">
        <v>653</v>
      </c>
      <c r="D57" s="118" t="s">
        <v>323</v>
      </c>
      <c r="E57" s="118" t="s">
        <v>55</v>
      </c>
      <c r="F57" s="119" t="s">
        <v>469</v>
      </c>
      <c r="G57" s="120"/>
    </row>
    <row r="58" spans="2:7" ht="18" customHeight="1">
      <c r="B58" s="117">
        <v>1233904351</v>
      </c>
      <c r="C58" s="117" t="s">
        <v>576</v>
      </c>
      <c r="D58" s="118" t="s">
        <v>577</v>
      </c>
      <c r="E58" s="118" t="s">
        <v>55</v>
      </c>
      <c r="F58" s="119" t="s">
        <v>471</v>
      </c>
      <c r="G58" s="120"/>
    </row>
    <row r="59" spans="2:7" ht="18" customHeight="1">
      <c r="B59" s="117">
        <v>1116205069</v>
      </c>
      <c r="C59" s="117" t="s">
        <v>578</v>
      </c>
      <c r="D59" s="118" t="s">
        <v>579</v>
      </c>
      <c r="E59" s="139" t="s">
        <v>55</v>
      </c>
      <c r="F59" s="119" t="s">
        <v>471</v>
      </c>
      <c r="G59" s="120"/>
    </row>
    <row r="60" spans="2:7" ht="18" customHeight="1">
      <c r="B60" s="128">
        <v>79763158</v>
      </c>
      <c r="C60" s="128" t="s">
        <v>580</v>
      </c>
      <c r="D60" s="129" t="s">
        <v>93</v>
      </c>
      <c r="E60" s="129" t="s">
        <v>55</v>
      </c>
      <c r="F60" s="119" t="s">
        <v>479</v>
      </c>
      <c r="G60" s="130"/>
    </row>
    <row r="61" spans="2:7" ht="18" customHeight="1">
      <c r="B61" s="117">
        <v>76009268</v>
      </c>
      <c r="C61" s="117" t="s">
        <v>583</v>
      </c>
      <c r="D61" s="118" t="s">
        <v>584</v>
      </c>
      <c r="E61" s="118" t="s">
        <v>55</v>
      </c>
      <c r="F61" s="119" t="s">
        <v>471</v>
      </c>
      <c r="G61" s="120"/>
    </row>
    <row r="62" spans="2:7" ht="18" customHeight="1">
      <c r="B62" s="117">
        <v>1007701149</v>
      </c>
      <c r="C62" s="117" t="s">
        <v>585</v>
      </c>
      <c r="D62" s="118" t="s">
        <v>586</v>
      </c>
      <c r="E62" s="118" t="s">
        <v>55</v>
      </c>
      <c r="F62" s="119" t="e">
        <v>#N/A</v>
      </c>
      <c r="G62" s="120"/>
    </row>
    <row r="63" spans="2:7" ht="18" customHeight="1">
      <c r="B63" s="117">
        <v>1110180337</v>
      </c>
      <c r="C63" s="117" t="s">
        <v>587</v>
      </c>
      <c r="D63" s="118" t="s">
        <v>588</v>
      </c>
      <c r="E63" s="118" t="s">
        <v>55</v>
      </c>
      <c r="F63" s="119" t="e">
        <v>#N/A</v>
      </c>
      <c r="G63" s="120"/>
    </row>
    <row r="64" spans="2:7" ht="18" customHeight="1">
      <c r="B64" s="117">
        <v>1022980482</v>
      </c>
      <c r="C64" s="117" t="s">
        <v>590</v>
      </c>
      <c r="D64" s="118" t="s">
        <v>591</v>
      </c>
      <c r="E64" s="118" t="s">
        <v>55</v>
      </c>
      <c r="F64" s="119" t="e">
        <v>#N/A</v>
      </c>
      <c r="G64" s="120"/>
    </row>
    <row r="65" spans="2:7" ht="18" customHeight="1">
      <c r="B65" s="117">
        <v>1070704868</v>
      </c>
      <c r="C65" s="117" t="s">
        <v>593</v>
      </c>
      <c r="D65" s="118" t="s">
        <v>594</v>
      </c>
      <c r="E65" s="122" t="s">
        <v>55</v>
      </c>
      <c r="F65" s="119" t="e">
        <v>#N/A</v>
      </c>
      <c r="G65" s="120"/>
    </row>
    <row r="66" spans="2:7" ht="18" customHeight="1">
      <c r="B66" s="126">
        <v>1019093439</v>
      </c>
      <c r="C66" s="117" t="s">
        <v>598</v>
      </c>
      <c r="D66" s="118" t="s">
        <v>599</v>
      </c>
      <c r="E66" s="122" t="s">
        <v>55</v>
      </c>
      <c r="F66" s="119" t="e">
        <v>#N/A</v>
      </c>
      <c r="G66" s="127"/>
    </row>
  </sheetData>
  <conditionalFormatting sqref="B1">
    <cfRule type="duplicateValues" dxfId="854" priority="313"/>
    <cfRule type="duplicateValues" dxfId="853" priority="309"/>
  </conditionalFormatting>
  <conditionalFormatting sqref="B2">
    <cfRule type="duplicateValues" dxfId="852" priority="301"/>
    <cfRule type="duplicateValues" dxfId="851" priority="297"/>
  </conditionalFormatting>
  <conditionalFormatting sqref="B3">
    <cfRule type="duplicateValues" dxfId="850" priority="291"/>
    <cfRule type="duplicateValues" dxfId="849" priority="295"/>
  </conditionalFormatting>
  <conditionalFormatting sqref="B4">
    <cfRule type="duplicateValues" dxfId="848" priority="289"/>
    <cfRule type="duplicateValues" dxfId="847" priority="285"/>
  </conditionalFormatting>
  <conditionalFormatting sqref="B5">
    <cfRule type="duplicateValues" dxfId="846" priority="279"/>
    <cfRule type="duplicateValues" dxfId="845" priority="283"/>
  </conditionalFormatting>
  <conditionalFormatting sqref="B6">
    <cfRule type="duplicateValues" dxfId="844" priority="277"/>
    <cfRule type="duplicateValues" dxfId="843" priority="273"/>
  </conditionalFormatting>
  <conditionalFormatting sqref="B7">
    <cfRule type="duplicateValues" dxfId="842" priority="271"/>
    <cfRule type="duplicateValues" dxfId="841" priority="267"/>
  </conditionalFormatting>
  <conditionalFormatting sqref="B8">
    <cfRule type="duplicateValues" dxfId="840" priority="261"/>
    <cfRule type="duplicateValues" dxfId="839" priority="265"/>
  </conditionalFormatting>
  <conditionalFormatting sqref="B9">
    <cfRule type="duplicateValues" dxfId="838" priority="259"/>
    <cfRule type="duplicateValues" dxfId="837" priority="255"/>
  </conditionalFormatting>
  <conditionalFormatting sqref="B10">
    <cfRule type="duplicateValues" dxfId="836" priority="249"/>
    <cfRule type="duplicateValues" dxfId="835" priority="253"/>
  </conditionalFormatting>
  <conditionalFormatting sqref="B11">
    <cfRule type="duplicateValues" dxfId="834" priority="243"/>
    <cfRule type="duplicateValues" dxfId="833" priority="247"/>
  </conditionalFormatting>
  <conditionalFormatting sqref="B12">
    <cfRule type="duplicateValues" dxfId="832" priority="241"/>
    <cfRule type="duplicateValues" dxfId="831" priority="237"/>
  </conditionalFormatting>
  <conditionalFormatting sqref="B13">
    <cfRule type="duplicateValues" dxfId="830" priority="235"/>
    <cfRule type="duplicateValues" dxfId="829" priority="231"/>
  </conditionalFormatting>
  <conditionalFormatting sqref="B14">
    <cfRule type="duplicateValues" dxfId="828" priority="225"/>
    <cfRule type="duplicateValues" dxfId="827" priority="229"/>
  </conditionalFormatting>
  <conditionalFormatting sqref="B15">
    <cfRule type="duplicateValues" dxfId="826" priority="223"/>
    <cfRule type="duplicateValues" dxfId="825" priority="219"/>
  </conditionalFormatting>
  <conditionalFormatting sqref="B17">
    <cfRule type="duplicateValues" dxfId="824" priority="209"/>
    <cfRule type="duplicateValues" dxfId="823" priority="213"/>
  </conditionalFormatting>
  <conditionalFormatting sqref="B18">
    <cfRule type="duplicateValues" dxfId="822" priority="203"/>
    <cfRule type="duplicateValues" dxfId="821" priority="207"/>
  </conditionalFormatting>
  <conditionalFormatting sqref="B19">
    <cfRule type="duplicateValues" dxfId="820" priority="197"/>
    <cfRule type="duplicateValues" dxfId="819" priority="201"/>
  </conditionalFormatting>
  <conditionalFormatting sqref="B20">
    <cfRule type="duplicateValues" dxfId="818" priority="195"/>
    <cfRule type="duplicateValues" dxfId="817" priority="191"/>
  </conditionalFormatting>
  <conditionalFormatting sqref="B21">
    <cfRule type="duplicateValues" dxfId="816" priority="189"/>
    <cfRule type="duplicateValues" dxfId="815" priority="185"/>
  </conditionalFormatting>
  <conditionalFormatting sqref="B23">
    <cfRule type="duplicateValues" dxfId="814" priority="175"/>
    <cfRule type="duplicateValues" dxfId="813" priority="179"/>
  </conditionalFormatting>
  <conditionalFormatting sqref="B24">
    <cfRule type="duplicateValues" dxfId="812" priority="169"/>
    <cfRule type="duplicateValues" dxfId="811" priority="173"/>
  </conditionalFormatting>
  <conditionalFormatting sqref="B25">
    <cfRule type="duplicateValues" dxfId="810" priority="167"/>
    <cfRule type="duplicateValues" dxfId="809" priority="163"/>
  </conditionalFormatting>
  <conditionalFormatting sqref="B26">
    <cfRule type="duplicateValues" dxfId="808" priority="161"/>
    <cfRule type="duplicateValues" dxfId="807" priority="157"/>
  </conditionalFormatting>
  <conditionalFormatting sqref="B27">
    <cfRule type="duplicateValues" dxfId="806" priority="153"/>
    <cfRule type="duplicateValues" dxfId="805" priority="155"/>
  </conditionalFormatting>
  <conditionalFormatting sqref="B28">
    <cfRule type="duplicateValues" dxfId="804" priority="151"/>
    <cfRule type="duplicateValues" dxfId="803" priority="147"/>
  </conditionalFormatting>
  <conditionalFormatting sqref="B29">
    <cfRule type="duplicateValues" dxfId="802" priority="145"/>
    <cfRule type="duplicateValues" dxfId="801" priority="143"/>
  </conditionalFormatting>
  <conditionalFormatting sqref="B30">
    <cfRule type="duplicateValues" dxfId="800" priority="137"/>
    <cfRule type="duplicateValues" dxfId="799" priority="141"/>
  </conditionalFormatting>
  <conditionalFormatting sqref="B31">
    <cfRule type="duplicateValues" dxfId="798" priority="135"/>
    <cfRule type="duplicateValues" dxfId="797" priority="131"/>
  </conditionalFormatting>
  <conditionalFormatting sqref="B32">
    <cfRule type="duplicateValues" dxfId="796" priority="125"/>
    <cfRule type="duplicateValues" dxfId="795" priority="129"/>
  </conditionalFormatting>
  <conditionalFormatting sqref="B33">
    <cfRule type="duplicateValues" dxfId="794" priority="123"/>
    <cfRule type="duplicateValues" dxfId="793" priority="119"/>
  </conditionalFormatting>
  <conditionalFormatting sqref="B34">
    <cfRule type="duplicateValues" dxfId="792" priority="117"/>
    <cfRule type="duplicateValues" dxfId="791" priority="113"/>
  </conditionalFormatting>
  <conditionalFormatting sqref="B35">
    <cfRule type="duplicateValues" dxfId="790" priority="111"/>
    <cfRule type="duplicateValues" dxfId="789" priority="107"/>
  </conditionalFormatting>
  <conditionalFormatting sqref="B36">
    <cfRule type="duplicateValues" dxfId="788" priority="101"/>
    <cfRule type="duplicateValues" dxfId="787" priority="105"/>
  </conditionalFormatting>
  <conditionalFormatting sqref="B37">
    <cfRule type="duplicateValues" dxfId="786" priority="99"/>
    <cfRule type="duplicateValues" dxfId="785" priority="95"/>
  </conditionalFormatting>
  <conditionalFormatting sqref="B38">
    <cfRule type="duplicateValues" dxfId="784" priority="93"/>
    <cfRule type="duplicateValues" dxfId="783" priority="89"/>
  </conditionalFormatting>
  <conditionalFormatting sqref="B39">
    <cfRule type="duplicateValues" dxfId="782" priority="87"/>
    <cfRule type="duplicateValues" dxfId="781" priority="83"/>
  </conditionalFormatting>
  <conditionalFormatting sqref="B41">
    <cfRule type="duplicateValues" dxfId="780" priority="71"/>
    <cfRule type="duplicateValues" dxfId="779" priority="75"/>
  </conditionalFormatting>
  <conditionalFormatting sqref="B42">
    <cfRule type="duplicateValues" dxfId="778" priority="69"/>
    <cfRule type="duplicateValues" dxfId="777" priority="65"/>
  </conditionalFormatting>
  <conditionalFormatting sqref="B43">
    <cfRule type="duplicateValues" dxfId="776" priority="59"/>
    <cfRule type="duplicateValues" dxfId="775" priority="63"/>
  </conditionalFormatting>
  <conditionalFormatting sqref="B44">
    <cfRule type="duplicateValues" dxfId="774" priority="53"/>
    <cfRule type="duplicateValues" dxfId="773" priority="57"/>
  </conditionalFormatting>
  <conditionalFormatting sqref="B45">
    <cfRule type="duplicateValues" dxfId="772" priority="21"/>
    <cfRule type="duplicateValues" dxfId="771" priority="25"/>
  </conditionalFormatting>
  <conditionalFormatting sqref="B46">
    <cfRule type="duplicateValues" dxfId="770" priority="19"/>
    <cfRule type="duplicateValues" dxfId="769" priority="15"/>
  </conditionalFormatting>
  <conditionalFormatting sqref="B47">
    <cfRule type="duplicateValues" dxfId="768" priority="9"/>
    <cfRule type="duplicateValues" dxfId="767" priority="13"/>
  </conditionalFormatting>
  <conditionalFormatting sqref="B48">
    <cfRule type="duplicateValues" dxfId="766" priority="7"/>
    <cfRule type="duplicateValues" dxfId="765" priority="5"/>
  </conditionalFormatting>
  <conditionalFormatting sqref="B50:B51">
    <cfRule type="duplicateValues" dxfId="764" priority="1"/>
    <cfRule type="duplicateValues" dxfId="763" priority="3"/>
  </conditionalFormatting>
  <conditionalFormatting sqref="B52">
    <cfRule type="duplicateValues" dxfId="762" priority="33"/>
    <cfRule type="duplicateValues" dxfId="761" priority="37"/>
  </conditionalFormatting>
  <conditionalFormatting sqref="D1">
    <cfRule type="duplicateValues" dxfId="760" priority="311"/>
    <cfRule type="duplicateValues" dxfId="759" priority="310"/>
    <cfRule type="duplicateValues" dxfId="758" priority="314"/>
    <cfRule type="duplicateValues" dxfId="757" priority="312"/>
  </conditionalFormatting>
  <conditionalFormatting sqref="D2">
    <cfRule type="duplicateValues" dxfId="756" priority="302"/>
    <cfRule type="duplicateValues" dxfId="755" priority="300"/>
    <cfRule type="duplicateValues" dxfId="754" priority="299"/>
    <cfRule type="duplicateValues" dxfId="753" priority="298"/>
  </conditionalFormatting>
  <conditionalFormatting sqref="D3">
    <cfRule type="duplicateValues" dxfId="752" priority="294"/>
    <cfRule type="duplicateValues" dxfId="751" priority="293"/>
    <cfRule type="duplicateValues" dxfId="750" priority="292"/>
    <cfRule type="duplicateValues" dxfId="749" priority="296"/>
  </conditionalFormatting>
  <conditionalFormatting sqref="D4">
    <cfRule type="duplicateValues" dxfId="748" priority="290"/>
    <cfRule type="duplicateValues" dxfId="747" priority="288"/>
    <cfRule type="duplicateValues" dxfId="746" priority="287"/>
    <cfRule type="duplicateValues" dxfId="745" priority="286"/>
  </conditionalFormatting>
  <conditionalFormatting sqref="D5">
    <cfRule type="duplicateValues" dxfId="744" priority="284"/>
    <cfRule type="duplicateValues" dxfId="743" priority="280"/>
    <cfRule type="duplicateValues" dxfId="742" priority="281"/>
    <cfRule type="duplicateValues" dxfId="741" priority="282"/>
  </conditionalFormatting>
  <conditionalFormatting sqref="D6">
    <cfRule type="duplicateValues" dxfId="740" priority="274"/>
    <cfRule type="duplicateValues" dxfId="739" priority="275"/>
    <cfRule type="duplicateValues" dxfId="738" priority="276"/>
    <cfRule type="duplicateValues" dxfId="737" priority="278"/>
  </conditionalFormatting>
  <conditionalFormatting sqref="D7">
    <cfRule type="duplicateValues" dxfId="736" priority="270"/>
    <cfRule type="duplicateValues" dxfId="735" priority="269"/>
    <cfRule type="duplicateValues" dxfId="734" priority="268"/>
    <cfRule type="duplicateValues" dxfId="733" priority="272"/>
  </conditionalFormatting>
  <conditionalFormatting sqref="D8">
    <cfRule type="duplicateValues" dxfId="732" priority="262"/>
    <cfRule type="duplicateValues" dxfId="731" priority="263"/>
    <cfRule type="duplicateValues" dxfId="730" priority="264"/>
    <cfRule type="duplicateValues" dxfId="729" priority="266"/>
  </conditionalFormatting>
  <conditionalFormatting sqref="D9">
    <cfRule type="duplicateValues" dxfId="728" priority="258"/>
    <cfRule type="duplicateValues" dxfId="727" priority="260"/>
    <cfRule type="duplicateValues" dxfId="726" priority="256"/>
    <cfRule type="duplicateValues" dxfId="725" priority="257"/>
  </conditionalFormatting>
  <conditionalFormatting sqref="D10">
    <cfRule type="duplicateValues" dxfId="724" priority="250"/>
    <cfRule type="duplicateValues" dxfId="723" priority="251"/>
    <cfRule type="duplicateValues" dxfId="722" priority="254"/>
    <cfRule type="duplicateValues" dxfId="721" priority="252"/>
  </conditionalFormatting>
  <conditionalFormatting sqref="D11">
    <cfRule type="duplicateValues" dxfId="720" priority="246"/>
    <cfRule type="duplicateValues" dxfId="719" priority="244"/>
    <cfRule type="duplicateValues" dxfId="718" priority="248"/>
    <cfRule type="duplicateValues" dxfId="717" priority="245"/>
  </conditionalFormatting>
  <conditionalFormatting sqref="D12">
    <cfRule type="duplicateValues" dxfId="716" priority="242"/>
    <cfRule type="duplicateValues" dxfId="715" priority="239"/>
    <cfRule type="duplicateValues" dxfId="714" priority="238"/>
    <cfRule type="duplicateValues" dxfId="713" priority="240"/>
  </conditionalFormatting>
  <conditionalFormatting sqref="D13">
    <cfRule type="duplicateValues" dxfId="712" priority="234"/>
    <cfRule type="duplicateValues" dxfId="711" priority="232"/>
    <cfRule type="duplicateValues" dxfId="710" priority="233"/>
    <cfRule type="duplicateValues" dxfId="709" priority="236"/>
  </conditionalFormatting>
  <conditionalFormatting sqref="D14">
    <cfRule type="duplicateValues" dxfId="708" priority="230"/>
    <cfRule type="duplicateValues" dxfId="707" priority="228"/>
    <cfRule type="duplicateValues" dxfId="706" priority="227"/>
    <cfRule type="duplicateValues" dxfId="705" priority="226"/>
  </conditionalFormatting>
  <conditionalFormatting sqref="D15">
    <cfRule type="duplicateValues" dxfId="704" priority="221"/>
    <cfRule type="duplicateValues" dxfId="703" priority="224"/>
    <cfRule type="duplicateValues" dxfId="702" priority="222"/>
    <cfRule type="duplicateValues" dxfId="701" priority="220"/>
  </conditionalFormatting>
  <conditionalFormatting sqref="D16">
    <cfRule type="duplicateValues" dxfId="700" priority="217"/>
    <cfRule type="duplicateValues" dxfId="699" priority="218"/>
    <cfRule type="duplicateValues" dxfId="698" priority="216"/>
    <cfRule type="duplicateValues" dxfId="697" priority="215"/>
  </conditionalFormatting>
  <conditionalFormatting sqref="D17">
    <cfRule type="duplicateValues" dxfId="696" priority="214"/>
    <cfRule type="duplicateValues" dxfId="695" priority="210"/>
    <cfRule type="duplicateValues" dxfId="694" priority="211"/>
    <cfRule type="duplicateValues" dxfId="693" priority="212"/>
  </conditionalFormatting>
  <conditionalFormatting sqref="D18">
    <cfRule type="duplicateValues" dxfId="692" priority="204"/>
    <cfRule type="duplicateValues" dxfId="691" priority="205"/>
    <cfRule type="duplicateValues" dxfId="690" priority="208"/>
    <cfRule type="duplicateValues" dxfId="689" priority="206"/>
  </conditionalFormatting>
  <conditionalFormatting sqref="D19">
    <cfRule type="duplicateValues" dxfId="688" priority="199"/>
    <cfRule type="duplicateValues" dxfId="687" priority="198"/>
    <cfRule type="duplicateValues" dxfId="686" priority="200"/>
    <cfRule type="duplicateValues" dxfId="685" priority="202"/>
  </conditionalFormatting>
  <conditionalFormatting sqref="D20">
    <cfRule type="duplicateValues" dxfId="684" priority="193"/>
    <cfRule type="duplicateValues" dxfId="683" priority="194"/>
    <cfRule type="duplicateValues" dxfId="682" priority="192"/>
    <cfRule type="duplicateValues" dxfId="681" priority="196"/>
  </conditionalFormatting>
  <conditionalFormatting sqref="D21">
    <cfRule type="duplicateValues" dxfId="680" priority="188"/>
    <cfRule type="duplicateValues" dxfId="679" priority="186"/>
    <cfRule type="duplicateValues" dxfId="678" priority="190"/>
    <cfRule type="duplicateValues" dxfId="677" priority="187"/>
  </conditionalFormatting>
  <conditionalFormatting sqref="D22">
    <cfRule type="duplicateValues" dxfId="676" priority="183"/>
    <cfRule type="duplicateValues" dxfId="675" priority="182"/>
    <cfRule type="duplicateValues" dxfId="674" priority="181"/>
    <cfRule type="duplicateValues" dxfId="673" priority="184"/>
  </conditionalFormatting>
  <conditionalFormatting sqref="D23">
    <cfRule type="duplicateValues" dxfId="672" priority="180"/>
    <cfRule type="duplicateValues" dxfId="671" priority="176"/>
    <cfRule type="duplicateValues" dxfId="670" priority="178"/>
    <cfRule type="duplicateValues" dxfId="669" priority="177"/>
  </conditionalFormatting>
  <conditionalFormatting sqref="D24">
    <cfRule type="duplicateValues" dxfId="668" priority="174"/>
    <cfRule type="duplicateValues" dxfId="667" priority="170"/>
    <cfRule type="duplicateValues" dxfId="666" priority="171"/>
    <cfRule type="duplicateValues" dxfId="665" priority="172"/>
  </conditionalFormatting>
  <conditionalFormatting sqref="D25">
    <cfRule type="duplicateValues" dxfId="664" priority="165"/>
    <cfRule type="duplicateValues" dxfId="663" priority="166"/>
    <cfRule type="duplicateValues" dxfId="662" priority="168"/>
    <cfRule type="duplicateValues" dxfId="661" priority="164"/>
  </conditionalFormatting>
  <conditionalFormatting sqref="D26">
    <cfRule type="duplicateValues" dxfId="660" priority="162"/>
    <cfRule type="duplicateValues" dxfId="659" priority="159"/>
    <cfRule type="duplicateValues" dxfId="658" priority="160"/>
    <cfRule type="duplicateValues" dxfId="657" priority="158"/>
  </conditionalFormatting>
  <conditionalFormatting sqref="D27">
    <cfRule type="duplicateValues" dxfId="656" priority="154"/>
    <cfRule type="duplicateValues" dxfId="655" priority="156"/>
  </conditionalFormatting>
  <conditionalFormatting sqref="D28">
    <cfRule type="duplicateValues" dxfId="654" priority="148"/>
    <cfRule type="duplicateValues" dxfId="653" priority="149"/>
    <cfRule type="duplicateValues" dxfId="652" priority="150"/>
    <cfRule type="duplicateValues" dxfId="651" priority="152"/>
  </conditionalFormatting>
  <conditionalFormatting sqref="D29">
    <cfRule type="duplicateValues" dxfId="650" priority="144"/>
    <cfRule type="duplicateValues" dxfId="649" priority="146"/>
  </conditionalFormatting>
  <conditionalFormatting sqref="D30">
    <cfRule type="duplicateValues" dxfId="648" priority="142"/>
    <cfRule type="duplicateValues" dxfId="647" priority="140"/>
    <cfRule type="duplicateValues" dxfId="646" priority="139"/>
    <cfRule type="duplicateValues" dxfId="645" priority="138"/>
  </conditionalFormatting>
  <conditionalFormatting sqref="D31">
    <cfRule type="duplicateValues" dxfId="644" priority="133"/>
    <cfRule type="duplicateValues" dxfId="643" priority="136"/>
    <cfRule type="duplicateValues" dxfId="642" priority="134"/>
    <cfRule type="duplicateValues" dxfId="641" priority="132"/>
  </conditionalFormatting>
  <conditionalFormatting sqref="D32">
    <cfRule type="duplicateValues" dxfId="640" priority="128"/>
    <cfRule type="duplicateValues" dxfId="639" priority="126"/>
    <cfRule type="duplicateValues" dxfId="638" priority="127"/>
    <cfRule type="duplicateValues" dxfId="637" priority="130"/>
  </conditionalFormatting>
  <conditionalFormatting sqref="D33">
    <cfRule type="duplicateValues" dxfId="636" priority="121"/>
    <cfRule type="duplicateValues" dxfId="635" priority="120"/>
    <cfRule type="duplicateValues" dxfId="634" priority="122"/>
    <cfRule type="duplicateValues" dxfId="633" priority="124"/>
  </conditionalFormatting>
  <conditionalFormatting sqref="D34">
    <cfRule type="duplicateValues" dxfId="632" priority="114"/>
    <cfRule type="duplicateValues" dxfId="631" priority="115"/>
    <cfRule type="duplicateValues" dxfId="630" priority="116"/>
    <cfRule type="duplicateValues" dxfId="629" priority="118"/>
  </conditionalFormatting>
  <conditionalFormatting sqref="D35">
    <cfRule type="duplicateValues" dxfId="628" priority="112"/>
    <cfRule type="duplicateValues" dxfId="627" priority="110"/>
    <cfRule type="duplicateValues" dxfId="626" priority="109"/>
    <cfRule type="duplicateValues" dxfId="625" priority="108"/>
  </conditionalFormatting>
  <conditionalFormatting sqref="D36">
    <cfRule type="duplicateValues" dxfId="624" priority="104"/>
    <cfRule type="duplicateValues" dxfId="623" priority="106"/>
    <cfRule type="duplicateValues" dxfId="622" priority="103"/>
    <cfRule type="duplicateValues" dxfId="621" priority="102"/>
  </conditionalFormatting>
  <conditionalFormatting sqref="D37">
    <cfRule type="duplicateValues" dxfId="620" priority="100"/>
    <cfRule type="duplicateValues" dxfId="619" priority="98"/>
    <cfRule type="duplicateValues" dxfId="618" priority="97"/>
    <cfRule type="duplicateValues" dxfId="617" priority="96"/>
  </conditionalFormatting>
  <conditionalFormatting sqref="D38">
    <cfRule type="duplicateValues" dxfId="616" priority="90"/>
    <cfRule type="duplicateValues" dxfId="615" priority="92"/>
    <cfRule type="duplicateValues" dxfId="614" priority="91"/>
    <cfRule type="duplicateValues" dxfId="613" priority="94"/>
  </conditionalFormatting>
  <conditionalFormatting sqref="D39">
    <cfRule type="duplicateValues" dxfId="612" priority="84"/>
    <cfRule type="duplicateValues" dxfId="611" priority="85"/>
    <cfRule type="duplicateValues" dxfId="610" priority="86"/>
    <cfRule type="duplicateValues" dxfId="609" priority="88"/>
  </conditionalFormatting>
  <conditionalFormatting sqref="D41">
    <cfRule type="duplicateValues" dxfId="608" priority="72"/>
    <cfRule type="duplicateValues" dxfId="607" priority="73"/>
    <cfRule type="duplicateValues" dxfId="606" priority="74"/>
    <cfRule type="duplicateValues" dxfId="605" priority="76"/>
  </conditionalFormatting>
  <conditionalFormatting sqref="D42">
    <cfRule type="duplicateValues" dxfId="604" priority="68"/>
    <cfRule type="duplicateValues" dxfId="603" priority="70"/>
    <cfRule type="duplicateValues" dxfId="602" priority="67"/>
    <cfRule type="duplicateValues" dxfId="601" priority="66"/>
  </conditionalFormatting>
  <conditionalFormatting sqref="D43">
    <cfRule type="duplicateValues" dxfId="600" priority="62"/>
    <cfRule type="duplicateValues" dxfId="599" priority="61"/>
    <cfRule type="duplicateValues" dxfId="598" priority="60"/>
    <cfRule type="duplicateValues" dxfId="597" priority="64"/>
  </conditionalFormatting>
  <conditionalFormatting sqref="D44">
    <cfRule type="duplicateValues" dxfId="596" priority="58"/>
    <cfRule type="duplicateValues" dxfId="595" priority="54"/>
    <cfRule type="duplicateValues" dxfId="594" priority="55"/>
    <cfRule type="duplicateValues" dxfId="593" priority="56"/>
  </conditionalFormatting>
  <conditionalFormatting sqref="D45">
    <cfRule type="duplicateValues" dxfId="592" priority="22"/>
    <cfRule type="duplicateValues" dxfId="591" priority="24"/>
    <cfRule type="duplicateValues" dxfId="590" priority="26"/>
    <cfRule type="duplicateValues" dxfId="589" priority="23"/>
  </conditionalFormatting>
  <conditionalFormatting sqref="D46">
    <cfRule type="duplicateValues" dxfId="588" priority="17"/>
    <cfRule type="duplicateValues" dxfId="587" priority="18"/>
    <cfRule type="duplicateValues" dxfId="586" priority="20"/>
    <cfRule type="duplicateValues" dxfId="585" priority="16"/>
  </conditionalFormatting>
  <conditionalFormatting sqref="D47">
    <cfRule type="duplicateValues" dxfId="584" priority="10"/>
    <cfRule type="duplicateValues" dxfId="583" priority="11"/>
    <cfRule type="duplicateValues" dxfId="582" priority="12"/>
    <cfRule type="duplicateValues" dxfId="581" priority="14"/>
  </conditionalFormatting>
  <conditionalFormatting sqref="D48">
    <cfRule type="duplicateValues" dxfId="580" priority="6"/>
    <cfRule type="duplicateValues" dxfId="579" priority="8"/>
  </conditionalFormatting>
  <conditionalFormatting sqref="D49">
    <cfRule type="duplicateValues" dxfId="578" priority="45"/>
    <cfRule type="duplicateValues" dxfId="577" priority="46"/>
    <cfRule type="duplicateValues" dxfId="576" priority="48"/>
    <cfRule type="duplicateValues" dxfId="575" priority="47"/>
  </conditionalFormatting>
  <conditionalFormatting sqref="D50:D51">
    <cfRule type="duplicateValues" dxfId="574" priority="2"/>
    <cfRule type="duplicateValues" dxfId="573" priority="4"/>
  </conditionalFormatting>
  <conditionalFormatting sqref="D52">
    <cfRule type="duplicateValues" dxfId="572" priority="34"/>
    <cfRule type="duplicateValues" dxfId="571" priority="35"/>
    <cfRule type="duplicateValues" dxfId="570" priority="36"/>
    <cfRule type="duplicateValues" dxfId="569" priority="38"/>
  </conditionalFormatting>
  <conditionalFormatting sqref="D53:D54">
    <cfRule type="duplicateValues" dxfId="568" priority="49"/>
    <cfRule type="duplicateValues" dxfId="567" priority="52"/>
    <cfRule type="duplicateValues" dxfId="566" priority="51"/>
    <cfRule type="duplicateValues" dxfId="565" priority="50"/>
  </conditionalFormatting>
  <pageMargins left="0.25" right="0.25" top="0.75" bottom="0.75" header="0.3" footer="0.3"/>
  <pageSetup scale="57" orientation="portrait" horizontalDpi="360" verticalDpi="36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INDICADOR PREOPERACIONAL</vt:lpstr>
      <vt:lpstr>INDICADOR SUPERVISORES</vt:lpstr>
      <vt:lpstr>RESPUESTAS DRIVE</vt:lpstr>
      <vt:lpstr>Hoja3</vt:lpstr>
      <vt:lpstr>Hoja5</vt:lpstr>
      <vt:lpstr>Hoja4</vt:lpstr>
      <vt:lpstr>BASE MOTO</vt:lpstr>
      <vt:lpstr>Hoja6</vt:lpstr>
      <vt:lpstr>Hoja1</vt:lpstr>
      <vt:lpstr>CONTRATOS</vt:lpstr>
      <vt:lpstr>BASE FURGON Y CAMIONETA</vt:lpstr>
      <vt:lpstr>LICENCIA </vt:lpstr>
      <vt:lpstr>Hoja2</vt:lpstr>
      <vt:lpstr>retirados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Victor Alfonso Naranjo Sierra</cp:lastModifiedBy>
  <cp:lastPrinted>2025-08-08T16:03:00Z</cp:lastPrinted>
  <dcterms:created xsi:type="dcterms:W3CDTF">2024-05-28T02:21:00Z</dcterms:created>
  <dcterms:modified xsi:type="dcterms:W3CDTF">2025-08-30T20:11:43Z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B07B736EB47C407EB160375F93BB9C57_12</vt:lpwstr>
  </property>
  <property fmtid="{D5CDD505-2E9C-101B-9397-08002B2CF9AE}" pid="3" name="KSOProductBuildVer">
    <vt:lpwstr>3082-12.2.0.19805</vt:lpwstr>
  </property>
</Properties>
</file>