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00220278\Documents\Formulas\"/>
    </mc:Choice>
  </mc:AlternateContent>
  <bookViews>
    <workbookView xWindow="0" yWindow="0" windowWidth="25200" windowHeight="11745" activeTab="2"/>
  </bookViews>
  <sheets>
    <sheet name="DCF" sheetId="1" r:id="rId1"/>
    <sheet name="Rate Base" sheetId="3" r:id="rId2"/>
    <sheet name="Depreciation" sheetId="2" r:id="rId3"/>
  </sheets>
  <definedNames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42860.9519212963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2" i="2" l="1"/>
  <c r="F12" i="2" s="1"/>
  <c r="E12" i="2"/>
  <c r="H12" i="2" l="1"/>
  <c r="I12" i="2" s="1"/>
  <c r="G13" i="2" l="1"/>
  <c r="C13" i="2"/>
  <c r="D13" i="2" s="1"/>
  <c r="F13" i="2" l="1"/>
  <c r="E13" i="2"/>
  <c r="H13" i="2" l="1"/>
  <c r="I13" i="2" s="1"/>
  <c r="C14" i="2" l="1"/>
  <c r="G14" i="2"/>
  <c r="E14" i="2" l="1"/>
  <c r="D14" i="2"/>
  <c r="F14" i="2" l="1"/>
  <c r="H14" i="2" s="1"/>
  <c r="I14" i="2" s="1"/>
  <c r="G15" i="2" l="1"/>
  <c r="C15" i="2"/>
  <c r="E15" i="2"/>
  <c r="D15" i="2"/>
  <c r="F15" i="2" l="1"/>
  <c r="H15" i="2" s="1"/>
  <c r="I15" i="2" s="1"/>
  <c r="G16" i="2" l="1"/>
  <c r="C16" i="2"/>
  <c r="D16" i="2" s="1"/>
  <c r="E16" i="2" l="1"/>
  <c r="F16" i="2" s="1"/>
  <c r="H16" i="2" l="1"/>
  <c r="I16" i="2" s="1"/>
  <c r="G17" i="2"/>
  <c r="C17" i="2"/>
  <c r="D17" i="2" s="1"/>
  <c r="E17" i="2" l="1"/>
  <c r="F17" i="2" s="1"/>
  <c r="H17" i="2" l="1"/>
  <c r="I17" i="2" s="1"/>
  <c r="G18" i="2" l="1"/>
  <c r="C18" i="2"/>
  <c r="D18" i="2" s="1"/>
  <c r="E18" i="2" l="1"/>
  <c r="F18" i="2" s="1"/>
  <c r="H18" i="2" l="1"/>
  <c r="I18" i="2" s="1"/>
  <c r="C19" i="2" l="1"/>
  <c r="G19" i="2"/>
  <c r="E19" i="2" l="1"/>
  <c r="D19" i="2"/>
  <c r="F19" i="2" s="1"/>
  <c r="H19" i="2" l="1"/>
  <c r="I19" i="2" s="1"/>
</calcChain>
</file>

<file path=xl/sharedStrings.xml><?xml version="1.0" encoding="utf-8"?>
<sst xmlns="http://schemas.openxmlformats.org/spreadsheetml/2006/main" count="62" uniqueCount="60">
  <si>
    <t>t</t>
  </si>
  <si>
    <t>T</t>
  </si>
  <si>
    <t>a</t>
  </si>
  <si>
    <t>g</t>
  </si>
  <si>
    <t>UFCF</t>
  </si>
  <si>
    <r>
      <t>TV</t>
    </r>
    <r>
      <rPr>
        <i/>
        <vertAlign val="subscript"/>
        <sz val="11"/>
        <color theme="1"/>
        <rFont val="Calibri"/>
        <family val="2"/>
        <scheme val="minor"/>
      </rPr>
      <t>PGM</t>
    </r>
  </si>
  <si>
    <t>Variable Definitions</t>
  </si>
  <si>
    <t>terminal period</t>
  </si>
  <si>
    <t>discount period adjustment</t>
  </si>
  <si>
    <t>perpetuity growth rate</t>
  </si>
  <si>
    <t>unlevered free cash flows</t>
  </si>
  <si>
    <t>perpetuity growth method terminal value</t>
  </si>
  <si>
    <t>DF</t>
  </si>
  <si>
    <t>discount factor</t>
  </si>
  <si>
    <r>
      <t>i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period</t>
    </r>
  </si>
  <si>
    <t>Net PP&amp;E</t>
  </si>
  <si>
    <t>net plant in service</t>
  </si>
  <si>
    <t>ADIT</t>
  </si>
  <si>
    <t>accumulated deferred income taxes</t>
  </si>
  <si>
    <t>AFUDC</t>
  </si>
  <si>
    <t>allowance for funds used during construction</t>
  </si>
  <si>
    <r>
      <t>AFUDC</t>
    </r>
    <r>
      <rPr>
        <i/>
        <vertAlign val="subscript"/>
        <sz val="11"/>
        <color theme="1"/>
        <rFont val="Calibri"/>
        <family val="2"/>
        <scheme val="minor"/>
      </rPr>
      <t>D</t>
    </r>
  </si>
  <si>
    <r>
      <t>AFUDC</t>
    </r>
    <r>
      <rPr>
        <i/>
        <vertAlign val="subscript"/>
        <sz val="11"/>
        <color theme="1"/>
        <rFont val="Calibri"/>
        <family val="2"/>
        <scheme val="minor"/>
      </rPr>
      <t>E</t>
    </r>
  </si>
  <si>
    <t>Depreciation</t>
  </si>
  <si>
    <t>accumulated depreciation</t>
  </si>
  <si>
    <t>equity AFUDC</t>
  </si>
  <si>
    <t>debt AFUDC</t>
  </si>
  <si>
    <r>
      <t>k</t>
    </r>
    <r>
      <rPr>
        <i/>
        <vertAlign val="subscript"/>
        <sz val="11"/>
        <color theme="1"/>
        <rFont val="Calibri"/>
        <family val="2"/>
        <scheme val="minor"/>
      </rPr>
      <t>D</t>
    </r>
  </si>
  <si>
    <r>
      <t>k</t>
    </r>
    <r>
      <rPr>
        <i/>
        <vertAlign val="subscript"/>
        <sz val="11"/>
        <color theme="1"/>
        <rFont val="Calibri"/>
        <family val="2"/>
        <scheme val="minor"/>
      </rPr>
      <t>E</t>
    </r>
  </si>
  <si>
    <t>pre-tax cost of debt</t>
  </si>
  <si>
    <t>cost of equity</t>
  </si>
  <si>
    <t>n</t>
  </si>
  <si>
    <r>
      <t>n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asset or asset class</t>
    </r>
  </si>
  <si>
    <t>Equity%</t>
  </si>
  <si>
    <t>authorized equity percentage of total capital</t>
  </si>
  <si>
    <t>Eligible%</t>
  </si>
  <si>
    <t>portion of capex eligible for AFUDC</t>
  </si>
  <si>
    <t>Construction</t>
  </si>
  <si>
    <t>time required for construction (years)</t>
  </si>
  <si>
    <t>UL</t>
  </si>
  <si>
    <t>FYF</t>
  </si>
  <si>
    <t>B</t>
  </si>
  <si>
    <t>NP</t>
  </si>
  <si>
    <t>DDD</t>
  </si>
  <si>
    <t>SLD</t>
  </si>
  <si>
    <t>ED</t>
  </si>
  <si>
    <t>PYD</t>
  </si>
  <si>
    <t>CYD</t>
  </si>
  <si>
    <t>MACRS</t>
  </si>
  <si>
    <t>Allowance</t>
  </si>
  <si>
    <t>allowances (e.g., fuel)</t>
  </si>
  <si>
    <t>Useful life</t>
  </si>
  <si>
    <t>First year fraction</t>
  </si>
  <si>
    <t>Bonus depreciation</t>
  </si>
  <si>
    <t>NP = Net Plant BOP</t>
  </si>
  <si>
    <t>DDD = Double declining depreciation</t>
  </si>
  <si>
    <t>SLD = Straight-line depreciation</t>
  </si>
  <si>
    <t>ED = Effective depreciation</t>
  </si>
  <si>
    <t>PYD = Prior year depreciation</t>
  </si>
  <si>
    <t>CYD = Current year depreciation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</si>
</sst>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0.00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vertAlign val="subscript"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tted">
        <color rgb="FF002060"/>
      </left>
      <right style="dotted">
        <color rgb="FF002060"/>
      </right>
      <top style="dotted">
        <color rgb="FF002060"/>
      </top>
      <bottom style="dotted">
        <color rgb="FF00206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Font="1"/>
    <xf numFmtId="0" fontId="0" fillId="0" borderId="2" xfId="0" applyFont="1" applyBorder="1"/>
    <xf numFmtId="0" fontId="0" fillId="0" borderId="2" xfId="0" applyBorder="1"/>
    <xf numFmtId="0" fontId="0" fillId="0" borderId="3" xfId="0" applyBorder="1"/>
    <xf numFmtId="0" fontId="0" fillId="0" borderId="0" xfId="0" applyFont="1" applyBorder="1"/>
    <xf numFmtId="0" fontId="0" fillId="0" borderId="0" xfId="0" applyBorder="1"/>
    <xf numFmtId="0" fontId="0" fillId="0" borderId="5" xfId="0" applyBorder="1"/>
    <xf numFmtId="0" fontId="0" fillId="0" borderId="7" xfId="0" applyFont="1" applyBorder="1"/>
    <xf numFmtId="0" fontId="0" fillId="0" borderId="7" xfId="0" applyBorder="1"/>
    <xf numFmtId="0" fontId="0" fillId="0" borderId="8" xfId="0" applyBorder="1"/>
    <xf numFmtId="0" fontId="1" fillId="0" borderId="1" xfId="0" applyFont="1" applyBorder="1" applyAlignment="1">
      <alignment horizontal="left" indent="1"/>
    </xf>
    <xf numFmtId="0" fontId="2" fillId="0" borderId="4" xfId="0" applyFont="1" applyBorder="1" applyAlignment="1">
      <alignment horizontal="left" indent="1"/>
    </xf>
    <xf numFmtId="0" fontId="2" fillId="0" borderId="0" xfId="0" applyFont="1" applyBorder="1" applyAlignment="1">
      <alignment horizontal="left" indent="1"/>
    </xf>
    <xf numFmtId="0" fontId="0" fillId="0" borderId="6" xfId="0" applyBorder="1"/>
    <xf numFmtId="0" fontId="0" fillId="0" borderId="0" xfId="0" applyFont="1" applyFill="1" applyBorder="1"/>
    <xf numFmtId="0" fontId="1" fillId="0" borderId="2" xfId="0" applyFont="1" applyBorder="1" applyAlignment="1">
      <alignment horizontal="left" indent="1"/>
    </xf>
    <xf numFmtId="0" fontId="0" fillId="0" borderId="0" xfId="0" applyAlignment="1">
      <alignment horizontal="right"/>
    </xf>
    <xf numFmtId="2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0" fontId="5" fillId="0" borderId="7" xfId="0" applyFont="1" applyBorder="1" applyAlignment="1">
      <alignment horizontal="right"/>
    </xf>
    <xf numFmtId="0" fontId="6" fillId="2" borderId="9" xfId="0" applyFont="1" applyFill="1" applyBorder="1" applyAlignment="1">
      <alignment horizontal="right"/>
    </xf>
    <xf numFmtId="0" fontId="1" fillId="0" borderId="0" xfId="0" applyFont="1" applyBorder="1" applyAlignment="1">
      <alignment horizontal="left"/>
    </xf>
    <xf numFmtId="2" fontId="6" fillId="0" borderId="0" xfId="0" applyNumberFormat="1" applyFont="1" applyAlignment="1">
      <alignment horizontal="right"/>
    </xf>
    <xf numFmtId="0" fontId="2" fillId="0" borderId="0" xfId="0" applyFont="1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3</xdr:row>
      <xdr:rowOff>71437</xdr:rowOff>
    </xdr:from>
    <xdr:ext cx="201170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/>
            <xdr:cNvSpPr txBox="1"/>
          </xdr:nvSpPr>
          <xdr:spPr>
            <a:xfrm>
              <a:off x="609600" y="642937"/>
              <a:ext cx="201170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𝑇𝑎𝑥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𝐸𝑓𝑓𝑒𝑐𝑡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𝐸𝐵𝐼𝑇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×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𝑇𝑎𝑥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𝑅𝑎𝑡𝑒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" name="TextBox 1"/>
            <xdr:cNvSpPr txBox="1"/>
          </xdr:nvSpPr>
          <xdr:spPr>
            <a:xfrm>
              <a:off x="609600" y="642937"/>
              <a:ext cx="201170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𝑇𝑎𝑥 𝐸𝑓𝑓𝑒𝑐𝑡=𝐸𝐵𝐼𝑇 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×𝑇𝑎𝑥 𝑅𝑎𝑡𝑒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0</xdr:colOff>
      <xdr:row>5</xdr:row>
      <xdr:rowOff>110895</xdr:rowOff>
    </xdr:from>
    <xdr:ext cx="3903441" cy="37760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Box 33"/>
            <xdr:cNvSpPr txBox="1"/>
          </xdr:nvSpPr>
          <xdr:spPr>
            <a:xfrm>
              <a:off x="608135" y="1092703"/>
              <a:ext cx="3903441" cy="37760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𝐷𝑖𝑠𝑐𝑜𝑢𝑛𝑡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𝑃𝑒𝑟𝑖𝑜𝑑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𝐴𝑑𝑗𝑢𝑠𝑡𝑒𝑚𝑒𝑛𝑡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  <m:d>
                      <m:dPr>
                        <m:begChr m:val="{"/>
                        <m:endChr m:val=""/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m>
                          <m:mPr>
                            <m:mcs>
                              <m:mc>
                                <m:mcPr>
                                  <m:count m:val="1"/>
                                  <m:mcJc m:val="center"/>
                                </m:mcPr>
                              </m:mc>
                            </m:mcs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mPr>
                          <m:mr>
                            <m:e>
                              <m:r>
                                <m:rPr>
                                  <m:brk m:alnAt="7"/>
                                </m:rP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𝑃</m:t>
                              </m:r>
                              <m: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𝑒𝑟𝑖𝑜𝑑</m:t>
                              </m:r>
                              <m: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 </m:t>
                              </m:r>
                              <m: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𝐸𝑛𝑑</m:t>
                              </m:r>
                              <m: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 </m:t>
                              </m:r>
                              <m: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𝐶𝑜𝑛𝑣𝑒𝑛𝑡𝑖𝑜𝑛</m:t>
                              </m:r>
                              <m: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,</m:t>
                              </m:r>
                            </m:e>
                          </m:mr>
                          <m:mr>
                            <m:e>
                              <m: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𝑃𝑒𝑟𝑖𝑜𝑑</m:t>
                              </m:r>
                              <m: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 </m:t>
                              </m:r>
                              <m: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𝑀𝑖𝑑</m:t>
                              </m:r>
                              <m: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 </m:t>
                              </m:r>
                              <m: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𝐶𝑜𝑛𝑣𝑒𝑛𝑡𝑖𝑜𝑛</m:t>
                              </m:r>
                              <m: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,</m:t>
                              </m:r>
                            </m:e>
                          </m:mr>
                        </m:m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    </m:t>
                        </m:r>
                        <m:m>
                          <m:mPr>
                            <m:mcs>
                              <m:mc>
                                <m:mcPr>
                                  <m:count m:val="1"/>
                                  <m:mcJc m:val="center"/>
                                </m:mcPr>
                              </m:mc>
                            </m:mcs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mPr>
                          <m:mr>
                            <m:e>
                              <m: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0</m:t>
                              </m:r>
                            </m:e>
                          </m:mr>
                          <m:mr>
                            <m:e>
                              <m: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.5</m:t>
                              </m:r>
                            </m:e>
                          </m:mr>
                        </m:m>
                      </m:e>
                    </m:d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34" name="TextBox 33"/>
            <xdr:cNvSpPr txBox="1"/>
          </xdr:nvSpPr>
          <xdr:spPr>
            <a:xfrm>
              <a:off x="608135" y="1092703"/>
              <a:ext cx="3903441" cy="37760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𝐷𝑖𝑠𝑐𝑜𝑢𝑛𝑡 𝑃𝑒𝑟𝑖𝑜𝑑 𝐴𝑑𝑗𝑢𝑠𝑡𝑒𝑚𝑒𝑛𝑡={■8(𝑃𝑒𝑟𝑖𝑜𝑑 𝐸𝑛𝑑 𝐶𝑜𝑛𝑣𝑒𝑛𝑡𝑖𝑜𝑛,@𝑃𝑒𝑟𝑖𝑜𝑑 𝑀𝑖𝑑 𝐶𝑜𝑛𝑣𝑒𝑛𝑡𝑖𝑜𝑛,)    ■8(0@.5)┤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0</xdr:colOff>
      <xdr:row>9</xdr:row>
      <xdr:rowOff>4038</xdr:rowOff>
    </xdr:from>
    <xdr:ext cx="2484142" cy="34195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Box 34"/>
            <xdr:cNvSpPr txBox="1"/>
          </xdr:nvSpPr>
          <xdr:spPr>
            <a:xfrm>
              <a:off x="608135" y="1747846"/>
              <a:ext cx="2484142" cy="3419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𝐷𝑖𝑠𝑐𝑜𝑢𝑛𝑡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𝐹𝑎𝑐𝑡𝑜𝑟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=1−</m:t>
                    </m:r>
                    <m:f>
                      <m:f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1</m:t>
                        </m:r>
                      </m:num>
                      <m:den>
                        <m:sSup>
                          <m:sSup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d>
                              <m:dPr>
                                <m:ctrlP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  <m:t>1+</m:t>
                                </m:r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  <m:t>𝑊𝐴𝐶𝐶</m:t>
                                </m:r>
                              </m:e>
                            </m:d>
                          </m:e>
                          <m:sup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𝑡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−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sup>
                        </m:sSup>
                      </m:den>
                    </m:f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35" name="TextBox 34"/>
            <xdr:cNvSpPr txBox="1"/>
          </xdr:nvSpPr>
          <xdr:spPr>
            <a:xfrm>
              <a:off x="608135" y="1747846"/>
              <a:ext cx="2484142" cy="3419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〖𝐷𝑖𝑠𝑐𝑜𝑢𝑛𝑡 𝐹𝑎𝑐𝑡𝑜𝑟〗_𝑡=1−1/(1+𝑊𝐴𝐶𝐶)^(𝑡−𝑎) 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0</xdr:colOff>
      <xdr:row>12</xdr:row>
      <xdr:rowOff>15396</xdr:rowOff>
    </xdr:from>
    <xdr:ext cx="3549305" cy="3581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Box 35"/>
            <xdr:cNvSpPr txBox="1"/>
          </xdr:nvSpPr>
          <xdr:spPr>
            <a:xfrm>
              <a:off x="608135" y="2367338"/>
              <a:ext cx="3549305" cy="3581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𝑃𝑒𝑟𝑝𝑒𝑡𝑢𝑖𝑡𝑦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𝐺𝑟𝑜𝑤𝑡h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𝑇𝑒𝑟𝑚𝑖𝑛𝑎𝑙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𝑉𝑎𝑙𝑢𝑒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𝑈𝐹𝐶𝐹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𝑇</m:t>
                            </m:r>
                          </m:sub>
                        </m:sSub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×</m:t>
                        </m:r>
                        <m:d>
                          <m:dPr>
                            <m:ctrlPr>
                              <a:rPr lang="en-US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1+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𝑔</m:t>
                            </m:r>
                          </m:e>
                        </m:d>
                      </m:num>
                      <m:den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𝑊𝐴𝐶𝐶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𝑔</m:t>
                        </m:r>
                      </m:den>
                    </m:f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36" name="TextBox 35"/>
            <xdr:cNvSpPr txBox="1"/>
          </xdr:nvSpPr>
          <xdr:spPr>
            <a:xfrm>
              <a:off x="608135" y="2367338"/>
              <a:ext cx="3549305" cy="3581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𝑃𝑒𝑟𝑝𝑒𝑡𝑢𝑖𝑡𝑦 𝐺𝑟𝑜𝑤𝑡ℎ 𝑇𝑒𝑟𝑚𝑖𝑛𝑎𝑙 𝑉𝑎𝑙𝑢𝑒=(〖𝑈𝐹𝐶𝐹〗_𝑇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×(1+𝑔))/(</a:t>
              </a:r>
              <a:r>
                <a:rPr lang="en-US" sz="1100" b="0" i="0">
                  <a:latin typeface="Cambria Math" panose="02040503050406030204" pitchFamily="18" charset="0"/>
                </a:rPr>
                <a:t>𝑊𝐴𝐶𝐶−𝑔)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0</xdr:colOff>
      <xdr:row>15</xdr:row>
      <xdr:rowOff>79610</xdr:rowOff>
    </xdr:from>
    <xdr:ext cx="414042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7" name="TextBox 36"/>
            <xdr:cNvSpPr txBox="1"/>
          </xdr:nvSpPr>
          <xdr:spPr>
            <a:xfrm>
              <a:off x="608135" y="3003052"/>
              <a:ext cx="414042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𝐸𝐵𝐼𝑇𝐷𝐴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𝑀𝑢𝑙𝑡𝑖𝑝𝑙𝑒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𝑇𝑒𝑟𝑚𝑖𝑛𝑎𝑙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𝑉𝑎𝑙𝑢𝑒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𝐸𝐵𝐼𝑇𝐷𝐴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𝑇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×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𝐸𝐵𝐼𝑇𝐷𝐴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𝑀𝑢𝑙𝑡𝑖𝑝𝑙𝑒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37" name="TextBox 36"/>
            <xdr:cNvSpPr txBox="1"/>
          </xdr:nvSpPr>
          <xdr:spPr>
            <a:xfrm>
              <a:off x="608135" y="3003052"/>
              <a:ext cx="414042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𝐸𝐵𝐼𝑇𝐷𝐴 𝑀𝑢𝑙𝑡𝑖𝑝𝑙𝑒 𝑇𝑒𝑟𝑚𝑖𝑛𝑎𝑙 𝑉𝑎𝑙𝑢𝑒=〖𝐸𝐵𝐼𝑇𝐷𝐴〗_𝑇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×𝐸𝐵𝐼𝑇𝐷𝐴 𝑀𝑢𝑙𝑡𝑖𝑝𝑙𝑒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0</xdr:colOff>
      <xdr:row>17</xdr:row>
      <xdr:rowOff>148376</xdr:rowOff>
    </xdr:from>
    <xdr:ext cx="3177088" cy="47596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8" name="TextBox 37"/>
            <xdr:cNvSpPr txBox="1"/>
          </xdr:nvSpPr>
          <xdr:spPr>
            <a:xfrm>
              <a:off x="608135" y="3452818"/>
              <a:ext cx="3177088" cy="4759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𝐸𝑛𝑡𝑒𝑟𝑝𝑟𝑖𝑠𝑒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𝑉𝑎𝑙𝑢𝑒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  <m:nary>
                      <m:naryPr>
                        <m:chr m:val="∑"/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m:rPr>
                            <m:brk m:alnAt="23"/>
                          </m:rPr>
                          <a:rPr lang="en-US" sz="1100" b="0" i="1">
                            <a:latin typeface="Cambria Math" panose="02040503050406030204" pitchFamily="18" charset="0"/>
                          </a:rPr>
                          <m:t>𝑡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𝑇</m:t>
                        </m:r>
                      </m:sup>
                      <m:e>
                        <m:d>
                          <m:d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  <m:t>𝑈𝐹𝐶𝐹</m:t>
                                </m:r>
                              </m:e>
                              <m:sub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  <m:t>𝑡</m:t>
                                </m:r>
                              </m:sub>
                            </m:sSub>
                            <m:r>
                              <a:rPr lang="en-US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×</m:t>
                            </m:r>
                            <m:sSub>
                              <m:sSubPr>
                                <m:ctrlP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  <m:t>𝐷𝐹</m:t>
                                </m:r>
                              </m:e>
                              <m:sub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  <m:t>𝑡</m:t>
                                </m:r>
                              </m:sub>
                            </m:sSub>
                          </m:e>
                        </m:d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+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𝑇𝑉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×</m:t>
                        </m:r>
                        <m:sSub>
                          <m:sSubPr>
                            <m:ctrlPr>
                              <a:rPr lang="en-US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𝐷𝐹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𝑇</m:t>
                            </m:r>
                          </m:sub>
                        </m:sSub>
                      </m:e>
                    </m:nary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38" name="TextBox 37"/>
            <xdr:cNvSpPr txBox="1"/>
          </xdr:nvSpPr>
          <xdr:spPr>
            <a:xfrm>
              <a:off x="608135" y="3452818"/>
              <a:ext cx="3177088" cy="4759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𝐸𝑛𝑡𝑒𝑟𝑝𝑟𝑖𝑠𝑒 𝑉𝑎𝑙𝑢𝑒=∑24_(𝑡=1)^𝑇▒〖(〖𝑈𝐹𝐶𝐹〗_𝑡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×〖</a:t>
              </a:r>
              <a:r>
                <a:rPr lang="en-US" sz="1100" b="0" i="0">
                  <a:latin typeface="Cambria Math" panose="02040503050406030204" pitchFamily="18" charset="0"/>
                </a:rPr>
                <a:t>𝐷𝐹〗_𝑡 )+𝑇𝑉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×〖𝐷𝐹〗_𝑇 〗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0</xdr:colOff>
      <xdr:row>21</xdr:row>
      <xdr:rowOff>139879</xdr:rowOff>
    </xdr:from>
    <xdr:ext cx="2435347" cy="34458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0" name="TextBox 39"/>
            <xdr:cNvSpPr txBox="1"/>
          </xdr:nvSpPr>
          <xdr:spPr>
            <a:xfrm>
              <a:off x="608135" y="4206321"/>
              <a:ext cx="2435347" cy="34458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𝐼𝑚𝑝𝑙𝑖𝑒𝑑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𝐸𝐵𝐼𝑇𝐷𝐴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𝑀𝑢𝑙𝑡𝑖𝑝𝑙𝑒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𝑇𝑉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𝑃𝐺𝑀</m:t>
                            </m:r>
                          </m:sub>
                        </m:sSub>
                      </m:num>
                      <m:den>
                        <m:sSub>
                          <m:sSub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𝐸𝐵𝐼𝑇𝐷𝐴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𝑇</m:t>
                            </m:r>
                          </m:sub>
                        </m:sSub>
                      </m:den>
                    </m:f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40" name="TextBox 39"/>
            <xdr:cNvSpPr txBox="1"/>
          </xdr:nvSpPr>
          <xdr:spPr>
            <a:xfrm>
              <a:off x="608135" y="4206321"/>
              <a:ext cx="2435347" cy="34458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𝐼𝑚𝑝𝑙𝑖𝑒𝑑 𝐸𝐵𝐼𝑇𝐷𝐴 𝑀𝑢𝑙𝑡𝑖𝑝𝑙𝑒=〖𝑇𝑉〗_𝑃𝐺𝑀/〖𝐸𝐵𝐼𝑇𝐷𝐴〗_𝑇 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0</xdr:colOff>
      <xdr:row>25</xdr:row>
      <xdr:rowOff>0</xdr:rowOff>
    </xdr:from>
    <xdr:ext cx="5235023" cy="34907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1" name="TextBox 40"/>
            <xdr:cNvSpPr txBox="1"/>
          </xdr:nvSpPr>
          <xdr:spPr>
            <a:xfrm>
              <a:off x="608135" y="4572000"/>
              <a:ext cx="5235023" cy="34907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𝐼𝑚𝑝𝑙𝑖𝑒𝑑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𝑃𝑒𝑟𝑝𝑒𝑡𝑢𝑖𝑡𝑦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𝐺𝑟𝑜𝑤𝑡h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𝑅𝑎𝑡𝑒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𝑊𝐴𝐶𝐶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×</m:t>
                        </m:r>
                        <m:sSub>
                          <m:sSubPr>
                            <m:ctrlPr>
                              <a:rPr lang="en-US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𝐸𝐵𝐼𝑇𝐷𝐴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𝑇</m:t>
                            </m:r>
                          </m:sub>
                        </m:sSub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×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𝐸𝐵𝐼𝑇𝐷𝐴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 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𝑀𝑢𝑙𝑡𝑖𝑝𝑙𝑒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−</m:t>
                        </m:r>
                        <m:sSub>
                          <m:sSubPr>
                            <m:ctrlPr>
                              <a:rPr lang="en-US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𝑈𝐹𝐶𝐹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𝑇</m:t>
                            </m:r>
                          </m:sub>
                        </m:sSub>
                      </m:num>
                      <m:den>
                        <m:sSub>
                          <m:sSub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𝐸𝐵𝐼𝑇𝐷𝐴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𝑇</m:t>
                            </m:r>
                          </m:sub>
                        </m:sSub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×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𝐸𝐵𝐼𝑇𝐷𝐴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 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𝑀𝑢𝑙𝑡𝑖𝑝𝑙𝑒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+</m:t>
                        </m:r>
                        <m:sSub>
                          <m:sSubPr>
                            <m:ctrlPr>
                              <a:rPr lang="en-US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𝑈𝐹𝐶𝐹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𝑇</m:t>
                            </m:r>
                          </m:sub>
                        </m:sSub>
                      </m:den>
                    </m:f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41" name="TextBox 40"/>
            <xdr:cNvSpPr txBox="1"/>
          </xdr:nvSpPr>
          <xdr:spPr>
            <a:xfrm>
              <a:off x="608135" y="4572000"/>
              <a:ext cx="5235023" cy="34907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𝐼𝑚𝑝𝑙𝑖𝑒𝑑 𝑃𝑒𝑟𝑝𝑒𝑡𝑢𝑖𝑡𝑦 𝐺𝑟𝑜𝑤𝑡ℎ 𝑅𝑎𝑡𝑒=(𝑊𝐴𝐶𝐶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×〖𝐸𝐵𝐼𝑇𝐷𝐴〗_𝑇×𝐸𝐵𝐼𝑇𝐷𝐴 𝑀𝑢𝑙𝑡𝑖𝑝𝑙𝑒−〖𝑈𝐹𝐶𝐹〗_𝑇)/(〖</a:t>
              </a:r>
              <a:r>
                <a:rPr lang="en-US" sz="1100" b="0" i="0">
                  <a:latin typeface="Cambria Math" panose="02040503050406030204" pitchFamily="18" charset="0"/>
                </a:rPr>
                <a:t>𝐸𝐵𝐼𝑇𝐷𝐴〗_𝑇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×𝐸𝐵𝐼𝑇𝐷𝐴 𝑀𝑢𝑙𝑡𝑖𝑝𝑙𝑒+〖𝑈𝐹𝐶𝐹〗_𝑇 )</a:t>
              </a:r>
              <a:endParaRPr lang="en-US" sz="1100"/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3</xdr:row>
      <xdr:rowOff>71437</xdr:rowOff>
    </xdr:from>
    <xdr:ext cx="3137397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TextBox 1"/>
            <xdr:cNvSpPr txBox="1"/>
          </xdr:nvSpPr>
          <xdr:spPr>
            <a:xfrm>
              <a:off x="608135" y="642937"/>
              <a:ext cx="313739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𝑅𝑎𝑡𝑒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𝐵𝑎𝑠𝑒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𝑁𝑒𝑡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𝑃𝑃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&amp;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𝐸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𝐴𝑙𝑙𝑜𝑤𝑎𝑛𝑐𝑒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−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𝐴𝐷𝐼𝑇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𝜀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2" name="TextBox 1"/>
            <xdr:cNvSpPr txBox="1"/>
          </xdr:nvSpPr>
          <xdr:spPr>
            <a:xfrm>
              <a:off x="608135" y="642937"/>
              <a:ext cx="313739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𝑅𝑎𝑡𝑒 𝐵𝑎𝑠𝑒=𝑁𝑒𝑡 𝑃𝑃&amp;𝐸+𝐴𝑙𝑙𝑜𝑤𝑎𝑛𝑐𝑒 −𝐴𝐷𝐼𝑇+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𝜀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0</xdr:colOff>
      <xdr:row>5</xdr:row>
      <xdr:rowOff>144519</xdr:rowOff>
    </xdr:from>
    <xdr:ext cx="4612609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0" name="TextBox 9"/>
            <xdr:cNvSpPr txBox="1"/>
          </xdr:nvSpPr>
          <xdr:spPr>
            <a:xfrm>
              <a:off x="608135" y="1097019"/>
              <a:ext cx="461260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𝑅𝑎𝑡𝑒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𝐵𝑎𝑠𝑒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𝑅𝑎𝑡𝑒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𝐵𝑎𝑠𝑒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−1</m:t>
                        </m:r>
                      </m:sub>
                    </m:sSub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∆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𝑁𝑒𝑡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𝑃𝑃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&amp;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𝐸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∆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𝐴𝑙𝑙𝑜𝑤𝑎𝑛𝑐𝑒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 −</m:t>
                    </m:r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∆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𝐴𝐷𝐼𝑇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∆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𝜀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𝑡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10" name="TextBox 9"/>
            <xdr:cNvSpPr txBox="1"/>
          </xdr:nvSpPr>
          <xdr:spPr>
            <a:xfrm>
              <a:off x="608135" y="1097019"/>
              <a:ext cx="461260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〖𝑅𝑎𝑡𝑒 𝐵𝑎𝑠𝑒〗_𝑡=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〖𝑅𝑎𝑡𝑒 𝐵𝑎𝑠𝑒〗_(𝑡−1)+</a:t>
              </a:r>
              <a:r>
                <a:rPr lang="en-US" sz="1100" b="0" i="0">
                  <a:latin typeface="Cambria Math" panose="02040503050406030204" pitchFamily="18" charset="0"/>
                </a:rPr>
                <a:t>〖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∆𝑁𝑒𝑡 𝑃𝑃&amp;𝐸〗_</a:t>
              </a:r>
              <a:r>
                <a:rPr lang="en-US" sz="1100" b="0" i="0">
                  <a:latin typeface="Cambria Math" panose="02040503050406030204" pitchFamily="18" charset="0"/>
                </a:rPr>
                <a:t>𝑡+〖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∆𝐴𝑙𝑙𝑜𝑤𝑎𝑛𝑐𝑒〗_</a:t>
              </a:r>
              <a:r>
                <a:rPr lang="en-US" sz="1100" b="0" i="0">
                  <a:latin typeface="Cambria Math" panose="02040503050406030204" pitchFamily="18" charset="0"/>
                </a:rPr>
                <a:t>𝑡  −〖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∆𝐴𝐷𝐼𝑇〗_</a:t>
              </a:r>
              <a:r>
                <a:rPr lang="en-US" sz="1100" b="0" i="0">
                  <a:latin typeface="Cambria Math" panose="02040503050406030204" pitchFamily="18" charset="0"/>
                </a:rPr>
                <a:t>𝑡+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〖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∆𝜀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〗_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𝑡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0</xdr:colOff>
      <xdr:row>8</xdr:row>
      <xdr:rowOff>27101</xdr:rowOff>
    </xdr:from>
    <xdr:ext cx="3343351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Box 10"/>
            <xdr:cNvSpPr txBox="1"/>
          </xdr:nvSpPr>
          <xdr:spPr>
            <a:xfrm>
              <a:off x="608135" y="1551101"/>
              <a:ext cx="334335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∆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𝑁𝑒𝑡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𝑃𝑃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&amp;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𝐸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∆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𝐶𝑎𝑝𝑒𝑥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sSub>
                      <m:sSub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∆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𝐴𝐹𝑈𝐷𝐶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𝑡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−</m:t>
                    </m:r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∆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𝐷𝑒𝑝𝑟𝑒𝑐𝑖𝑎𝑡𝑖𝑜𝑛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𝑡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1" name="TextBox 10"/>
            <xdr:cNvSpPr txBox="1"/>
          </xdr:nvSpPr>
          <xdr:spPr>
            <a:xfrm>
              <a:off x="608135" y="1551101"/>
              <a:ext cx="334335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∆𝑁𝑒𝑡 𝑃𝑃&amp;𝐸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〗_𝑡</a:t>
              </a:r>
              <a:r>
                <a:rPr lang="en-US" sz="1100" b="0" i="0">
                  <a:latin typeface="Cambria Math" panose="02040503050406030204" pitchFamily="18" charset="0"/>
                </a:rPr>
                <a:t>=〖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∆</a:t>
              </a:r>
              <a:r>
                <a:rPr lang="en-US" sz="1100" b="0" i="0">
                  <a:latin typeface="Cambria Math" panose="02040503050406030204" pitchFamily="18" charset="0"/>
                </a:rPr>
                <a:t>𝐶𝑎𝑝𝑒𝑥〗_𝑡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〖∆𝐴𝐹𝑈𝐷𝐶〗_𝑡</a:t>
              </a:r>
              <a:r>
                <a:rPr lang="en-US" sz="1100" b="0" i="0">
                  <a:latin typeface="Cambria Math" panose="02040503050406030204" pitchFamily="18" charset="0"/>
                </a:rPr>
                <a:t>−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〖∆𝐷𝑒𝑝𝑟𝑒𝑐𝑖𝑎𝑡𝑖𝑜𝑛〗_𝑡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0</xdr:colOff>
      <xdr:row>10</xdr:row>
      <xdr:rowOff>26914</xdr:rowOff>
    </xdr:from>
    <xdr:ext cx="1894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Box 11"/>
            <xdr:cNvSpPr txBox="1"/>
          </xdr:nvSpPr>
          <xdr:spPr>
            <a:xfrm>
              <a:off x="608135" y="2005183"/>
              <a:ext cx="1894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𝐴𝐹𝑈𝐷𝐶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𝐴𝐹𝑈𝐷𝐶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𝐷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𝐴𝐹𝑈𝐷𝐶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𝐸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2" name="TextBox 11"/>
            <xdr:cNvSpPr txBox="1"/>
          </xdr:nvSpPr>
          <xdr:spPr>
            <a:xfrm>
              <a:off x="608135" y="2005183"/>
              <a:ext cx="1894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𝐴𝐹𝑈𝐷𝐶</a:t>
              </a:r>
              <a:r>
                <a:rPr lang="en-US" sz="1100" b="0" i="0">
                  <a:latin typeface="Cambria Math" panose="02040503050406030204" pitchFamily="18" charset="0"/>
                </a:rPr>
                <a:t>=〖𝐴𝐹𝑈𝐷𝐶〗_𝐷+〖𝐴𝐹𝑈𝐷𝐶〗_𝐸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0</xdr:colOff>
      <xdr:row>12</xdr:row>
      <xdr:rowOff>99996</xdr:rowOff>
    </xdr:from>
    <xdr:ext cx="4482061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Box 12"/>
            <xdr:cNvSpPr txBox="1"/>
          </xdr:nvSpPr>
          <xdr:spPr>
            <a:xfrm>
              <a:off x="608135" y="2459265"/>
              <a:ext cx="448206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𝐴𝐹𝑈𝐷𝐶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𝐷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𝐶𝑎𝑝𝑒𝑥</m:t>
                    </m:r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×</m:t>
                    </m:r>
                    <m:d>
                      <m:d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d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1−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𝐸𝑞𝑢𝑖𝑡𝑦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%</m:t>
                        </m:r>
                      </m:e>
                    </m:d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×</m:t>
                    </m:r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𝐸𝑙𝑖𝑔𝑖𝑏𝑙𝑒</m:t>
                    </m:r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%×</m:t>
                    </m:r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𝐶𝑜𝑛𝑠𝑡𝑟𝑢𝑐𝑡𝑖𝑜𝑛</m:t>
                    </m:r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×</m:t>
                    </m:r>
                    <m:sSub>
                      <m:sSub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𝑘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𝐷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3" name="TextBox 12"/>
            <xdr:cNvSpPr txBox="1"/>
          </xdr:nvSpPr>
          <xdr:spPr>
            <a:xfrm>
              <a:off x="608135" y="2459265"/>
              <a:ext cx="448206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〖𝐴𝐹𝑈𝐷𝐶〗_𝐷</a:t>
              </a:r>
              <a:r>
                <a:rPr lang="en-US" sz="1100" b="0" i="0">
                  <a:latin typeface="Cambria Math" panose="02040503050406030204" pitchFamily="18" charset="0"/>
                </a:rPr>
                <a:t>=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𝐶𝑎𝑝𝑒𝑥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×(1−𝐸𝑞𝑢𝑖𝑡𝑦%)×𝐸𝑙𝑖𝑔𝑖𝑏𝑙𝑒%×𝐶𝑜𝑛𝑠𝑡𝑟𝑢𝑐𝑡𝑖𝑜𝑛×𝑘_𝐷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0</xdr:colOff>
      <xdr:row>14</xdr:row>
      <xdr:rowOff>136443</xdr:rowOff>
    </xdr:from>
    <xdr:ext cx="394287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Box 13"/>
            <xdr:cNvSpPr txBox="1"/>
          </xdr:nvSpPr>
          <xdr:spPr>
            <a:xfrm>
              <a:off x="608135" y="2913347"/>
              <a:ext cx="394287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𝐴𝐹𝑈𝐷𝐶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𝐸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𝐶𝑎𝑝𝑒𝑥</m:t>
                    </m:r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×</m:t>
                    </m:r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𝐸𝑞𝑢𝑖𝑡𝑦</m:t>
                    </m:r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%×</m:t>
                    </m:r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𝐸𝑙𝑖𝑔𝑖𝑏𝑙𝑒</m:t>
                    </m:r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%×</m:t>
                    </m:r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𝐶𝑜𝑛𝑠𝑡𝑟𝑢𝑐𝑡𝑖𝑜𝑛</m:t>
                    </m:r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×</m:t>
                    </m:r>
                    <m:sSub>
                      <m:sSub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𝑘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𝐸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4" name="TextBox 13"/>
            <xdr:cNvSpPr txBox="1"/>
          </xdr:nvSpPr>
          <xdr:spPr>
            <a:xfrm>
              <a:off x="608135" y="2913347"/>
              <a:ext cx="394287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〖𝐴𝐹𝑈𝐷𝐶〗_𝐸</a:t>
              </a:r>
              <a:r>
                <a:rPr lang="en-US" sz="1100" b="0" i="0">
                  <a:latin typeface="Cambria Math" panose="02040503050406030204" pitchFamily="18" charset="0"/>
                </a:rPr>
                <a:t>=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𝐶𝑎𝑝𝑒𝑥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×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𝐸𝑞𝑢𝑖𝑡𝑦%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×𝐸𝑙𝑖𝑔𝑖𝑏𝑙𝑒%×𝐶𝑜𝑛𝑠𝑡𝑟𝑢𝑐𝑡𝑖𝑜𝑛×𝑘_𝐸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0</xdr:colOff>
      <xdr:row>19</xdr:row>
      <xdr:rowOff>26165</xdr:rowOff>
    </xdr:from>
    <xdr:ext cx="3148747" cy="47596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Box 17"/>
            <xdr:cNvSpPr txBox="1"/>
          </xdr:nvSpPr>
          <xdr:spPr>
            <a:xfrm>
              <a:off x="608135" y="3821511"/>
              <a:ext cx="3148747" cy="4759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𝐷𝑒𝑝𝑟𝑒𝑐𝑖𝑎𝑡𝑖𝑜𝑛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  <m:nary>
                      <m:naryPr>
                        <m:chr m:val="∑"/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=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𝑛</m:t>
                        </m:r>
                      </m:sub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𝑁</m:t>
                        </m:r>
                      </m:sup>
                      <m:e>
                        <m:f>
                          <m:f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fPr>
                          <m:num>
                            <m:sSub>
                              <m:sSubPr>
                                <m:ctrl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𝑃𝑙𝑎𝑛𝑡</m:t>
                                </m:r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 </m:t>
                                </m:r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𝑎𝑡</m:t>
                                </m:r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 </m:t>
                                </m:r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𝐶𝑜𝑠𝑡</m:t>
                                </m:r>
                              </m:e>
                              <m:sub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</m:sub>
                            </m:sSub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×</m:t>
                            </m:r>
                            <m:sSub>
                              <m:sSubPr>
                                <m:ctrl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𝑌𝑟𝑠</m:t>
                                </m:r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 </m:t>
                                </m:r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𝑜𝑛</m:t>
                                </m:r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 </m:t>
                                </m:r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𝐵𝑜𝑜𝑘</m:t>
                                </m:r>
                              </m:e>
                              <m:sub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</m:sub>
                            </m:sSub>
                          </m:num>
                          <m:den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𝑈𝑠𝑒𝑓𝑢𝑙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 </m:t>
                            </m:r>
                            <m:sSub>
                              <m:sSubPr>
                                <m:ctrl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𝐿𝑖𝑓𝑒</m:t>
                                </m:r>
                              </m:e>
                              <m:sub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</m:sub>
                            </m:sSub>
                          </m:den>
                        </m:f>
                      </m:e>
                    </m:nary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8" name="TextBox 17"/>
            <xdr:cNvSpPr txBox="1"/>
          </xdr:nvSpPr>
          <xdr:spPr>
            <a:xfrm>
              <a:off x="608135" y="3821511"/>
              <a:ext cx="3148747" cy="4759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𝐷𝑒𝑝𝑟𝑒𝑐𝑖𝑎𝑡𝑖𝑜𝑛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〗_𝑡</a:t>
              </a:r>
              <a:r>
                <a:rPr lang="en-US" sz="1100" b="0" i="0">
                  <a:latin typeface="Cambria Math" panose="02040503050406030204" pitchFamily="18" charset="0"/>
                </a:rPr>
                <a:t>=∑24_(𝑖=𝑛)^𝑁▒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(〖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𝑃𝑙𝑎𝑛𝑡 𝑎𝑡 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𝐶𝑜𝑠𝑡〗_𝑖×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〖𝑌𝑟𝑠 𝑜𝑛 𝐵𝑜𝑜𝑘〗_𝑖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)/(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𝑈𝑠𝑒𝑓𝑢𝑙 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〖𝐿𝑖𝑓𝑒〗_𝑖 )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0</xdr:colOff>
      <xdr:row>23</xdr:row>
      <xdr:rowOff>21981</xdr:rowOff>
    </xdr:from>
    <xdr:ext cx="3644075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9" name="TextBox 18"/>
            <xdr:cNvSpPr txBox="1"/>
          </xdr:nvSpPr>
          <xdr:spPr>
            <a:xfrm>
              <a:off x="608135" y="4579327"/>
              <a:ext cx="364407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𝐴𝐷𝐼𝑇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  <m:d>
                      <m:d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𝐼𝑛𝑐𝑜𝑚𝑒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 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𝑇𝑎𝑥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𝐶𝑎𝑠h</m:t>
                            </m:r>
                          </m:sub>
                        </m:s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−</m:t>
                        </m:r>
                        <m:sSub>
                          <m:sSub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𝐼𝑛𝑐𝑜𝑚𝑒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 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𝑇𝑎𝑥</m:t>
                            </m:r>
                          </m:e>
                          <m:sub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𝐴𝑐𝑐𝑟𝑢𝑎𝑙</m:t>
                            </m:r>
                          </m:sub>
                        </m:sSub>
                      </m:e>
                    </m:d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×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𝑇𝑎𝑥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𝑅𝑎𝑡𝑒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19" name="TextBox 18"/>
            <xdr:cNvSpPr txBox="1"/>
          </xdr:nvSpPr>
          <xdr:spPr>
            <a:xfrm>
              <a:off x="608135" y="4579327"/>
              <a:ext cx="364407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𝐴𝐷𝐼𝑇</a:t>
              </a:r>
              <a:r>
                <a:rPr lang="en-US" sz="1100" b="0" i="0">
                  <a:latin typeface="Cambria Math" panose="02040503050406030204" pitchFamily="18" charset="0"/>
                </a:rPr>
                <a:t>=(〖𝐼𝑛𝑐𝑜𝑚𝑒 𝑇𝑎𝑥〗_𝐶𝑎𝑠ℎ−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〖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𝐼𝑛𝑐𝑜𝑚𝑒 𝑇𝑎𝑥〗_𝐴𝑐𝑐𝑟𝑢𝑎𝑙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)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×𝑇𝑎𝑥 𝑅𝑎𝑡𝑒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0</xdr:colOff>
      <xdr:row>16</xdr:row>
      <xdr:rowOff>172891</xdr:rowOff>
    </xdr:from>
    <xdr:ext cx="3163751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Box 20"/>
            <xdr:cNvSpPr txBox="1"/>
          </xdr:nvSpPr>
          <xdr:spPr>
            <a:xfrm>
              <a:off x="608135" y="3367429"/>
              <a:ext cx="316375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𝐷𝑒𝑝𝑟𝑒𝑐𝑖𝑎𝑡𝑖𝑜𝑛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𝐷𝑒𝑝𝑟𝑒𝑐𝑖𝑎𝑡𝑖𝑜𝑛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−</m:t>
                    </m:r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𝐷𝑒𝑝𝑟𝑒𝑐𝑖𝑎𝑡𝑖𝑜𝑛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𝑡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−1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1" name="TextBox 20"/>
            <xdr:cNvSpPr txBox="1"/>
          </xdr:nvSpPr>
          <xdr:spPr>
            <a:xfrm>
              <a:off x="608135" y="3367429"/>
              <a:ext cx="316375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i="0">
                  <a:latin typeface="Cambria Math" panose="02040503050406030204" pitchFamily="18" charset="0"/>
                </a:rPr>
                <a:t>〖</a:t>
              </a:r>
              <a:r>
                <a:rPr lang="en-US" sz="1100" b="0" i="0">
                  <a:latin typeface="Cambria Math" panose="02040503050406030204" pitchFamily="18" charset="0"/>
                </a:rPr>
                <a:t>𝐷𝑒𝑝𝑟𝑒𝑐𝑖𝑎𝑡𝑖𝑜𝑛〗_𝑡=〖𝐷𝑒𝑝𝑟𝑒𝑐𝑖𝑎𝑡𝑖𝑜𝑛〗_𝑡−〖𝐷𝑒𝑝𝑟𝑒𝑐𝑖𝑎𝑡𝑖𝑜𝑛〗_(𝑡−1)</a:t>
              </a:r>
              <a:endParaRPr lang="en-US" sz="1100"/>
            </a:p>
          </xdr:txBody>
        </xdr:sp>
      </mc:Fallback>
    </mc:AlternateContent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22</xdr:row>
      <xdr:rowOff>0</xdr:rowOff>
    </xdr:from>
    <xdr:ext cx="3563540" cy="103336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" name="TextBox 5"/>
            <xdr:cNvSpPr txBox="1"/>
          </xdr:nvSpPr>
          <xdr:spPr>
            <a:xfrm>
              <a:off x="609600" y="190500"/>
              <a:ext cx="3563540" cy="10333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l"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𝑀𝐴𝐶𝑅𝑆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d>
                          <m:d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1−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𝐹𝑌𝐹</m:t>
                            </m:r>
                          </m:e>
                        </m:d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×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𝐸𝐷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𝑡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−1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𝐹𝑌𝐹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×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𝐸𝐷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sub>
                    </m:sSub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    </m:t>
                    </m:r>
                  </m:oMath>
                </m:oMathPara>
              </a14:m>
              <a:br>
                <a:rPr lang="en-US" sz="1100" b="0">
                  <a:solidFill>
                    <a:schemeClr val="tx1"/>
                  </a:solidFill>
                  <a:effectLst/>
                  <a:ea typeface="+mn-ea"/>
                  <a:cs typeface="+mn-cs"/>
                </a:rPr>
              </a:br>
              <a:endParaRPr lang="en-US" sz="1100" b="0">
                <a:solidFill>
                  <a:schemeClr val="tx1"/>
                </a:solidFill>
                <a:effectLst/>
                <a:ea typeface="+mn-ea"/>
                <a:cs typeface="+mn-cs"/>
              </a:endParaRPr>
            </a:p>
            <a:p>
              <a:pPr algn="l"/>
              <a:endParaRPr lang="en-US" sz="1100" b="0">
                <a:solidFill>
                  <a:schemeClr val="tx1"/>
                </a:solidFill>
                <a:effectLst/>
                <a:ea typeface="+mn-ea"/>
                <a:cs typeface="+mn-cs"/>
              </a:endParaRPr>
            </a:p>
            <a:p>
              <a:pPr lvl="1" algn="l"/>
              <a:r>
                <a:rPr lang="en-US" sz="1100" b="0">
                  <a:solidFill>
                    <a:schemeClr val="tx1"/>
                  </a:solidFill>
                  <a:effectLst/>
                  <a:ea typeface="+mn-ea"/>
                  <a:cs typeface="+mn-cs"/>
                </a:rPr>
                <a:t>Where:</a:t>
              </a:r>
            </a:p>
            <a:p>
              <a:pPr lvl="1" algn="l"/>
              <a:r>
                <a:rPr lang="en-US" sz="1100" b="0" i="1">
                  <a:solidFill>
                    <a:schemeClr val="tx1"/>
                  </a:solidFill>
                  <a:effectLst/>
                  <a:ea typeface="+mn-ea"/>
                  <a:cs typeface="+mn-cs"/>
                </a:rPr>
                <a:t>ED</a:t>
              </a:r>
              <a:r>
                <a:rPr lang="en-US" sz="1100" b="0" i="0">
                  <a:solidFill>
                    <a:schemeClr val="tx1"/>
                  </a:solidFill>
                  <a:effectLst/>
                  <a:ea typeface="+mn-ea"/>
                  <a:cs typeface="+mn-cs"/>
                </a:rPr>
                <a:t> = Effective depreciation</a:t>
              </a:r>
            </a:p>
            <a:p>
              <a:pPr lvl="1" algn="l"/>
              <a:r>
                <a:rPr lang="en-US" sz="1100" b="0" i="1">
                  <a:solidFill>
                    <a:schemeClr val="tx1"/>
                  </a:solidFill>
                  <a:effectLst/>
                  <a:ea typeface="+mn-ea"/>
                  <a:cs typeface="+mn-cs"/>
                </a:rPr>
                <a:t>FYF </a:t>
              </a:r>
              <a:r>
                <a:rPr lang="en-US" sz="1100" b="0" i="0">
                  <a:solidFill>
                    <a:schemeClr val="tx1"/>
                  </a:solidFill>
                  <a:effectLst/>
                  <a:ea typeface="+mn-ea"/>
                  <a:cs typeface="+mn-cs"/>
                </a:rPr>
                <a:t>= First year fraction</a:t>
              </a:r>
            </a:p>
            <a:p>
              <a:pPr lvl="1" algn="l"/>
              <a:r>
                <a:rPr lang="en-US" sz="1100" b="0" i="1">
                  <a:solidFill>
                    <a:schemeClr val="tx1"/>
                  </a:solidFill>
                  <a:effectLst/>
                  <a:ea typeface="+mn-ea"/>
                  <a:cs typeface="+mn-cs"/>
                </a:rPr>
                <a:t>t</a:t>
              </a:r>
              <a:r>
                <a:rPr lang="en-US" sz="1100" b="0" i="0" baseline="0">
                  <a:solidFill>
                    <a:schemeClr val="tx1"/>
                  </a:solidFill>
                  <a:effectLst/>
                  <a:ea typeface="+mn-ea"/>
                  <a:cs typeface="+mn-cs"/>
                </a:rPr>
                <a:t> = Calendar year of depreciation  </a:t>
              </a:r>
              <a:r>
                <a:rPr lang="en-US" sz="1100">
                  <a:solidFill>
                    <a:schemeClr val="tx1"/>
                  </a:solidFill>
                  <a:latin typeface="+mn-lt"/>
                  <a:ea typeface="+mn-ea"/>
                  <a:cs typeface="+mn-cs"/>
                </a:rPr>
                <a:t>{𝑡 ∈ ℤ | 0 ≤ 𝑡 ≤ 𝑈𝐿} </a:t>
              </a:r>
              <a:endParaRPr lang="en-US" sz="1100" b="0" i="1">
                <a:solidFill>
                  <a:schemeClr val="tx1"/>
                </a:solidFill>
                <a:effectLst/>
                <a:ea typeface="+mn-ea"/>
                <a:cs typeface="+mn-cs"/>
              </a:endParaRPr>
            </a:p>
          </xdr:txBody>
        </xdr:sp>
      </mc:Choice>
      <mc:Fallback>
        <xdr:sp macro="" textlink="">
          <xdr:nvSpPr>
            <xdr:cNvPr id="6" name="TextBox 5"/>
            <xdr:cNvSpPr txBox="1"/>
          </xdr:nvSpPr>
          <xdr:spPr>
            <a:xfrm>
              <a:off x="609600" y="190500"/>
              <a:ext cx="3563540" cy="10333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l"/>
              <a:r>
                <a:rPr lang="en-US" sz="1100" i="0">
                  <a:latin typeface="Cambria Math" panose="02040503050406030204" pitchFamily="18" charset="0"/>
                </a:rPr>
                <a:t>〖</a:t>
              </a:r>
              <a:r>
                <a:rPr lang="en-US" sz="1100" b="0" i="0">
                  <a:latin typeface="Cambria Math" panose="02040503050406030204" pitchFamily="18" charset="0"/>
                </a:rPr>
                <a:t>𝑀𝐴𝐶𝑅𝑆〗_𝑡=〖(1−𝐹𝑌𝐹)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×</a:t>
              </a:r>
              <a:r>
                <a:rPr lang="en-US" sz="1100" b="0" i="0">
                  <a:latin typeface="Cambria Math" panose="02040503050406030204" pitchFamily="18" charset="0"/>
                </a:rPr>
                <a:t>𝐸𝐷〗_(𝑡−1)+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〖𝐹𝑌𝐹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×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𝐸𝐷〗_𝑡      </a:t>
              </a:r>
              <a:br>
                <a:rPr lang="en-US" sz="1100" b="0">
                  <a:solidFill>
                    <a:schemeClr val="tx1"/>
                  </a:solidFill>
                  <a:effectLst/>
                  <a:ea typeface="+mn-ea"/>
                  <a:cs typeface="+mn-cs"/>
                </a:rPr>
              </a:br>
              <a:endParaRPr lang="en-US" sz="1100" b="0">
                <a:solidFill>
                  <a:schemeClr val="tx1"/>
                </a:solidFill>
                <a:effectLst/>
                <a:ea typeface="+mn-ea"/>
                <a:cs typeface="+mn-cs"/>
              </a:endParaRPr>
            </a:p>
            <a:p>
              <a:pPr algn="l"/>
              <a:endParaRPr lang="en-US" sz="1100" b="0">
                <a:solidFill>
                  <a:schemeClr val="tx1"/>
                </a:solidFill>
                <a:effectLst/>
                <a:ea typeface="+mn-ea"/>
                <a:cs typeface="+mn-cs"/>
              </a:endParaRPr>
            </a:p>
            <a:p>
              <a:pPr lvl="1" algn="l"/>
              <a:r>
                <a:rPr lang="en-US" sz="1100" b="0">
                  <a:solidFill>
                    <a:schemeClr val="tx1"/>
                  </a:solidFill>
                  <a:effectLst/>
                  <a:ea typeface="+mn-ea"/>
                  <a:cs typeface="+mn-cs"/>
                </a:rPr>
                <a:t>Where:</a:t>
              </a:r>
            </a:p>
            <a:p>
              <a:pPr lvl="1" algn="l"/>
              <a:r>
                <a:rPr lang="en-US" sz="1100" b="0" i="1">
                  <a:solidFill>
                    <a:schemeClr val="tx1"/>
                  </a:solidFill>
                  <a:effectLst/>
                  <a:ea typeface="+mn-ea"/>
                  <a:cs typeface="+mn-cs"/>
                </a:rPr>
                <a:t>ED</a:t>
              </a:r>
              <a:r>
                <a:rPr lang="en-US" sz="1100" b="0" i="0">
                  <a:solidFill>
                    <a:schemeClr val="tx1"/>
                  </a:solidFill>
                  <a:effectLst/>
                  <a:ea typeface="+mn-ea"/>
                  <a:cs typeface="+mn-cs"/>
                </a:rPr>
                <a:t> = Effective depreciation</a:t>
              </a:r>
            </a:p>
            <a:p>
              <a:pPr lvl="1" algn="l"/>
              <a:r>
                <a:rPr lang="en-US" sz="1100" b="0" i="1">
                  <a:solidFill>
                    <a:schemeClr val="tx1"/>
                  </a:solidFill>
                  <a:effectLst/>
                  <a:ea typeface="+mn-ea"/>
                  <a:cs typeface="+mn-cs"/>
                </a:rPr>
                <a:t>FYF </a:t>
              </a:r>
              <a:r>
                <a:rPr lang="en-US" sz="1100" b="0" i="0">
                  <a:solidFill>
                    <a:schemeClr val="tx1"/>
                  </a:solidFill>
                  <a:effectLst/>
                  <a:ea typeface="+mn-ea"/>
                  <a:cs typeface="+mn-cs"/>
                </a:rPr>
                <a:t>= First year fraction</a:t>
              </a:r>
            </a:p>
            <a:p>
              <a:pPr lvl="1" algn="l"/>
              <a:r>
                <a:rPr lang="en-US" sz="1100" b="0" i="1">
                  <a:solidFill>
                    <a:schemeClr val="tx1"/>
                  </a:solidFill>
                  <a:effectLst/>
                  <a:ea typeface="+mn-ea"/>
                  <a:cs typeface="+mn-cs"/>
                </a:rPr>
                <a:t>t</a:t>
              </a:r>
              <a:r>
                <a:rPr lang="en-US" sz="1100" b="0" i="0" baseline="0">
                  <a:solidFill>
                    <a:schemeClr val="tx1"/>
                  </a:solidFill>
                  <a:effectLst/>
                  <a:ea typeface="+mn-ea"/>
                  <a:cs typeface="+mn-cs"/>
                </a:rPr>
                <a:t> = Calendar year of depreciation  </a:t>
              </a:r>
              <a:r>
                <a:rPr lang="en-US" sz="1100">
                  <a:solidFill>
                    <a:schemeClr val="tx1"/>
                  </a:solidFill>
                  <a:latin typeface="+mn-lt"/>
                  <a:ea typeface="+mn-ea"/>
                  <a:cs typeface="+mn-cs"/>
                </a:rPr>
                <a:t>{𝑡 ∈ ℤ | 0 ≤ 𝑡 ≤ 𝑈𝐿} </a:t>
              </a:r>
              <a:endParaRPr lang="en-US" sz="1100" b="0" i="1">
                <a:solidFill>
                  <a:schemeClr val="tx1"/>
                </a:solidFill>
                <a:effectLst/>
                <a:ea typeface="+mn-ea"/>
                <a:cs typeface="+mn-cs"/>
              </a:endParaRPr>
            </a:p>
          </xdr:txBody>
        </xdr:sp>
      </mc:Fallback>
    </mc:AlternateContent>
    <xdr:clientData/>
  </xdr:oneCellAnchor>
  <xdr:twoCellAnchor>
    <xdr:from>
      <xdr:col>1</xdr:col>
      <xdr:colOff>0</xdr:colOff>
      <xdr:row>36</xdr:row>
      <xdr:rowOff>188402</xdr:rowOff>
    </xdr:from>
    <xdr:to>
      <xdr:col>4</xdr:col>
      <xdr:colOff>577580</xdr:colOff>
      <xdr:row>41</xdr:row>
      <xdr:rowOff>74418</xdr:rowOff>
    </xdr:to>
    <xdr:grpSp>
      <xdr:nvGrpSpPr>
        <xdr:cNvPr id="7" name="Group 6"/>
        <xdr:cNvGrpSpPr/>
      </xdr:nvGrpSpPr>
      <xdr:grpSpPr>
        <a:xfrm>
          <a:off x="609600" y="7046402"/>
          <a:ext cx="2406380" cy="838516"/>
          <a:chOff x="7086600" y="5514975"/>
          <a:chExt cx="2406380" cy="838516"/>
        </a:xfrm>
      </xdr:grpSpPr>
      <mc:AlternateContent xmlns:mc="http://schemas.openxmlformats.org/markup-compatibility/2006">
        <mc:Choice xmlns:a14="http://schemas.microsoft.com/office/drawing/2010/main" Requires="a14">
          <xdr:sp macro="" textlink="">
            <xdr:nvSpPr>
              <xdr:cNvPr id="8" name="TextBox 7"/>
              <xdr:cNvSpPr txBox="1"/>
            </xdr:nvSpPr>
            <xdr:spPr>
              <a:xfrm>
                <a:off x="7086600" y="5518711"/>
                <a:ext cx="2262735" cy="834780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spAutoFit/>
              </a:bodyPr>
              <a:lstStyle/>
              <a:p>
                <a:pPr/>
                <a14:m>
                  <m:oMathPara xmlns:m="http://schemas.openxmlformats.org/officeDocument/2006/math">
                    <m:oMathParaPr>
                      <m:jc m:val="left"/>
                    </m:oMathParaPr>
                    <m:oMath xmlns:m="http://schemas.openxmlformats.org/officeDocument/2006/math">
                      <m:sSub>
                        <m:sSubPr>
                          <m:ctrlPr>
                            <a:rPr lang="en-US" sz="1100" i="1">
                              <a:latin typeface="Cambria Math" panose="02040503050406030204" pitchFamily="18" charset="0"/>
                            </a:rPr>
                          </m:ctrlPr>
                        </m:sSubPr>
                        <m:e>
                          <m:r>
                            <a:rPr lang="en-US" sz="1100" b="0" i="1">
                              <a:latin typeface="Cambria Math" panose="02040503050406030204" pitchFamily="18" charset="0"/>
                            </a:rPr>
                            <m:t>𝐷𝐷𝐷</m:t>
                          </m:r>
                        </m:e>
                        <m:sub>
                          <m:r>
                            <a:rPr lang="en-US" sz="1100" b="0" i="1">
                              <a:latin typeface="Cambria Math" panose="02040503050406030204" pitchFamily="18" charset="0"/>
                            </a:rPr>
                            <m:t>𝑡</m:t>
                          </m:r>
                        </m:sub>
                      </m:sSub>
                      <m:r>
                        <a:rPr lang="en-US" sz="1100" b="0" i="1">
                          <a:latin typeface="Cambria Math" panose="02040503050406030204" pitchFamily="18" charset="0"/>
                        </a:rPr>
                        <m:t>=</m:t>
                      </m:r>
                      <m:f>
                        <m:fPr>
                          <m:ctrlPr>
                            <a:rPr lang="en-US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fPr>
                        <m:num>
                          <m:r>
                            <a:rPr lang="en-US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2</m:t>
                          </m:r>
                          <m:sSub>
                            <m:sSubPr>
                              <m:ctrlPr>
                                <a:rPr lang="en-US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sSubPr>
                            <m:e>
                              <m:r>
                                <a:rPr lang="en-US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𝑁𝑃</m:t>
                              </m:r>
                            </m:e>
                            <m:sub>
                              <m:r>
                                <a:rPr lang="en-US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𝑡</m:t>
                              </m:r>
                            </m:sub>
                          </m:sSub>
                        </m:num>
                        <m:den>
                          <m:r>
                            <a:rPr lang="en-US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𝑈𝐿</m:t>
                          </m:r>
                        </m:den>
                      </m:f>
                    </m:oMath>
                  </m:oMathPara>
                </a14:m>
                <a:endParaRPr lang="en-US" sz="1100"/>
              </a:p>
              <a:p>
                <a:endParaRPr lang="en-US" sz="1100"/>
              </a:p>
              <a:p>
                <a:pPr lvl="1"/>
                <a:r>
                  <a:rPr lang="en-US" sz="1100"/>
                  <a:t>Where:</a:t>
                </a:r>
              </a:p>
              <a:p>
                <a:pPr lvl="1"/>
                <a:r>
                  <a:rPr lang="en-US" sz="1100" i="1"/>
                  <a:t>NP</a:t>
                </a:r>
                <a:r>
                  <a:rPr lang="en-US" sz="1100"/>
                  <a:t> = Undepreciated</a:t>
                </a:r>
                <a:r>
                  <a:rPr lang="en-US" sz="1100" baseline="0"/>
                  <a:t> plant BOP</a:t>
                </a:r>
                <a:r>
                  <a:rPr lang="en-US" sz="1100" baseline="-25000"/>
                  <a:t>t</a:t>
                </a:r>
              </a:p>
            </xdr:txBody>
          </xdr:sp>
        </mc:Choice>
        <mc:Fallback>
          <xdr:sp macro="" textlink="">
            <xdr:nvSpPr>
              <xdr:cNvPr id="8" name="TextBox 7"/>
              <xdr:cNvSpPr txBox="1"/>
            </xdr:nvSpPr>
            <xdr:spPr>
              <a:xfrm>
                <a:off x="7086600" y="5518711"/>
                <a:ext cx="2262735" cy="834780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spAutoFit/>
              </a:bodyPr>
              <a:lstStyle/>
              <a:p>
                <a:pPr/>
                <a:r>
                  <a:rPr lang="en-US" sz="1100" i="0">
                    <a:latin typeface="Cambria Math" panose="02040503050406030204" pitchFamily="18" charset="0"/>
                  </a:rPr>
                  <a:t>〖</a:t>
                </a:r>
                <a:r>
                  <a:rPr lang="en-US" sz="1100" b="0" i="0">
                    <a:latin typeface="Cambria Math" panose="02040503050406030204" pitchFamily="18" charset="0"/>
                  </a:rPr>
                  <a:t>𝐷𝐷𝐷〗_𝑡=</a:t>
                </a:r>
                <a:r>
                  <a:rPr lang="en-US" sz="1100" b="0" i="0">
                    <a:solidFill>
                      <a:schemeClr val="tx1"/>
                    </a:solidFill>
                    <a:effectLst/>
                    <a:latin typeface="Cambria Math" panose="02040503050406030204" pitchFamily="18" charset="0"/>
                    <a:ea typeface="+mn-ea"/>
                    <a:cs typeface="+mn-cs"/>
                  </a:rPr>
                  <a:t>(2〖𝑁𝑃〗_𝑡)/𝑈𝐿</a:t>
                </a:r>
                <a:endParaRPr lang="en-US" sz="1100"/>
              </a:p>
              <a:p>
                <a:endParaRPr lang="en-US" sz="1100"/>
              </a:p>
              <a:p>
                <a:pPr lvl="1"/>
                <a:r>
                  <a:rPr lang="en-US" sz="1100"/>
                  <a:t>Where:</a:t>
                </a:r>
              </a:p>
              <a:p>
                <a:pPr lvl="1"/>
                <a:r>
                  <a:rPr lang="en-US" sz="1100" i="1"/>
                  <a:t>NP</a:t>
                </a:r>
                <a:r>
                  <a:rPr lang="en-US" sz="1100"/>
                  <a:t> = Undepreciated</a:t>
                </a:r>
                <a:r>
                  <a:rPr lang="en-US" sz="1100" baseline="0"/>
                  <a:t> plant BOP</a:t>
                </a:r>
                <a:r>
                  <a:rPr lang="en-US" sz="1100" baseline="-25000"/>
                  <a:t>t</a:t>
                </a:r>
              </a:p>
            </xdr:txBody>
          </xdr:sp>
        </mc:Fallback>
      </mc:AlternateContent>
      <mc:AlternateContent xmlns:mc="http://schemas.openxmlformats.org/markup-compatibility/2006">
        <mc:Choice xmlns:a14="http://schemas.microsoft.com/office/drawing/2010/main" Requires="a14">
          <xdr:sp macro="" textlink="">
            <xdr:nvSpPr>
              <xdr:cNvPr id="9" name="TextBox 8"/>
              <xdr:cNvSpPr txBox="1"/>
            </xdr:nvSpPr>
            <xdr:spPr>
              <a:xfrm>
                <a:off x="8582025" y="5514975"/>
                <a:ext cx="910955" cy="317010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spAutoFit/>
              </a:bodyPr>
              <a:lstStyle/>
              <a:p>
                <a:pPr/>
                <a14:m>
                  <m:oMathPara xmlns:m="http://schemas.openxmlformats.org/officeDocument/2006/math">
                    <m:oMathParaPr>
                      <m:jc m:val="centerGroup"/>
                    </m:oMathParaPr>
                    <m:oMath xmlns:m="http://schemas.openxmlformats.org/officeDocument/2006/math">
                      <m:sSub>
                        <m:sSubPr>
                          <m:ctrlPr>
                            <a:rPr lang="en-US" sz="1100" i="1">
                              <a:latin typeface="Cambria Math" panose="02040503050406030204" pitchFamily="18" charset="0"/>
                            </a:rPr>
                          </m:ctrlPr>
                        </m:sSubPr>
                        <m:e>
                          <m:r>
                            <a:rPr lang="en-US" sz="1100" b="0" i="1">
                              <a:latin typeface="Cambria Math" panose="02040503050406030204" pitchFamily="18" charset="0"/>
                            </a:rPr>
                            <m:t>𝑆𝐿𝐷</m:t>
                          </m:r>
                        </m:e>
                        <m:sub>
                          <m:r>
                            <a:rPr lang="en-US" sz="1100" b="0" i="1">
                              <a:latin typeface="Cambria Math" panose="02040503050406030204" pitchFamily="18" charset="0"/>
                            </a:rPr>
                            <m:t>𝑡</m:t>
                          </m:r>
                        </m:sub>
                      </m:sSub>
                      <m:r>
                        <a:rPr lang="en-US" sz="1100" b="0" i="1">
                          <a:latin typeface="Cambria Math" panose="02040503050406030204" pitchFamily="18" charset="0"/>
                        </a:rPr>
                        <m:t>=</m:t>
                      </m:r>
                      <m:f>
                        <m:fPr>
                          <m:ctrlPr>
                            <a:rPr lang="en-US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fPr>
                        <m:num>
                          <m:sSub>
                            <m:sSubPr>
                              <m:ctrlPr>
                                <a:rPr lang="en-US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sSubPr>
                            <m:e>
                              <m:r>
                                <a:rPr lang="en-US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𝑁𝑃</m:t>
                              </m:r>
                            </m:e>
                            <m:sub>
                              <m:r>
                                <a:rPr lang="en-US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𝑡</m:t>
                              </m:r>
                            </m:sub>
                          </m:sSub>
                        </m:num>
                        <m:den>
                          <m:r>
                            <a:rPr lang="en-US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𝑈𝐿</m:t>
                          </m:r>
                          <m:r>
                            <a:rPr lang="en-US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−</m:t>
                          </m:r>
                          <m:r>
                            <a:rPr lang="en-US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𝑡</m:t>
                          </m:r>
                        </m:den>
                      </m:f>
                    </m:oMath>
                  </m:oMathPara>
                </a14:m>
                <a:endParaRPr lang="en-US" sz="1100"/>
              </a:p>
            </xdr:txBody>
          </xdr:sp>
        </mc:Choice>
        <mc:Fallback>
          <xdr:sp macro="" textlink="">
            <xdr:nvSpPr>
              <xdr:cNvPr id="9" name="TextBox 8"/>
              <xdr:cNvSpPr txBox="1"/>
            </xdr:nvSpPr>
            <xdr:spPr>
              <a:xfrm>
                <a:off x="8582025" y="5514975"/>
                <a:ext cx="910955" cy="317010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spAutoFit/>
              </a:bodyPr>
              <a:lstStyle/>
              <a:p>
                <a:pPr/>
                <a:r>
                  <a:rPr lang="en-US" sz="1100" i="0">
                    <a:latin typeface="Cambria Math" panose="02040503050406030204" pitchFamily="18" charset="0"/>
                  </a:rPr>
                  <a:t>〖</a:t>
                </a:r>
                <a:r>
                  <a:rPr lang="en-US" sz="1100" b="0" i="0">
                    <a:latin typeface="Cambria Math" panose="02040503050406030204" pitchFamily="18" charset="0"/>
                  </a:rPr>
                  <a:t>𝑆𝐿𝐷〗_𝑡=</a:t>
                </a:r>
                <a:r>
                  <a:rPr lang="en-US" sz="1100" b="0" i="0">
                    <a:solidFill>
                      <a:schemeClr val="tx1"/>
                    </a:solidFill>
                    <a:effectLst/>
                    <a:latin typeface="Cambria Math" panose="02040503050406030204" pitchFamily="18" charset="0"/>
                    <a:ea typeface="+mn-ea"/>
                    <a:cs typeface="+mn-cs"/>
                  </a:rPr>
                  <a:t>〖𝑁𝑃〗_𝑡/(𝑈𝐿−𝑡)</a:t>
                </a:r>
                <a:endParaRPr lang="en-US" sz="1100"/>
              </a:p>
            </xdr:txBody>
          </xdr:sp>
        </mc:Fallback>
      </mc:AlternateContent>
    </xdr:grpSp>
    <xdr:clientData/>
  </xdr:twoCellAnchor>
  <xdr:oneCellAnchor>
    <xdr:from>
      <xdr:col>1</xdr:col>
      <xdr:colOff>0</xdr:colOff>
      <xdr:row>29</xdr:row>
      <xdr:rowOff>77626</xdr:rowOff>
    </xdr:from>
    <xdr:ext cx="2584618" cy="106651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0" name="TextBox 9"/>
            <xdr:cNvSpPr txBox="1"/>
          </xdr:nvSpPr>
          <xdr:spPr>
            <a:xfrm>
              <a:off x="609600" y="1792126"/>
              <a:ext cx="2584618" cy="106651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𝐸𝐷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  <m:d>
                      <m:dPr>
                        <m:begChr m:val="{"/>
                        <m:endChr m:val=""/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m>
                          <m:mPr>
                            <m:mcs>
                              <m:mc>
                                <m:mcPr>
                                  <m:count m:val="2"/>
                                  <m:mcJc m:val="center"/>
                                </m:mcPr>
                              </m:mc>
                            </m:mcs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mPr>
                          <m:mr>
                            <m:e>
                              <m:sSub>
                                <m:sSubPr>
                                  <m:ctrlPr>
                                    <a:rPr lang="en-US" sz="1100" b="0" i="1">
                                      <a:latin typeface="Cambria Math" panose="02040503050406030204" pitchFamily="18" charset="0"/>
                                    </a:rPr>
                                  </m:ctrlPr>
                                </m:sSubPr>
                                <m:e>
                                  <m:r>
                                    <a:rPr lang="en-US" sz="1100" b="0" i="1">
                                      <a:latin typeface="Cambria Math" panose="02040503050406030204" pitchFamily="18" charset="0"/>
                                    </a:rPr>
                                    <m:t>𝐷𝐷𝐷</m:t>
                                  </m:r>
                                </m:e>
                                <m:sub>
                                  <m:r>
                                    <a:rPr lang="en-US" sz="1100" b="0" i="1">
                                      <a:latin typeface="Cambria Math" panose="02040503050406030204" pitchFamily="18" charset="0"/>
                                    </a:rPr>
                                    <m:t>𝑡</m:t>
                                  </m:r>
                                </m:sub>
                              </m:sSub>
                              <m:r>
                                <a:rPr lang="en-US" sz="1100" b="0" i="1"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</a:rPr>
                                <m:t>≥</m:t>
                              </m:r>
                              <m:sSub>
                                <m:sSubPr>
                                  <m:ctrlPr>
                                    <a:rPr lang="en-US" sz="1100" b="0" i="1">
                                      <a:latin typeface="Cambria Math" panose="02040503050406030204" pitchFamily="18" charset="0"/>
                                    </a:rPr>
                                  </m:ctrlPr>
                                </m:sSubPr>
                                <m:e>
                                  <m:r>
                                    <a:rPr lang="en-US" sz="1100" b="0" i="1">
                                      <a:latin typeface="Cambria Math" panose="02040503050406030204" pitchFamily="18" charset="0"/>
                                    </a:rPr>
                                    <m:t>𝑆𝐿𝐷</m:t>
                                  </m:r>
                                </m:e>
                                <m:sub>
                                  <m:r>
                                    <a:rPr lang="en-US" sz="1100" b="0" i="1">
                                      <a:latin typeface="Cambria Math" panose="02040503050406030204" pitchFamily="18" charset="0"/>
                                    </a:rPr>
                                    <m:t>𝑡</m:t>
                                  </m:r>
                                </m:sub>
                              </m:sSub>
                            </m:e>
                            <m:e>
                              <m:m>
                                <m:mPr>
                                  <m:mcs>
                                    <m:mc>
                                      <m:mcPr>
                                        <m:count m:val="2"/>
                                        <m:mcJc m:val="center"/>
                                      </m:mcPr>
                                    </m:mc>
                                  </m:mcs>
                                  <m:ctrlPr>
                                    <a:rPr lang="en-US" sz="1100" b="0" i="1">
                                      <a:latin typeface="Cambria Math" panose="02040503050406030204" pitchFamily="18" charset="0"/>
                                    </a:rPr>
                                  </m:ctrlPr>
                                </m:mPr>
                                <m:mr>
                                  <m:e>
                                    <m:r>
                                      <m:rPr>
                                        <m:brk m:alnAt="7"/>
                                      </m:rPr>
                                      <a:rPr lang="en-US" sz="1100" b="0" i="1">
                                        <a:latin typeface="Cambria Math" panose="02040503050406030204" pitchFamily="18" charset="0"/>
                                      </a:rPr>
                                      <m:t>,</m:t>
                                    </m:r>
                                  </m:e>
                                  <m:e>
                                    <m:sSub>
                                      <m:sSubPr>
                                        <m:ctrlPr>
                                          <a:rPr 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𝐷𝐷𝐷</m:t>
                                        </m:r>
                                      </m:e>
                                      <m:sub>
                                        <m:r>
                                          <a:rPr 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𝑡</m:t>
                                        </m:r>
                                      </m:sub>
                                    </m:sSub>
                                  </m:e>
                                </m:mr>
                              </m:m>
                            </m:e>
                          </m:mr>
                          <m:mr>
                            <m:e>
                              <m:sSub>
                                <m:sSubPr>
                                  <m:ctrlPr>
                                    <a:rPr lang="en-US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sSubPr>
                                <m:e>
                                  <m:r>
                                    <a:rPr lang="en-US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𝐷𝐷𝐷</m:t>
                                  </m:r>
                                </m:e>
                                <m:sub>
                                  <m:r>
                                    <a:rPr lang="en-US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𝑡</m:t>
                                  </m:r>
                                </m:sub>
                              </m:sSub>
                              <m:r>
                                <a:rPr lang="en-US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&lt;</m:t>
                              </m:r>
                              <m:sSub>
                                <m:sSubPr>
                                  <m:ctrlPr>
                                    <a:rPr lang="en-US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sSubPr>
                                <m:e>
                                  <m:r>
                                    <a:rPr lang="en-US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𝑆𝐿𝐷</m:t>
                                  </m:r>
                                </m:e>
                                <m:sub>
                                  <m:r>
                                    <a:rPr lang="en-US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𝑡</m:t>
                                  </m:r>
                                </m:sub>
                              </m:sSub>
                            </m:e>
                            <m:e>
                              <m:m>
                                <m:mPr>
                                  <m:mcs>
                                    <m:mc>
                                      <m:mcPr>
                                        <m:count m:val="2"/>
                                        <m:mcJc m:val="center"/>
                                      </m:mcPr>
                                    </m:mc>
                                  </m:mcs>
                                  <m:ctrlPr>
                                    <a:rPr lang="en-US" sz="1100" b="0" i="1">
                                      <a:latin typeface="Cambria Math" panose="02040503050406030204" pitchFamily="18" charset="0"/>
                                    </a:rPr>
                                  </m:ctrlPr>
                                </m:mPr>
                                <m:mr>
                                  <m:e>
                                    <m:r>
                                      <m:rPr>
                                        <m:brk m:alnAt="7"/>
                                      </m:rPr>
                                      <a:rPr lang="en-US" sz="1100" b="0" i="1">
                                        <a:latin typeface="Cambria Math" panose="02040503050406030204" pitchFamily="18" charset="0"/>
                                      </a:rPr>
                                      <m:t>,</m:t>
                                    </m:r>
                                  </m:e>
                                  <m:e>
                                    <m:sSub>
                                      <m:sSubPr>
                                        <m:ctrlPr>
                                          <a:rPr 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𝑆𝐷𝐷</m:t>
                                        </m:r>
                                      </m:e>
                                      <m:sub>
                                        <m:r>
                                          <a:rPr 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𝑡</m:t>
                                        </m:r>
                                      </m:sub>
                                    </m:sSub>
                                  </m:e>
                                </m:mr>
                              </m:m>
                            </m:e>
                          </m:mr>
                        </m:m>
                      </m:e>
                    </m:d>
                  </m:oMath>
                </m:oMathPara>
              </a14:m>
              <a:br>
                <a:rPr lang="en-US" sz="1100" b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</a:br>
              <a:endParaRPr lang="en-US">
                <a:effectLst/>
              </a:endParaRPr>
            </a:p>
            <a:p>
              <a:endParaRPr lang="en-US" sz="1100" b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lvl="1" algn="l"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en-US" sz="1100" b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Where</m:t>
                    </m:r>
                    <m:r>
                      <m:rPr>
                        <m:nor/>
                      </m:rPr>
                      <a:rPr lang="en-US" sz="1100" b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:</m:t>
                    </m:r>
                  </m:oMath>
                </m:oMathPara>
              </a14:m>
              <a:endParaRPr lang="en-US">
                <a:effectLst/>
              </a:endParaRPr>
            </a:p>
            <a:p>
              <a:pPr lvl="1" algn="l"/>
              <a:r>
                <a:rPr lang="en-US" i="1">
                  <a:effectLst/>
                </a:rPr>
                <a:t>DDD</a:t>
              </a:r>
              <a:r>
                <a:rPr lang="en-US" baseline="0">
                  <a:effectLst/>
                </a:rPr>
                <a:t> = Double-declining depreciation</a:t>
              </a:r>
            </a:p>
            <a:p>
              <a:pPr lvl="1" algn="l"/>
              <a:r>
                <a:rPr lang="en-US" i="1" baseline="0">
                  <a:effectLst/>
                </a:rPr>
                <a:t>SLD</a:t>
              </a:r>
              <a:r>
                <a:rPr lang="en-US" baseline="0">
                  <a:effectLst/>
                </a:rPr>
                <a:t> = Straight-line depreciation</a:t>
              </a:r>
              <a:endParaRPr lang="en-US">
                <a:effectLst/>
              </a:endParaRPr>
            </a:p>
          </xdr:txBody>
        </xdr:sp>
      </mc:Choice>
      <mc:Fallback>
        <xdr:sp macro="" textlink="">
          <xdr:nvSpPr>
            <xdr:cNvPr id="10" name="TextBox 9"/>
            <xdr:cNvSpPr txBox="1"/>
          </xdr:nvSpPr>
          <xdr:spPr>
            <a:xfrm>
              <a:off x="609600" y="1792126"/>
              <a:ext cx="2584618" cy="106651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i="0">
                  <a:latin typeface="Cambria Math" panose="02040503050406030204" pitchFamily="18" charset="0"/>
                </a:rPr>
                <a:t>〖</a:t>
              </a:r>
              <a:r>
                <a:rPr lang="en-US" sz="1100" b="0" i="0">
                  <a:latin typeface="Cambria Math" panose="02040503050406030204" pitchFamily="18" charset="0"/>
                </a:rPr>
                <a:t>𝐸𝐷〗_𝑡={■8(〖𝐷𝐷𝐷〗_𝑡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≥〖</a:t>
              </a:r>
              <a:r>
                <a:rPr lang="en-US" sz="1100" b="0" i="0">
                  <a:latin typeface="Cambria Math" panose="02040503050406030204" pitchFamily="18" charset="0"/>
                </a:rPr>
                <a:t>𝑆𝐿𝐷〗_𝑡&amp;■8(,&amp;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〖𝐷𝐷𝐷〗_𝑡 )@〖𝐷𝐷𝐷〗_𝑡&lt;〖𝑆𝐿𝐷〗_𝑡&amp;■8(</a:t>
              </a:r>
              <a:r>
                <a:rPr lang="en-US" sz="1100" b="0" i="0">
                  <a:latin typeface="Cambria Math" panose="02040503050406030204" pitchFamily="18" charset="0"/>
                </a:rPr>
                <a:t>,&amp;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〖𝑆𝐷𝐷〗_𝑡 ))┤</a:t>
              </a:r>
              <a:br>
                <a:rPr lang="en-US" sz="1100" b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</a:br>
              <a:endParaRPr lang="en-US">
                <a:effectLst/>
              </a:endParaRPr>
            </a:p>
            <a:p>
              <a:endParaRPr lang="en-US" sz="1100" b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lvl="1" algn="l"/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"Where: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en-US">
                <a:effectLst/>
              </a:endParaRPr>
            </a:p>
            <a:p>
              <a:pPr lvl="1" algn="l"/>
              <a:r>
                <a:rPr lang="en-US" i="1">
                  <a:effectLst/>
                </a:rPr>
                <a:t>DDD</a:t>
              </a:r>
              <a:r>
                <a:rPr lang="en-US" baseline="0">
                  <a:effectLst/>
                </a:rPr>
                <a:t> = Double-declining depreciation</a:t>
              </a:r>
            </a:p>
            <a:p>
              <a:pPr lvl="1" algn="l"/>
              <a:r>
                <a:rPr lang="en-US" i="1" baseline="0">
                  <a:effectLst/>
                </a:rPr>
                <a:t>SLD</a:t>
              </a:r>
              <a:r>
                <a:rPr lang="en-US" baseline="0">
                  <a:effectLst/>
                </a:rPr>
                <a:t> = Straight-line depreciation</a:t>
              </a:r>
              <a:endParaRPr lang="en-US">
                <a:effectLst/>
              </a:endParaRPr>
            </a:p>
          </xdr:txBody>
        </xdr:sp>
      </mc:Fallback>
    </mc:AlternateContent>
    <xdr:clientData/>
  </xdr:oneCellAnchor>
  <xdr:oneCellAnchor>
    <xdr:from>
      <xdr:col>1</xdr:col>
      <xdr:colOff>0</xdr:colOff>
      <xdr:row>43</xdr:row>
      <xdr:rowOff>71184</xdr:rowOff>
    </xdr:from>
    <xdr:ext cx="2213491" cy="1279838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1" name="TextBox 10"/>
            <xdr:cNvSpPr txBox="1"/>
          </xdr:nvSpPr>
          <xdr:spPr>
            <a:xfrm>
              <a:off x="609600" y="4452684"/>
              <a:ext cx="2213491" cy="127983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𝑁𝑃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  <m:d>
                      <m:dPr>
                        <m:begChr m:val="{"/>
                        <m:endChr m:val=""/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m>
                          <m:mPr>
                            <m:mcs>
                              <m:mc>
                                <m:mcPr>
                                  <m:count m:val="3"/>
                                  <m:mcJc m:val="center"/>
                                </m:mcPr>
                              </m:mc>
                            </m:mcs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mPr>
                          <m:mr>
                            <m:e>
                              <m:r>
                                <m:rPr>
                                  <m:brk m:alnAt="7"/>
                                </m:rP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𝑡</m:t>
                              </m:r>
                              <m: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=0</m:t>
                              </m:r>
                            </m:e>
                            <m:e>
                              <m: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,</m:t>
                              </m:r>
                            </m:e>
                            <m:e>
                              <m:sSub>
                                <m:sSubPr>
                                  <m:ctrlPr>
                                    <a:rPr lang="en-US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+mn-lt"/>
                                      <a:ea typeface="+mn-ea"/>
                                      <a:cs typeface="+mn-cs"/>
                                    </a:rPr>
                                  </m:ctrlPr>
                                </m:sSubPr>
                                <m:e>
                                  <m:r>
                                    <a:rPr lang="en-US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+mn-lt"/>
                                      <a:ea typeface="+mn-ea"/>
                                      <a:cs typeface="+mn-cs"/>
                                    </a:rPr>
                                    <m:t>𝑁𝑃</m:t>
                                  </m:r>
                                </m:e>
                                <m:sub>
                                  <m:r>
                                    <a:rPr lang="en-US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+mn-lt"/>
                                      <a:ea typeface="+mn-ea"/>
                                      <a:cs typeface="+mn-cs"/>
                                    </a:rPr>
                                    <m:t>0</m:t>
                                  </m:r>
                                </m:sub>
                              </m:sSub>
                              <m:r>
                                <a:rPr lang="en-US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+mn-lt"/>
                                  <a:ea typeface="+mn-ea"/>
                                  <a:cs typeface="+mn-cs"/>
                                </a:rPr>
                                <m:t>−</m:t>
                              </m:r>
                              <m:r>
                                <a:rPr lang="en-US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+mn-lt"/>
                                  <a:ea typeface="+mn-ea"/>
                                  <a:cs typeface="+mn-cs"/>
                                </a:rPr>
                                <m:t>𝐵</m:t>
                              </m:r>
                            </m:e>
                          </m:mr>
                          <m:mr>
                            <m:e>
                              <m: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𝑡</m:t>
                              </m:r>
                              <m: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&gt;0</m:t>
                              </m:r>
                            </m:e>
                            <m:e>
                              <m: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,</m:t>
                              </m:r>
                            </m:e>
                            <m:e>
                              <m:sSub>
                                <m:sSubPr>
                                  <m:ctrlPr>
                                    <a:rPr lang="en-US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+mn-lt"/>
                                      <a:ea typeface="+mn-ea"/>
                                      <a:cs typeface="+mn-cs"/>
                                    </a:rPr>
                                  </m:ctrlPr>
                                </m:sSubPr>
                                <m:e>
                                  <m:r>
                                    <a:rPr lang="en-US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+mn-lt"/>
                                      <a:ea typeface="+mn-ea"/>
                                      <a:cs typeface="+mn-cs"/>
                                    </a:rPr>
                                    <m:t>𝑁𝑃</m:t>
                                  </m:r>
                                </m:e>
                                <m:sub>
                                  <m:r>
                                    <a:rPr lang="en-US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+mn-lt"/>
                                      <a:ea typeface="+mn-ea"/>
                                      <a:cs typeface="+mn-cs"/>
                                    </a:rPr>
                                    <m:t>0</m:t>
                                  </m:r>
                                </m:sub>
                              </m:sSub>
                              <m:r>
                                <a:rPr lang="en-US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+mn-lt"/>
                                  <a:ea typeface="+mn-ea"/>
                                  <a:cs typeface="+mn-cs"/>
                                </a:rPr>
                                <m:t>−</m:t>
                              </m:r>
                              <m:nary>
                                <m:naryPr>
                                  <m:chr m:val="∑"/>
                                  <m:ctrlPr>
                                    <a:rPr lang="en-US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+mn-lt"/>
                                      <a:ea typeface="+mn-ea"/>
                                      <a:cs typeface="+mn-cs"/>
                                    </a:rPr>
                                  </m:ctrlPr>
                                </m:naryPr>
                                <m:sub>
                                  <m:r>
                                    <a:rPr lang="en-US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𝑡</m:t>
                                  </m:r>
                                  <m:r>
                                    <a:rPr lang="en-US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+mn-lt"/>
                                      <a:ea typeface="+mn-ea"/>
                                      <a:cs typeface="+mn-cs"/>
                                    </a:rPr>
                                    <m:t>=</m:t>
                                  </m:r>
                                  <m:r>
                                    <a:rPr lang="en-US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0</m:t>
                                  </m:r>
                                </m:sub>
                                <m:sup>
                                  <m:r>
                                    <a:rPr lang="en-US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+mn-lt"/>
                                      <a:ea typeface="+mn-ea"/>
                                      <a:cs typeface="+mn-cs"/>
                                    </a:rPr>
                                    <m:t>𝑡</m:t>
                                  </m:r>
                                  <m:r>
                                    <a:rPr lang="en-US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+mn-lt"/>
                                      <a:ea typeface="+mn-ea"/>
                                      <a:cs typeface="+mn-cs"/>
                                    </a:rPr>
                                    <m:t>−1</m:t>
                                  </m:r>
                                </m:sup>
                                <m:e>
                                  <m:sSub>
                                    <m:sSubPr>
                                      <m:ctrlPr>
                                        <a:rPr lang="en-US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+mn-lt"/>
                                          <a:ea typeface="+mn-ea"/>
                                          <a:cs typeface="+mn-cs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lang="en-US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+mn-lt"/>
                                          <a:ea typeface="+mn-ea"/>
                                          <a:cs typeface="+mn-cs"/>
                                        </a:rPr>
                                        <m:t>𝐸𝐷</m:t>
                                      </m:r>
                                    </m:e>
                                    <m:sub>
                                      <m:r>
                                        <a:rPr lang="en-US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+mn-lt"/>
                                          <a:ea typeface="+mn-ea"/>
                                          <a:cs typeface="+mn-cs"/>
                                        </a:rPr>
                                        <m:t>𝑡</m:t>
                                      </m:r>
                                    </m:sub>
                                  </m:sSub>
                                </m:e>
                              </m:nary>
                            </m:e>
                          </m:mr>
                        </m:m>
                      </m:e>
                    </m:d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    </m:t>
                    </m:r>
                  </m:oMath>
                </m:oMathPara>
              </a14:m>
              <a:endParaRPr lang="en-US" sz="1100"/>
            </a:p>
            <a:p>
              <a:endParaRPr lang="en-US" sz="1100"/>
            </a:p>
            <a:p>
              <a:pPr lvl="1"/>
              <a:r>
                <a:rPr lang="en-US" sz="1100"/>
                <a:t>Where:</a:t>
              </a:r>
            </a:p>
            <a:p>
              <a:pPr lvl="1"/>
              <a:r>
                <a:rPr lang="en-US" sz="1100" i="1"/>
                <a:t>B</a:t>
              </a:r>
              <a:r>
                <a:rPr lang="en-US" sz="1100"/>
                <a:t> = Bonus depreciation</a:t>
              </a:r>
            </a:p>
          </xdr:txBody>
        </xdr:sp>
      </mc:Choice>
      <mc:Fallback>
        <xdr:sp macro="" textlink="">
          <xdr:nvSpPr>
            <xdr:cNvPr id="11" name="TextBox 10"/>
            <xdr:cNvSpPr txBox="1"/>
          </xdr:nvSpPr>
          <xdr:spPr>
            <a:xfrm>
              <a:off x="609600" y="4452684"/>
              <a:ext cx="2213491" cy="127983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i="0">
                  <a:latin typeface="Cambria Math" panose="02040503050406030204" pitchFamily="18" charset="0"/>
                </a:rPr>
                <a:t>〖</a:t>
              </a:r>
              <a:r>
                <a:rPr lang="en-US" sz="1100" b="0" i="0">
                  <a:latin typeface="Cambria Math" panose="02040503050406030204" pitchFamily="18" charset="0"/>
                </a:rPr>
                <a:t>𝑁𝑃〗_𝑡={■8(𝑡=0&amp;,&amp;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〖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𝑁𝑃〗_0−𝐵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@</a:t>
              </a:r>
              <a:r>
                <a:rPr lang="en-US" sz="1100" b="0" i="0">
                  <a:latin typeface="Cambria Math" panose="02040503050406030204" pitchFamily="18" charset="0"/>
                </a:rPr>
                <a:t>𝑡&gt;0&amp;,&amp;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〖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𝑁𝑃〗_0−∑_(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=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0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)^(𝑡−1)▒〖𝐸𝐷〗_𝑡 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)┤      </a:t>
              </a:r>
              <a:endParaRPr lang="en-US" sz="1100"/>
            </a:p>
            <a:p>
              <a:endParaRPr lang="en-US" sz="1100"/>
            </a:p>
            <a:p>
              <a:pPr lvl="1"/>
              <a:r>
                <a:rPr lang="en-US" sz="1100"/>
                <a:t>Where:</a:t>
              </a:r>
            </a:p>
            <a:p>
              <a:pPr lvl="1"/>
              <a:r>
                <a:rPr lang="en-US" sz="1100" i="1"/>
                <a:t>B</a:t>
              </a:r>
              <a:r>
                <a:rPr lang="en-US" sz="1100"/>
                <a:t> = Bonus depreciation</a:t>
              </a:r>
            </a:p>
          </xdr:txBody>
        </xdr:sp>
      </mc:Fallback>
    </mc:AlternateContent>
    <xdr:clientData/>
  </xdr:oneCellAnchor>
  <xdr:oneCellAnchor>
    <xdr:from>
      <xdr:col>1</xdr:col>
      <xdr:colOff>0</xdr:colOff>
      <xdr:row>52</xdr:row>
      <xdr:rowOff>14287</xdr:rowOff>
    </xdr:from>
    <xdr:ext cx="2408801" cy="47391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2" name="TextBox 11"/>
            <xdr:cNvSpPr txBox="1"/>
          </xdr:nvSpPr>
          <xdr:spPr>
            <a:xfrm>
              <a:off x="609600" y="6110287"/>
              <a:ext cx="2408801" cy="47391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𝐴𝐷𝐼𝑇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  <m:nary>
                      <m:naryPr>
                        <m:chr m:val="∑"/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m:rPr>
                            <m:brk m:alnAt="23"/>
                          </m:rPr>
                          <a:rPr lang="en-US" sz="1100" b="0" i="1">
                            <a:latin typeface="Cambria Math" panose="02040503050406030204" pitchFamily="18" charset="0"/>
                          </a:rPr>
                          <m:t>𝑡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=0</m:t>
                        </m:r>
                      </m:sub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sup>
                      <m:e>
                        <m:d>
                          <m:dPr>
                            <m:begChr m:val="["/>
                            <m:endChr m:val="]"/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𝑇𝑎𝑥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×</m:t>
                            </m:r>
                            <m:d>
                              <m:dPr>
                                <m:ctrlPr>
                                  <a:rPr lang="en-US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sSub>
                                  <m:sSubPr>
                                    <m:ctrlPr>
                                      <a:rPr lang="en-US" sz="1100" b="0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100" b="0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  <m:t>𝑀𝐴𝐶𝑅𝑆</m:t>
                                    </m:r>
                                  </m:e>
                                  <m:sub>
                                    <m:r>
                                      <a:rPr lang="en-US" sz="1100" b="0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  <m:t>𝑡</m:t>
                                    </m:r>
                                  </m:sub>
                                </m:sSub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−</m:t>
                                </m:r>
                                <m:sSub>
                                  <m:sSubPr>
                                    <m:ctrlPr>
                                      <a:rPr lang="en-US" sz="1100" b="0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100" b="0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  <m:t>𝑆𝐿𝐷</m:t>
                                    </m:r>
                                  </m:e>
                                  <m:sub>
                                    <m:r>
                                      <a:rPr lang="en-US" sz="1100" b="0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  <m:t>𝑡</m:t>
                                    </m:r>
                                  </m:sub>
                                </m:sSub>
                              </m:e>
                            </m:d>
                          </m:e>
                        </m:d>
                      </m:e>
                    </m:nary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12" name="TextBox 11"/>
            <xdr:cNvSpPr txBox="1"/>
          </xdr:nvSpPr>
          <xdr:spPr>
            <a:xfrm>
              <a:off x="609600" y="6110287"/>
              <a:ext cx="2408801" cy="47391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〖𝐴𝐷𝐼𝑇〗_𝑡=∑24_(𝑡=0)^𝑡▒[𝑇𝑎𝑥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×(〖𝑀𝐴𝐶𝑅𝑆〗_𝑡−〖𝑆𝐿𝐷〗_𝑡 )] </a:t>
              </a:r>
              <a:endParaRPr lang="en-US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K4:O12"/>
  <sheetViews>
    <sheetView showGridLines="0" zoomScale="130" zoomScaleNormal="130" workbookViewId="0">
      <selection activeCell="L5" sqref="L5"/>
    </sheetView>
  </sheetViews>
  <sheetFormatPr defaultRowHeight="15" x14ac:dyDescent="0.25"/>
  <cols>
    <col min="11" max="11" width="10.28515625" customWidth="1"/>
    <col min="12" max="12" width="9.140625" style="1"/>
  </cols>
  <sheetData>
    <row r="4" spans="11:15" x14ac:dyDescent="0.25">
      <c r="K4" s="11" t="s">
        <v>6</v>
      </c>
      <c r="L4" s="2"/>
      <c r="M4" s="3"/>
      <c r="N4" s="3"/>
      <c r="O4" s="4"/>
    </row>
    <row r="5" spans="11:15" ht="17.25" x14ac:dyDescent="0.25">
      <c r="K5" s="12" t="s">
        <v>0</v>
      </c>
      <c r="L5" s="5" t="s">
        <v>14</v>
      </c>
      <c r="M5" s="6"/>
      <c r="N5" s="6"/>
      <c r="O5" s="7"/>
    </row>
    <row r="6" spans="11:15" x14ac:dyDescent="0.25">
      <c r="K6" s="12" t="s">
        <v>1</v>
      </c>
      <c r="L6" s="5" t="s">
        <v>7</v>
      </c>
      <c r="M6" s="6"/>
      <c r="N6" s="6"/>
      <c r="O6" s="7"/>
    </row>
    <row r="7" spans="11:15" x14ac:dyDescent="0.25">
      <c r="K7" s="12" t="s">
        <v>2</v>
      </c>
      <c r="L7" s="5" t="s">
        <v>8</v>
      </c>
      <c r="M7" s="6"/>
      <c r="N7" s="6"/>
      <c r="O7" s="7"/>
    </row>
    <row r="8" spans="11:15" x14ac:dyDescent="0.25">
      <c r="K8" s="12" t="s">
        <v>12</v>
      </c>
      <c r="L8" s="15" t="s">
        <v>13</v>
      </c>
      <c r="M8" s="6"/>
      <c r="N8" s="6"/>
      <c r="O8" s="7"/>
    </row>
    <row r="9" spans="11:15" x14ac:dyDescent="0.25">
      <c r="K9" s="12" t="s">
        <v>3</v>
      </c>
      <c r="L9" s="5" t="s">
        <v>9</v>
      </c>
      <c r="M9" s="6"/>
      <c r="N9" s="6"/>
      <c r="O9" s="7"/>
    </row>
    <row r="10" spans="11:15" x14ac:dyDescent="0.25">
      <c r="K10" s="12" t="s">
        <v>4</v>
      </c>
      <c r="L10" s="5" t="s">
        <v>10</v>
      </c>
      <c r="M10" s="6"/>
      <c r="N10" s="6"/>
      <c r="O10" s="7"/>
    </row>
    <row r="11" spans="11:15" ht="18" x14ac:dyDescent="0.35">
      <c r="K11" s="12" t="s">
        <v>5</v>
      </c>
      <c r="L11" s="5" t="s">
        <v>11</v>
      </c>
      <c r="M11" s="6"/>
      <c r="N11" s="6"/>
      <c r="O11" s="7"/>
    </row>
    <row r="12" spans="11:15" x14ac:dyDescent="0.25">
      <c r="K12" s="14"/>
      <c r="L12" s="8"/>
      <c r="M12" s="9"/>
      <c r="N12" s="9"/>
      <c r="O12" s="10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J4:P18"/>
  <sheetViews>
    <sheetView showGridLines="0" zoomScale="130" zoomScaleNormal="130" workbookViewId="0">
      <selection activeCell="L22" sqref="L22"/>
    </sheetView>
  </sheetViews>
  <sheetFormatPr defaultRowHeight="15" x14ac:dyDescent="0.25"/>
  <cols>
    <col min="10" max="11" width="9" customWidth="1"/>
    <col min="12" max="12" width="9.140625" style="1"/>
  </cols>
  <sheetData>
    <row r="4" spans="10:16" x14ac:dyDescent="0.25">
      <c r="J4" s="11" t="s">
        <v>6</v>
      </c>
      <c r="K4" s="16"/>
      <c r="L4" s="2"/>
      <c r="M4" s="3"/>
      <c r="N4" s="3"/>
      <c r="O4" s="3"/>
      <c r="P4" s="4"/>
    </row>
    <row r="5" spans="10:16" x14ac:dyDescent="0.25">
      <c r="J5" s="12" t="s">
        <v>15</v>
      </c>
      <c r="K5" s="13"/>
      <c r="L5" s="5" t="s">
        <v>16</v>
      </c>
      <c r="M5" s="6"/>
      <c r="N5" s="6"/>
      <c r="O5" s="6"/>
      <c r="P5" s="7"/>
    </row>
    <row r="6" spans="10:16" x14ac:dyDescent="0.25">
      <c r="J6" s="12" t="s">
        <v>49</v>
      </c>
      <c r="K6" s="13"/>
      <c r="L6" s="5" t="s">
        <v>50</v>
      </c>
      <c r="M6" s="6"/>
      <c r="N6" s="6"/>
      <c r="O6" s="6"/>
      <c r="P6" s="7"/>
    </row>
    <row r="7" spans="10:16" x14ac:dyDescent="0.25">
      <c r="J7" s="12" t="s">
        <v>17</v>
      </c>
      <c r="K7" s="13"/>
      <c r="L7" s="5" t="s">
        <v>18</v>
      </c>
      <c r="M7" s="6"/>
      <c r="N7" s="6"/>
      <c r="O7" s="6"/>
      <c r="P7" s="7"/>
    </row>
    <row r="8" spans="10:16" x14ac:dyDescent="0.25">
      <c r="J8" s="12" t="s">
        <v>19</v>
      </c>
      <c r="K8" s="13"/>
      <c r="L8" s="15" t="s">
        <v>20</v>
      </c>
      <c r="M8" s="6"/>
      <c r="N8" s="6"/>
      <c r="O8" s="6"/>
      <c r="P8" s="7"/>
    </row>
    <row r="9" spans="10:16" ht="18" x14ac:dyDescent="0.35">
      <c r="J9" s="12" t="s">
        <v>21</v>
      </c>
      <c r="K9" s="13"/>
      <c r="L9" s="5" t="s">
        <v>26</v>
      </c>
      <c r="M9" s="6"/>
      <c r="N9" s="6"/>
      <c r="O9" s="6"/>
      <c r="P9" s="7"/>
    </row>
    <row r="10" spans="10:16" ht="18" x14ac:dyDescent="0.35">
      <c r="J10" s="12" t="s">
        <v>22</v>
      </c>
      <c r="K10" s="13"/>
      <c r="L10" s="5" t="s">
        <v>25</v>
      </c>
      <c r="M10" s="6"/>
      <c r="N10" s="6"/>
      <c r="O10" s="6"/>
      <c r="P10" s="7"/>
    </row>
    <row r="11" spans="10:16" x14ac:dyDescent="0.25">
      <c r="J11" s="12" t="s">
        <v>33</v>
      </c>
      <c r="K11" s="13"/>
      <c r="L11" s="15" t="s">
        <v>34</v>
      </c>
      <c r="M11" s="6"/>
      <c r="N11" s="6"/>
      <c r="O11" s="6"/>
      <c r="P11" s="7"/>
    </row>
    <row r="12" spans="10:16" x14ac:dyDescent="0.25">
      <c r="J12" s="12" t="s">
        <v>35</v>
      </c>
      <c r="K12" s="13"/>
      <c r="L12" s="15" t="s">
        <v>36</v>
      </c>
      <c r="M12" s="6"/>
      <c r="N12" s="6"/>
      <c r="O12" s="6"/>
      <c r="P12" s="7"/>
    </row>
    <row r="13" spans="10:16" x14ac:dyDescent="0.25">
      <c r="J13" s="12" t="s">
        <v>37</v>
      </c>
      <c r="K13" s="13"/>
      <c r="L13" s="15" t="s">
        <v>38</v>
      </c>
      <c r="M13" s="6"/>
      <c r="N13" s="6"/>
      <c r="O13" s="6"/>
      <c r="P13" s="7"/>
    </row>
    <row r="14" spans="10:16" ht="18" x14ac:dyDescent="0.35">
      <c r="J14" s="12" t="s">
        <v>27</v>
      </c>
      <c r="K14" s="13"/>
      <c r="L14" s="15" t="s">
        <v>29</v>
      </c>
      <c r="M14" s="6"/>
      <c r="N14" s="6"/>
      <c r="O14" s="6"/>
      <c r="P14" s="7"/>
    </row>
    <row r="15" spans="10:16" ht="18" x14ac:dyDescent="0.35">
      <c r="J15" s="12" t="s">
        <v>28</v>
      </c>
      <c r="K15" s="13"/>
      <c r="L15" s="15" t="s">
        <v>30</v>
      </c>
      <c r="M15" s="6"/>
      <c r="N15" s="6"/>
      <c r="O15" s="6"/>
      <c r="P15" s="7"/>
    </row>
    <row r="16" spans="10:16" x14ac:dyDescent="0.25">
      <c r="J16" s="12" t="s">
        <v>23</v>
      </c>
      <c r="K16" s="13"/>
      <c r="L16" s="5" t="s">
        <v>24</v>
      </c>
      <c r="M16" s="6"/>
      <c r="N16" s="6"/>
      <c r="O16" s="6"/>
      <c r="P16" s="7"/>
    </row>
    <row r="17" spans="10:16" ht="17.25" x14ac:dyDescent="0.25">
      <c r="J17" s="12" t="s">
        <v>31</v>
      </c>
      <c r="K17" s="13"/>
      <c r="L17" s="15" t="s">
        <v>32</v>
      </c>
      <c r="M17" s="6"/>
      <c r="N17" s="6"/>
      <c r="O17" s="6"/>
      <c r="P17" s="7"/>
    </row>
    <row r="18" spans="10:16" x14ac:dyDescent="0.25">
      <c r="J18" s="14"/>
      <c r="K18" s="9"/>
      <c r="L18" s="8"/>
      <c r="M18" s="9"/>
      <c r="N18" s="9"/>
      <c r="O18" s="9"/>
      <c r="P18" s="10"/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19"/>
  <sheetViews>
    <sheetView showGridLines="0" tabSelected="1" workbookViewId="0">
      <selection activeCell="M10" sqref="M10"/>
    </sheetView>
  </sheetViews>
  <sheetFormatPr defaultRowHeight="15" x14ac:dyDescent="0.25"/>
  <sheetData>
    <row r="3" spans="2:9" x14ac:dyDescent="0.25">
      <c r="B3" s="22" t="s">
        <v>39</v>
      </c>
      <c r="C3" s="21">
        <v>7</v>
      </c>
      <c r="D3" s="24" t="s">
        <v>51</v>
      </c>
      <c r="G3" t="s">
        <v>54</v>
      </c>
    </row>
    <row r="4" spans="2:9" x14ac:dyDescent="0.25">
      <c r="B4" s="22" t="s">
        <v>40</v>
      </c>
      <c r="C4" s="21">
        <v>0.5</v>
      </c>
      <c r="D4" s="24" t="s">
        <v>52</v>
      </c>
      <c r="G4" t="s">
        <v>55</v>
      </c>
    </row>
    <row r="5" spans="2:9" x14ac:dyDescent="0.25">
      <c r="B5" s="22" t="s">
        <v>41</v>
      </c>
      <c r="C5" s="21">
        <v>0.5</v>
      </c>
      <c r="D5" s="24" t="s">
        <v>53</v>
      </c>
      <c r="G5" t="s">
        <v>56</v>
      </c>
    </row>
    <row r="6" spans="2:9" x14ac:dyDescent="0.25">
      <c r="D6" s="17"/>
      <c r="G6" t="s">
        <v>57</v>
      </c>
    </row>
    <row r="7" spans="2:9" x14ac:dyDescent="0.25">
      <c r="D7" s="17"/>
      <c r="G7" t="s">
        <v>58</v>
      </c>
    </row>
    <row r="8" spans="2:9" x14ac:dyDescent="0.25">
      <c r="D8" s="17"/>
      <c r="G8" t="s">
        <v>59</v>
      </c>
    </row>
    <row r="9" spans="2:9" x14ac:dyDescent="0.25">
      <c r="D9" s="17"/>
    </row>
    <row r="10" spans="2:9" x14ac:dyDescent="0.25">
      <c r="D10" s="17"/>
    </row>
    <row r="11" spans="2:9" x14ac:dyDescent="0.25">
      <c r="B11" s="20" t="s">
        <v>0</v>
      </c>
      <c r="C11" s="20" t="s">
        <v>42</v>
      </c>
      <c r="D11" s="20" t="s">
        <v>43</v>
      </c>
      <c r="E11" s="20" t="s">
        <v>44</v>
      </c>
      <c r="F11" s="20" t="s">
        <v>45</v>
      </c>
      <c r="G11" s="20" t="s">
        <v>46</v>
      </c>
      <c r="H11" s="20" t="s">
        <v>47</v>
      </c>
      <c r="I11" s="20" t="s">
        <v>48</v>
      </c>
    </row>
    <row r="12" spans="2:9" x14ac:dyDescent="0.25">
      <c r="B12" s="17">
        <v>0</v>
      </c>
      <c r="C12" s="23">
        <v>1</v>
      </c>
      <c r="D12" s="19">
        <f>(C12-C5)*(1/$C$3)*2</f>
        <v>0.14285714285714285</v>
      </c>
      <c r="E12" s="19">
        <f>IFERROR($C12*(1/($C$3-$B12)),0)</f>
        <v>0.14285714285714285</v>
      </c>
      <c r="F12" s="19">
        <f>MAX(D12:E12)+C5</f>
        <v>0.64285714285714279</v>
      </c>
      <c r="G12" s="19"/>
      <c r="H12" s="19">
        <f>$F12*(1-$C$4)</f>
        <v>0.3214285714285714</v>
      </c>
      <c r="I12" s="19">
        <f>SUM($G12:$H12)</f>
        <v>0.3214285714285714</v>
      </c>
    </row>
    <row r="13" spans="2:9" x14ac:dyDescent="0.25">
      <c r="B13" s="17">
        <v>1</v>
      </c>
      <c r="C13" s="18">
        <f>C12-F12</f>
        <v>0.35714285714285721</v>
      </c>
      <c r="D13" s="19">
        <f>C13*(1/$C$3)*2</f>
        <v>0.10204081632653063</v>
      </c>
      <c r="E13" s="19">
        <f>IFERROR($C13*(1/($C$3-$B13)),0)</f>
        <v>5.9523809523809534E-2</v>
      </c>
      <c r="F13" s="19">
        <f>MAX(D13:E13)</f>
        <v>0.10204081632653063</v>
      </c>
      <c r="G13" s="19">
        <f>F12*$C$4</f>
        <v>0.3214285714285714</v>
      </c>
      <c r="H13" s="19">
        <f>$F13*(1-$C$4)</f>
        <v>5.1020408163265314E-2</v>
      </c>
      <c r="I13" s="19">
        <f>SUM($G13:$H13)</f>
        <v>0.3724489795918367</v>
      </c>
    </row>
    <row r="14" spans="2:9" x14ac:dyDescent="0.25">
      <c r="B14" s="17">
        <v>2</v>
      </c>
      <c r="C14" s="18">
        <f>C13-F13</f>
        <v>0.25510204081632659</v>
      </c>
      <c r="D14" s="19">
        <f>C14*(1/$C$3)*2</f>
        <v>7.2886297376093312E-2</v>
      </c>
      <c r="E14" s="19">
        <f>IFERROR($C14*(1/($C$3-$B14)),0)</f>
        <v>5.1020408163265321E-2</v>
      </c>
      <c r="F14" s="19">
        <f t="shared" ref="F14:F19" si="0">MAX(D14:E14)</f>
        <v>7.2886297376093312E-2</v>
      </c>
      <c r="G14" s="19">
        <f>F13*$C$4</f>
        <v>5.1020408163265314E-2</v>
      </c>
      <c r="H14" s="19">
        <f>$F14*(1-$C$4)</f>
        <v>3.6443148688046656E-2</v>
      </c>
      <c r="I14" s="19">
        <f>SUM($G14:$H14)</f>
        <v>8.7463556851311963E-2</v>
      </c>
    </row>
    <row r="15" spans="2:9" x14ac:dyDescent="0.25">
      <c r="B15" s="17">
        <v>3</v>
      </c>
      <c r="C15" s="18">
        <f>C14-F14</f>
        <v>0.18221574344023328</v>
      </c>
      <c r="D15" s="19">
        <f>C15*(1/$C$3)*2</f>
        <v>5.206164098292379E-2</v>
      </c>
      <c r="E15" s="19">
        <f>IFERROR($C15*(1/($C$3-$B15)),0)</f>
        <v>4.555393586005832E-2</v>
      </c>
      <c r="F15" s="19">
        <f t="shared" si="0"/>
        <v>5.206164098292379E-2</v>
      </c>
      <c r="G15" s="19">
        <f>F14*$C$4</f>
        <v>3.6443148688046656E-2</v>
      </c>
      <c r="H15" s="19">
        <f>$F15*(1-$C$4)</f>
        <v>2.6030820491461895E-2</v>
      </c>
      <c r="I15" s="19">
        <f>SUM($G15:$H15)</f>
        <v>6.2473969179508551E-2</v>
      </c>
    </row>
    <row r="16" spans="2:9" x14ac:dyDescent="0.25">
      <c r="B16" s="17">
        <v>4</v>
      </c>
      <c r="C16" s="18">
        <f>C15-F15</f>
        <v>0.13015410245730949</v>
      </c>
      <c r="D16" s="19">
        <f>C16*(1/$C$3)*2</f>
        <v>3.7186886416374139E-2</v>
      </c>
      <c r="E16" s="19">
        <f>IFERROR($C16*(1/($C$3-$B16)),0)</f>
        <v>4.3384700819103159E-2</v>
      </c>
      <c r="F16" s="19">
        <f t="shared" si="0"/>
        <v>4.3384700819103159E-2</v>
      </c>
      <c r="G16" s="19">
        <f>F15*$C$4</f>
        <v>2.6030820491461895E-2</v>
      </c>
      <c r="H16" s="19">
        <f>$F16*(1-$C$4)</f>
        <v>2.1692350409551579E-2</v>
      </c>
      <c r="I16" s="19">
        <f>SUM($G16:$H16)</f>
        <v>4.7723170901013474E-2</v>
      </c>
    </row>
    <row r="17" spans="2:9" x14ac:dyDescent="0.25">
      <c r="B17" s="17">
        <v>5</v>
      </c>
      <c r="C17" s="18">
        <f>C16-F16</f>
        <v>8.6769401638206331E-2</v>
      </c>
      <c r="D17" s="19">
        <f>C17*(1/$C$3)*2</f>
        <v>2.4791257610916093E-2</v>
      </c>
      <c r="E17" s="19">
        <f>IFERROR($C17*(1/($C$3-$B17)),0)</f>
        <v>4.3384700819103166E-2</v>
      </c>
      <c r="F17" s="19">
        <f t="shared" si="0"/>
        <v>4.3384700819103166E-2</v>
      </c>
      <c r="G17" s="19">
        <f>F16*$C$4</f>
        <v>2.1692350409551579E-2</v>
      </c>
      <c r="H17" s="19">
        <f>$F17*(1-$C$4)</f>
        <v>2.1692350409551583E-2</v>
      </c>
      <c r="I17" s="19">
        <f>SUM($G17:$H17)</f>
        <v>4.3384700819103159E-2</v>
      </c>
    </row>
    <row r="18" spans="2:9" x14ac:dyDescent="0.25">
      <c r="B18" s="17">
        <v>6</v>
      </c>
      <c r="C18" s="18">
        <f>C17-F17</f>
        <v>4.3384700819103166E-2</v>
      </c>
      <c r="D18" s="19">
        <f>C18*(1/$C$3)*2</f>
        <v>1.2395628805458046E-2</v>
      </c>
      <c r="E18" s="19">
        <f>IFERROR($C18*(1/($C$3-$B18)),0)</f>
        <v>4.3384700819103166E-2</v>
      </c>
      <c r="F18" s="19">
        <f t="shared" si="0"/>
        <v>4.3384700819103166E-2</v>
      </c>
      <c r="G18" s="19">
        <f>F17*$C$4</f>
        <v>2.1692350409551583E-2</v>
      </c>
      <c r="H18" s="19">
        <f>$F18*(1-$C$4)</f>
        <v>2.1692350409551583E-2</v>
      </c>
      <c r="I18" s="19">
        <f>SUM($G18:$H18)</f>
        <v>4.3384700819103166E-2</v>
      </c>
    </row>
    <row r="19" spans="2:9" x14ac:dyDescent="0.25">
      <c r="B19" s="17">
        <v>7</v>
      </c>
      <c r="C19" s="18">
        <f>C18-F18</f>
        <v>0</v>
      </c>
      <c r="D19" s="19">
        <f>C19*(1/$C$3)*2</f>
        <v>0</v>
      </c>
      <c r="E19" s="19">
        <f>IFERROR($C19*(1/($C$3-$B19)),0)</f>
        <v>0</v>
      </c>
      <c r="F19" s="19">
        <f t="shared" si="0"/>
        <v>0</v>
      </c>
      <c r="G19" s="19">
        <f>F18*$C$4</f>
        <v>2.1692350409551583E-2</v>
      </c>
      <c r="H19" s="19">
        <f>$F19*(1-$C$4)</f>
        <v>0</v>
      </c>
      <c r="I19" s="19">
        <f>SUM($G19:$H19)</f>
        <v>2.1692350409551583E-2</v>
      </c>
    </row>
  </sheetData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F5DAB1B-0434-4371-BFA9-596B6C30E337}">
  <ds:schemaRefs>
    <ds:schemaRef ds:uri="http://www.w3.org/2001/XMLSchema"/>
    <ds:schemaRef ds:uri="http://www.boozallen.com/argo/gui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DCF</vt:lpstr>
      <vt:lpstr>Rate Base</vt:lpstr>
      <vt:lpstr>Depreciation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Conklin, Michael B</dc:creator>
  <cp:lastModifiedBy>Conklin, Michael B</cp:lastModifiedBy>
  <dcterms:created xsi:type="dcterms:W3CDTF">2017-11-30T21:21:51Z</dcterms:created>
  <dcterms:modified xsi:type="dcterms:W3CDTF">2017-12-15T23:55:21Z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{CA5A8CC5-5A2E-43BF-8FEC-7BD44F53A788}</vt:lpwstr>
  </property>
</Properties>
</file>