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zni_projekti\VCO\"/>
    </mc:Choice>
  </mc:AlternateContent>
  <xr:revisionPtr revIDLastSave="0" documentId="8_{935636BF-B1A8-4E93-A12F-F31368D6ED78}" xr6:coauthVersionLast="47" xr6:coauthVersionMax="47" xr10:uidLastSave="{00000000-0000-0000-0000-000000000000}"/>
  <bookViews>
    <workbookView xWindow="-120" yWindow="-120" windowWidth="29040" windowHeight="15840" xr2:uid="{18AD39B0-0996-4C81-A124-67A0EA7FC64C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O2" i="1"/>
  <c r="K2" i="1"/>
  <c r="L2" i="1"/>
  <c r="H2" i="1" l="1"/>
</calcChain>
</file>

<file path=xl/sharedStrings.xml><?xml version="1.0" encoding="utf-8"?>
<sst xmlns="http://schemas.openxmlformats.org/spreadsheetml/2006/main" count="14" uniqueCount="14">
  <si>
    <t>V_d</t>
  </si>
  <si>
    <t>I_d</t>
  </si>
  <si>
    <t>V_izvor</t>
  </si>
  <si>
    <t>V_b</t>
  </si>
  <si>
    <t>U_cezas</t>
  </si>
  <si>
    <t>U_bezas</t>
  </si>
  <si>
    <t>Rb pretpostavljeno</t>
  </si>
  <si>
    <t>Rc</t>
  </si>
  <si>
    <t>Struja veća od zasićenja diode</t>
  </si>
  <si>
    <t>Rc odabran</t>
  </si>
  <si>
    <t>If</t>
  </si>
  <si>
    <t>Struja Ic</t>
  </si>
  <si>
    <t>Snaga na otporniku</t>
  </si>
  <si>
    <t>I_b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</si>
</sst>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7C326-E5BB-4ED5-B7B6-8B553244AFB4}">
  <dimension ref="A1:Q2"/>
  <sheetViews>
    <sheetView tabSelected="1" workbookViewId="0">
      <selection activeCell="O4" sqref="O4"/>
    </sheetView>
  </sheetViews>
  <sheetFormatPr defaultRowHeight="15" x14ac:dyDescent="0.25"/>
  <cols>
    <col min="7" max="7" width="18.140625" bestFit="1" customWidth="1"/>
    <col min="9" max="9" width="10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L1" t="s">
        <v>8</v>
      </c>
      <c r="O1" t="s">
        <v>12</v>
      </c>
      <c r="Q1" t="s">
        <v>13</v>
      </c>
    </row>
    <row r="2" spans="1:17" x14ac:dyDescent="0.25">
      <c r="A2">
        <v>2.2999999999999998</v>
      </c>
      <c r="B2">
        <v>0.2</v>
      </c>
      <c r="C2">
        <v>6</v>
      </c>
      <c r="D2">
        <v>3.3</v>
      </c>
      <c r="E2">
        <v>0.2</v>
      </c>
      <c r="F2">
        <v>0.75</v>
      </c>
      <c r="G2">
        <v>10000</v>
      </c>
      <c r="H2">
        <f>(G2/100)*((C2-A2-E2)/(D2-F2))</f>
        <v>137.25490196078431</v>
      </c>
      <c r="I2">
        <v>160</v>
      </c>
      <c r="J2">
        <v>1.4999999999999999E-2</v>
      </c>
      <c r="K2">
        <f>(C2-A2-E2)/I2</f>
        <v>2.1874999999999999E-2</v>
      </c>
      <c r="L2" t="str">
        <f>IF(J2&lt;(C2-A2-E2)/I2,"veća","manja")</f>
        <v>veća</v>
      </c>
      <c r="O2">
        <f>K2*K2*I2</f>
        <v>7.6562499999999992E-2</v>
      </c>
      <c r="Q2">
        <f>(D2-F2)/G2</f>
        <v>2.5499999999999996E-4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Korisnik</cp:lastModifiedBy>
  <dcterms:created xsi:type="dcterms:W3CDTF">2023-08-27T10:26:32Z</dcterms:created>
  <dcterms:modified xsi:type="dcterms:W3CDTF">2023-08-27T18:27:43Z</dcterms:modified>
</cp:coreProperties>
</file>