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7600A73F-9461-4DA5-9718-635474C14774}" xr6:coauthVersionLast="47" xr6:coauthVersionMax="47" xr10:uidLastSave="{00000000-0000-0000-0000-000000000000}"/>
  <bookViews>
    <workbookView xWindow="-120" yWindow="-120" windowWidth="29040" windowHeight="15840"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 name="_xlnm.Print_Area" localSheetId="0">PlanningProjet!$A$1:$BS$27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9" i="11" l="1"/>
  <c r="H18" i="11"/>
  <c r="H27" i="11"/>
  <c r="H9" i="11"/>
  <c r="F17" i="11"/>
  <c r="H25" i="11"/>
  <c r="H23" i="11"/>
  <c r="H22" i="11"/>
  <c r="H21" i="11"/>
  <c r="H20" i="11"/>
  <c r="H10" i="11"/>
  <c r="H7" i="11"/>
  <c r="I5" i="11" l="1"/>
  <c r="I6" i="11" s="1"/>
  <c r="H16" i="11"/>
  <c r="H15" i="11"/>
  <c r="H14" i="11"/>
  <c r="H12" i="11"/>
  <c r="H8" i="11"/>
  <c r="H11" i="11" l="1"/>
  <c r="H17" i="11"/>
  <c r="H13" i="11"/>
  <c r="J5" i="11"/>
  <c r="K5" i="11" l="1"/>
  <c r="L5" i="11" l="1"/>
  <c r="M5" i="11" l="1"/>
  <c r="N5" i="11" l="1"/>
  <c r="O5" i="11" l="1"/>
  <c r="P5" i="11" l="1"/>
  <c r="P6" i="11" s="1"/>
  <c r="O6" i="11"/>
  <c r="N6" i="11"/>
  <c r="M6" i="11"/>
  <c r="L6" i="11"/>
  <c r="K6" i="11"/>
  <c r="J6" i="11"/>
  <c r="I4" i="11"/>
  <c r="P4" i="11" l="1"/>
  <c r="Q5" i="11"/>
  <c r="R5" i="11" l="1"/>
  <c r="S5" i="11" l="1"/>
  <c r="T5" i="11" l="1"/>
  <c r="U5" i="11" l="1"/>
  <c r="V5" i="11" l="1"/>
  <c r="W5" i="11" l="1"/>
  <c r="X5" i="11" s="1"/>
  <c r="V6" i="11"/>
  <c r="U6" i="11"/>
  <c r="T6" i="11"/>
  <c r="S6" i="11"/>
  <c r="R6" i="11"/>
  <c r="Q6" i="11"/>
  <c r="W6" i="11" l="1"/>
  <c r="W4" i="11"/>
  <c r="Y5"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c r="AS5" i="11" l="1"/>
  <c r="AS6" i="11" s="1"/>
  <c r="AR6" i="11"/>
  <c r="AK4" i="11"/>
  <c r="AT5" i="11" l="1"/>
  <c r="AT6" i="11" s="1"/>
  <c r="AR4" i="11"/>
  <c r="AU5" i="11" l="1"/>
  <c r="AU6" i="11" s="1"/>
  <c r="AV5" i="11" l="1"/>
  <c r="AV6" i="11" s="1"/>
  <c r="AW5" i="11" l="1"/>
  <c r="AW6" i="11" s="1"/>
  <c r="AX5" i="11" l="1"/>
  <c r="AY5" i="11" l="1"/>
  <c r="AY6" i="11" s="1"/>
  <c r="AX6" i="11"/>
  <c r="AZ5" i="11"/>
  <c r="AZ6" i="11" s="1"/>
  <c r="AY4" i="11"/>
  <c r="BA5" i="11" l="1"/>
  <c r="BA6" i="11" s="1"/>
  <c r="BB5" i="11" l="1"/>
  <c r="BB6" i="11" s="1"/>
  <c r="BC5" i="11" l="1"/>
  <c r="BC6" i="11" s="1"/>
  <c r="BD5" i="11" l="1"/>
  <c r="BD6" i="11" s="1"/>
  <c r="BE5" i="11" l="1"/>
  <c r="BE6" i="11" s="1"/>
  <c r="BF5" i="11" l="1"/>
  <c r="BF6" i="11" l="1"/>
  <c r="BF4" i="11"/>
  <c r="BG5" i="11"/>
  <c r="BG6" i="11" s="1"/>
  <c r="BH5" i="11" l="1"/>
  <c r="BH6" i="11" s="1"/>
  <c r="BI5" i="11" l="1"/>
  <c r="BI6" i="11" s="1"/>
  <c r="BJ5" i="11" l="1"/>
  <c r="BJ6" i="11" s="1"/>
  <c r="BK5" i="11" l="1"/>
  <c r="BK6" i="11" s="1"/>
  <c r="BL5" i="11" l="1"/>
  <c r="BL6" i="11" l="1"/>
  <c r="BM5" i="11"/>
  <c r="BM4" i="11" s="1"/>
  <c r="BM6" i="11" l="1"/>
  <c r="BN5" i="11"/>
  <c r="BN6" i="11" l="1"/>
  <c r="BO5" i="11"/>
  <c r="BO6" i="11" l="1"/>
  <c r="BP5" i="11"/>
  <c r="BP6" i="11" l="1"/>
  <c r="BQ5" i="11"/>
  <c r="BQ6" i="11" l="1"/>
  <c r="BR5" i="11"/>
  <c r="BR6" i="11" l="1"/>
  <c r="BS5" i="11"/>
  <c r="BS6" i="11" s="1"/>
</calcChain>
</file>

<file path=xl/sharedStrings.xml><?xml version="1.0" encoding="utf-8"?>
<sst xmlns="http://schemas.openxmlformats.org/spreadsheetml/2006/main" count="61" uniqueCount="50">
  <si>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</si>
  <si>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StellaStone</t>
  </si>
  <si>
    <t>Entrez le nom de la société dans la cellule B2.</t>
  </si>
  <si>
    <t>Novus</t>
  </si>
  <si>
    <t>Entrez le nom du chef de projet dans la cellule B3. Entrez la date de début du projet dans la cellule E3. Début du projet : l’étiquette figure dans la cellule C3.</t>
  </si>
  <si>
    <t>Date du jour :</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</si>
  <si>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</si>
  <si>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Semaine d’affichage :</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</si>
  <si>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</si>
  <si>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</si>
  <si>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ATTRIBUÉE À</t>
  </si>
  <si>
    <t>AVANCEMENT</t>
  </si>
  <si>
    <t>DÉBUT</t>
  </si>
  <si>
    <t>FIN</t>
  </si>
  <si>
    <t>JOURS</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</si>
  <si>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</si>
  <si>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</si>
  <si>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Phase 1 : Spécification des exigences format IEEE 830-1998</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</si>
  <si>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</si>
  <si>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Benguezzou, Meziane, Rouabah, Zeghdallou</t>
  </si>
  <si>
    <t>Phase 1.1 : Tests de recette</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</si>
  <si>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</si>
  <si>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Phase 2 : Conception générale format IEEE 1016-2009</t>
  </si>
  <si>
    <t>Benguezzou, Meziane</t>
  </si>
  <si>
    <t>Exemple de bloc de titre de phase</t>
  </si>
  <si>
    <t>Phase 3 : Tests d'intégration</t>
  </si>
  <si>
    <t>Rouabah, Zaghdellou</t>
  </si>
  <si>
    <t>Phase 3.1 : Manuel utilisateur</t>
  </si>
  <si>
    <t xml:space="preserve">Phase 3.2 : Conception d'une maquette </t>
  </si>
  <si>
    <t>Ceci est une ligne vide.</t>
  </si>
  <si>
    <t>Phase 4 : Relecture des documents par d'autre entreprise</t>
  </si>
  <si>
    <t>Cette ligne marque la fin du planning de projet. N’ENTREZ rien dans cette ligne. 
Insérez de nouvelles lignes au-dessus de celle-ci pour continuer d’élaborer votre planning de projet.</t>
  </si>
  <si>
    <t>Phase 4.1 : Finalisation et rectification des possibles erreurs</t>
  </si>
  <si>
    <t>Phase 5 : Préparation de la soutenance</t>
  </si>
  <si>
    <t>Phase 6 : Présentation de StellaStone</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</si>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</sst>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rgb="FF000000"/>
      <name val="Calibri"/>
    </font>
    <font>
      <sz val="11"/>
      <color rgb="FF000000"/>
      <name val="Calibri"/>
      <charset val="1"/>
    </font>
  </fonts>
  <fills count="5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9CDE5"/>
        <bgColor rgb="FFB9CDE5"/>
      </patternFill>
    </fill>
    <fill>
      <patternFill patternType="solid">
        <fgColor rgb="FFE6B9B8"/>
        <bgColor rgb="FFE6B9B8"/>
      </patternFill>
    </fill>
    <fill>
      <patternFill patternType="solid">
        <fgColor rgb="FFD7E4BD"/>
        <bgColor rgb="FFD7E4BD"/>
      </patternFill>
    </fill>
    <fill>
      <patternFill patternType="solid">
        <fgColor rgb="FFC9C9C9"/>
        <bgColor indexed="64"/>
      </patternFill>
    </fill>
    <fill>
      <patternFill patternType="solid">
        <fgColor rgb="FFE7E6E6"/>
        <bgColor indexed="64"/>
      </patternFill>
    </fill>
    <fill>
      <patternFill patternType="solid">
        <fgColor rgb="FFFF0000"/>
        <bgColor indexed="64"/>
      </patternFill>
    </fill>
    <fill>
      <patternFill patternType="solid">
        <fgColor rgb="FFFFE699"/>
        <bgColor indexed="64"/>
      </patternFill>
    </fill>
    <fill>
      <patternFill patternType="solid">
        <fgColor rgb="FFFFF2CC"/>
        <bgColor indexed="64"/>
      </patternFill>
    </fill>
    <fill>
      <patternFill patternType="solid">
        <fgColor rgb="FFFF7373"/>
        <bgColor indexed="64"/>
      </patternFill>
    </fill>
    <fill>
      <patternFill patternType="solid">
        <fgColor rgb="FFFCA4A4"/>
        <bgColor indexed="64"/>
      </patternFill>
    </fill>
  </fills>
  <borders count="2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D9D9D9"/>
      </top>
      <bottom style="thin">
        <color rgb="FFD9D9D9"/>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right style="thin">
        <color theme="0" tint="-0.34998626667073579"/>
      </right>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rgb="FFC00000"/>
      </left>
      <right style="thin">
        <color rgb="FFC00000"/>
      </right>
      <top style="thin">
        <color rgb="FFC00000"/>
      </top>
      <bottom style="medium">
        <color theme="0" tint="-0.14996795556505021"/>
      </bottom>
      <diagonal/>
    </border>
    <border>
      <left style="thin">
        <color rgb="FFC00000"/>
      </left>
      <right style="thin">
        <color rgb="FFC00000"/>
      </right>
      <top style="medium">
        <color theme="0" tint="-0.14996795556505021"/>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9"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2"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3" fillId="0" borderId="0" applyNumberFormat="0" applyFill="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6" fillId="13" borderId="0" applyNumberFormat="0" applyBorder="0" applyAlignment="0" applyProtection="0"/>
    <xf numFmtId="0" fontId="27" fillId="14" borderId="11" applyNumberFormat="0" applyAlignment="0" applyProtection="0"/>
    <xf numFmtId="0" fontId="28" fillId="15" borderId="12" applyNumberFormat="0" applyAlignment="0" applyProtection="0"/>
    <xf numFmtId="0" fontId="29" fillId="15" borderId="11" applyNumberFormat="0" applyAlignment="0" applyProtection="0"/>
    <xf numFmtId="0" fontId="30" fillId="0" borderId="13" applyNumberFormat="0" applyFill="0" applyAlignment="0" applyProtection="0"/>
    <xf numFmtId="0" fontId="31" fillId="16" borderId="14" applyNumberFormat="0" applyAlignment="0" applyProtection="0"/>
    <xf numFmtId="0" fontId="32" fillId="0" borderId="0" applyNumberFormat="0" applyFill="0" applyBorder="0" applyAlignment="0" applyProtection="0"/>
    <xf numFmtId="0" fontId="7" fillId="17"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19"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9"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9"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9"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9"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9"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10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12" fillId="0" borderId="0" xfId="1" applyFont="1" applyAlignment="1" applyProtection="1"/>
    <xf numFmtId="0" fontId="4" fillId="0" borderId="2" xfId="0" applyFont="1" applyBorder="1" applyAlignment="1">
      <alignment horizontal="center" vertical="center"/>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7" borderId="2" xfId="11" applyFill="1">
      <alignment horizontal="center" vertical="center"/>
    </xf>
    <xf numFmtId="0" fontId="7" fillId="4" borderId="2" xfId="11" applyFill="1">
      <alignment horizontal="center" vertical="center"/>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7" fillId="2" borderId="2" xfId="10" applyFill="1">
      <alignment horizontal="center" vertical="center"/>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3" borderId="2" xfId="10"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8" borderId="2" xfId="10" applyFill="1">
      <alignment horizontal="center" vertical="center"/>
    </xf>
    <xf numFmtId="169" fontId="9" fillId="5" borderId="6" xfId="0" applyNumberFormat="1" applyFont="1" applyFill="1" applyBorder="1" applyAlignment="1">
      <alignment horizontal="center" vertical="center"/>
    </xf>
    <xf numFmtId="169" fontId="9" fillId="5" borderId="0" xfId="0" applyNumberFormat="1" applyFont="1" applyFill="1" applyAlignment="1">
      <alignment horizontal="center" vertical="center"/>
    </xf>
    <xf numFmtId="169" fontId="9" fillId="5" borderId="7" xfId="0" applyNumberFormat="1" applyFont="1" applyFill="1" applyBorder="1" applyAlignment="1">
      <alignment horizontal="center" vertical="center"/>
    </xf>
    <xf numFmtId="0" fontId="34" fillId="42" borderId="17" xfId="0" applyFont="1" applyFill="1" applyBorder="1" applyAlignment="1">
      <alignment horizontal="left" vertical="center" indent="2"/>
    </xf>
    <xf numFmtId="0" fontId="34" fillId="43" borderId="17" xfId="0" applyFont="1" applyFill="1" applyBorder="1" applyAlignment="1">
      <alignment horizontal="left" vertical="center" indent="2"/>
    </xf>
    <xf numFmtId="0" fontId="34" fillId="44" borderId="17" xfId="0" applyFont="1" applyFill="1" applyBorder="1" applyAlignment="1">
      <alignment horizontal="left" vertical="center" indent="2"/>
    </xf>
    <xf numFmtId="0" fontId="7" fillId="45" borderId="2" xfId="11" applyFill="1">
      <alignment horizontal="center" vertical="center"/>
    </xf>
    <xf numFmtId="9" fontId="4" fillId="45" borderId="2" xfId="2" applyFont="1" applyFill="1" applyBorder="1" applyAlignment="1">
      <alignment horizontal="center" vertical="center"/>
    </xf>
    <xf numFmtId="167" fontId="0" fillId="45" borderId="2" xfId="0" applyNumberFormat="1" applyFill="1" applyBorder="1" applyAlignment="1">
      <alignment horizontal="center" vertical="center"/>
    </xf>
    <xf numFmtId="167" fontId="4" fillId="45" borderId="2" xfId="0" applyNumberFormat="1" applyFont="1" applyFill="1" applyBorder="1" applyAlignment="1">
      <alignment horizontal="center" vertical="center"/>
    </xf>
    <xf numFmtId="9" fontId="4" fillId="46" borderId="2" xfId="2" applyFont="1" applyFill="1" applyBorder="1" applyAlignment="1">
      <alignment horizontal="center" vertical="center"/>
    </xf>
    <xf numFmtId="167" fontId="7" fillId="46" borderId="2" xfId="10" applyFill="1">
      <alignment horizontal="center" vertical="center"/>
    </xf>
    <xf numFmtId="0" fontId="34" fillId="45" borderId="0" xfId="0" applyFont="1" applyFill="1" applyAlignment="1">
      <alignment horizontal="left" vertical="center" indent="2"/>
    </xf>
    <xf numFmtId="0" fontId="10" fillId="47" borderId="8" xfId="0" applyFont="1" applyFill="1" applyBorder="1" applyAlignment="1">
      <alignment horizontal="center" vertical="center" shrinkToFit="1"/>
    </xf>
    <xf numFmtId="0" fontId="0" fillId="47" borderId="9" xfId="0" applyFill="1" applyBorder="1" applyAlignment="1">
      <alignment vertical="center"/>
    </xf>
    <xf numFmtId="0" fontId="10" fillId="9" borderId="18" xfId="0" applyFont="1" applyFill="1" applyBorder="1" applyAlignment="1">
      <alignment horizontal="center" vertical="center" shrinkToFit="1"/>
    </xf>
    <xf numFmtId="0" fontId="0" fillId="0" borderId="19" xfId="0" applyBorder="1" applyAlignment="1">
      <alignment vertical="center"/>
    </xf>
    <xf numFmtId="0" fontId="10" fillId="9" borderId="20" xfId="0" applyFont="1" applyFill="1" applyBorder="1" applyAlignment="1">
      <alignment horizontal="center" vertical="center" shrinkToFit="1"/>
    </xf>
    <xf numFmtId="0" fontId="0" fillId="0" borderId="21" xfId="0" applyBorder="1" applyAlignment="1">
      <alignment vertical="center"/>
    </xf>
    <xf numFmtId="0" fontId="10" fillId="9" borderId="22" xfId="0" applyFont="1" applyFill="1" applyBorder="1" applyAlignment="1">
      <alignment horizontal="center" vertical="center" shrinkToFit="1"/>
    </xf>
    <xf numFmtId="0" fontId="0" fillId="0" borderId="23" xfId="0" applyBorder="1" applyAlignment="1">
      <alignment vertical="center"/>
    </xf>
    <xf numFmtId="167" fontId="5" fillId="48" borderId="2" xfId="0" applyNumberFormat="1" applyFont="1" applyFill="1" applyBorder="1" applyAlignment="1">
      <alignment horizontal="left" vertical="center" indent="2"/>
    </xf>
    <xf numFmtId="0" fontId="7" fillId="48" borderId="2" xfId="11" applyFill="1">
      <alignment horizontal="center" vertical="center"/>
    </xf>
    <xf numFmtId="9" fontId="4" fillId="48" borderId="2" xfId="2" applyFont="1" applyFill="1" applyBorder="1" applyAlignment="1">
      <alignment horizontal="center" vertical="center"/>
    </xf>
    <xf numFmtId="167" fontId="0" fillId="48" borderId="2" xfId="0" applyNumberFormat="1" applyFill="1" applyBorder="1" applyAlignment="1">
      <alignment horizontal="center" vertical="center"/>
    </xf>
    <xf numFmtId="167" fontId="4" fillId="48" borderId="2" xfId="0" applyNumberFormat="1" applyFont="1" applyFill="1" applyBorder="1" applyAlignment="1">
      <alignment horizontal="center" vertical="center"/>
    </xf>
    <xf numFmtId="0" fontId="34" fillId="48" borderId="17" xfId="0" applyFont="1" applyFill="1" applyBorder="1" applyAlignment="1">
      <alignment horizontal="left" vertical="center" indent="2"/>
    </xf>
    <xf numFmtId="9" fontId="4" fillId="49" borderId="2" xfId="2" applyFont="1" applyFill="1" applyBorder="1" applyAlignment="1">
      <alignment horizontal="center" vertical="center"/>
    </xf>
    <xf numFmtId="167" fontId="7" fillId="49" borderId="2" xfId="10" applyFill="1">
      <alignment horizontal="center" vertical="center"/>
    </xf>
    <xf numFmtId="0" fontId="34" fillId="50" borderId="0" xfId="0" applyFont="1" applyFill="1" applyAlignment="1">
      <alignment horizontal="left" vertical="center" indent="2"/>
    </xf>
    <xf numFmtId="0" fontId="7" fillId="50" borderId="2" xfId="11" applyFill="1">
      <alignment horizontal="center" vertical="center"/>
    </xf>
    <xf numFmtId="9" fontId="4" fillId="50" borderId="2" xfId="2" applyFont="1" applyFill="1" applyBorder="1" applyAlignment="1">
      <alignment horizontal="center" vertical="center"/>
    </xf>
    <xf numFmtId="167" fontId="0" fillId="50" borderId="2" xfId="0" applyNumberFormat="1" applyFill="1" applyBorder="1" applyAlignment="1">
      <alignment horizontal="center" vertical="center"/>
    </xf>
    <xf numFmtId="167" fontId="4" fillId="50" borderId="2" xfId="0" applyNumberFormat="1" applyFont="1" applyFill="1" applyBorder="1" applyAlignment="1">
      <alignment horizontal="center" vertical="center"/>
    </xf>
    <xf numFmtId="9" fontId="4" fillId="51" borderId="2" xfId="2" applyFont="1" applyFill="1" applyBorder="1" applyAlignment="1">
      <alignment horizontal="center" vertical="center"/>
    </xf>
    <xf numFmtId="167" fontId="7" fillId="51" borderId="2" xfId="10" applyFill="1">
      <alignment horizontal="center" vertical="center"/>
    </xf>
    <xf numFmtId="0" fontId="7" fillId="0" borderId="0" xfId="8" applyAlignment="1">
      <alignment horizontal="right" indent="1"/>
    </xf>
    <xf numFmtId="0" fontId="7" fillId="0" borderId="7" xfId="8" applyBorder="1" applyAlignment="1">
      <alignment horizontal="right" indent="1"/>
    </xf>
    <xf numFmtId="168" fontId="0" fillId="5" borderId="4" xfId="0" applyNumberFormat="1" applyFill="1" applyBorder="1" applyAlignment="1">
      <alignment horizontal="left" vertical="center" wrapText="1" indent="1"/>
    </xf>
    <xf numFmtId="168" fontId="0" fillId="5" borderId="1" xfId="0" applyNumberFormat="1" applyFill="1" applyBorder="1" applyAlignment="1">
      <alignment horizontal="left" vertical="center" wrapText="1" indent="1"/>
    </xf>
    <xf numFmtId="168" fontId="0" fillId="5" borderId="5" xfId="0" applyNumberFormat="1" applyFill="1" applyBorder="1" applyAlignment="1">
      <alignment horizontal="left" vertical="center" wrapText="1" indent="1"/>
    </xf>
    <xf numFmtId="0" fontId="6" fillId="10" borderId="1" xfId="0" applyFont="1" applyFill="1" applyBorder="1" applyAlignment="1">
      <alignment horizontal="center" vertical="center" wrapText="1"/>
    </xf>
    <xf numFmtId="166" fontId="7" fillId="0" borderId="3" xfId="9" applyAlignment="1">
      <alignment horizontal="center" vertical="center"/>
    </xf>
    <xf numFmtId="0" fontId="35" fillId="49" borderId="2" xfId="12" applyFont="1" applyFill="1" applyAlignment="1">
      <alignment horizontal="left" vertical="center" indent="4"/>
    </xf>
    <xf numFmtId="0" fontId="7" fillId="49" borderId="2" xfId="12" applyFill="1" applyAlignment="1">
      <alignment horizontal="left" vertical="center" indent="4"/>
    </xf>
    <xf numFmtId="0" fontId="35" fillId="51" borderId="2" xfId="12" applyFont="1" applyFill="1" applyAlignment="1">
      <alignment horizontal="left" vertical="center" indent="4"/>
    </xf>
    <xf numFmtId="0" fontId="7" fillId="51" borderId="2" xfId="12" applyFill="1" applyAlignment="1">
      <alignment horizontal="left" vertical="center" indent="4"/>
    </xf>
    <xf numFmtId="0" fontId="35" fillId="8" borderId="2" xfId="12" applyFont="1" applyFill="1" applyAlignment="1">
      <alignment horizontal="left" vertical="center" indent="4"/>
    </xf>
    <xf numFmtId="0" fontId="7" fillId="8" borderId="2" xfId="12" applyFill="1" applyAlignment="1">
      <alignment horizontal="left" vertical="center" indent="4"/>
    </xf>
    <xf numFmtId="0" fontId="7" fillId="2" borderId="2" xfId="11" applyFill="1" applyAlignment="1">
      <alignment horizontal="left" vertical="center" indent="4"/>
    </xf>
    <xf numFmtId="0" fontId="35" fillId="3" borderId="2" xfId="12" applyFont="1" applyFill="1" applyAlignment="1">
      <alignment horizontal="left" vertical="center" indent="4"/>
    </xf>
    <xf numFmtId="0" fontId="7" fillId="3" borderId="2" xfId="12" applyFill="1" applyAlignment="1">
      <alignment horizontal="left" vertical="center" indent="4"/>
    </xf>
    <xf numFmtId="0" fontId="35" fillId="46" borderId="2" xfId="12" applyFont="1" applyFill="1" applyAlignment="1">
      <alignment horizontal="left" vertical="center" indent="4"/>
    </xf>
    <xf numFmtId="0" fontId="7" fillId="46" borderId="2" xfId="12" applyFill="1" applyAlignment="1">
      <alignment horizontal="left" vertical="center" indent="4"/>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A4A4"/>
      <color rgb="FFFF7373"/>
      <color rgb="FFFF8F8F"/>
      <color rgb="FFFC5656"/>
      <color rgb="FF215881"/>
      <color rgb="FF42648A"/>
      <color rgb="FF969696"/>
      <color rgb="FFC0C0C0"/>
      <color rgb="FF427FC2"/>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28"/>
  <sheetViews>
    <sheetView showGridLines="0" tabSelected="1" showRuler="0" zoomScaleNormal="100" zoomScalePageLayoutView="70" workbookViewId="0">
      <pane ySplit="6" topLeftCell="A7" activePane="bottomLeft" state="frozen"/>
      <selection pane="bottomLeft" activeCell="Z9" sqref="Z9"/>
    </sheetView>
  </sheetViews>
  <sheetFormatPr baseColWidth="10" defaultColWidth="9.140625" defaultRowHeight="30" customHeight="1" x14ac:dyDescent="0.25"/>
  <cols>
    <col min="1" max="1" width="2.7109375" style="29" customWidth="1"/>
    <col min="2" max="2" width="19.85546875" customWidth="1"/>
    <col min="3" max="3" width="27.42578125" customWidth="1"/>
    <col min="4" max="4" width="13.42578125" customWidth="1"/>
    <col min="5" max="5" width="10.42578125" style="5" customWidth="1"/>
    <col min="6" max="6" width="10.42578125" customWidth="1"/>
    <col min="7" max="7" width="2.7109375" customWidth="1"/>
    <col min="8" max="8" width="6.140625" hidden="1" customWidth="1"/>
    <col min="9" max="64" width="2.5703125" customWidth="1"/>
    <col min="65" max="65" width="2.7109375" customWidth="1"/>
    <col min="66" max="66" width="2.85546875" customWidth="1"/>
    <col min="67" max="67" width="2.7109375" customWidth="1"/>
    <col min="68" max="68" width="2.5703125" customWidth="1"/>
    <col min="69" max="69" width="2.42578125" customWidth="1"/>
    <col min="70" max="70" width="2.5703125" customWidth="1"/>
    <col min="71" max="71" width="2.7109375" customWidth="1"/>
  </cols>
  <sheetData>
    <row r="1" spans="1:71" ht="30" customHeight="1" x14ac:dyDescent="0.45">
      <c r="A1" s="30" t="s">
        <v>0</v>
      </c>
      <c r="B1" s="32" t="s">
        <v>1</v>
      </c>
      <c r="C1" s="1"/>
      <c r="D1" s="2"/>
      <c r="E1" s="4"/>
      <c r="F1" s="18"/>
      <c r="H1" s="2"/>
      <c r="I1" s="39"/>
    </row>
    <row r="2" spans="1:71" ht="30" customHeight="1" x14ac:dyDescent="0.3">
      <c r="A2" s="29" t="s">
        <v>2</v>
      </c>
      <c r="B2" s="33" t="s">
        <v>3</v>
      </c>
      <c r="I2" s="40"/>
    </row>
    <row r="3" spans="1:71" ht="30" customHeight="1" x14ac:dyDescent="0.25">
      <c r="A3" s="29" t="s">
        <v>4</v>
      </c>
      <c r="B3" s="34"/>
      <c r="C3" s="87" t="s">
        <v>5</v>
      </c>
      <c r="D3" s="88"/>
      <c r="E3" s="93">
        <v>44851</v>
      </c>
      <c r="F3" s="93"/>
    </row>
    <row r="4" spans="1:71" ht="30" customHeight="1" x14ac:dyDescent="0.25">
      <c r="A4" s="30" t="s">
        <v>6</v>
      </c>
      <c r="C4" s="87" t="s">
        <v>7</v>
      </c>
      <c r="D4" s="88"/>
      <c r="E4" s="6">
        <v>1</v>
      </c>
      <c r="I4" s="89">
        <f>I5</f>
        <v>44851</v>
      </c>
      <c r="J4" s="90"/>
      <c r="K4" s="90"/>
      <c r="L4" s="90"/>
      <c r="M4" s="90"/>
      <c r="N4" s="90"/>
      <c r="O4" s="91"/>
      <c r="P4" s="89">
        <f>P5</f>
        <v>44858</v>
      </c>
      <c r="Q4" s="90"/>
      <c r="R4" s="90"/>
      <c r="S4" s="90"/>
      <c r="T4" s="90"/>
      <c r="U4" s="90"/>
      <c r="V4" s="91"/>
      <c r="W4" s="89">
        <f>W5</f>
        <v>44865</v>
      </c>
      <c r="X4" s="90"/>
      <c r="Y4" s="90"/>
      <c r="Z4" s="90"/>
      <c r="AA4" s="90"/>
      <c r="AB4" s="90"/>
      <c r="AC4" s="91"/>
      <c r="AD4" s="89">
        <f>AD5</f>
        <v>44872</v>
      </c>
      <c r="AE4" s="90"/>
      <c r="AF4" s="90"/>
      <c r="AG4" s="90"/>
      <c r="AH4" s="90"/>
      <c r="AI4" s="90"/>
      <c r="AJ4" s="91"/>
      <c r="AK4" s="89">
        <f>AK5</f>
        <v>44879</v>
      </c>
      <c r="AL4" s="90"/>
      <c r="AM4" s="90"/>
      <c r="AN4" s="90"/>
      <c r="AO4" s="90"/>
      <c r="AP4" s="90"/>
      <c r="AQ4" s="91"/>
      <c r="AR4" s="89">
        <f>AR5</f>
        <v>44886</v>
      </c>
      <c r="AS4" s="90"/>
      <c r="AT4" s="90"/>
      <c r="AU4" s="90"/>
      <c r="AV4" s="90"/>
      <c r="AW4" s="90"/>
      <c r="AX4" s="91"/>
      <c r="AY4" s="89">
        <f>AY5</f>
        <v>44893</v>
      </c>
      <c r="AZ4" s="90"/>
      <c r="BA4" s="90"/>
      <c r="BB4" s="90"/>
      <c r="BC4" s="90"/>
      <c r="BD4" s="90"/>
      <c r="BE4" s="91"/>
      <c r="BF4" s="89">
        <f>BF5</f>
        <v>44900</v>
      </c>
      <c r="BG4" s="90"/>
      <c r="BH4" s="90"/>
      <c r="BI4" s="90"/>
      <c r="BJ4" s="90"/>
      <c r="BK4" s="90"/>
      <c r="BL4" s="91"/>
      <c r="BM4" s="89">
        <f>BM5</f>
        <v>44907</v>
      </c>
      <c r="BN4" s="90"/>
      <c r="BO4" s="90"/>
      <c r="BP4" s="90"/>
      <c r="BQ4" s="90"/>
      <c r="BR4" s="90"/>
      <c r="BS4" s="91"/>
    </row>
    <row r="5" spans="1:71" ht="15" customHeight="1" x14ac:dyDescent="0.25">
      <c r="A5" s="30" t="s">
        <v>8</v>
      </c>
      <c r="B5" s="38"/>
      <c r="C5" s="38"/>
      <c r="D5" s="38"/>
      <c r="E5" s="38"/>
      <c r="F5" s="38"/>
      <c r="G5" s="38"/>
      <c r="I5" s="51">
        <f>Début_Projet-WEEKDAY(Début_Projet,1)+2+7*(Semaine_Affichage-1)</f>
        <v>44851</v>
      </c>
      <c r="J5" s="52">
        <f>I5+1</f>
        <v>44852</v>
      </c>
      <c r="K5" s="52">
        <f t="shared" ref="K5:AX5" si="0">J5+1</f>
        <v>44853</v>
      </c>
      <c r="L5" s="52">
        <f t="shared" si="0"/>
        <v>44854</v>
      </c>
      <c r="M5" s="52">
        <f t="shared" si="0"/>
        <v>44855</v>
      </c>
      <c r="N5" s="52">
        <f t="shared" si="0"/>
        <v>44856</v>
      </c>
      <c r="O5" s="53">
        <f t="shared" si="0"/>
        <v>44857</v>
      </c>
      <c r="P5" s="51">
        <f>O5+1</f>
        <v>44858</v>
      </c>
      <c r="Q5" s="52">
        <f>P5+1</f>
        <v>44859</v>
      </c>
      <c r="R5" s="52">
        <f t="shared" si="0"/>
        <v>44860</v>
      </c>
      <c r="S5" s="52">
        <f t="shared" si="0"/>
        <v>44861</v>
      </c>
      <c r="T5" s="52">
        <f t="shared" si="0"/>
        <v>44862</v>
      </c>
      <c r="U5" s="52">
        <f t="shared" si="0"/>
        <v>44863</v>
      </c>
      <c r="V5" s="53">
        <f t="shared" si="0"/>
        <v>44864</v>
      </c>
      <c r="W5" s="51">
        <f>V5+1</f>
        <v>44865</v>
      </c>
      <c r="X5" s="52">
        <f>W5+1</f>
        <v>44866</v>
      </c>
      <c r="Y5" s="52">
        <f t="shared" si="0"/>
        <v>44867</v>
      </c>
      <c r="Z5" s="52">
        <f t="shared" si="0"/>
        <v>44868</v>
      </c>
      <c r="AA5" s="52">
        <f t="shared" si="0"/>
        <v>44869</v>
      </c>
      <c r="AB5" s="52">
        <f t="shared" si="0"/>
        <v>44870</v>
      </c>
      <c r="AC5" s="53">
        <f t="shared" si="0"/>
        <v>44871</v>
      </c>
      <c r="AD5" s="51">
        <f>AC5+1</f>
        <v>44872</v>
      </c>
      <c r="AE5" s="52">
        <f>AD5+1</f>
        <v>44873</v>
      </c>
      <c r="AF5" s="52">
        <f t="shared" si="0"/>
        <v>44874</v>
      </c>
      <c r="AG5" s="52">
        <f t="shared" si="0"/>
        <v>44875</v>
      </c>
      <c r="AH5" s="52">
        <f t="shared" si="0"/>
        <v>44876</v>
      </c>
      <c r="AI5" s="52">
        <f t="shared" si="0"/>
        <v>44877</v>
      </c>
      <c r="AJ5" s="53">
        <f t="shared" si="0"/>
        <v>44878</v>
      </c>
      <c r="AK5" s="51">
        <f>AJ5+1</f>
        <v>44879</v>
      </c>
      <c r="AL5" s="52">
        <f>AK5+1</f>
        <v>44880</v>
      </c>
      <c r="AM5" s="52">
        <f t="shared" si="0"/>
        <v>44881</v>
      </c>
      <c r="AN5" s="52">
        <f t="shared" si="0"/>
        <v>44882</v>
      </c>
      <c r="AO5" s="52">
        <f t="shared" si="0"/>
        <v>44883</v>
      </c>
      <c r="AP5" s="52">
        <f t="shared" si="0"/>
        <v>44884</v>
      </c>
      <c r="AQ5" s="53">
        <f t="shared" si="0"/>
        <v>44885</v>
      </c>
      <c r="AR5" s="51">
        <f>AQ5+1</f>
        <v>44886</v>
      </c>
      <c r="AS5" s="52">
        <f>AR5+1</f>
        <v>44887</v>
      </c>
      <c r="AT5" s="52">
        <f t="shared" si="0"/>
        <v>44888</v>
      </c>
      <c r="AU5" s="52">
        <f t="shared" si="0"/>
        <v>44889</v>
      </c>
      <c r="AV5" s="52">
        <f t="shared" si="0"/>
        <v>44890</v>
      </c>
      <c r="AW5" s="52">
        <f t="shared" si="0"/>
        <v>44891</v>
      </c>
      <c r="AX5" s="53">
        <f t="shared" si="0"/>
        <v>44892</v>
      </c>
      <c r="AY5" s="51">
        <f>AX5+1</f>
        <v>44893</v>
      </c>
      <c r="AZ5" s="52">
        <f>AY5+1</f>
        <v>44894</v>
      </c>
      <c r="BA5" s="52">
        <f t="shared" ref="BA5:BE5" si="1">AZ5+1</f>
        <v>44895</v>
      </c>
      <c r="BB5" s="52">
        <f t="shared" si="1"/>
        <v>44896</v>
      </c>
      <c r="BC5" s="52">
        <f t="shared" si="1"/>
        <v>44897</v>
      </c>
      <c r="BD5" s="52">
        <f t="shared" si="1"/>
        <v>44898</v>
      </c>
      <c r="BE5" s="53">
        <f t="shared" si="1"/>
        <v>44899</v>
      </c>
      <c r="BF5" s="51">
        <f>BE5+1</f>
        <v>44900</v>
      </c>
      <c r="BG5" s="52">
        <f>BF5+1</f>
        <v>44901</v>
      </c>
      <c r="BH5" s="52">
        <f t="shared" ref="BH5:BL5" si="2">BG5+1</f>
        <v>44902</v>
      </c>
      <c r="BI5" s="52">
        <f t="shared" si="2"/>
        <v>44903</v>
      </c>
      <c r="BJ5" s="52">
        <f t="shared" si="2"/>
        <v>44904</v>
      </c>
      <c r="BK5" s="52">
        <f t="shared" si="2"/>
        <v>44905</v>
      </c>
      <c r="BL5" s="53">
        <f t="shared" si="2"/>
        <v>44906</v>
      </c>
      <c r="BM5" s="51">
        <f>BL5+1</f>
        <v>44907</v>
      </c>
      <c r="BN5" s="52">
        <f>BM5+1</f>
        <v>44908</v>
      </c>
      <c r="BO5" s="52">
        <f t="shared" ref="BO5" si="3">BN5+1</f>
        <v>44909</v>
      </c>
      <c r="BP5" s="52">
        <f t="shared" ref="BP5" si="4">BO5+1</f>
        <v>44910</v>
      </c>
      <c r="BQ5" s="52">
        <f t="shared" ref="BQ5" si="5">BP5+1</f>
        <v>44911</v>
      </c>
      <c r="BR5" s="52">
        <f t="shared" ref="BR5" si="6">BQ5+1</f>
        <v>44912</v>
      </c>
      <c r="BS5" s="53">
        <f t="shared" ref="BS5" si="7">BR5+1</f>
        <v>44913</v>
      </c>
    </row>
    <row r="6" spans="1:71" ht="30" customHeight="1" thickBot="1" x14ac:dyDescent="0.3">
      <c r="A6" s="30" t="s">
        <v>9</v>
      </c>
      <c r="B6" s="92" t="s">
        <v>10</v>
      </c>
      <c r="C6" s="92"/>
      <c r="D6" s="7" t="s">
        <v>11</v>
      </c>
      <c r="E6" s="7" t="s">
        <v>12</v>
      </c>
      <c r="F6" s="7" t="s">
        <v>13</v>
      </c>
      <c r="G6" s="7"/>
      <c r="H6" s="7" t="s">
        <v>14</v>
      </c>
      <c r="I6" s="8" t="str">
        <f t="shared" ref="I6:AN6" si="8">LEFT(TEXT(I5,"jjj"),1)</f>
        <v>l</v>
      </c>
      <c r="J6" s="8" t="str">
        <f t="shared" si="8"/>
        <v>m</v>
      </c>
      <c r="K6" s="8" t="str">
        <f t="shared" si="8"/>
        <v>m</v>
      </c>
      <c r="L6" s="8" t="str">
        <f t="shared" si="8"/>
        <v>j</v>
      </c>
      <c r="M6" s="8" t="str">
        <f t="shared" si="8"/>
        <v>v</v>
      </c>
      <c r="N6" s="8" t="str">
        <f t="shared" si="8"/>
        <v>s</v>
      </c>
      <c r="O6" s="8" t="str">
        <f t="shared" si="8"/>
        <v>d</v>
      </c>
      <c r="P6" s="8" t="str">
        <f t="shared" si="8"/>
        <v>l</v>
      </c>
      <c r="Q6" s="8" t="str">
        <f t="shared" si="8"/>
        <v>m</v>
      </c>
      <c r="R6" s="8" t="str">
        <f t="shared" si="8"/>
        <v>m</v>
      </c>
      <c r="S6" s="8" t="str">
        <f t="shared" si="8"/>
        <v>j</v>
      </c>
      <c r="T6" s="8" t="str">
        <f t="shared" si="8"/>
        <v>v</v>
      </c>
      <c r="U6" s="8" t="str">
        <f t="shared" si="8"/>
        <v>s</v>
      </c>
      <c r="V6" s="8" t="str">
        <f t="shared" si="8"/>
        <v>d</v>
      </c>
      <c r="W6" s="8" t="str">
        <f t="shared" si="8"/>
        <v>l</v>
      </c>
      <c r="X6" s="8" t="str">
        <f t="shared" si="8"/>
        <v>m</v>
      </c>
      <c r="Y6" s="8" t="str">
        <f t="shared" si="8"/>
        <v>m</v>
      </c>
      <c r="Z6" s="8" t="str">
        <f t="shared" si="8"/>
        <v>j</v>
      </c>
      <c r="AA6" s="8" t="str">
        <f t="shared" si="8"/>
        <v>v</v>
      </c>
      <c r="AB6" s="8" t="str">
        <f t="shared" si="8"/>
        <v>s</v>
      </c>
      <c r="AC6" s="8" t="str">
        <f t="shared" si="8"/>
        <v>d</v>
      </c>
      <c r="AD6" s="8" t="str">
        <f t="shared" si="8"/>
        <v>l</v>
      </c>
      <c r="AE6" s="8" t="str">
        <f t="shared" si="8"/>
        <v>m</v>
      </c>
      <c r="AF6" s="8" t="str">
        <f t="shared" si="8"/>
        <v>m</v>
      </c>
      <c r="AG6" s="8" t="str">
        <f t="shared" si="8"/>
        <v>j</v>
      </c>
      <c r="AH6" s="8" t="str">
        <f t="shared" si="8"/>
        <v>v</v>
      </c>
      <c r="AI6" s="8" t="str">
        <f t="shared" si="8"/>
        <v>s</v>
      </c>
      <c r="AJ6" s="8" t="str">
        <f t="shared" si="8"/>
        <v>d</v>
      </c>
      <c r="AK6" s="8" t="str">
        <f t="shared" si="8"/>
        <v>l</v>
      </c>
      <c r="AL6" s="8" t="str">
        <f t="shared" si="8"/>
        <v>m</v>
      </c>
      <c r="AM6" s="8" t="str">
        <f t="shared" si="8"/>
        <v>m</v>
      </c>
      <c r="AN6" s="8" t="str">
        <f t="shared" si="8"/>
        <v>j</v>
      </c>
      <c r="AO6" s="8" t="str">
        <f t="shared" ref="AO6:BS6" si="9">LEFT(TEXT(AO5,"jjj"),1)</f>
        <v>v</v>
      </c>
      <c r="AP6" s="8" t="str">
        <f t="shared" si="9"/>
        <v>s</v>
      </c>
      <c r="AQ6" s="8" t="str">
        <f t="shared" si="9"/>
        <v>d</v>
      </c>
      <c r="AR6" s="8" t="str">
        <f t="shared" si="9"/>
        <v>l</v>
      </c>
      <c r="AS6" s="8" t="str">
        <f t="shared" si="9"/>
        <v>m</v>
      </c>
      <c r="AT6" s="8" t="str">
        <f t="shared" si="9"/>
        <v>m</v>
      </c>
      <c r="AU6" s="8" t="str">
        <f t="shared" si="9"/>
        <v>j</v>
      </c>
      <c r="AV6" s="8" t="str">
        <f t="shared" si="9"/>
        <v>v</v>
      </c>
      <c r="AW6" s="8" t="str">
        <f t="shared" si="9"/>
        <v>s</v>
      </c>
      <c r="AX6" s="8" t="str">
        <f t="shared" si="9"/>
        <v>d</v>
      </c>
      <c r="AY6" s="8" t="str">
        <f t="shared" si="9"/>
        <v>l</v>
      </c>
      <c r="AZ6" s="8" t="str">
        <f t="shared" si="9"/>
        <v>m</v>
      </c>
      <c r="BA6" s="8" t="str">
        <f t="shared" si="9"/>
        <v>m</v>
      </c>
      <c r="BB6" s="8" t="str">
        <f t="shared" si="9"/>
        <v>j</v>
      </c>
      <c r="BC6" s="8" t="str">
        <f t="shared" si="9"/>
        <v>v</v>
      </c>
      <c r="BD6" s="8" t="str">
        <f t="shared" si="9"/>
        <v>s</v>
      </c>
      <c r="BE6" s="8" t="str">
        <f t="shared" si="9"/>
        <v>d</v>
      </c>
      <c r="BF6" s="8" t="str">
        <f t="shared" si="9"/>
        <v>l</v>
      </c>
      <c r="BG6" s="66" t="str">
        <f t="shared" si="9"/>
        <v>m</v>
      </c>
      <c r="BH6" s="70" t="str">
        <f t="shared" si="9"/>
        <v>m</v>
      </c>
      <c r="BI6" s="68" t="str">
        <f t="shared" si="9"/>
        <v>j</v>
      </c>
      <c r="BJ6" s="8" t="str">
        <f t="shared" si="9"/>
        <v>v</v>
      </c>
      <c r="BK6" s="8" t="str">
        <f t="shared" si="9"/>
        <v>s</v>
      </c>
      <c r="BL6" s="8" t="str">
        <f t="shared" si="9"/>
        <v>d</v>
      </c>
      <c r="BM6" s="64" t="str">
        <f t="shared" si="9"/>
        <v>l</v>
      </c>
      <c r="BN6" s="64" t="str">
        <f t="shared" si="9"/>
        <v>m</v>
      </c>
      <c r="BO6" s="64" t="str">
        <f t="shared" si="9"/>
        <v>m</v>
      </c>
      <c r="BP6" s="64" t="str">
        <f t="shared" si="9"/>
        <v>j</v>
      </c>
      <c r="BQ6" s="64" t="str">
        <f t="shared" si="9"/>
        <v>v</v>
      </c>
      <c r="BR6" s="8" t="str">
        <f t="shared" si="9"/>
        <v>s</v>
      </c>
      <c r="BS6" s="8" t="str">
        <f t="shared" si="9"/>
        <v>d</v>
      </c>
    </row>
    <row r="7" spans="1:71" ht="30" hidden="1" customHeight="1" thickBot="1" x14ac:dyDescent="0.3">
      <c r="A7" s="29" t="s">
        <v>15</v>
      </c>
      <c r="C7" s="31"/>
      <c r="E7"/>
      <c r="H7" t="str">
        <f>IF(OR(ISBLANK(début_tâche),ISBLANK(fin_tâche)),"",fin_tâche-début_tâche+1)</f>
        <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67"/>
      <c r="BH7" s="71"/>
      <c r="BI7" s="69"/>
      <c r="BJ7" s="17"/>
      <c r="BK7" s="17"/>
      <c r="BL7" s="17"/>
      <c r="BM7" s="65"/>
      <c r="BN7" s="65"/>
      <c r="BO7" s="65"/>
      <c r="BP7" s="65"/>
      <c r="BQ7" s="65"/>
      <c r="BR7" s="17"/>
      <c r="BS7" s="17"/>
    </row>
    <row r="8" spans="1:71" s="3" customFormat="1" ht="30" customHeight="1" thickBot="1" x14ac:dyDescent="0.3">
      <c r="A8" s="30" t="s">
        <v>16</v>
      </c>
      <c r="B8" s="54" t="s">
        <v>17</v>
      </c>
      <c r="C8" s="35"/>
      <c r="D8" s="11"/>
      <c r="E8" s="42"/>
      <c r="F8" s="43"/>
      <c r="G8" s="10"/>
      <c r="H8" s="10" t="str">
        <f t="shared" ref="H8:H27" si="10">IF(OR(ISBLANK(début_tâche),ISBLANK(fin_tâche)),"",fin_tâche-début_tâche+1)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67"/>
      <c r="BH8" s="71"/>
      <c r="BI8" s="69"/>
      <c r="BJ8" s="17"/>
      <c r="BK8" s="17"/>
      <c r="BL8" s="17"/>
      <c r="BM8" s="65"/>
      <c r="BN8" s="65"/>
      <c r="BO8" s="65"/>
      <c r="BP8" s="65"/>
      <c r="BQ8" s="65"/>
      <c r="BR8" s="17"/>
      <c r="BS8" s="17"/>
    </row>
    <row r="9" spans="1:71" s="3" customFormat="1" ht="30" customHeight="1" thickBot="1" x14ac:dyDescent="0.3">
      <c r="A9" s="30" t="s">
        <v>18</v>
      </c>
      <c r="B9" s="100" t="s">
        <v>19</v>
      </c>
      <c r="C9" s="100"/>
      <c r="D9" s="12">
        <v>0.75</v>
      </c>
      <c r="E9" s="44">
        <v>44844</v>
      </c>
      <c r="F9" s="44">
        <v>44890</v>
      </c>
      <c r="G9" s="10"/>
      <c r="H9" s="10">
        <f t="shared" si="10"/>
        <v>47</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67"/>
      <c r="BH9" s="71"/>
      <c r="BI9" s="69"/>
      <c r="BJ9" s="17"/>
      <c r="BK9" s="17"/>
      <c r="BL9" s="17"/>
      <c r="BM9" s="65"/>
      <c r="BN9" s="65"/>
      <c r="BO9" s="65"/>
      <c r="BP9" s="65"/>
      <c r="BQ9" s="65"/>
      <c r="BR9" s="17"/>
      <c r="BS9" s="17"/>
    </row>
    <row r="10" spans="1:71" s="3" customFormat="1" ht="30" customHeight="1" x14ac:dyDescent="0.25">
      <c r="A10" s="30" t="s">
        <v>16</v>
      </c>
      <c r="B10" s="54" t="s">
        <v>20</v>
      </c>
      <c r="C10" s="35"/>
      <c r="D10" s="11"/>
      <c r="E10" s="42"/>
      <c r="F10" s="43"/>
      <c r="G10" s="10"/>
      <c r="H10" s="10" t="str">
        <f t="shared" si="10"/>
        <v/>
      </c>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67"/>
      <c r="BH10" s="71"/>
      <c r="BI10" s="69"/>
      <c r="BJ10" s="17"/>
      <c r="BK10" s="17"/>
      <c r="BL10" s="17"/>
      <c r="BM10" s="65"/>
      <c r="BN10" s="65"/>
      <c r="BO10" s="65"/>
      <c r="BP10" s="65"/>
      <c r="BQ10" s="65"/>
      <c r="BR10" s="17"/>
      <c r="BS10" s="17"/>
    </row>
    <row r="11" spans="1:71" s="3" customFormat="1" ht="30" customHeight="1" x14ac:dyDescent="0.25">
      <c r="A11" s="30" t="s">
        <v>18</v>
      </c>
      <c r="B11" s="100" t="s">
        <v>19</v>
      </c>
      <c r="C11" s="100"/>
      <c r="D11" s="12">
        <v>0.25</v>
      </c>
      <c r="E11" s="44">
        <v>44858</v>
      </c>
      <c r="F11" s="44">
        <v>44899</v>
      </c>
      <c r="G11" s="10"/>
      <c r="H11" s="10">
        <f t="shared" si="10"/>
        <v>42</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67"/>
      <c r="BH11" s="71"/>
      <c r="BI11" s="69"/>
      <c r="BJ11" s="17"/>
      <c r="BK11" s="17"/>
      <c r="BL11" s="17"/>
      <c r="BM11" s="65"/>
      <c r="BN11" s="65"/>
      <c r="BO11" s="65"/>
      <c r="BP11" s="65"/>
      <c r="BQ11" s="65"/>
      <c r="BR11" s="17"/>
      <c r="BS11" s="17"/>
    </row>
    <row r="12" spans="1:71" s="3" customFormat="1" ht="30" customHeight="1" x14ac:dyDescent="0.25">
      <c r="A12" s="30" t="s">
        <v>21</v>
      </c>
      <c r="B12" s="55" t="s">
        <v>22</v>
      </c>
      <c r="C12" s="36"/>
      <c r="D12" s="13"/>
      <c r="E12" s="45"/>
      <c r="F12" s="46"/>
      <c r="G12" s="10"/>
      <c r="H12" s="10" t="str">
        <f t="shared" si="10"/>
        <v/>
      </c>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67"/>
      <c r="BH12" s="71"/>
      <c r="BI12" s="69"/>
      <c r="BJ12" s="17"/>
      <c r="BK12" s="17"/>
      <c r="BL12" s="17"/>
      <c r="BM12" s="65"/>
      <c r="BN12" s="65"/>
      <c r="BO12" s="65"/>
      <c r="BP12" s="65"/>
      <c r="BQ12" s="65"/>
      <c r="BR12" s="17"/>
      <c r="BS12" s="17"/>
    </row>
    <row r="13" spans="1:71" s="3" customFormat="1" ht="30" customHeight="1" x14ac:dyDescent="0.25">
      <c r="A13" s="30"/>
      <c r="B13" s="101" t="s">
        <v>23</v>
      </c>
      <c r="C13" s="102"/>
      <c r="D13" s="14">
        <v>0</v>
      </c>
      <c r="E13" s="47">
        <v>44876</v>
      </c>
      <c r="F13" s="47">
        <v>44900</v>
      </c>
      <c r="G13" s="10"/>
      <c r="H13" s="10">
        <f t="shared" si="10"/>
        <v>25</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67"/>
      <c r="BH13" s="71"/>
      <c r="BI13" s="69"/>
      <c r="BJ13" s="17"/>
      <c r="BK13" s="17"/>
      <c r="BL13" s="17"/>
      <c r="BM13" s="65"/>
      <c r="BN13" s="65"/>
      <c r="BO13" s="65"/>
      <c r="BP13" s="65"/>
      <c r="BQ13" s="65"/>
      <c r="BR13" s="17"/>
      <c r="BS13" s="17"/>
    </row>
    <row r="14" spans="1:71" s="3" customFormat="1" ht="30" customHeight="1" x14ac:dyDescent="0.25">
      <c r="A14" s="29" t="s">
        <v>24</v>
      </c>
      <c r="B14" s="56" t="s">
        <v>25</v>
      </c>
      <c r="C14" s="37"/>
      <c r="D14" s="15"/>
      <c r="E14" s="48"/>
      <c r="F14" s="49"/>
      <c r="G14" s="10"/>
      <c r="H14" s="10" t="str">
        <f t="shared" si="10"/>
        <v/>
      </c>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67"/>
      <c r="BH14" s="71"/>
      <c r="BI14" s="69"/>
      <c r="BJ14" s="17"/>
      <c r="BK14" s="17"/>
      <c r="BL14" s="17"/>
      <c r="BM14" s="65"/>
      <c r="BN14" s="65"/>
      <c r="BO14" s="65"/>
      <c r="BP14" s="65"/>
      <c r="BQ14" s="65"/>
      <c r="BR14" s="17"/>
      <c r="BS14" s="17"/>
    </row>
    <row r="15" spans="1:71" s="3" customFormat="1" ht="30" customHeight="1" x14ac:dyDescent="0.25">
      <c r="A15" s="29"/>
      <c r="B15" s="98" t="s">
        <v>26</v>
      </c>
      <c r="C15" s="99"/>
      <c r="D15" s="16">
        <v>0</v>
      </c>
      <c r="E15" s="50">
        <v>44883</v>
      </c>
      <c r="F15" s="50">
        <v>44901</v>
      </c>
      <c r="G15" s="10"/>
      <c r="H15" s="10">
        <f t="shared" si="10"/>
        <v>19</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67"/>
      <c r="BH15" s="71"/>
      <c r="BI15" s="69"/>
      <c r="BJ15" s="17"/>
      <c r="BK15" s="17"/>
      <c r="BL15" s="17"/>
      <c r="BM15" s="65"/>
      <c r="BN15" s="65"/>
      <c r="BO15" s="65"/>
      <c r="BP15" s="65"/>
      <c r="BQ15" s="65"/>
      <c r="BR15" s="17"/>
      <c r="BS15" s="17"/>
    </row>
    <row r="16" spans="1:71" s="3" customFormat="1" ht="30" customHeight="1" x14ac:dyDescent="0.25">
      <c r="A16" s="29" t="s">
        <v>24</v>
      </c>
      <c r="B16" s="56" t="s">
        <v>27</v>
      </c>
      <c r="C16" s="37"/>
      <c r="D16" s="15"/>
      <c r="E16" s="48"/>
      <c r="F16" s="49"/>
      <c r="G16" s="10"/>
      <c r="H16" s="10" t="str">
        <f t="shared" si="10"/>
        <v/>
      </c>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67"/>
      <c r="BH16" s="71"/>
      <c r="BI16" s="69"/>
      <c r="BJ16" s="17"/>
      <c r="BK16" s="17"/>
      <c r="BL16" s="17"/>
      <c r="BM16" s="65"/>
      <c r="BN16" s="65"/>
      <c r="BO16" s="65"/>
      <c r="BP16" s="65"/>
      <c r="BQ16" s="65"/>
      <c r="BR16" s="17"/>
      <c r="BS16" s="17"/>
    </row>
    <row r="17" spans="1:71" s="3" customFormat="1" ht="30" customHeight="1" x14ac:dyDescent="0.25">
      <c r="A17" s="29"/>
      <c r="B17" s="98" t="s">
        <v>19</v>
      </c>
      <c r="C17" s="99"/>
      <c r="D17" s="16">
        <v>0</v>
      </c>
      <c r="E17" s="50">
        <v>44890</v>
      </c>
      <c r="F17" s="50">
        <f>E17+11</f>
        <v>44901</v>
      </c>
      <c r="G17" s="10"/>
      <c r="H17" s="10">
        <f t="shared" si="10"/>
        <v>12</v>
      </c>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67"/>
      <c r="BH17" s="71"/>
      <c r="BI17" s="69"/>
      <c r="BJ17" s="17"/>
      <c r="BK17" s="17"/>
      <c r="BL17" s="17"/>
      <c r="BM17" s="65"/>
      <c r="BN17" s="65"/>
      <c r="BO17" s="65"/>
      <c r="BP17" s="65"/>
      <c r="BQ17" s="65"/>
      <c r="BR17" s="17"/>
      <c r="BS17" s="17"/>
    </row>
    <row r="18" spans="1:71" s="3" customFormat="1" ht="30" customHeight="1" x14ac:dyDescent="0.25">
      <c r="A18" s="29" t="s">
        <v>24</v>
      </c>
      <c r="B18" s="56" t="s">
        <v>28</v>
      </c>
      <c r="C18" s="37"/>
      <c r="D18" s="15"/>
      <c r="E18" s="48"/>
      <c r="F18" s="49"/>
      <c r="G18" s="10"/>
      <c r="H18" s="10" t="str">
        <f t="shared" si="10"/>
        <v/>
      </c>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67"/>
      <c r="BH18" s="71"/>
      <c r="BI18" s="69"/>
      <c r="BJ18" s="17"/>
      <c r="BK18" s="17"/>
      <c r="BL18" s="17"/>
      <c r="BM18" s="65"/>
      <c r="BN18" s="65"/>
      <c r="BO18" s="65"/>
      <c r="BP18" s="65"/>
      <c r="BQ18" s="65"/>
      <c r="BR18" s="17"/>
      <c r="BS18" s="17"/>
    </row>
    <row r="19" spans="1:71" s="3" customFormat="1" ht="30" customHeight="1" x14ac:dyDescent="0.25">
      <c r="A19" s="29"/>
      <c r="B19" s="98" t="s">
        <v>23</v>
      </c>
      <c r="C19" s="99"/>
      <c r="D19" s="16">
        <v>0</v>
      </c>
      <c r="E19" s="50">
        <v>44876</v>
      </c>
      <c r="F19" s="50">
        <v>44890</v>
      </c>
      <c r="G19" s="10"/>
      <c r="H19" s="10">
        <f t="shared" si="10"/>
        <v>15</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67"/>
      <c r="BH19" s="71"/>
      <c r="BI19" s="69"/>
      <c r="BJ19" s="17"/>
      <c r="BK19" s="17"/>
      <c r="BL19" s="17"/>
      <c r="BM19" s="65"/>
      <c r="BN19" s="65"/>
      <c r="BO19" s="65"/>
      <c r="BP19" s="65"/>
      <c r="BQ19" s="65"/>
      <c r="BR19" s="17"/>
      <c r="BS19" s="17"/>
    </row>
    <row r="20" spans="1:71" s="3" customFormat="1" ht="30" customHeight="1" x14ac:dyDescent="0.25">
      <c r="A20" s="29" t="s">
        <v>29</v>
      </c>
      <c r="B20" s="72" t="s">
        <v>30</v>
      </c>
      <c r="C20" s="73"/>
      <c r="D20" s="74"/>
      <c r="E20" s="75"/>
      <c r="F20" s="76"/>
      <c r="G20" s="10"/>
      <c r="H20" s="10" t="str">
        <f t="shared" si="10"/>
        <v/>
      </c>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67"/>
      <c r="BH20" s="71"/>
      <c r="BI20" s="69"/>
      <c r="BJ20" s="17"/>
      <c r="BK20" s="17"/>
      <c r="BL20" s="17"/>
      <c r="BM20" s="65"/>
      <c r="BN20" s="65"/>
      <c r="BO20" s="65"/>
      <c r="BP20" s="65"/>
      <c r="BQ20" s="65"/>
      <c r="BR20" s="17"/>
      <c r="BS20" s="17"/>
    </row>
    <row r="21" spans="1:71" s="3" customFormat="1" ht="30" customHeight="1" x14ac:dyDescent="0.25">
      <c r="A21" s="30" t="s">
        <v>31</v>
      </c>
      <c r="B21" s="94" t="s">
        <v>19</v>
      </c>
      <c r="C21" s="95"/>
      <c r="D21" s="78">
        <v>0</v>
      </c>
      <c r="E21" s="79">
        <v>44890</v>
      </c>
      <c r="F21" s="79">
        <v>44902</v>
      </c>
      <c r="G21" s="10"/>
      <c r="H21" s="10">
        <f t="shared" si="10"/>
        <v>13</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67"/>
      <c r="BH21" s="71"/>
      <c r="BI21" s="69"/>
      <c r="BJ21" s="17"/>
      <c r="BK21" s="17"/>
      <c r="BL21" s="17"/>
      <c r="BM21" s="65"/>
      <c r="BN21" s="65"/>
      <c r="BO21" s="65"/>
      <c r="BP21" s="65"/>
      <c r="BQ21" s="65"/>
      <c r="BR21" s="17"/>
      <c r="BS21" s="17"/>
    </row>
    <row r="22" spans="1:71" ht="30" customHeight="1" x14ac:dyDescent="0.25">
      <c r="B22" s="77" t="s">
        <v>32</v>
      </c>
      <c r="C22" s="73"/>
      <c r="D22" s="74"/>
      <c r="E22" s="75"/>
      <c r="F22" s="76"/>
      <c r="G22" s="10"/>
      <c r="H22" s="10" t="str">
        <f t="shared" si="10"/>
        <v/>
      </c>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67"/>
      <c r="BH22" s="71"/>
      <c r="BI22" s="69"/>
      <c r="BJ22" s="17"/>
      <c r="BK22" s="17"/>
      <c r="BL22" s="17"/>
      <c r="BM22" s="65"/>
      <c r="BN22" s="65"/>
      <c r="BO22" s="65"/>
      <c r="BP22" s="65"/>
      <c r="BQ22" s="65"/>
      <c r="BR22" s="17"/>
      <c r="BS22" s="17"/>
    </row>
    <row r="23" spans="1:71" ht="30" customHeight="1" x14ac:dyDescent="0.25">
      <c r="B23" s="94" t="s">
        <v>19</v>
      </c>
      <c r="C23" s="95"/>
      <c r="D23" s="78">
        <v>0</v>
      </c>
      <c r="E23" s="79">
        <v>44902</v>
      </c>
      <c r="F23" s="79">
        <v>44906</v>
      </c>
      <c r="G23" s="10"/>
      <c r="H23" s="10">
        <f t="shared" si="10"/>
        <v>5</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67"/>
      <c r="BH23" s="71"/>
      <c r="BI23" s="69"/>
      <c r="BJ23" s="17"/>
      <c r="BK23" s="17"/>
      <c r="BL23" s="17"/>
      <c r="BM23" s="65"/>
      <c r="BN23" s="65"/>
      <c r="BO23" s="65"/>
      <c r="BP23" s="65"/>
      <c r="BQ23" s="65"/>
      <c r="BR23" s="17"/>
      <c r="BS23" s="17"/>
    </row>
    <row r="24" spans="1:71" ht="30" customHeight="1" x14ac:dyDescent="0.25">
      <c r="B24" s="63" t="s">
        <v>33</v>
      </c>
      <c r="C24" s="57"/>
      <c r="D24" s="58"/>
      <c r="E24" s="59"/>
      <c r="F24" s="60"/>
      <c r="G24" s="10"/>
      <c r="H24" s="10"/>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67"/>
      <c r="BH24" s="71"/>
      <c r="BI24" s="69"/>
      <c r="BJ24" s="17"/>
      <c r="BK24" s="17"/>
      <c r="BL24" s="17"/>
      <c r="BM24" s="65"/>
      <c r="BN24" s="65"/>
      <c r="BO24" s="65"/>
      <c r="BP24" s="65"/>
      <c r="BQ24" s="65"/>
      <c r="BR24" s="17"/>
      <c r="BS24" s="17"/>
    </row>
    <row r="25" spans="1:71" ht="30" customHeight="1" x14ac:dyDescent="0.25">
      <c r="B25" s="103" t="s">
        <v>19</v>
      </c>
      <c r="C25" s="104"/>
      <c r="D25" s="61">
        <v>0</v>
      </c>
      <c r="E25" s="62">
        <v>44897</v>
      </c>
      <c r="F25" s="62">
        <v>44906</v>
      </c>
      <c r="G25" s="10"/>
      <c r="H25" s="10">
        <f t="shared" si="10"/>
        <v>10</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67"/>
      <c r="BH25" s="71"/>
      <c r="BI25" s="69"/>
      <c r="BJ25" s="17"/>
      <c r="BK25" s="17"/>
      <c r="BL25" s="17"/>
      <c r="BM25" s="65"/>
      <c r="BN25" s="65"/>
      <c r="BO25" s="65"/>
      <c r="BP25" s="65"/>
      <c r="BQ25" s="65"/>
      <c r="BR25" s="17"/>
      <c r="BS25" s="17"/>
    </row>
    <row r="26" spans="1:71" ht="30" customHeight="1" x14ac:dyDescent="0.25">
      <c r="B26" s="80" t="s">
        <v>34</v>
      </c>
      <c r="C26" s="81"/>
      <c r="D26" s="82"/>
      <c r="E26" s="83"/>
      <c r="F26" s="84"/>
      <c r="G26" s="10"/>
      <c r="H26" s="10"/>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67"/>
      <c r="BH26" s="71"/>
      <c r="BI26" s="69"/>
      <c r="BJ26" s="17"/>
      <c r="BK26" s="17"/>
      <c r="BL26" s="17"/>
      <c r="BM26" s="65"/>
      <c r="BN26" s="65"/>
      <c r="BO26" s="65"/>
      <c r="BP26" s="65"/>
      <c r="BQ26" s="65"/>
      <c r="BR26" s="17"/>
      <c r="BS26" s="17"/>
    </row>
    <row r="27" spans="1:71" ht="30" customHeight="1" x14ac:dyDescent="0.25">
      <c r="B27" s="96" t="s">
        <v>19</v>
      </c>
      <c r="C27" s="97"/>
      <c r="D27" s="85">
        <v>0</v>
      </c>
      <c r="E27" s="86">
        <v>44907</v>
      </c>
      <c r="F27" s="86">
        <v>44911</v>
      </c>
      <c r="G27" s="10"/>
      <c r="H27" s="10">
        <f t="shared" si="10"/>
        <v>5</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67"/>
      <c r="BH27" s="71"/>
      <c r="BI27" s="69"/>
      <c r="BJ27" s="17"/>
      <c r="BK27" s="17"/>
      <c r="BL27" s="17"/>
      <c r="BM27" s="65"/>
      <c r="BN27" s="65"/>
      <c r="BO27" s="65"/>
      <c r="BP27" s="65"/>
      <c r="BQ27" s="65"/>
      <c r="BR27" s="17"/>
      <c r="BS27" s="17"/>
    </row>
    <row r="28" spans="1:71" ht="30" customHeight="1" x14ac:dyDescent="0.25">
      <c r="C28" s="9"/>
    </row>
  </sheetData>
  <mergeCells count="23">
    <mergeCell ref="B23:C23"/>
    <mergeCell ref="BM4:BS4"/>
    <mergeCell ref="B21:C21"/>
    <mergeCell ref="B27:C27"/>
    <mergeCell ref="B17:C17"/>
    <mergeCell ref="B9:C9"/>
    <mergeCell ref="B11:C11"/>
    <mergeCell ref="B13:C13"/>
    <mergeCell ref="B15:C15"/>
    <mergeCell ref="AY4:BE4"/>
    <mergeCell ref="BF4:BL4"/>
    <mergeCell ref="B25:C25"/>
    <mergeCell ref="B19:C19"/>
    <mergeCell ref="I4:O4"/>
    <mergeCell ref="P4:V4"/>
    <mergeCell ref="W4:AC4"/>
    <mergeCell ref="C3:D3"/>
    <mergeCell ref="C4:D4"/>
    <mergeCell ref="AK4:AQ4"/>
    <mergeCell ref="AR4:AX4"/>
    <mergeCell ref="B6:C6"/>
    <mergeCell ref="E3:F3"/>
    <mergeCell ref="AD4:AJ4"/>
  </mergeCells>
  <conditionalFormatting sqref="D7:D27">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1">
    <cfRule type="expression" dxfId="11" priority="42">
      <formula>AND(TODAY()&gt;=I$5,TODAY()&lt;J$5)</formula>
    </cfRule>
  </conditionalFormatting>
  <conditionalFormatting sqref="I7:BL21">
    <cfRule type="expression" dxfId="10" priority="36">
      <formula>AND(début_tâche&lt;=I$5,ROUNDDOWN((fin_tâche-début_tâche+1)*avancement_tâche,0)+début_tâche-1&gt;=I$5)</formula>
    </cfRule>
    <cfRule type="expression" dxfId="9" priority="37" stopIfTrue="1">
      <formula>AND(fin_tâche&gt;=I$5,début_tâche&lt;J$5)</formula>
    </cfRule>
  </conditionalFormatting>
  <conditionalFormatting sqref="I22:BL27">
    <cfRule type="expression" dxfId="8" priority="9">
      <formula>AND(TODAY()&gt;=I$5,TODAY()&lt;J$5)</formula>
    </cfRule>
  </conditionalFormatting>
  <conditionalFormatting sqref="I22:BL27">
    <cfRule type="expression" dxfId="7" priority="7">
      <formula>AND(début_tâche&lt;=I$5,ROUNDDOWN((fin_tâche-début_tâche+1)*avancement_tâche,0)+début_tâche-1&gt;=I$5)</formula>
    </cfRule>
    <cfRule type="expression" dxfId="6" priority="8" stopIfTrue="1">
      <formula>AND(fin_tâche&gt;=I$5,début_tâche&lt;J$5)</formula>
    </cfRule>
  </conditionalFormatting>
  <conditionalFormatting sqref="BM5:BS21">
    <cfRule type="expression" dxfId="5" priority="6">
      <formula>AND(TODAY()&gt;=BM$5,TODAY()&lt;BN$5)</formula>
    </cfRule>
  </conditionalFormatting>
  <conditionalFormatting sqref="BM7:BS21">
    <cfRule type="expression" dxfId="4" priority="4">
      <formula>AND(début_tâche&lt;=BM$5,ROUNDDOWN((fin_tâche-début_tâche+1)*avancement_tâche,0)+début_tâche-1&gt;=BM$5)</formula>
    </cfRule>
    <cfRule type="expression" dxfId="3" priority="5" stopIfTrue="1">
      <formula>AND(fin_tâche&gt;=BM$5,début_tâche&lt;BN$5)</formula>
    </cfRule>
  </conditionalFormatting>
  <conditionalFormatting sqref="BM22:BS27">
    <cfRule type="expression" dxfId="2" priority="3">
      <formula>AND(TODAY()&gt;=BM$5,TODAY()&lt;BN$5)</formula>
    </cfRule>
  </conditionalFormatting>
  <conditionalFormatting sqref="BM22:BS27">
    <cfRule type="expression" dxfId="1" priority="1">
      <formula>AND(début_tâche&lt;=BM$5,ROUNDDOWN((fin_tâche-début_tâche+1)*avancement_tâche,0)+début_tâche-1&gt;=BM$5)</formula>
    </cfRule>
    <cfRule type="expression" dxfId="0" priority="2" stopIfTrue="1">
      <formula>AND(fin_tâche&gt;=BM$5,début_tâche&lt;BN$5)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pageMargins left="0.35" right="0.35" top="0.35" bottom="0.5" header="0.3" footer="0.3"/>
  <pageSetup paperSize="9" scale="55" orientation="landscape" r:id="rId1"/>
  <headerFooter differentFirst="1" scaleWithDoc="0">
    <oddFooter>Page &amp;P of &amp;N</oddFooter>
  </headerFooter>
  <rowBreaks count="1" manualBreakCount="1">
    <brk id="20" max="16383" man="1"/>
  </rowBreaks>
  <colBreaks count="1" manualBreakCount="1">
    <brk id="3"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92.42578125" style="19" customWidth="1"/>
    <col min="2" max="16384" width="9.140625" style="2"/>
  </cols>
  <sheetData>
    <row r="1" spans="1:2" ht="46.5" customHeight="1" x14ac:dyDescent="0.2"/>
    <row r="2" spans="1:2" s="21" customFormat="1" ht="15.75" x14ac:dyDescent="0.25">
      <c r="A2" s="20" t="s">
        <v>35</v>
      </c>
      <c r="B2" s="20"/>
    </row>
    <row r="3" spans="1:2" s="25" customFormat="1" ht="27" customHeight="1" x14ac:dyDescent="0.25">
      <c r="A3" s="41" t="s">
        <v>36</v>
      </c>
      <c r="B3" s="26"/>
    </row>
    <row r="4" spans="1:2" s="22" customFormat="1" ht="26.25" x14ac:dyDescent="0.4">
      <c r="A4" s="23" t="s">
        <v>37</v>
      </c>
    </row>
    <row r="5" spans="1:2" ht="74.099999999999994" customHeight="1" x14ac:dyDescent="0.2">
      <c r="A5" s="24" t="s">
        <v>38</v>
      </c>
    </row>
    <row r="6" spans="1:2" ht="26.25" customHeight="1" x14ac:dyDescent="0.2">
      <c r="A6" s="23" t="s">
        <v>39</v>
      </c>
    </row>
    <row r="7" spans="1:2" s="19" customFormat="1" ht="204.95" customHeight="1" x14ac:dyDescent="0.25">
      <c r="A7" s="28" t="s">
        <v>40</v>
      </c>
    </row>
    <row r="8" spans="1:2" s="22" customFormat="1" ht="26.25" x14ac:dyDescent="0.4">
      <c r="A8" s="23" t="s">
        <v>41</v>
      </c>
    </row>
    <row r="9" spans="1:2" ht="75" x14ac:dyDescent="0.2">
      <c r="A9" s="24" t="s">
        <v>42</v>
      </c>
    </row>
    <row r="10" spans="1:2" s="19" customFormat="1" ht="27.95" customHeight="1" x14ac:dyDescent="0.25">
      <c r="A10" s="27" t="s">
        <v>43</v>
      </c>
    </row>
    <row r="11" spans="1:2" s="22" customFormat="1" ht="26.25" x14ac:dyDescent="0.4">
      <c r="A11" s="23" t="s">
        <v>44</v>
      </c>
    </row>
    <row r="12" spans="1:2" ht="30" x14ac:dyDescent="0.2">
      <c r="A12" s="24" t="s">
        <v>45</v>
      </c>
    </row>
    <row r="13" spans="1:2" s="19" customFormat="1" ht="27.95" customHeight="1" x14ac:dyDescent="0.25">
      <c r="A13" s="27" t="s">
        <v>46</v>
      </c>
    </row>
    <row r="14" spans="1:2" s="22" customFormat="1" ht="26.25" x14ac:dyDescent="0.4">
      <c r="A14" s="23" t="s">
        <v>47</v>
      </c>
    </row>
    <row r="15" spans="1:2" ht="75" customHeight="1" x14ac:dyDescent="0.2">
      <c r="A15" s="24" t="s">
        <v>48</v>
      </c>
    </row>
    <row r="16" spans="1:2" ht="90" x14ac:dyDescent="0.2">
      <c r="A16" s="24" t="s">
        <v>49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7</vt:i4>
      </vt:variant>
    </vt:vector>
  </HeadingPairs>
  <TitlesOfParts>
    <vt:vector size="9"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lpstr>PlanningProjet!Zone_d_impression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2022-10-10T19:00:22Z</dcterms:created>
  <dcterms:modified xsi:type="dcterms:W3CDTF">2022-11-12T23:44:27Z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