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filterPrivacy="1" codeName="ThisWorkbook"/>
  <xr:revisionPtr revIDLastSave="0" documentId="13_ncr:1_{20140FD0-1D72-4803-B9F2-E825E37001EB}" xr6:coauthVersionLast="47" xr6:coauthVersionMax="47" xr10:uidLastSave="{00000000-0000-0000-0000-000000000000}"/>
  <bookViews>
    <workbookView xWindow="-120" yWindow="-120" windowWidth="29040" windowHeight="15840" xr2:uid="{00000000-000D-0000-FFFF-FFFF00000000}"/>
  </bookViews>
  <sheets>
    <sheet name="PlanningProjet" sheetId="11" r:id="rId1"/>
    <sheet name="À propos de" sheetId="12" r:id="rId2"/>
  </sheets>
  <definedNames>
    <definedName name="avancement_tâche" localSheetId="0">PlanningProjet!$D1</definedName>
    <definedName name="ce_jour" localSheetId="0">TODAY()</definedName>
    <definedName name="Début_Projet">PlanningProjet!$E$3</definedName>
    <definedName name="début_tâche" localSheetId="0">PlanningProjet!$E1</definedName>
    <definedName name="fin_tâche" localSheetId="0">PlanningProjet!$F1</definedName>
    <definedName name="_xlnm.Print_Titles" localSheetId="0">PlanningProjet!$4:$6</definedName>
    <definedName name="Semaine_Affichage">PlanningProjet!$E$4</definedName>
    <definedName name="_xlnm.Print_Area" localSheetId="0">PlanningProjet!$A$1:$BS$27</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17" i="11" l="1"/>
  <c r="H19" i="11"/>
  <c r="H18" i="11"/>
  <c r="H27" i="11"/>
  <c r="H9" i="11"/>
  <c r="H25" i="11"/>
  <c r="H23" i="11"/>
  <c r="H22" i="11"/>
  <c r="H21" i="11"/>
  <c r="H20" i="11"/>
  <c r="H10" i="11"/>
  <c r="H7" i="11"/>
  <c r="I5" i="11" l="1"/>
  <c r="I6" i="11" s="1"/>
  <c r="H16" i="11"/>
  <c r="H15" i="11"/>
  <c r="H14" i="11"/>
  <c r="H12" i="11"/>
  <c r="H8" i="11"/>
  <c r="H11" i="11" l="1"/>
  <c r="H17" i="11"/>
  <c r="H13" i="11"/>
  <c r="J5" i="11"/>
  <c r="K5" i="11" l="1"/>
  <c r="L5" i="11" l="1"/>
  <c r="M5" i="11" l="1"/>
  <c r="N5" i="11" l="1"/>
  <c r="O5" i="11" l="1"/>
  <c r="P5" i="11" l="1"/>
  <c r="P6" i="11" s="1"/>
  <c r="O6" i="11"/>
  <c r="N6" i="11"/>
  <c r="M6" i="11"/>
  <c r="L6" i="11"/>
  <c r="K6" i="11"/>
  <c r="J6" i="11"/>
  <c r="I4" i="11"/>
  <c r="P4" i="11" l="1"/>
  <c r="Q5" i="11"/>
  <c r="R5" i="11" l="1"/>
  <c r="S5" i="11" l="1"/>
  <c r="T5" i="11" l="1"/>
  <c r="U5" i="11" l="1"/>
  <c r="V5" i="11" l="1"/>
  <c r="W5" i="11" l="1"/>
  <c r="X5" i="11" s="1"/>
  <c r="V6" i="11"/>
  <c r="U6" i="11"/>
  <c r="T6" i="11"/>
  <c r="S6" i="11"/>
  <c r="R6" i="11"/>
  <c r="Q6" i="11"/>
  <c r="W6" i="11" l="1"/>
  <c r="W4" i="11"/>
  <c r="Y5" i="11"/>
  <c r="Z5" i="11" l="1"/>
  <c r="AA5" i="11" l="1"/>
  <c r="AB5" i="11" l="1"/>
  <c r="AC5" i="11" l="1"/>
  <c r="AD5" i="11" l="1"/>
  <c r="AD6" i="11" s="1"/>
  <c r="AC6" i="11"/>
  <c r="AB6" i="11"/>
  <c r="AA6" i="11"/>
  <c r="Z6" i="11"/>
  <c r="Y6" i="11"/>
  <c r="X6" i="11"/>
  <c r="AE5" i="11" l="1"/>
  <c r="AF5" i="11" s="1"/>
  <c r="AG5" i="11" l="1"/>
  <c r="AH5" i="11" l="1"/>
  <c r="AI5" i="11" l="1"/>
  <c r="AJ5" i="11" l="1"/>
  <c r="AJ6" i="11" s="1"/>
  <c r="AI6" i="11"/>
  <c r="AH6" i="11"/>
  <c r="AG6" i="11"/>
  <c r="AF6" i="11"/>
  <c r="AE6" i="11"/>
  <c r="AD4" i="11"/>
  <c r="AK5" i="11" l="1"/>
  <c r="AL5" i="11" l="1"/>
  <c r="AM5" i="11" l="1"/>
  <c r="AN5" i="11" l="1"/>
  <c r="AO5" i="11" l="1"/>
  <c r="AP5" i="11" l="1"/>
  <c r="AQ5" i="11" l="1"/>
  <c r="AQ6" i="11" s="1"/>
  <c r="AP6" i="11"/>
  <c r="AO6" i="11"/>
  <c r="AN6" i="11"/>
  <c r="AM6" i="11"/>
  <c r="AL6" i="11"/>
  <c r="AK6" i="11"/>
  <c r="AR5" i="11" l="1"/>
  <c r="AR6" i="11" s="1"/>
  <c r="AK4" i="11"/>
  <c r="AS5" i="11" l="1"/>
  <c r="AS6" i="11" s="1"/>
  <c r="AR4" i="11"/>
  <c r="AT5" i="11" l="1"/>
  <c r="AT6" i="11" s="1"/>
  <c r="AU5" i="11" l="1"/>
  <c r="AU6" i="11" s="1"/>
  <c r="AV5" i="11"/>
  <c r="AV6" i="11" s="1"/>
  <c r="AW5" i="11" l="1"/>
  <c r="AW6" i="11" s="1"/>
  <c r="AX5" i="11" l="1"/>
  <c r="AY5" i="11" l="1"/>
  <c r="AY6" i="11" s="1"/>
  <c r="AX6" i="11"/>
  <c r="AY4" i="11" l="1"/>
  <c r="AZ5" i="11"/>
  <c r="AZ6" i="11" s="1"/>
  <c r="BA5" i="11" l="1"/>
  <c r="BA6" i="11" s="1"/>
  <c r="BB5" i="11" l="1"/>
  <c r="BB6" i="11" s="1"/>
  <c r="BC5" i="11"/>
  <c r="BC6" i="11" s="1"/>
  <c r="BD5" i="11" l="1"/>
  <c r="BD6" i="11" s="1"/>
  <c r="BE5" i="11" l="1"/>
  <c r="BE6" i="11" s="1"/>
  <c r="BF5" i="11" l="1"/>
  <c r="BF6" i="11" l="1"/>
  <c r="BF4" i="11"/>
  <c r="BG5" i="11"/>
  <c r="BG6" i="11" s="1"/>
  <c r="BH5" i="11" l="1"/>
  <c r="BH6" i="11" s="1"/>
  <c r="BI5" i="11" l="1"/>
  <c r="BI6" i="11" s="1"/>
  <c r="BJ5" i="11" l="1"/>
  <c r="BJ6" i="11" s="1"/>
  <c r="BK5" i="11" l="1"/>
  <c r="BK6" i="11" s="1"/>
  <c r="BL5" i="11" l="1"/>
  <c r="BL6" i="11" l="1"/>
  <c r="BM5" i="11"/>
  <c r="BM4" i="11" s="1"/>
  <c r="BM6" i="11" l="1"/>
  <c r="BN5" i="11"/>
  <c r="BN6" i="11" l="1"/>
  <c r="BO5" i="11"/>
  <c r="BO6" i="11" l="1"/>
  <c r="BP5" i="11"/>
  <c r="BP6" i="11" l="1"/>
  <c r="BQ5" i="11"/>
  <c r="BQ6" i="11" l="1"/>
  <c r="BR5" i="11"/>
  <c r="BR6" i="11" l="1"/>
  <c r="BS5" i="11"/>
  <c r="BS6" i="11" s="1"/>
</calcChain>
</file>

<file path=xl/sharedStrings.xml><?xml version="1.0" encoding="utf-8"?>
<sst xmlns="http://schemas.openxmlformats.org/spreadsheetml/2006/main" count="61" uniqueCount="50">
  <si>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</si>
  <si>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StellaStone</t>
  </si>
  <si>
    <t>Entrez le nom de la société dans la cellule B2.</t>
  </si>
  <si>
    <t>Novus</t>
  </si>
  <si>
    <t>Entrez le nom du chef de projet dans la cellule B3. Entrez la date de début du projet dans la cellule E3. Début du projet : l’étiquette figure dans la cellule C3.</t>
  </si>
  <si>
    <t>Date du jour :</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</si>
  <si>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</si>
  <si>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Semaine d’affichage :</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</si>
  <si>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</si>
  <si>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</si>
  <si>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ATTRIBUÉE À</t>
  </si>
  <si>
    <t>AVANCEMENT</t>
  </si>
  <si>
    <t>DÉBUT</t>
  </si>
  <si>
    <t>FIN</t>
  </si>
  <si>
    <t>JOURS</t>
  </si>
  <si>
    <t xml:space="preserve">Ne supprimez pas cette ligne. Cette ligne est masquée afin de préserver une formule utilisée pour mettre en évidence le jour en cours au sein du planning de projet. </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</si>
  <si>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</si>
  <si>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Phase 1 : Spécification des exigences format IEEE 830-1998</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</si>
  <si>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</si>
  <si>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Benguezzou, Meziane, Rouabah, Zeghdallou</t>
  </si>
  <si>
    <t>Phase 1.1 : Tests de recette</t>
  </si>
  <si>
    <t>La cellule à droite contient l’exemple titre Phase 2. 
Vous pouvez créer une phase à tout moment dans la colonne B. Ce planning de projet n’exige pas de phases. Pour supprimer la phase, supprimez simplement la ligne.
Pour créer un bloc de nouvelle phase dans cette ligne, entrez un nouveau titre dans la cellule à droite.
Pour ajouter une tâche à la phase au-dessus, entrez une nouvelle ligne au-dessus de celle-ci, puis remplissez-la des données de la tâche comme dans l’instruction de la cellule A9.
Mettez à jour les détails de la phase dans la cellule à droite en fonction de l’instruction de la cellule A8.
Continuez de naviguer vers le bas dans les cellules de la colonne A pour en savoir plus.
Si vous n’avez pas ajouté de nouvelles lignes dans cette feuille de calcul, vous constaterez que 2 exemples de blocs de phase supplémentaires ont été créés pour vous dans les cellules B20 et B26. Dans le cas contraire, naviguez dans les cellules de la colonne A pour trouver des blocs supplémentaires. 
Répétez les instructions des cellules A8 et A9 chaque fois que c’est nécessaire.</t>
  </si>
  <si>
    <t>Phase 2 : Conception générale format IEEE 1016-2009</t>
  </si>
  <si>
    <t>Benguezzou, Meziane</t>
  </si>
  <si>
    <t>Exemple de bloc de titre de phase</t>
  </si>
  <si>
    <t>Phase 3 : Tests d'intégration</t>
  </si>
  <si>
    <t>Rouabah, Zaghdellou</t>
  </si>
  <si>
    <t>Phase 3.1 : Manuel utilisateur</t>
  </si>
  <si>
    <t xml:space="preserve">Phase 3.2 : Conception d'une maquette </t>
  </si>
  <si>
    <t>Ceci est une ligne vide.</t>
  </si>
  <si>
    <t>Phase 4 : Relecture des documents par d'autre entreprise</t>
  </si>
  <si>
    <t>Cette ligne marque la fin du planning de projet. N’ENTREZ rien dans cette ligne. 
Insérez de nouvelles lignes au-dessus de celle-ci pour continuer d’élaborer votre planning de projet.</t>
  </si>
  <si>
    <t>Phase 4.1 : Finalisation et rectification des possibles erreurs</t>
  </si>
  <si>
    <t>Phase 5 : Préparation de la soutenance</t>
  </si>
  <si>
    <t>Phase 6 : Présentation de StellaStone</t>
  </si>
  <si>
    <t>DIAGRAMME DE GANTT SIMPLE par Vertex42.com</t>
  </si>
  <si>
    <t>https://www.vertex42.com/ExcelTemplates/simple-gantt-chart.html</t>
  </si>
  <si>
    <t>À propos de ce modèle</t>
  </si>
  <si>
    <t>Ce modèle fournit un moyen simple de créer un diagramme de Gantt pour vous aider à visualiser et à suivre votre projet. Entrez simplement vos tâches et dates de début et de fin. Aucune formule n’est requise. Les barres du diagramme de Gantt représentent la durée de la tâche et s’affichent avec une mise en forme conditionnelle. Insérez de nouvelles tâches en insérant des lignes.</t>
  </si>
  <si>
    <t>Instructions pour les lecteurs d’écran</t>
  </si>
  <si>
    <t>Ce classeur contient deux feuilles de calcul. 
FeuilleDeTemps
À propos de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</si>
  <si>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Aide supplémentaire</t>
  </si>
  <si>
    <t>Cliquez sur le lien ci-dessous pour visiter le site vertex42.com afin d’en savoir plus sur l’utilisation de ce modèle, par exemple, sur la façon de calculer des jours et des jours de travail, de créer des dépendances de tâches, de modifier les couleurs des barres, d’ajouter une barre de défilement pour faciliter le changement de semaine d’affichage, d’étendre la plage de dates affichée dans le diagramme, etc.</t>
  </si>
  <si>
    <t>Comment utiliser le diagramme de Gantt Simple</t>
  </si>
  <si>
    <t>Autres modèles de gestion de projet</t>
  </si>
  <si>
    <t>Visitez le site Vertex42.com pour télécharger d’autres modèles de gestion de projet, dont différents types de plannings de projet, diagrammes de Gantt, listes de tâches, etc.</t>
  </si>
  <si>
    <t>Modèles de gestion de projet</t>
  </si>
  <si>
    <t>À propos de Vertex42</t>
  </si>
  <si>
    <t>Vertex42.com fournit plus de 300 modèles de feuilles de calcul de conception professionnelle à usage professionnel, personnel ou éducatif, dont la plupart peuvent être téléchargés gratuitement. La collection compte notamment différents calendriers, planificateurs et plannings, ainsi que des feuilles de calcul financières pour la budgétisation, la réduction d’endettement et l’amortissement de prêt.</t>
  </si>
  <si>
    <t>Les entreprises trouveront également des modèles de facture, de feuille de temps, de suivi d’inventaire, d’états financiers et de planification de projet. Les enseignants et les étudiants pourront utiliser des ressources variées, notamment des emplois du temps, des carnets de notes et des feuilles de présence. Organisez votre vie famille avec des planificateurs de repas, des listes de contrôle et des journaux d’entraînement. Chaque modèle est minutieusement étudié, affiné et amélioré au fil du temps grâce aux commentaires de milliers d’utilisateurs.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</si>
</sst>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d/m/yy;@"/>
    <numFmt numFmtId="168" formatCode="d\ mmm\ yyyy"/>
    <numFmt numFmtId="169" formatCode="d"/>
  </numFmts>
  <fonts count="36"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rgb="FF000000"/>
      <name val="Calibri"/>
    </font>
    <font>
      <sz val="11"/>
      <color rgb="FF000000"/>
      <name val="Calibri"/>
      <charset val="1"/>
    </font>
  </fonts>
  <fills count="5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B9CDE5"/>
        <bgColor rgb="FFB9CDE5"/>
      </patternFill>
    </fill>
    <fill>
      <patternFill patternType="solid">
        <fgColor rgb="FFE6B9B8"/>
        <bgColor rgb="FFE6B9B8"/>
      </patternFill>
    </fill>
    <fill>
      <patternFill patternType="solid">
        <fgColor rgb="FFD7E4BD"/>
        <bgColor rgb="FFD7E4BD"/>
      </patternFill>
    </fill>
    <fill>
      <patternFill patternType="solid">
        <fgColor rgb="FFC9C9C9"/>
        <bgColor indexed="64"/>
      </patternFill>
    </fill>
    <fill>
      <patternFill patternType="solid">
        <fgColor rgb="FFE7E6E6"/>
        <bgColor indexed="64"/>
      </patternFill>
    </fill>
    <fill>
      <patternFill patternType="solid">
        <fgColor rgb="FFFF0000"/>
        <bgColor indexed="64"/>
      </patternFill>
    </fill>
    <fill>
      <patternFill patternType="solid">
        <fgColor rgb="FFFFE699"/>
        <bgColor indexed="64"/>
      </patternFill>
    </fill>
    <fill>
      <patternFill patternType="solid">
        <fgColor rgb="FFFFF2CC"/>
        <bgColor indexed="64"/>
      </patternFill>
    </fill>
    <fill>
      <patternFill patternType="solid">
        <fgColor rgb="FFFF7373"/>
        <bgColor indexed="64"/>
      </patternFill>
    </fill>
    <fill>
      <patternFill patternType="solid">
        <fgColor rgb="FFFCA4A4"/>
        <bgColor indexed="64"/>
      </patternFill>
    </fill>
  </fills>
  <borders count="20">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rgb="FFD9D9D9"/>
      </top>
      <bottom style="thin">
        <color rgb="FFD9D9D9"/>
      </bottom>
      <diagonal/>
    </border>
    <border>
      <left style="thin">
        <color theme="0" tint="-0.14993743705557422"/>
      </left>
      <right/>
      <top style="medium">
        <color theme="0" tint="-0.14996795556505021"/>
      </top>
      <bottom style="medium">
        <color theme="0" tint="-0.14996795556505021"/>
      </bottom>
      <diagonal/>
    </border>
    <border>
      <left/>
      <right style="thin">
        <color theme="0" tint="-0.14993743705557422"/>
      </right>
      <top style="medium">
        <color theme="0" tint="-0.14996795556505021"/>
      </top>
      <bottom style="medium">
        <color theme="0" tint="-0.14996795556505021"/>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9" fillId="0" borderId="0"/>
    <xf numFmtId="165"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7"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2" fillId="0" borderId="0" applyNumberFormat="0" applyFill="0" applyBorder="0" applyAlignment="0" applyProtection="0"/>
    <xf numFmtId="164" fontId="7" fillId="0" borderId="0" applyFont="0" applyFill="0" applyBorder="0" applyAlignment="0" applyProtection="0"/>
    <xf numFmtId="44" fontId="7" fillId="0" borderId="0" applyFont="0" applyFill="0" applyBorder="0" applyAlignment="0" applyProtection="0"/>
    <xf numFmtId="42" fontId="7" fillId="0" borderId="0" applyFont="0" applyFill="0" applyBorder="0" applyAlignment="0" applyProtection="0"/>
    <xf numFmtId="0" fontId="23" fillId="0" borderId="0" applyNumberFormat="0" applyFill="0" applyBorder="0" applyAlignment="0" applyProtection="0"/>
    <xf numFmtId="0" fontId="24" fillId="11" borderId="0" applyNumberFormat="0" applyBorder="0" applyAlignment="0" applyProtection="0"/>
    <xf numFmtId="0" fontId="25" fillId="12" borderId="0" applyNumberFormat="0" applyBorder="0" applyAlignment="0" applyProtection="0"/>
    <xf numFmtId="0" fontId="26" fillId="13" borderId="0" applyNumberFormat="0" applyBorder="0" applyAlignment="0" applyProtection="0"/>
    <xf numFmtId="0" fontId="27" fillId="14" borderId="11" applyNumberFormat="0" applyAlignment="0" applyProtection="0"/>
    <xf numFmtId="0" fontId="28" fillId="15" borderId="12" applyNumberFormat="0" applyAlignment="0" applyProtection="0"/>
    <xf numFmtId="0" fontId="29" fillId="15" borderId="11" applyNumberFormat="0" applyAlignment="0" applyProtection="0"/>
    <xf numFmtId="0" fontId="30" fillId="0" borderId="13" applyNumberFormat="0" applyFill="0" applyAlignment="0" applyProtection="0"/>
    <xf numFmtId="0" fontId="31" fillId="16" borderId="14" applyNumberFormat="0" applyAlignment="0" applyProtection="0"/>
    <xf numFmtId="0" fontId="32" fillId="0" borderId="0" applyNumberFormat="0" applyFill="0" applyBorder="0" applyAlignment="0" applyProtection="0"/>
    <xf numFmtId="0" fontId="7" fillId="17" borderId="15" applyNumberFormat="0" applyFont="0" applyAlignment="0" applyProtection="0"/>
    <xf numFmtId="0" fontId="33" fillId="0" borderId="0" applyNumberFormat="0" applyFill="0" applyBorder="0" applyAlignment="0" applyProtection="0"/>
    <xf numFmtId="0" fontId="5" fillId="0" borderId="16" applyNumberFormat="0" applyFill="0" applyAlignment="0" applyProtection="0"/>
    <xf numFmtId="0" fontId="19"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19"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19"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19"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19" fillId="34" borderId="0" applyNumberFormat="0" applyBorder="0" applyAlignment="0" applyProtection="0"/>
    <xf numFmtId="0" fontId="7" fillId="35" borderId="0" applyNumberFormat="0" applyBorder="0" applyAlignment="0" applyProtection="0"/>
    <xf numFmtId="0" fontId="7" fillId="36" borderId="0" applyNumberFormat="0" applyBorder="0" applyAlignment="0" applyProtection="0"/>
    <xf numFmtId="0" fontId="7" fillId="37" borderId="0" applyNumberFormat="0" applyBorder="0" applyAlignment="0" applyProtection="0"/>
    <xf numFmtId="0" fontId="19" fillId="38" borderId="0" applyNumberFormat="0" applyBorder="0" applyAlignment="0" applyProtection="0"/>
    <xf numFmtId="0" fontId="7" fillId="39" borderId="0" applyNumberFormat="0" applyBorder="0" applyAlignment="0" applyProtection="0"/>
    <xf numFmtId="0" fontId="7" fillId="40" borderId="0" applyNumberFormat="0" applyBorder="0" applyAlignment="0" applyProtection="0"/>
    <xf numFmtId="0" fontId="7" fillId="41" borderId="0" applyNumberFormat="0" applyBorder="0" applyAlignment="0" applyProtection="0"/>
  </cellStyleXfs>
  <cellXfs count="10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0" borderId="1" xfId="0" applyFont="1" applyFill="1" applyBorder="1" applyAlignment="1">
      <alignment horizontal="center" vertical="center" wrapText="1"/>
    </xf>
    <xf numFmtId="0" fontId="10" fillId="9" borderId="8" xfId="0" applyFont="1" applyFill="1" applyBorder="1" applyAlignment="1">
      <alignment horizontal="center" vertical="center" shrinkToFit="1"/>
    </xf>
    <xf numFmtId="0" fontId="12" fillId="0" borderId="0" xfId="1" applyFont="1" applyAlignment="1" applyProtection="1"/>
    <xf numFmtId="0" fontId="4" fillId="0" borderId="2" xfId="0" applyFont="1" applyBorder="1" applyAlignment="1">
      <alignment horizontal="center" vertical="center"/>
    </xf>
    <xf numFmtId="9" fontId="4" fillId="6" borderId="2" xfId="2" applyFont="1" applyFill="1" applyBorder="1" applyAlignment="1">
      <alignment horizontal="center" vertical="center"/>
    </xf>
    <xf numFmtId="9" fontId="4" fillId="2" borderId="2" xfId="2" applyFont="1" applyFill="1" applyBorder="1" applyAlignment="1">
      <alignment horizontal="center" vertical="center"/>
    </xf>
    <xf numFmtId="9" fontId="4" fillId="7" borderId="2" xfId="2" applyFont="1" applyFill="1" applyBorder="1" applyAlignment="1">
      <alignment horizontal="center" vertical="center"/>
    </xf>
    <xf numFmtId="9" fontId="4" fillId="3" borderId="2" xfId="2" applyFont="1" applyFill="1" applyBorder="1" applyAlignment="1">
      <alignment horizontal="center" vertical="center"/>
    </xf>
    <xf numFmtId="9" fontId="4" fillId="4" borderId="2" xfId="2" applyFont="1" applyFill="1" applyBorder="1" applyAlignment="1">
      <alignment horizontal="center" vertical="center"/>
    </xf>
    <xf numFmtId="9" fontId="4" fillId="8" borderId="2" xfId="2" applyFont="1" applyFill="1" applyBorder="1" applyAlignment="1">
      <alignment horizontal="center" vertical="center"/>
    </xf>
    <xf numFmtId="0" fontId="0" fillId="0" borderId="9" xfId="0"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3" fillId="0" borderId="0" xfId="0" applyFont="1" applyAlignment="1">
      <alignment horizontal="left" vertical="center"/>
    </xf>
    <xf numFmtId="0" fontId="14" fillId="0" borderId="0" xfId="0" applyFont="1" applyAlignment="1">
      <alignment horizontal="left" vertical="center"/>
    </xf>
    <xf numFmtId="0" fontId="16" fillId="0" borderId="0" xfId="0" applyFont="1"/>
    <xf numFmtId="0" fontId="18" fillId="0" borderId="0" xfId="0" applyFont="1" applyAlignment="1">
      <alignment vertical="center"/>
    </xf>
    <xf numFmtId="0" fontId="17" fillId="0" borderId="0" xfId="0" applyFont="1" applyAlignment="1">
      <alignment horizontal="left" vertical="top" wrapText="1" indent="1"/>
    </xf>
    <xf numFmtId="0" fontId="2" fillId="0" borderId="0" xfId="0" applyFont="1" applyAlignment="1">
      <alignment horizontal="left" vertical="top"/>
    </xf>
    <xf numFmtId="0" fontId="15"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19" fillId="0" borderId="0" xfId="3"/>
    <xf numFmtId="0" fontId="19" fillId="0" borderId="0" xfId="3" applyAlignment="1">
      <alignment wrapText="1"/>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6" borderId="2" xfId="11" applyFill="1">
      <alignment horizontal="center" vertical="center"/>
    </xf>
    <xf numFmtId="0" fontId="7" fillId="7" borderId="2" xfId="11" applyFill="1">
      <alignment horizontal="center" vertical="center"/>
    </xf>
    <xf numFmtId="0" fontId="7" fillId="4" borderId="2" xfId="11" applyFill="1">
      <alignment horizontal="center" vertical="center"/>
    </xf>
    <xf numFmtId="0" fontId="0" fillId="0" borderId="10" xfId="0" applyBorder="1"/>
    <xf numFmtId="0" fontId="20" fillId="0" borderId="0" xfId="0" applyFont="1"/>
    <xf numFmtId="0" fontId="21" fillId="0" borderId="0" xfId="1" applyFont="1" applyProtection="1">
      <alignment vertical="top"/>
    </xf>
    <xf numFmtId="0" fontId="4" fillId="0" borderId="0" xfId="0" applyFont="1" applyAlignment="1">
      <alignment vertical="top"/>
    </xf>
    <xf numFmtId="167" fontId="0" fillId="6" borderId="2" xfId="0" applyNumberFormat="1" applyFill="1" applyBorder="1" applyAlignment="1">
      <alignment horizontal="center" vertical="center"/>
    </xf>
    <xf numFmtId="167" fontId="4" fillId="6" borderId="2" xfId="0" applyNumberFormat="1" applyFont="1" applyFill="1" applyBorder="1" applyAlignment="1">
      <alignment horizontal="center" vertical="center"/>
    </xf>
    <xf numFmtId="167" fontId="7" fillId="2" borderId="2" xfId="10" applyFill="1">
      <alignment horizontal="center" vertical="center"/>
    </xf>
    <xf numFmtId="167" fontId="0" fillId="7" borderId="2" xfId="0" applyNumberFormat="1" applyFill="1" applyBorder="1" applyAlignment="1">
      <alignment horizontal="center" vertical="center"/>
    </xf>
    <xf numFmtId="167" fontId="4" fillId="7" borderId="2" xfId="0" applyNumberFormat="1" applyFont="1" applyFill="1" applyBorder="1" applyAlignment="1">
      <alignment horizontal="center" vertical="center"/>
    </xf>
    <xf numFmtId="167" fontId="7" fillId="3" borderId="2" xfId="10" applyFill="1">
      <alignment horizontal="center" vertical="center"/>
    </xf>
    <xf numFmtId="167" fontId="0" fillId="4" borderId="2" xfId="0" applyNumberFormat="1" applyFill="1" applyBorder="1" applyAlignment="1">
      <alignment horizontal="center" vertical="center"/>
    </xf>
    <xf numFmtId="167" fontId="4" fillId="4" borderId="2" xfId="0" applyNumberFormat="1" applyFont="1" applyFill="1" applyBorder="1" applyAlignment="1">
      <alignment horizontal="center" vertical="center"/>
    </xf>
    <xf numFmtId="167" fontId="7" fillId="8" borderId="2" xfId="10" applyFill="1">
      <alignment horizontal="center" vertical="center"/>
    </xf>
    <xf numFmtId="169" fontId="9" fillId="5" borderId="6" xfId="0" applyNumberFormat="1" applyFont="1" applyFill="1" applyBorder="1" applyAlignment="1">
      <alignment horizontal="center" vertical="center"/>
    </xf>
    <xf numFmtId="169" fontId="9" fillId="5" borderId="0" xfId="0" applyNumberFormat="1" applyFont="1" applyFill="1" applyAlignment="1">
      <alignment horizontal="center" vertical="center"/>
    </xf>
    <xf numFmtId="169" fontId="9" fillId="5" borderId="7" xfId="0" applyNumberFormat="1" applyFont="1" applyFill="1" applyBorder="1" applyAlignment="1">
      <alignment horizontal="center" vertical="center"/>
    </xf>
    <xf numFmtId="0" fontId="34" fillId="42" borderId="17" xfId="0" applyFont="1" applyFill="1" applyBorder="1" applyAlignment="1">
      <alignment horizontal="left" vertical="center" indent="2"/>
    </xf>
    <xf numFmtId="0" fontId="34" fillId="43" borderId="17" xfId="0" applyFont="1" applyFill="1" applyBorder="1" applyAlignment="1">
      <alignment horizontal="left" vertical="center" indent="2"/>
    </xf>
    <xf numFmtId="0" fontId="34" fillId="44" borderId="17" xfId="0" applyFont="1" applyFill="1" applyBorder="1" applyAlignment="1">
      <alignment horizontal="left" vertical="center" indent="2"/>
    </xf>
    <xf numFmtId="0" fontId="7" fillId="45" borderId="2" xfId="11" applyFill="1">
      <alignment horizontal="center" vertical="center"/>
    </xf>
    <xf numFmtId="9" fontId="4" fillId="45" borderId="2" xfId="2" applyFont="1" applyFill="1" applyBorder="1" applyAlignment="1">
      <alignment horizontal="center" vertical="center"/>
    </xf>
    <xf numFmtId="167" fontId="0" fillId="45" borderId="2" xfId="0" applyNumberFormat="1" applyFill="1" applyBorder="1" applyAlignment="1">
      <alignment horizontal="center" vertical="center"/>
    </xf>
    <xf numFmtId="167" fontId="4" fillId="45" borderId="2" xfId="0" applyNumberFormat="1" applyFont="1" applyFill="1" applyBorder="1" applyAlignment="1">
      <alignment horizontal="center" vertical="center"/>
    </xf>
    <xf numFmtId="9" fontId="4" fillId="46" borderId="2" xfId="2" applyFont="1" applyFill="1" applyBorder="1" applyAlignment="1">
      <alignment horizontal="center" vertical="center"/>
    </xf>
    <xf numFmtId="167" fontId="7" fillId="46" borderId="2" xfId="10" applyFill="1">
      <alignment horizontal="center" vertical="center"/>
    </xf>
    <xf numFmtId="0" fontId="34" fillId="45" borderId="0" xfId="0" applyFont="1" applyFill="1" applyAlignment="1">
      <alignment horizontal="left" vertical="center" indent="2"/>
    </xf>
    <xf numFmtId="0" fontId="10" fillId="47" borderId="8" xfId="0" applyFont="1" applyFill="1" applyBorder="1" applyAlignment="1">
      <alignment horizontal="center" vertical="center" shrinkToFit="1"/>
    </xf>
    <xf numFmtId="0" fontId="0" fillId="47" borderId="9" xfId="0" applyFill="1" applyBorder="1" applyAlignment="1">
      <alignment vertical="center"/>
    </xf>
    <xf numFmtId="167" fontId="5" fillId="48" borderId="2" xfId="0" applyNumberFormat="1" applyFont="1" applyFill="1" applyBorder="1" applyAlignment="1">
      <alignment horizontal="left" vertical="center" indent="2"/>
    </xf>
    <xf numFmtId="0" fontId="7" fillId="48" borderId="2" xfId="11" applyFill="1">
      <alignment horizontal="center" vertical="center"/>
    </xf>
    <xf numFmtId="9" fontId="4" fillId="48" borderId="2" xfId="2" applyFont="1" applyFill="1" applyBorder="1" applyAlignment="1">
      <alignment horizontal="center" vertical="center"/>
    </xf>
    <xf numFmtId="167" fontId="0" fillId="48" borderId="2" xfId="0" applyNumberFormat="1" applyFill="1" applyBorder="1" applyAlignment="1">
      <alignment horizontal="center" vertical="center"/>
    </xf>
    <xf numFmtId="167" fontId="4" fillId="48" borderId="2" xfId="0" applyNumberFormat="1" applyFont="1" applyFill="1" applyBorder="1" applyAlignment="1">
      <alignment horizontal="center" vertical="center"/>
    </xf>
    <xf numFmtId="0" fontId="34" fillId="48" borderId="17" xfId="0" applyFont="1" applyFill="1" applyBorder="1" applyAlignment="1">
      <alignment horizontal="left" vertical="center" indent="2"/>
    </xf>
    <xf numFmtId="9" fontId="4" fillId="49" borderId="2" xfId="2" applyFont="1" applyFill="1" applyBorder="1" applyAlignment="1">
      <alignment horizontal="center" vertical="center"/>
    </xf>
    <xf numFmtId="167" fontId="7" fillId="49" borderId="2" xfId="10" applyFill="1">
      <alignment horizontal="center" vertical="center"/>
    </xf>
    <xf numFmtId="0" fontId="34" fillId="50" borderId="0" xfId="0" applyFont="1" applyFill="1" applyAlignment="1">
      <alignment horizontal="left" vertical="center" indent="2"/>
    </xf>
    <xf numFmtId="0" fontId="7" fillId="50" borderId="2" xfId="11" applyFill="1">
      <alignment horizontal="center" vertical="center"/>
    </xf>
    <xf numFmtId="9" fontId="4" fillId="50" borderId="2" xfId="2" applyFont="1" applyFill="1" applyBorder="1" applyAlignment="1">
      <alignment horizontal="center" vertical="center"/>
    </xf>
    <xf numFmtId="167" fontId="0" fillId="50" borderId="2" xfId="0" applyNumberFormat="1" applyFill="1" applyBorder="1" applyAlignment="1">
      <alignment horizontal="center" vertical="center"/>
    </xf>
    <xf numFmtId="167" fontId="4" fillId="50" borderId="2" xfId="0" applyNumberFormat="1" applyFont="1" applyFill="1" applyBorder="1" applyAlignment="1">
      <alignment horizontal="center" vertical="center"/>
    </xf>
    <xf numFmtId="9" fontId="4" fillId="51" borderId="2" xfId="2" applyFont="1" applyFill="1" applyBorder="1" applyAlignment="1">
      <alignment horizontal="center" vertical="center"/>
    </xf>
    <xf numFmtId="167" fontId="7" fillId="51" borderId="2" xfId="10" applyFill="1">
      <alignment horizontal="center" vertical="center"/>
    </xf>
    <xf numFmtId="0" fontId="0" fillId="0" borderId="9" xfId="0" applyFill="1" applyBorder="1" applyAlignment="1">
      <alignment vertical="center"/>
    </xf>
    <xf numFmtId="0" fontId="35" fillId="49" borderId="2" xfId="12" applyFont="1" applyFill="1" applyAlignment="1">
      <alignment horizontal="left" vertical="center" indent="4"/>
    </xf>
    <xf numFmtId="0" fontId="7" fillId="49" borderId="2" xfId="12" applyFill="1" applyAlignment="1">
      <alignment horizontal="left" vertical="center" indent="4"/>
    </xf>
    <xf numFmtId="168" fontId="0" fillId="5" borderId="4" xfId="0" applyNumberFormat="1" applyFill="1" applyBorder="1" applyAlignment="1">
      <alignment horizontal="left" vertical="center" wrapText="1" indent="1"/>
    </xf>
    <xf numFmtId="168" fontId="0" fillId="5" borderId="1" xfId="0" applyNumberFormat="1" applyFill="1" applyBorder="1" applyAlignment="1">
      <alignment horizontal="left" vertical="center" wrapText="1" indent="1"/>
    </xf>
    <xf numFmtId="168" fontId="0" fillId="5" borderId="5" xfId="0" applyNumberFormat="1" applyFill="1" applyBorder="1" applyAlignment="1">
      <alignment horizontal="left" vertical="center" wrapText="1" indent="1"/>
    </xf>
    <xf numFmtId="0" fontId="35" fillId="51" borderId="2" xfId="12" applyFont="1" applyFill="1" applyAlignment="1">
      <alignment horizontal="left" vertical="center" indent="4"/>
    </xf>
    <xf numFmtId="0" fontId="7" fillId="51" borderId="2" xfId="12" applyFill="1" applyAlignment="1">
      <alignment horizontal="left" vertical="center" indent="4"/>
    </xf>
    <xf numFmtId="0" fontId="35" fillId="8" borderId="2" xfId="12" applyFont="1" applyFill="1" applyAlignment="1">
      <alignment horizontal="left" vertical="center" indent="4"/>
    </xf>
    <xf numFmtId="0" fontId="7" fillId="8" borderId="2" xfId="12" applyFill="1" applyAlignment="1">
      <alignment horizontal="left" vertical="center" indent="4"/>
    </xf>
    <xf numFmtId="0" fontId="7" fillId="2" borderId="2" xfId="11" applyFill="1" applyAlignment="1">
      <alignment horizontal="left" vertical="center" indent="4"/>
    </xf>
    <xf numFmtId="0" fontId="35" fillId="3" borderId="2" xfId="12" applyFont="1" applyFill="1" applyAlignment="1">
      <alignment horizontal="left" vertical="center" indent="4"/>
    </xf>
    <xf numFmtId="0" fontId="7" fillId="3" borderId="2" xfId="12" applyFill="1" applyAlignment="1">
      <alignment horizontal="left" vertical="center" indent="4"/>
    </xf>
    <xf numFmtId="0" fontId="35" fillId="46" borderId="2" xfId="12" applyFont="1" applyFill="1" applyAlignment="1">
      <alignment horizontal="left" vertical="center" indent="4"/>
    </xf>
    <xf numFmtId="0" fontId="7" fillId="46" borderId="2" xfId="12" applyFill="1" applyAlignment="1">
      <alignment horizontal="left" vertical="center" indent="4"/>
    </xf>
    <xf numFmtId="0" fontId="7" fillId="0" borderId="0" xfId="8" applyAlignment="1">
      <alignment horizontal="right" indent="1"/>
    </xf>
    <xf numFmtId="0" fontId="7" fillId="0" borderId="7" xfId="8" applyBorder="1" applyAlignment="1">
      <alignment horizontal="right" indent="1"/>
    </xf>
    <xf numFmtId="0" fontId="6" fillId="10" borderId="1" xfId="0" applyFont="1" applyFill="1" applyBorder="1" applyAlignment="1">
      <alignment horizontal="center" vertical="center" wrapText="1"/>
    </xf>
    <xf numFmtId="166" fontId="7" fillId="0" borderId="3" xfId="9" applyAlignment="1">
      <alignment horizontal="center" vertical="center"/>
    </xf>
    <xf numFmtId="0" fontId="0" fillId="0" borderId="18" xfId="0" applyFill="1" applyBorder="1" applyAlignment="1">
      <alignment vertical="center"/>
    </xf>
    <xf numFmtId="0" fontId="0" fillId="0" borderId="19" xfId="0" applyFill="1" applyBorder="1" applyAlignment="1">
      <alignment vertical="center"/>
    </xf>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Date" xfId="10" xr:uid="{229918B6-DD13-4F5A-97B9-305F7E002AA3}"/>
    <cellStyle name="Début du projet" xfId="9" xr:uid="{8EB8A09A-C31C-40A3-B2C1-9449520178B8}"/>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xr:uid="{B2D3C1EE-6B41-4801-AAFC-C2274E49E503}"/>
    <cellStyle name="Normal" xfId="0" builtinId="0" customBuiltin="1"/>
    <cellStyle name="Note" xfId="27" builtinId="10" customBuiltin="1"/>
    <cellStyle name="Pourcentage" xfId="2" builtinId="5" customBuiltin="1"/>
    <cellStyle name="Satisfaisant" xfId="18" builtinId="26" customBuiltin="1"/>
    <cellStyle name="Sortie" xfId="22" builtinId="21" customBuiltin="1"/>
    <cellStyle name="Tâche" xfId="12" xr:uid="{6391D789-272B-4DD2-9BF3-2CDCF610FA41}"/>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xr:uid="{26E66EE6-E33F-4D77-BAE4-0FB4F5BBF673}"/>
  </cellStyles>
  <dxfs count="23">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xr9:uid="{00000000-0011-0000-FFFF-FFFF00000000}">
      <tableStyleElement type="wholeTable" dxfId="22"/>
      <tableStyleElement type="headerRow" dxfId="21"/>
      <tableStyleElement type="totalRow" dxfId="20"/>
      <tableStyleElement type="firstColumn" dxfId="19"/>
      <tableStyleElement type="lastColumn" dxfId="18"/>
      <tableStyleElement type="firstRowStripe" dxfId="17"/>
      <tableStyleElement type="secondRowStripe" dxfId="16"/>
      <tableStyleElement type="firstColumnStripe" dxfId="15"/>
      <tableStyleElement type="secondColumnStripe" dxfId="1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CA4A4"/>
      <color rgb="FFFF7373"/>
      <color rgb="FFFF8F8F"/>
      <color rgb="FFFC5656"/>
      <color rgb="FF215881"/>
      <color rgb="FF42648A"/>
      <color rgb="FF969696"/>
      <color rgb="FFC0C0C0"/>
      <color rgb="FF427FC2"/>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 1" descr="Logo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S28"/>
  <sheetViews>
    <sheetView showGridLines="0" tabSelected="1" showRuler="0" zoomScaleNormal="100" zoomScalePageLayoutView="70" workbookViewId="0">
      <pane ySplit="6" topLeftCell="A7" activePane="bottomLeft" state="frozen"/>
      <selection pane="bottomLeft" activeCell="M10" sqref="M10"/>
    </sheetView>
  </sheetViews>
  <sheetFormatPr baseColWidth="10" defaultColWidth="9.140625" defaultRowHeight="30" customHeight="1" x14ac:dyDescent="0.25"/>
  <cols>
    <col min="1" max="1" width="2.7109375" style="29" customWidth="1"/>
    <col min="2" max="2" width="19.85546875" customWidth="1"/>
    <col min="3" max="3" width="27.42578125" customWidth="1"/>
    <col min="4" max="4" width="13.42578125" customWidth="1"/>
    <col min="5" max="5" width="10.42578125" style="5" customWidth="1"/>
    <col min="6" max="6" width="10.42578125" customWidth="1"/>
    <col min="7" max="7" width="2.7109375" customWidth="1"/>
    <col min="8" max="8" width="6.140625" hidden="1" customWidth="1"/>
    <col min="9" max="64" width="2.5703125" customWidth="1"/>
    <col min="65" max="65" width="2.7109375" customWidth="1"/>
    <col min="66" max="66" width="2.85546875" customWidth="1"/>
    <col min="67" max="67" width="2.7109375" customWidth="1"/>
    <col min="68" max="68" width="2.5703125" customWidth="1"/>
    <col min="69" max="69" width="2.42578125" customWidth="1"/>
    <col min="70" max="70" width="2.5703125" customWidth="1"/>
    <col min="71" max="71" width="2.7109375" customWidth="1"/>
  </cols>
  <sheetData>
    <row r="1" spans="1:71" ht="30" customHeight="1" x14ac:dyDescent="0.45">
      <c r="A1" s="30" t="s">
        <v>0</v>
      </c>
      <c r="B1" s="32" t="s">
        <v>1</v>
      </c>
      <c r="C1" s="1"/>
      <c r="D1" s="2"/>
      <c r="E1" s="4"/>
      <c r="F1" s="18"/>
      <c r="H1" s="2"/>
      <c r="I1" s="39"/>
    </row>
    <row r="2" spans="1:71" ht="30" customHeight="1" x14ac:dyDescent="0.3">
      <c r="A2" s="29" t="s">
        <v>2</v>
      </c>
      <c r="B2" s="33" t="s">
        <v>3</v>
      </c>
      <c r="I2" s="40"/>
    </row>
    <row r="3" spans="1:71" ht="30" customHeight="1" x14ac:dyDescent="0.25">
      <c r="A3" s="29" t="s">
        <v>4</v>
      </c>
      <c r="B3" s="34"/>
      <c r="C3" s="96" t="s">
        <v>5</v>
      </c>
      <c r="D3" s="97"/>
      <c r="E3" s="99">
        <v>44851</v>
      </c>
      <c r="F3" s="99"/>
    </row>
    <row r="4" spans="1:71" ht="30" customHeight="1" x14ac:dyDescent="0.25">
      <c r="A4" s="30" t="s">
        <v>6</v>
      </c>
      <c r="C4" s="96" t="s">
        <v>7</v>
      </c>
      <c r="D4" s="97"/>
      <c r="E4" s="6">
        <v>1</v>
      </c>
      <c r="I4" s="84">
        <f>I5</f>
        <v>44851</v>
      </c>
      <c r="J4" s="85"/>
      <c r="K4" s="85"/>
      <c r="L4" s="85"/>
      <c r="M4" s="85"/>
      <c r="N4" s="85"/>
      <c r="O4" s="86"/>
      <c r="P4" s="84">
        <f>P5</f>
        <v>44858</v>
      </c>
      <c r="Q4" s="85"/>
      <c r="R4" s="85"/>
      <c r="S4" s="85"/>
      <c r="T4" s="85"/>
      <c r="U4" s="85"/>
      <c r="V4" s="86"/>
      <c r="W4" s="84">
        <f>W5</f>
        <v>44865</v>
      </c>
      <c r="X4" s="85"/>
      <c r="Y4" s="85"/>
      <c r="Z4" s="85"/>
      <c r="AA4" s="85"/>
      <c r="AB4" s="85"/>
      <c r="AC4" s="86"/>
      <c r="AD4" s="84">
        <f>AD5</f>
        <v>44872</v>
      </c>
      <c r="AE4" s="85"/>
      <c r="AF4" s="85"/>
      <c r="AG4" s="85"/>
      <c r="AH4" s="85"/>
      <c r="AI4" s="85"/>
      <c r="AJ4" s="86"/>
      <c r="AK4" s="84">
        <f>AK5</f>
        <v>44879</v>
      </c>
      <c r="AL4" s="85"/>
      <c r="AM4" s="85"/>
      <c r="AN4" s="85"/>
      <c r="AO4" s="85"/>
      <c r="AP4" s="85"/>
      <c r="AQ4" s="86"/>
      <c r="AR4" s="84">
        <f>AR5</f>
        <v>44886</v>
      </c>
      <c r="AS4" s="85"/>
      <c r="AT4" s="85"/>
      <c r="AU4" s="85"/>
      <c r="AV4" s="85"/>
      <c r="AW4" s="85"/>
      <c r="AX4" s="86"/>
      <c r="AY4" s="84">
        <f>AY5</f>
        <v>44893</v>
      </c>
      <c r="AZ4" s="85"/>
      <c r="BA4" s="85"/>
      <c r="BB4" s="85"/>
      <c r="BC4" s="85"/>
      <c r="BD4" s="85"/>
      <c r="BE4" s="86"/>
      <c r="BF4" s="84">
        <f>BF5</f>
        <v>44900</v>
      </c>
      <c r="BG4" s="85"/>
      <c r="BH4" s="85"/>
      <c r="BI4" s="85"/>
      <c r="BJ4" s="85"/>
      <c r="BK4" s="85"/>
      <c r="BL4" s="86"/>
      <c r="BM4" s="84">
        <f>BM5</f>
        <v>44907</v>
      </c>
      <c r="BN4" s="85"/>
      <c r="BO4" s="85"/>
      <c r="BP4" s="85"/>
      <c r="BQ4" s="85"/>
      <c r="BR4" s="85"/>
      <c r="BS4" s="86"/>
    </row>
    <row r="5" spans="1:71" ht="15" customHeight="1" x14ac:dyDescent="0.25">
      <c r="A5" s="30" t="s">
        <v>8</v>
      </c>
      <c r="B5" s="38"/>
      <c r="C5" s="38"/>
      <c r="D5" s="38"/>
      <c r="E5" s="38"/>
      <c r="F5" s="38"/>
      <c r="G5" s="38"/>
      <c r="I5" s="51">
        <f>Début_Projet-WEEKDAY(Début_Projet,1)+2+7*(Semaine_Affichage-1)</f>
        <v>44851</v>
      </c>
      <c r="J5" s="52">
        <f>I5+1</f>
        <v>44852</v>
      </c>
      <c r="K5" s="52">
        <f t="shared" ref="K5:AX5" si="0">J5+1</f>
        <v>44853</v>
      </c>
      <c r="L5" s="52">
        <f t="shared" si="0"/>
        <v>44854</v>
      </c>
      <c r="M5" s="52">
        <f t="shared" si="0"/>
        <v>44855</v>
      </c>
      <c r="N5" s="52">
        <f t="shared" si="0"/>
        <v>44856</v>
      </c>
      <c r="O5" s="53">
        <f t="shared" si="0"/>
        <v>44857</v>
      </c>
      <c r="P5" s="51">
        <f>O5+1</f>
        <v>44858</v>
      </c>
      <c r="Q5" s="52">
        <f>P5+1</f>
        <v>44859</v>
      </c>
      <c r="R5" s="52">
        <f t="shared" si="0"/>
        <v>44860</v>
      </c>
      <c r="S5" s="52">
        <f t="shared" si="0"/>
        <v>44861</v>
      </c>
      <c r="T5" s="52">
        <f t="shared" si="0"/>
        <v>44862</v>
      </c>
      <c r="U5" s="52">
        <f t="shared" si="0"/>
        <v>44863</v>
      </c>
      <c r="V5" s="53">
        <f t="shared" si="0"/>
        <v>44864</v>
      </c>
      <c r="W5" s="51">
        <f>V5+1</f>
        <v>44865</v>
      </c>
      <c r="X5" s="52">
        <f>W5+1</f>
        <v>44866</v>
      </c>
      <c r="Y5" s="52">
        <f t="shared" si="0"/>
        <v>44867</v>
      </c>
      <c r="Z5" s="52">
        <f t="shared" si="0"/>
        <v>44868</v>
      </c>
      <c r="AA5" s="52">
        <f t="shared" si="0"/>
        <v>44869</v>
      </c>
      <c r="AB5" s="52">
        <f t="shared" si="0"/>
        <v>44870</v>
      </c>
      <c r="AC5" s="53">
        <f t="shared" si="0"/>
        <v>44871</v>
      </c>
      <c r="AD5" s="51">
        <f>AC5+1</f>
        <v>44872</v>
      </c>
      <c r="AE5" s="52">
        <f>AD5+1</f>
        <v>44873</v>
      </c>
      <c r="AF5" s="52">
        <f t="shared" si="0"/>
        <v>44874</v>
      </c>
      <c r="AG5" s="52">
        <f t="shared" si="0"/>
        <v>44875</v>
      </c>
      <c r="AH5" s="52">
        <f t="shared" si="0"/>
        <v>44876</v>
      </c>
      <c r="AI5" s="52">
        <f t="shared" si="0"/>
        <v>44877</v>
      </c>
      <c r="AJ5" s="53">
        <f t="shared" si="0"/>
        <v>44878</v>
      </c>
      <c r="AK5" s="51">
        <f>AJ5+1</f>
        <v>44879</v>
      </c>
      <c r="AL5" s="52">
        <f>AK5+1</f>
        <v>44880</v>
      </c>
      <c r="AM5" s="52">
        <f t="shared" si="0"/>
        <v>44881</v>
      </c>
      <c r="AN5" s="52">
        <f t="shared" si="0"/>
        <v>44882</v>
      </c>
      <c r="AO5" s="52">
        <f t="shared" si="0"/>
        <v>44883</v>
      </c>
      <c r="AP5" s="52">
        <f t="shared" si="0"/>
        <v>44884</v>
      </c>
      <c r="AQ5" s="53">
        <f t="shared" si="0"/>
        <v>44885</v>
      </c>
      <c r="AR5" s="51">
        <f>AQ5+1</f>
        <v>44886</v>
      </c>
      <c r="AS5" s="52">
        <f>AR5+1</f>
        <v>44887</v>
      </c>
      <c r="AT5" s="52">
        <f t="shared" si="0"/>
        <v>44888</v>
      </c>
      <c r="AU5" s="52">
        <f t="shared" si="0"/>
        <v>44889</v>
      </c>
      <c r="AV5" s="52">
        <f t="shared" si="0"/>
        <v>44890</v>
      </c>
      <c r="AW5" s="52">
        <f t="shared" si="0"/>
        <v>44891</v>
      </c>
      <c r="AX5" s="53">
        <f t="shared" si="0"/>
        <v>44892</v>
      </c>
      <c r="AY5" s="51">
        <f>AX5+1</f>
        <v>44893</v>
      </c>
      <c r="AZ5" s="52">
        <f>AY5+1</f>
        <v>44894</v>
      </c>
      <c r="BA5" s="52">
        <f t="shared" ref="BA5:BE5" si="1">AZ5+1</f>
        <v>44895</v>
      </c>
      <c r="BB5" s="52">
        <f t="shared" si="1"/>
        <v>44896</v>
      </c>
      <c r="BC5" s="52">
        <f t="shared" si="1"/>
        <v>44897</v>
      </c>
      <c r="BD5" s="52">
        <f t="shared" si="1"/>
        <v>44898</v>
      </c>
      <c r="BE5" s="53">
        <f t="shared" si="1"/>
        <v>44899</v>
      </c>
      <c r="BF5" s="51">
        <f>BE5+1</f>
        <v>44900</v>
      </c>
      <c r="BG5" s="52">
        <f>BF5+1</f>
        <v>44901</v>
      </c>
      <c r="BH5" s="52">
        <f t="shared" ref="BH5:BL5" si="2">BG5+1</f>
        <v>44902</v>
      </c>
      <c r="BI5" s="52">
        <f t="shared" si="2"/>
        <v>44903</v>
      </c>
      <c r="BJ5" s="52">
        <f t="shared" si="2"/>
        <v>44904</v>
      </c>
      <c r="BK5" s="52">
        <f t="shared" si="2"/>
        <v>44905</v>
      </c>
      <c r="BL5" s="53">
        <f t="shared" si="2"/>
        <v>44906</v>
      </c>
      <c r="BM5" s="51">
        <f>BL5+1</f>
        <v>44907</v>
      </c>
      <c r="BN5" s="52">
        <f>BM5+1</f>
        <v>44908</v>
      </c>
      <c r="BO5" s="52">
        <f t="shared" ref="BO5" si="3">BN5+1</f>
        <v>44909</v>
      </c>
      <c r="BP5" s="52">
        <f t="shared" ref="BP5" si="4">BO5+1</f>
        <v>44910</v>
      </c>
      <c r="BQ5" s="52">
        <f t="shared" ref="BQ5" si="5">BP5+1</f>
        <v>44911</v>
      </c>
      <c r="BR5" s="52">
        <f t="shared" ref="BR5" si="6">BQ5+1</f>
        <v>44912</v>
      </c>
      <c r="BS5" s="53">
        <f t="shared" ref="BS5" si="7">BR5+1</f>
        <v>44913</v>
      </c>
    </row>
    <row r="6" spans="1:71" ht="30" customHeight="1" thickBot="1" x14ac:dyDescent="0.3">
      <c r="A6" s="30" t="s">
        <v>9</v>
      </c>
      <c r="B6" s="98" t="s">
        <v>10</v>
      </c>
      <c r="C6" s="98"/>
      <c r="D6" s="7" t="s">
        <v>11</v>
      </c>
      <c r="E6" s="7" t="s">
        <v>12</v>
      </c>
      <c r="F6" s="7" t="s">
        <v>13</v>
      </c>
      <c r="G6" s="7"/>
      <c r="H6" s="7" t="s">
        <v>14</v>
      </c>
      <c r="I6" s="8" t="str">
        <f t="shared" ref="I6:AN6" si="8">LEFT(TEXT(I5,"jjj"),1)</f>
        <v>l</v>
      </c>
      <c r="J6" s="8" t="str">
        <f t="shared" si="8"/>
        <v>m</v>
      </c>
      <c r="K6" s="8" t="str">
        <f t="shared" si="8"/>
        <v>m</v>
      </c>
      <c r="L6" s="8" t="str">
        <f t="shared" si="8"/>
        <v>j</v>
      </c>
      <c r="M6" s="8" t="str">
        <f t="shared" si="8"/>
        <v>v</v>
      </c>
      <c r="N6" s="8" t="str">
        <f t="shared" si="8"/>
        <v>s</v>
      </c>
      <c r="O6" s="8" t="str">
        <f t="shared" si="8"/>
        <v>d</v>
      </c>
      <c r="P6" s="8" t="str">
        <f t="shared" si="8"/>
        <v>l</v>
      </c>
      <c r="Q6" s="8" t="str">
        <f t="shared" si="8"/>
        <v>m</v>
      </c>
      <c r="R6" s="8" t="str">
        <f t="shared" si="8"/>
        <v>m</v>
      </c>
      <c r="S6" s="8" t="str">
        <f t="shared" si="8"/>
        <v>j</v>
      </c>
      <c r="T6" s="8" t="str">
        <f t="shared" si="8"/>
        <v>v</v>
      </c>
      <c r="U6" s="8" t="str">
        <f t="shared" si="8"/>
        <v>s</v>
      </c>
      <c r="V6" s="8" t="str">
        <f t="shared" si="8"/>
        <v>d</v>
      </c>
      <c r="W6" s="8" t="str">
        <f t="shared" si="8"/>
        <v>l</v>
      </c>
      <c r="X6" s="8" t="str">
        <f t="shared" si="8"/>
        <v>m</v>
      </c>
      <c r="Y6" s="8" t="str">
        <f t="shared" si="8"/>
        <v>m</v>
      </c>
      <c r="Z6" s="8" t="str">
        <f t="shared" si="8"/>
        <v>j</v>
      </c>
      <c r="AA6" s="8" t="str">
        <f t="shared" si="8"/>
        <v>v</v>
      </c>
      <c r="AB6" s="8" t="str">
        <f t="shared" si="8"/>
        <v>s</v>
      </c>
      <c r="AC6" s="8" t="str">
        <f t="shared" si="8"/>
        <v>d</v>
      </c>
      <c r="AD6" s="8" t="str">
        <f t="shared" si="8"/>
        <v>l</v>
      </c>
      <c r="AE6" s="8" t="str">
        <f t="shared" si="8"/>
        <v>m</v>
      </c>
      <c r="AF6" s="8" t="str">
        <f t="shared" si="8"/>
        <v>m</v>
      </c>
      <c r="AG6" s="8" t="str">
        <f t="shared" si="8"/>
        <v>j</v>
      </c>
      <c r="AH6" s="8" t="str">
        <f t="shared" si="8"/>
        <v>v</v>
      </c>
      <c r="AI6" s="8" t="str">
        <f t="shared" si="8"/>
        <v>s</v>
      </c>
      <c r="AJ6" s="8" t="str">
        <f t="shared" si="8"/>
        <v>d</v>
      </c>
      <c r="AK6" s="8" t="str">
        <f t="shared" si="8"/>
        <v>l</v>
      </c>
      <c r="AL6" s="8" t="str">
        <f t="shared" si="8"/>
        <v>m</v>
      </c>
      <c r="AM6" s="8" t="str">
        <f t="shared" si="8"/>
        <v>m</v>
      </c>
      <c r="AN6" s="8" t="str">
        <f t="shared" si="8"/>
        <v>j</v>
      </c>
      <c r="AO6" s="8" t="str">
        <f t="shared" ref="AO6:BS6" si="9">LEFT(TEXT(AO5,"jjj"),1)</f>
        <v>v</v>
      </c>
      <c r="AP6" s="8" t="str">
        <f t="shared" si="9"/>
        <v>s</v>
      </c>
      <c r="AQ6" s="8" t="str">
        <f t="shared" si="9"/>
        <v>d</v>
      </c>
      <c r="AR6" s="8" t="str">
        <f t="shared" si="9"/>
        <v>l</v>
      </c>
      <c r="AS6" s="8" t="str">
        <f t="shared" si="9"/>
        <v>m</v>
      </c>
      <c r="AT6" s="8" t="str">
        <f t="shared" si="9"/>
        <v>m</v>
      </c>
      <c r="AU6" s="8" t="str">
        <f t="shared" si="9"/>
        <v>j</v>
      </c>
      <c r="AV6" s="8" t="str">
        <f t="shared" si="9"/>
        <v>v</v>
      </c>
      <c r="AW6" s="8" t="str">
        <f t="shared" si="9"/>
        <v>s</v>
      </c>
      <c r="AX6" s="8" t="str">
        <f t="shared" si="9"/>
        <v>d</v>
      </c>
      <c r="AY6" s="8" t="str">
        <f t="shared" si="9"/>
        <v>l</v>
      </c>
      <c r="AZ6" s="8" t="str">
        <f t="shared" si="9"/>
        <v>m</v>
      </c>
      <c r="BA6" s="8" t="str">
        <f t="shared" si="9"/>
        <v>m</v>
      </c>
      <c r="BB6" s="8" t="str">
        <f t="shared" si="9"/>
        <v>j</v>
      </c>
      <c r="BC6" s="8" t="str">
        <f t="shared" si="9"/>
        <v>v</v>
      </c>
      <c r="BD6" s="8" t="str">
        <f t="shared" si="9"/>
        <v>s</v>
      </c>
      <c r="BE6" s="8" t="str">
        <f t="shared" si="9"/>
        <v>d</v>
      </c>
      <c r="BF6" s="8" t="str">
        <f t="shared" si="9"/>
        <v>l</v>
      </c>
      <c r="BG6" s="8" t="str">
        <f t="shared" si="9"/>
        <v>m</v>
      </c>
      <c r="BH6" s="8" t="str">
        <f t="shared" si="9"/>
        <v>m</v>
      </c>
      <c r="BI6" s="8" t="str">
        <f t="shared" si="9"/>
        <v>j</v>
      </c>
      <c r="BJ6" s="8" t="str">
        <f t="shared" si="9"/>
        <v>v</v>
      </c>
      <c r="BK6" s="8" t="str">
        <f t="shared" si="9"/>
        <v>s</v>
      </c>
      <c r="BL6" s="8" t="str">
        <f t="shared" si="9"/>
        <v>d</v>
      </c>
      <c r="BM6" s="64" t="str">
        <f t="shared" si="9"/>
        <v>l</v>
      </c>
      <c r="BN6" s="64" t="str">
        <f t="shared" si="9"/>
        <v>m</v>
      </c>
      <c r="BO6" s="64" t="str">
        <f t="shared" si="9"/>
        <v>m</v>
      </c>
      <c r="BP6" s="64" t="str">
        <f t="shared" si="9"/>
        <v>j</v>
      </c>
      <c r="BQ6" s="64" t="str">
        <f t="shared" si="9"/>
        <v>v</v>
      </c>
      <c r="BR6" s="8" t="str">
        <f t="shared" si="9"/>
        <v>s</v>
      </c>
      <c r="BS6" s="8" t="str">
        <f t="shared" si="9"/>
        <v>d</v>
      </c>
    </row>
    <row r="7" spans="1:71" ht="30" hidden="1" customHeight="1" thickBot="1" x14ac:dyDescent="0.3">
      <c r="A7" s="29" t="s">
        <v>15</v>
      </c>
      <c r="C7" s="31"/>
      <c r="E7"/>
      <c r="H7" t="str">
        <f>IF(OR(ISBLANK(début_tâche),ISBLANK(fin_tâche)),"",fin_tâche-début_tâche+1)</f>
        <v/>
      </c>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17"/>
      <c r="AZ7" s="17"/>
      <c r="BA7" s="17"/>
      <c r="BB7" s="17"/>
      <c r="BC7" s="17"/>
      <c r="BD7" s="17"/>
      <c r="BE7" s="17"/>
      <c r="BF7" s="81"/>
      <c r="BG7" s="100"/>
      <c r="BH7" s="81"/>
      <c r="BI7" s="101"/>
      <c r="BJ7" s="81"/>
      <c r="BK7" s="81"/>
      <c r="BL7" s="17"/>
      <c r="BM7" s="65"/>
      <c r="BN7" s="65"/>
      <c r="BO7" s="65"/>
      <c r="BP7" s="65"/>
      <c r="BQ7" s="65"/>
      <c r="BR7" s="17"/>
      <c r="BS7" s="17"/>
    </row>
    <row r="8" spans="1:71" s="3" customFormat="1" ht="30" customHeight="1" thickBot="1" x14ac:dyDescent="0.3">
      <c r="A8" s="30" t="s">
        <v>16</v>
      </c>
      <c r="B8" s="54" t="s">
        <v>17</v>
      </c>
      <c r="C8" s="35"/>
      <c r="D8" s="11"/>
      <c r="E8" s="42"/>
      <c r="F8" s="43"/>
      <c r="G8" s="10"/>
      <c r="H8" s="10" t="str">
        <f t="shared" ref="H8:H27" si="10">IF(OR(ISBLANK(début_tâche),ISBLANK(fin_tâche)),"",fin_tâche-début_tâche+1)</f>
        <v/>
      </c>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81"/>
      <c r="BG8" s="100"/>
      <c r="BH8" s="81"/>
      <c r="BI8" s="101"/>
      <c r="BJ8" s="81"/>
      <c r="BK8" s="81"/>
      <c r="BL8" s="17"/>
      <c r="BM8" s="65"/>
      <c r="BN8" s="65"/>
      <c r="BO8" s="65"/>
      <c r="BP8" s="65"/>
      <c r="BQ8" s="65"/>
      <c r="BR8" s="17"/>
      <c r="BS8" s="17"/>
    </row>
    <row r="9" spans="1:71" s="3" customFormat="1" ht="30" customHeight="1" thickBot="1" x14ac:dyDescent="0.3">
      <c r="A9" s="30" t="s">
        <v>18</v>
      </c>
      <c r="B9" s="91" t="s">
        <v>19</v>
      </c>
      <c r="C9" s="91"/>
      <c r="D9" s="12">
        <v>1</v>
      </c>
      <c r="E9" s="44">
        <v>44844</v>
      </c>
      <c r="F9" s="44">
        <v>44890</v>
      </c>
      <c r="G9" s="10"/>
      <c r="H9" s="10">
        <f t="shared" si="10"/>
        <v>47</v>
      </c>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81"/>
      <c r="BG9" s="100"/>
      <c r="BH9" s="81"/>
      <c r="BI9" s="101"/>
      <c r="BJ9" s="81"/>
      <c r="BK9" s="81"/>
      <c r="BL9" s="17"/>
      <c r="BM9" s="65"/>
      <c r="BN9" s="65"/>
      <c r="BO9" s="65"/>
      <c r="BP9" s="65"/>
      <c r="BQ9" s="65"/>
      <c r="BR9" s="17"/>
      <c r="BS9" s="17"/>
    </row>
    <row r="10" spans="1:71" s="3" customFormat="1" ht="30" customHeight="1" thickBot="1" x14ac:dyDescent="0.3">
      <c r="A10" s="30" t="s">
        <v>16</v>
      </c>
      <c r="B10" s="54" t="s">
        <v>20</v>
      </c>
      <c r="C10" s="35"/>
      <c r="D10" s="11"/>
      <c r="E10" s="42"/>
      <c r="F10" s="43"/>
      <c r="G10" s="10"/>
      <c r="H10" s="10" t="str">
        <f t="shared" si="10"/>
        <v/>
      </c>
      <c r="I10" s="17"/>
      <c r="J10" s="17"/>
      <c r="K10" s="17"/>
      <c r="L10" s="17"/>
      <c r="M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81"/>
      <c r="BG10" s="100"/>
      <c r="BH10" s="81"/>
      <c r="BI10" s="101"/>
      <c r="BJ10" s="81"/>
      <c r="BK10" s="81"/>
      <c r="BL10" s="17"/>
      <c r="BM10" s="65"/>
      <c r="BN10" s="65"/>
      <c r="BO10" s="65"/>
      <c r="BP10" s="65"/>
      <c r="BQ10" s="65"/>
      <c r="BR10" s="17"/>
      <c r="BS10" s="17"/>
    </row>
    <row r="11" spans="1:71" s="3" customFormat="1" ht="30" customHeight="1" thickBot="1" x14ac:dyDescent="0.3">
      <c r="A11" s="30" t="s">
        <v>18</v>
      </c>
      <c r="B11" s="91" t="s">
        <v>19</v>
      </c>
      <c r="C11" s="91"/>
      <c r="D11" s="12">
        <v>0.83</v>
      </c>
      <c r="E11" s="44">
        <v>44858</v>
      </c>
      <c r="F11" s="44">
        <v>44899</v>
      </c>
      <c r="G11" s="10"/>
      <c r="H11" s="10">
        <f t="shared" si="10"/>
        <v>42</v>
      </c>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81"/>
      <c r="BG11" s="100"/>
      <c r="BH11" s="81"/>
      <c r="BI11" s="101"/>
      <c r="BJ11" s="81"/>
      <c r="BK11" s="81"/>
      <c r="BL11" s="17"/>
      <c r="BM11" s="65"/>
      <c r="BN11" s="65"/>
      <c r="BO11" s="65"/>
      <c r="BP11" s="65"/>
      <c r="BQ11" s="65"/>
      <c r="BR11" s="17"/>
      <c r="BS11" s="17"/>
    </row>
    <row r="12" spans="1:71" s="3" customFormat="1" ht="30" customHeight="1" thickBot="1" x14ac:dyDescent="0.3">
      <c r="A12" s="30" t="s">
        <v>21</v>
      </c>
      <c r="B12" s="55" t="s">
        <v>22</v>
      </c>
      <c r="C12" s="36"/>
      <c r="D12" s="13"/>
      <c r="E12" s="45"/>
      <c r="F12" s="46"/>
      <c r="G12" s="10"/>
      <c r="H12" s="10" t="str">
        <f t="shared" si="10"/>
        <v/>
      </c>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81"/>
      <c r="BG12" s="100"/>
      <c r="BH12" s="81"/>
      <c r="BI12" s="101"/>
      <c r="BJ12" s="81"/>
      <c r="BK12" s="81"/>
      <c r="BL12" s="17"/>
      <c r="BM12" s="65"/>
      <c r="BN12" s="65"/>
      <c r="BO12" s="65"/>
      <c r="BP12" s="65"/>
      <c r="BQ12" s="65"/>
      <c r="BR12" s="17"/>
      <c r="BS12" s="17"/>
    </row>
    <row r="13" spans="1:71" s="3" customFormat="1" ht="30" customHeight="1" thickBot="1" x14ac:dyDescent="0.3">
      <c r="A13" s="30"/>
      <c r="B13" s="92" t="s">
        <v>23</v>
      </c>
      <c r="C13" s="93"/>
      <c r="D13" s="14">
        <v>0.35</v>
      </c>
      <c r="E13" s="47">
        <v>44876</v>
      </c>
      <c r="F13" s="47">
        <v>44905</v>
      </c>
      <c r="G13" s="10"/>
      <c r="H13" s="10">
        <f t="shared" si="10"/>
        <v>30</v>
      </c>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81"/>
      <c r="BG13" s="100"/>
      <c r="BH13" s="81"/>
      <c r="BI13" s="101"/>
      <c r="BJ13" s="81"/>
      <c r="BK13" s="81"/>
      <c r="BL13" s="17"/>
      <c r="BM13" s="65"/>
      <c r="BN13" s="65"/>
      <c r="BO13" s="65"/>
      <c r="BP13" s="65"/>
      <c r="BQ13" s="65"/>
      <c r="BR13" s="17"/>
      <c r="BS13" s="17"/>
    </row>
    <row r="14" spans="1:71" s="3" customFormat="1" ht="30" customHeight="1" thickBot="1" x14ac:dyDescent="0.3">
      <c r="A14" s="29" t="s">
        <v>24</v>
      </c>
      <c r="B14" s="56" t="s">
        <v>25</v>
      </c>
      <c r="C14" s="37"/>
      <c r="D14" s="15"/>
      <c r="E14" s="48"/>
      <c r="F14" s="49"/>
      <c r="G14" s="10"/>
      <c r="H14" s="10" t="str">
        <f t="shared" si="10"/>
        <v/>
      </c>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81"/>
      <c r="BG14" s="100"/>
      <c r="BH14" s="81"/>
      <c r="BI14" s="101"/>
      <c r="BJ14" s="81"/>
      <c r="BK14" s="81"/>
      <c r="BL14" s="17"/>
      <c r="BM14" s="65"/>
      <c r="BN14" s="65"/>
      <c r="BO14" s="65"/>
      <c r="BP14" s="65"/>
      <c r="BQ14" s="65"/>
      <c r="BR14" s="17"/>
      <c r="BS14" s="17"/>
    </row>
    <row r="15" spans="1:71" s="3" customFormat="1" ht="30" customHeight="1" thickBot="1" x14ac:dyDescent="0.3">
      <c r="A15" s="29"/>
      <c r="B15" s="89" t="s">
        <v>26</v>
      </c>
      <c r="C15" s="90"/>
      <c r="D15" s="16">
        <v>0</v>
      </c>
      <c r="E15" s="50">
        <v>44883</v>
      </c>
      <c r="F15" s="50">
        <v>44909</v>
      </c>
      <c r="G15" s="10"/>
      <c r="H15" s="10">
        <f t="shared" si="10"/>
        <v>27</v>
      </c>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17"/>
      <c r="BD15" s="17"/>
      <c r="BE15" s="17"/>
      <c r="BF15" s="81"/>
      <c r="BG15" s="100"/>
      <c r="BH15" s="81"/>
      <c r="BI15" s="101"/>
      <c r="BJ15" s="81"/>
      <c r="BK15" s="81"/>
      <c r="BL15" s="17"/>
      <c r="BM15" s="65"/>
      <c r="BN15" s="65"/>
      <c r="BO15" s="65"/>
      <c r="BP15" s="65"/>
      <c r="BQ15" s="65"/>
      <c r="BR15" s="17"/>
      <c r="BS15" s="17"/>
    </row>
    <row r="16" spans="1:71" s="3" customFormat="1" ht="30" customHeight="1" thickBot="1" x14ac:dyDescent="0.3">
      <c r="A16" s="29" t="s">
        <v>24</v>
      </c>
      <c r="B16" s="56" t="s">
        <v>27</v>
      </c>
      <c r="C16" s="37"/>
      <c r="D16" s="15"/>
      <c r="E16" s="48"/>
      <c r="F16" s="49"/>
      <c r="G16" s="10"/>
      <c r="H16" s="10" t="str">
        <f t="shared" si="10"/>
        <v/>
      </c>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81"/>
      <c r="BG16" s="100"/>
      <c r="BH16" s="81"/>
      <c r="BI16" s="101"/>
      <c r="BJ16" s="81"/>
      <c r="BK16" s="81"/>
      <c r="BL16" s="17"/>
      <c r="BM16" s="65"/>
      <c r="BN16" s="65"/>
      <c r="BO16" s="65"/>
      <c r="BP16" s="65"/>
      <c r="BQ16" s="65"/>
      <c r="BR16" s="17"/>
      <c r="BS16" s="17"/>
    </row>
    <row r="17" spans="1:71" s="3" customFormat="1" ht="30" customHeight="1" thickBot="1" x14ac:dyDescent="0.3">
      <c r="A17" s="29"/>
      <c r="B17" s="89" t="s">
        <v>19</v>
      </c>
      <c r="C17" s="90"/>
      <c r="D17" s="16">
        <v>0.05</v>
      </c>
      <c r="E17" s="50">
        <v>44890</v>
      </c>
      <c r="F17" s="50">
        <f>E17+17</f>
        <v>44907</v>
      </c>
      <c r="G17" s="10"/>
      <c r="H17" s="10">
        <f t="shared" si="10"/>
        <v>18</v>
      </c>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7"/>
      <c r="BC17" s="17"/>
      <c r="BD17" s="17"/>
      <c r="BE17" s="17"/>
      <c r="BF17" s="81"/>
      <c r="BG17" s="100"/>
      <c r="BH17" s="81"/>
      <c r="BI17" s="101"/>
      <c r="BJ17" s="81"/>
      <c r="BK17" s="81"/>
      <c r="BL17" s="17"/>
      <c r="BM17" s="65"/>
      <c r="BN17" s="65"/>
      <c r="BO17" s="65"/>
      <c r="BP17" s="65"/>
      <c r="BQ17" s="65"/>
      <c r="BR17" s="17"/>
      <c r="BS17" s="17"/>
    </row>
    <row r="18" spans="1:71" s="3" customFormat="1" ht="30" customHeight="1" thickBot="1" x14ac:dyDescent="0.3">
      <c r="A18" s="29" t="s">
        <v>24</v>
      </c>
      <c r="B18" s="56" t="s">
        <v>28</v>
      </c>
      <c r="C18" s="37"/>
      <c r="D18" s="15"/>
      <c r="E18" s="48"/>
      <c r="F18" s="49"/>
      <c r="G18" s="10"/>
      <c r="H18" s="10" t="str">
        <f t="shared" si="10"/>
        <v/>
      </c>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c r="BE18" s="17"/>
      <c r="BF18" s="81"/>
      <c r="BG18" s="100"/>
      <c r="BH18" s="81"/>
      <c r="BI18" s="101"/>
      <c r="BJ18" s="81"/>
      <c r="BK18" s="81"/>
      <c r="BL18" s="17"/>
      <c r="BM18" s="65"/>
      <c r="BN18" s="65"/>
      <c r="BO18" s="65"/>
      <c r="BP18" s="65"/>
      <c r="BQ18" s="65"/>
      <c r="BR18" s="17"/>
      <c r="BS18" s="17"/>
    </row>
    <row r="19" spans="1:71" s="3" customFormat="1" ht="30" customHeight="1" thickBot="1" x14ac:dyDescent="0.3">
      <c r="A19" s="29"/>
      <c r="B19" s="89" t="s">
        <v>23</v>
      </c>
      <c r="C19" s="90"/>
      <c r="D19" s="16">
        <v>1</v>
      </c>
      <c r="E19" s="50">
        <v>44876</v>
      </c>
      <c r="F19" s="50">
        <v>44890</v>
      </c>
      <c r="G19" s="10"/>
      <c r="H19" s="10">
        <f t="shared" si="10"/>
        <v>15</v>
      </c>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c r="BE19" s="17"/>
      <c r="BF19" s="81"/>
      <c r="BG19" s="100"/>
      <c r="BH19" s="81"/>
      <c r="BI19" s="101"/>
      <c r="BJ19" s="81"/>
      <c r="BK19" s="81"/>
      <c r="BL19" s="17"/>
      <c r="BM19" s="65"/>
      <c r="BN19" s="65"/>
      <c r="BO19" s="65"/>
      <c r="BP19" s="65"/>
      <c r="BQ19" s="65"/>
      <c r="BR19" s="17"/>
      <c r="BS19" s="17"/>
    </row>
    <row r="20" spans="1:71" s="3" customFormat="1" ht="30" customHeight="1" thickBot="1" x14ac:dyDescent="0.3">
      <c r="A20" s="29" t="s">
        <v>29</v>
      </c>
      <c r="B20" s="66" t="s">
        <v>30</v>
      </c>
      <c r="C20" s="67"/>
      <c r="D20" s="68"/>
      <c r="E20" s="69"/>
      <c r="F20" s="70"/>
      <c r="G20" s="10"/>
      <c r="H20" s="10" t="str">
        <f t="shared" si="10"/>
        <v/>
      </c>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17"/>
      <c r="BE20" s="17"/>
      <c r="BF20" s="81"/>
      <c r="BG20" s="100"/>
      <c r="BH20" s="81"/>
      <c r="BI20" s="101"/>
      <c r="BJ20" s="81"/>
      <c r="BK20" s="81"/>
      <c r="BL20" s="17"/>
      <c r="BM20" s="65"/>
      <c r="BN20" s="65"/>
      <c r="BO20" s="65"/>
      <c r="BP20" s="65"/>
      <c r="BQ20" s="65"/>
      <c r="BR20" s="17"/>
      <c r="BS20" s="17"/>
    </row>
    <row r="21" spans="1:71" s="3" customFormat="1" ht="30" customHeight="1" thickBot="1" x14ac:dyDescent="0.3">
      <c r="A21" s="30" t="s">
        <v>31</v>
      </c>
      <c r="B21" s="82" t="s">
        <v>19</v>
      </c>
      <c r="C21" s="83"/>
      <c r="D21" s="72">
        <v>0.25</v>
      </c>
      <c r="E21" s="73">
        <v>44890</v>
      </c>
      <c r="F21" s="73">
        <v>44905</v>
      </c>
      <c r="G21" s="10"/>
      <c r="H21" s="10">
        <f t="shared" si="10"/>
        <v>16</v>
      </c>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c r="BE21" s="17"/>
      <c r="BF21" s="81"/>
      <c r="BG21" s="100"/>
      <c r="BH21" s="81"/>
      <c r="BI21" s="101"/>
      <c r="BJ21" s="81"/>
      <c r="BK21" s="81"/>
      <c r="BL21" s="17"/>
      <c r="BM21" s="65"/>
      <c r="BN21" s="65"/>
      <c r="BO21" s="65"/>
      <c r="BP21" s="65"/>
      <c r="BQ21" s="65"/>
      <c r="BR21" s="17"/>
      <c r="BS21" s="17"/>
    </row>
    <row r="22" spans="1:71" ht="30" customHeight="1" thickBot="1" x14ac:dyDescent="0.3">
      <c r="B22" s="71" t="s">
        <v>32</v>
      </c>
      <c r="C22" s="67"/>
      <c r="D22" s="68"/>
      <c r="E22" s="69"/>
      <c r="F22" s="70"/>
      <c r="G22" s="10"/>
      <c r="H22" s="10" t="str">
        <f t="shared" si="10"/>
        <v/>
      </c>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c r="BE22" s="17"/>
      <c r="BF22" s="81"/>
      <c r="BG22" s="100"/>
      <c r="BH22" s="81"/>
      <c r="BI22" s="101"/>
      <c r="BJ22" s="81"/>
      <c r="BK22" s="81"/>
      <c r="BL22" s="17"/>
      <c r="BM22" s="65"/>
      <c r="BN22" s="65"/>
      <c r="BO22" s="65"/>
      <c r="BP22" s="65"/>
      <c r="BQ22" s="65"/>
      <c r="BR22" s="17"/>
      <c r="BS22" s="17"/>
    </row>
    <row r="23" spans="1:71" ht="30" customHeight="1" thickBot="1" x14ac:dyDescent="0.3">
      <c r="B23" s="82" t="s">
        <v>19</v>
      </c>
      <c r="C23" s="83"/>
      <c r="D23" s="72">
        <v>0.3</v>
      </c>
      <c r="E23" s="73">
        <v>44902</v>
      </c>
      <c r="F23" s="73">
        <v>44911</v>
      </c>
      <c r="G23" s="10"/>
      <c r="H23" s="10">
        <f t="shared" si="10"/>
        <v>10</v>
      </c>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7"/>
      <c r="BE23" s="17"/>
      <c r="BF23" s="81"/>
      <c r="BG23" s="100"/>
      <c r="BH23" s="81"/>
      <c r="BI23" s="101"/>
      <c r="BJ23" s="81"/>
      <c r="BK23" s="81"/>
      <c r="BL23" s="17"/>
      <c r="BM23" s="65"/>
      <c r="BN23" s="65"/>
      <c r="BO23" s="65"/>
      <c r="BP23" s="65"/>
      <c r="BQ23" s="65"/>
      <c r="BR23" s="17"/>
      <c r="BS23" s="17"/>
    </row>
    <row r="24" spans="1:71" ht="30" customHeight="1" thickBot="1" x14ac:dyDescent="0.3">
      <c r="B24" s="63" t="s">
        <v>33</v>
      </c>
      <c r="C24" s="57"/>
      <c r="D24" s="58"/>
      <c r="E24" s="59"/>
      <c r="F24" s="60"/>
      <c r="G24" s="10"/>
      <c r="H24" s="10"/>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c r="BA24" s="17"/>
      <c r="BB24" s="17"/>
      <c r="BC24" s="17"/>
      <c r="BD24" s="17"/>
      <c r="BE24" s="17"/>
      <c r="BF24" s="81"/>
      <c r="BG24" s="100"/>
      <c r="BH24" s="81"/>
      <c r="BI24" s="101"/>
      <c r="BJ24" s="81"/>
      <c r="BK24" s="81"/>
      <c r="BL24" s="17"/>
      <c r="BM24" s="65"/>
      <c r="BN24" s="65"/>
      <c r="BO24" s="65"/>
      <c r="BP24" s="65"/>
      <c r="BQ24" s="65"/>
      <c r="BR24" s="17"/>
      <c r="BS24" s="17"/>
    </row>
    <row r="25" spans="1:71" ht="30" customHeight="1" thickBot="1" x14ac:dyDescent="0.3">
      <c r="B25" s="94" t="s">
        <v>19</v>
      </c>
      <c r="C25" s="95"/>
      <c r="D25" s="61">
        <v>0</v>
      </c>
      <c r="E25" s="62">
        <v>44897</v>
      </c>
      <c r="F25" s="62">
        <v>44906</v>
      </c>
      <c r="G25" s="10"/>
      <c r="H25" s="10">
        <f t="shared" si="10"/>
        <v>10</v>
      </c>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c r="BB25" s="17"/>
      <c r="BC25" s="17"/>
      <c r="BD25" s="17"/>
      <c r="BE25" s="17"/>
      <c r="BF25" s="81"/>
      <c r="BG25" s="100"/>
      <c r="BH25" s="81"/>
      <c r="BI25" s="101"/>
      <c r="BJ25" s="81"/>
      <c r="BK25" s="81"/>
      <c r="BL25" s="17"/>
      <c r="BM25" s="65"/>
      <c r="BN25" s="65"/>
      <c r="BO25" s="65"/>
      <c r="BP25" s="65"/>
      <c r="BQ25" s="65"/>
      <c r="BR25" s="17"/>
      <c r="BS25" s="17"/>
    </row>
    <row r="26" spans="1:71" ht="30" customHeight="1" thickBot="1" x14ac:dyDescent="0.3">
      <c r="B26" s="74" t="s">
        <v>34</v>
      </c>
      <c r="C26" s="75"/>
      <c r="D26" s="76"/>
      <c r="E26" s="77"/>
      <c r="F26" s="78"/>
      <c r="G26" s="10"/>
      <c r="H26" s="10"/>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c r="AY26" s="17"/>
      <c r="AZ26" s="17"/>
      <c r="BA26" s="17"/>
      <c r="BB26" s="17"/>
      <c r="BC26" s="17"/>
      <c r="BD26" s="17"/>
      <c r="BE26" s="17"/>
      <c r="BF26" s="81"/>
      <c r="BG26" s="100"/>
      <c r="BH26" s="81"/>
      <c r="BI26" s="101"/>
      <c r="BJ26" s="81"/>
      <c r="BK26" s="81"/>
      <c r="BL26" s="17"/>
      <c r="BM26" s="65"/>
      <c r="BN26" s="65"/>
      <c r="BO26" s="65"/>
      <c r="BP26" s="65"/>
      <c r="BQ26" s="65"/>
      <c r="BR26" s="17"/>
      <c r="BS26" s="17"/>
    </row>
    <row r="27" spans="1:71" ht="30" customHeight="1" thickBot="1" x14ac:dyDescent="0.3">
      <c r="B27" s="87" t="s">
        <v>19</v>
      </c>
      <c r="C27" s="88"/>
      <c r="D27" s="79">
        <v>0</v>
      </c>
      <c r="E27" s="80">
        <v>44907</v>
      </c>
      <c r="F27" s="80">
        <v>44911</v>
      </c>
      <c r="G27" s="10"/>
      <c r="H27" s="10">
        <f t="shared" si="10"/>
        <v>5</v>
      </c>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c r="AX27" s="17"/>
      <c r="AY27" s="17"/>
      <c r="AZ27" s="17"/>
      <c r="BA27" s="17"/>
      <c r="BB27" s="17"/>
      <c r="BC27" s="17"/>
      <c r="BD27" s="17"/>
      <c r="BE27" s="17"/>
      <c r="BF27" s="81"/>
      <c r="BG27" s="100"/>
      <c r="BH27" s="81"/>
      <c r="BI27" s="101"/>
      <c r="BJ27" s="81"/>
      <c r="BK27" s="81"/>
      <c r="BL27" s="17"/>
      <c r="BM27" s="65"/>
      <c r="BN27" s="65"/>
      <c r="BO27" s="65"/>
      <c r="BP27" s="65"/>
      <c r="BQ27" s="65"/>
      <c r="BR27" s="17"/>
      <c r="BS27" s="17"/>
    </row>
    <row r="28" spans="1:71" ht="30" customHeight="1" x14ac:dyDescent="0.25">
      <c r="C28" s="9"/>
    </row>
  </sheetData>
  <mergeCells count="23">
    <mergeCell ref="C3:D3"/>
    <mergeCell ref="C4:D4"/>
    <mergeCell ref="AK4:AQ4"/>
    <mergeCell ref="AR4:AX4"/>
    <mergeCell ref="B6:C6"/>
    <mergeCell ref="E3:F3"/>
    <mergeCell ref="AD4:AJ4"/>
    <mergeCell ref="B23:C23"/>
    <mergeCell ref="BM4:BS4"/>
    <mergeCell ref="B21:C21"/>
    <mergeCell ref="B27:C27"/>
    <mergeCell ref="B17:C17"/>
    <mergeCell ref="B9:C9"/>
    <mergeCell ref="B11:C11"/>
    <mergeCell ref="B13:C13"/>
    <mergeCell ref="B15:C15"/>
    <mergeCell ref="AY4:BE4"/>
    <mergeCell ref="BF4:BL4"/>
    <mergeCell ref="B25:C25"/>
    <mergeCell ref="B19:C19"/>
    <mergeCell ref="I4:O4"/>
    <mergeCell ref="P4:V4"/>
    <mergeCell ref="W4:AC4"/>
  </mergeCells>
  <conditionalFormatting sqref="D7:D27">
    <cfRule type="dataBar" priority="2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5 I7:BG21 BL6 BI7:BL21 BH7:BH27 I6:BJ6">
    <cfRule type="expression" dxfId="13" priority="44">
      <formula>AND(TODAY()&gt;=I$5,TODAY()&lt;J$5)</formula>
    </cfRule>
  </conditionalFormatting>
  <conditionalFormatting sqref="I7:BG21 BI7:BL21 BH7:BH27">
    <cfRule type="expression" dxfId="12" priority="38">
      <formula>AND(début_tâche&lt;=I$5,ROUNDDOWN((fin_tâche-début_tâche+1)*avancement_tâche,0)+début_tâche-1&gt;=I$5)</formula>
    </cfRule>
    <cfRule type="expression" dxfId="11" priority="39" stopIfTrue="1">
      <formula>AND(fin_tâche&gt;=I$5,début_tâche&lt;J$5)</formula>
    </cfRule>
  </conditionalFormatting>
  <conditionalFormatting sqref="I22:BG27 BI22:BL27">
    <cfRule type="expression" dxfId="10" priority="11">
      <formula>AND(TODAY()&gt;=I$5,TODAY()&lt;J$5)</formula>
    </cfRule>
  </conditionalFormatting>
  <conditionalFormatting sqref="I22:BG27 BI22:BL27">
    <cfRule type="expression" dxfId="9" priority="9">
      <formula>AND(début_tâche&lt;=I$5,ROUNDDOWN((fin_tâche-début_tâche+1)*avancement_tâche,0)+début_tâche-1&gt;=I$5)</formula>
    </cfRule>
    <cfRule type="expression" dxfId="8" priority="10" stopIfTrue="1">
      <formula>AND(fin_tâche&gt;=I$5,début_tâche&lt;J$5)</formula>
    </cfRule>
  </conditionalFormatting>
  <conditionalFormatting sqref="BM5:BS5 BM7:BS21 BS6">
    <cfRule type="expression" dxfId="7" priority="8">
      <formula>AND(TODAY()&gt;=BM$5,TODAY()&lt;BN$5)</formula>
    </cfRule>
  </conditionalFormatting>
  <conditionalFormatting sqref="BM7:BS21">
    <cfRule type="expression" dxfId="6" priority="6">
      <formula>AND(début_tâche&lt;=BM$5,ROUNDDOWN((fin_tâche-début_tâche+1)*avancement_tâche,0)+début_tâche-1&gt;=BM$5)</formula>
    </cfRule>
    <cfRule type="expression" dxfId="5" priority="7" stopIfTrue="1">
      <formula>AND(fin_tâche&gt;=BM$5,début_tâche&lt;BN$5)</formula>
    </cfRule>
  </conditionalFormatting>
  <conditionalFormatting sqref="BM22:BS27">
    <cfRule type="expression" dxfId="4" priority="5">
      <formula>AND(TODAY()&gt;=BM$5,TODAY()&lt;BN$5)</formula>
    </cfRule>
  </conditionalFormatting>
  <conditionalFormatting sqref="BM22:BS27">
    <cfRule type="expression" dxfId="3" priority="3">
      <formula>AND(début_tâche&lt;=BM$5,ROUNDDOWN((fin_tâche-début_tâche+1)*avancement_tâche,0)+début_tâche-1&gt;=BM$5)</formula>
    </cfRule>
    <cfRule type="expression" dxfId="2" priority="4" stopIfTrue="1">
      <formula>AND(fin_tâche&gt;=BM$5,début_tâche&lt;BN$5)</formula>
    </cfRule>
  </conditionalFormatting>
  <conditionalFormatting sqref="BM6:BR6">
    <cfRule type="expression" dxfId="1" priority="2">
      <formula>AND(TODAY()&gt;=BM$5,TODAY()&lt;BN$5)</formula>
    </cfRule>
  </conditionalFormatting>
  <conditionalFormatting sqref="BK6">
    <cfRule type="expression" dxfId="0" priority="1">
      <formula>AND(TODAY()&gt;=BK$5,TODAY()&lt;BL$5)</formula>
    </cfRule>
  </conditionalFormatting>
  <dataValidations count="1">
    <dataValidation type="whole" operator="greaterThanOrEqual" allowBlank="1" showInputMessage="1" promptTitle="Semaine d’affichage" prompt="La modification de ce nombre entraînera la défilement du diagramme de Gantt." sqref="E4" xr:uid="{00000000-0002-0000-0000-000000000000}">
      <formula1>1</formula1>
    </dataValidation>
  </dataValidations>
  <pageMargins left="0.35" right="0.35" top="0.35" bottom="0.5" header="0.3" footer="0.3"/>
  <pageSetup paperSize="9" scale="55" orientation="landscape" r:id="rId1"/>
  <headerFooter differentFirst="1" scaleWithDoc="0">
    <oddFooter>Page &amp;P of &amp;N</oddFooter>
  </headerFooter>
  <rowBreaks count="1" manualBreakCount="1">
    <brk id="20" max="16383" man="1"/>
  </rowBreaks>
  <colBreaks count="1" manualBreakCount="1">
    <brk id="3" max="1048575" man="1"/>
  </colBreak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40625" defaultRowHeight="12.75" x14ac:dyDescent="0.2"/>
  <cols>
    <col min="1" max="1" width="92.42578125" style="19" customWidth="1"/>
    <col min="2" max="16384" width="9.140625" style="2"/>
  </cols>
  <sheetData>
    <row r="1" spans="1:2" ht="46.5" customHeight="1" x14ac:dyDescent="0.2"/>
    <row r="2" spans="1:2" s="21" customFormat="1" ht="15.75" x14ac:dyDescent="0.25">
      <c r="A2" s="20" t="s">
        <v>35</v>
      </c>
      <c r="B2" s="20"/>
    </row>
    <row r="3" spans="1:2" s="25" customFormat="1" ht="27" customHeight="1" x14ac:dyDescent="0.25">
      <c r="A3" s="41" t="s">
        <v>36</v>
      </c>
      <c r="B3" s="26"/>
    </row>
    <row r="4" spans="1:2" s="22" customFormat="1" ht="26.25" x14ac:dyDescent="0.4">
      <c r="A4" s="23" t="s">
        <v>37</v>
      </c>
    </row>
    <row r="5" spans="1:2" ht="74.099999999999994" customHeight="1" x14ac:dyDescent="0.2">
      <c r="A5" s="24" t="s">
        <v>38</v>
      </c>
    </row>
    <row r="6" spans="1:2" ht="26.25" customHeight="1" x14ac:dyDescent="0.2">
      <c r="A6" s="23" t="s">
        <v>39</v>
      </c>
    </row>
    <row r="7" spans="1:2" s="19" customFormat="1" ht="204.95" customHeight="1" x14ac:dyDescent="0.25">
      <c r="A7" s="28" t="s">
        <v>40</v>
      </c>
    </row>
    <row r="8" spans="1:2" s="22" customFormat="1" ht="26.25" x14ac:dyDescent="0.4">
      <c r="A8" s="23" t="s">
        <v>41</v>
      </c>
    </row>
    <row r="9" spans="1:2" ht="75" x14ac:dyDescent="0.2">
      <c r="A9" s="24" t="s">
        <v>42</v>
      </c>
    </row>
    <row r="10" spans="1:2" s="19" customFormat="1" ht="27.95" customHeight="1" x14ac:dyDescent="0.25">
      <c r="A10" s="27" t="s">
        <v>43</v>
      </c>
    </row>
    <row r="11" spans="1:2" s="22" customFormat="1" ht="26.25" x14ac:dyDescent="0.4">
      <c r="A11" s="23" t="s">
        <v>44</v>
      </c>
    </row>
    <row r="12" spans="1:2" ht="30" x14ac:dyDescent="0.2">
      <c r="A12" s="24" t="s">
        <v>45</v>
      </c>
    </row>
    <row r="13" spans="1:2" s="19" customFormat="1" ht="27.95" customHeight="1" x14ac:dyDescent="0.25">
      <c r="A13" s="27" t="s">
        <v>46</v>
      </c>
    </row>
    <row r="14" spans="1:2" s="22" customFormat="1" ht="26.25" x14ac:dyDescent="0.4">
      <c r="A14" s="23" t="s">
        <v>47</v>
      </c>
    </row>
    <row r="15" spans="1:2" ht="75" customHeight="1" x14ac:dyDescent="0.2">
      <c r="A15" s="24" t="s">
        <v>48</v>
      </c>
    </row>
    <row r="16" spans="1:2" ht="90" x14ac:dyDescent="0.2">
      <c r="A16" s="24" t="s">
        <v>49</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144944C-1F1D-4162-962A-96F3FC8455D8}">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708DBB9E-6D89-4A94-9DC5-964B7833E1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FE8ED85-58B3-4608-8E91-0433556D50C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Feuilles de calcul</vt:lpstr>
      </vt:variant>
      <vt:variant>
        <vt:i4>2</vt:i4>
      </vt:variant>
      <vt:variant>
        <vt:lpstr>Plages nommées</vt:lpstr>
      </vt:variant>
      <vt:variant>
        <vt:i4>7</vt:i4>
      </vt:variant>
    </vt:vector>
  </HeadingPairs>
  <TitlesOfParts>
    <vt:vector size="9" baseType="lpstr">
      <vt:lpstr>PlanningProjet</vt:lpstr>
      <vt:lpstr>À propos de</vt:lpstr>
      <vt:lpstr>PlanningProjet!avancement_tâche</vt:lpstr>
      <vt:lpstr>Début_Projet</vt:lpstr>
      <vt:lpstr>PlanningProjet!début_tâche</vt:lpstr>
      <vt:lpstr>PlanningProjet!fin_tâche</vt:lpstr>
      <vt:lpstr>PlanningProjet!Impression_des_titres</vt:lpstr>
      <vt:lpstr>Semaine_Affichage</vt:lpstr>
      <vt:lpstr>PlanningProjet!Zone_d_impression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2022-10-10T19:00:22Z</dcterms:created>
  <dcterms:modified xsi:type="dcterms:W3CDTF">2022-11-28T21:38:25Z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