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filterPrivacy="1" codeName="ThisWorkbook"/>
  <xr:revisionPtr revIDLastSave="0" documentId="13_ncr:1_{EFB4B08C-47F4-45BF-BA49-3E50E2C71E3F}" xr6:coauthVersionLast="47" xr6:coauthVersionMax="47" xr10:uidLastSave="{00000000-0000-0000-0000-000000000000}"/>
  <bookViews>
    <workbookView xWindow="-120" yWindow="-120" windowWidth="29040" windowHeight="15840" xr2:uid="{00000000-000D-0000-FFFF-FFFF00000000}"/>
  </bookViews>
  <sheets>
    <sheet name="PlanningProjet" sheetId="11" r:id="rId1"/>
    <sheet name="À propos de" sheetId="12" r:id="rId2"/>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 name="_xlnm.Print_Area" localSheetId="0">PlanningProjet!$A$1:$BT$32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9" i="11" l="1"/>
  <c r="H31" i="11"/>
  <c r="F17" i="11"/>
  <c r="H19" i="11"/>
  <c r="H18" i="11"/>
  <c r="H27" i="11"/>
  <c r="H9" i="11"/>
  <c r="H25" i="11"/>
  <c r="H23" i="11"/>
  <c r="H22" i="11"/>
  <c r="H21" i="11"/>
  <c r="H20" i="11"/>
  <c r="H10" i="11"/>
  <c r="H7" i="11"/>
  <c r="I5" i="11" l="1"/>
  <c r="I6" i="11" s="1"/>
  <c r="H16" i="11"/>
  <c r="H15" i="11"/>
  <c r="H14" i="11"/>
  <c r="H12" i="11"/>
  <c r="H8" i="11"/>
  <c r="H11" i="11" l="1"/>
  <c r="H17" i="11"/>
  <c r="H13" i="11"/>
  <c r="J5" i="11"/>
  <c r="K5" i="11" l="1"/>
  <c r="L5" i="11" l="1"/>
  <c r="M5" i="11" l="1"/>
  <c r="N5" i="11" l="1"/>
  <c r="O5" i="11" l="1"/>
  <c r="P5" i="11" l="1"/>
  <c r="P6" i="11" s="1"/>
  <c r="O6" i="11"/>
  <c r="N6" i="11"/>
  <c r="M6" i="11"/>
  <c r="L6" i="11"/>
  <c r="K6" i="11"/>
  <c r="J6" i="11"/>
  <c r="I4" i="11"/>
  <c r="P4" i="11" l="1"/>
  <c r="Q5" i="11"/>
  <c r="R5" i="11" l="1"/>
  <c r="S5" i="11" l="1"/>
  <c r="T5" i="11" l="1"/>
  <c r="U5" i="11" l="1"/>
  <c r="V5" i="11" l="1"/>
  <c r="W5" i="11" l="1"/>
  <c r="X5" i="11" s="1"/>
  <c r="V6" i="11"/>
  <c r="U6" i="11"/>
  <c r="T6" i="11"/>
  <c r="S6" i="11"/>
  <c r="R6" i="11"/>
  <c r="Q6" i="11"/>
  <c r="W6" i="11" l="1"/>
  <c r="W4" i="11"/>
  <c r="Y5" i="11"/>
  <c r="Z5" i="11" l="1"/>
  <c r="AA5" i="11" l="1"/>
  <c r="AB5" i="11" l="1"/>
  <c r="AC5" i="11" l="1"/>
  <c r="AD5" i="11" l="1"/>
  <c r="AD6" i="11" s="1"/>
  <c r="AC6" i="11"/>
  <c r="AB6" i="11"/>
  <c r="AA6" i="11"/>
  <c r="Z6" i="11"/>
  <c r="Y6" i="11"/>
  <c r="X6" i="11"/>
  <c r="AE5" i="11" l="1"/>
  <c r="AF5" i="11" s="1"/>
  <c r="AG5" i="11" l="1"/>
  <c r="AH5" i="11" l="1"/>
  <c r="AI5" i="11" l="1"/>
  <c r="AJ5" i="11" l="1"/>
  <c r="AJ6" i="11" s="1"/>
  <c r="AI6" i="11"/>
  <c r="AH6" i="11"/>
  <c r="AG6" i="11"/>
  <c r="AF6" i="11"/>
  <c r="AE6" i="11"/>
  <c r="AD4" i="11"/>
  <c r="AK5" i="11" l="1"/>
  <c r="AL5" i="11" l="1"/>
  <c r="AM5" i="11" l="1"/>
  <c r="AN5" i="11" l="1"/>
  <c r="AO5" i="11" l="1"/>
  <c r="AP5" i="11" l="1"/>
  <c r="AQ5" i="11" l="1"/>
  <c r="AQ6" i="11" s="1"/>
  <c r="AP6" i="11"/>
  <c r="AO6" i="11"/>
  <c r="AN6" i="11"/>
  <c r="AM6" i="11"/>
  <c r="AL6" i="11"/>
  <c r="AK6" i="11"/>
  <c r="AR5" i="11" l="1"/>
  <c r="AR6" i="11" s="1"/>
  <c r="AK4" i="11"/>
  <c r="AS5" i="11" l="1"/>
  <c r="AS6" i="11" s="1"/>
  <c r="AR4" i="11"/>
  <c r="AT5" i="11" l="1"/>
  <c r="AT6" i="11" s="1"/>
  <c r="AU5" i="11" l="1"/>
  <c r="AU6" i="11" s="1"/>
  <c r="AV5" i="11" l="1"/>
  <c r="AV6" i="11" s="1"/>
  <c r="AW5" i="11"/>
  <c r="AW6" i="11" s="1"/>
  <c r="AX5" i="11" l="1"/>
  <c r="AY5" i="11" l="1"/>
  <c r="AY6" i="11" s="1"/>
  <c r="AX6" i="11"/>
  <c r="AY4" i="11" l="1"/>
  <c r="AZ5" i="11"/>
  <c r="AZ6" i="11" s="1"/>
  <c r="BA5" i="11" l="1"/>
  <c r="BA6" i="11" s="1"/>
  <c r="BB5" i="11" l="1"/>
  <c r="BB6" i="11" s="1"/>
  <c r="BC5" i="11"/>
  <c r="BC6" i="11" s="1"/>
  <c r="BD5" i="11" l="1"/>
  <c r="BD6" i="11" s="1"/>
  <c r="BE5" i="11" l="1"/>
  <c r="BE6" i="11" s="1"/>
  <c r="BF5" i="11" l="1"/>
  <c r="BF6" i="11" l="1"/>
  <c r="BF4" i="11"/>
  <c r="BG5" i="11"/>
  <c r="BG6" i="11" s="1"/>
  <c r="BH5" i="11" l="1"/>
  <c r="BH6" i="11" s="1"/>
  <c r="BI5" i="11" l="1"/>
  <c r="BI6" i="11" s="1"/>
  <c r="BJ5" i="11" l="1"/>
  <c r="BJ6" i="11" s="1"/>
  <c r="BK5" i="11" l="1"/>
  <c r="BK6" i="11" s="1"/>
  <c r="BL5" i="11" l="1"/>
  <c r="BL6" i="11" l="1"/>
  <c r="BM5" i="11"/>
  <c r="BM4" i="11" s="1"/>
  <c r="BM6" i="11" l="1"/>
  <c r="BN5" i="11"/>
  <c r="BN6" i="11" l="1"/>
  <c r="BO5" i="11"/>
  <c r="BO6" i="11" l="1"/>
  <c r="BP5" i="11"/>
  <c r="BP6" i="11" l="1"/>
  <c r="BQ5" i="11"/>
  <c r="BQ6" i="11" l="1"/>
  <c r="BR5" i="11"/>
  <c r="BR6" i="11" l="1"/>
  <c r="BS5" i="11"/>
  <c r="BS6" i="11" s="1"/>
</calcChain>
</file>

<file path=xl/sharedStrings.xml><?xml version="1.0" encoding="utf-8"?>
<sst xmlns="http://schemas.openxmlformats.org/spreadsheetml/2006/main" count="65" uniqueCount="50">
  <si>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</si>
  <si>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</si>
  <si>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</si>
  <si>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Date du jour :</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</si>
  <si>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</si>
  <si>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Semaine d’affichage :</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</si>
  <si>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</si>
  <si>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</si>
  <si>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ATTRIBUÉE À</t>
  </si>
  <si>
    <t>AVANCEMENT</t>
  </si>
  <si>
    <t>DÉBUT</t>
  </si>
  <si>
    <t>FIN</t>
  </si>
  <si>
    <t>JOURS</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</si>
  <si>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</si>
  <si>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</si>
  <si>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</si>
  <si>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</si>
  <si>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</si>
  <si>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</si>
  <si>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</si>
  <si>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DIAGRAMME DE GANTT SIMPLE par Vertex42.com</t>
  </si>
  <si>
    <t>https://www.vertex42.com/ExcelTemplates/simple-gantt-chart.html</t>
  </si>
  <si>
    <t>À propos de ce modèle</t>
  </si>
  <si>
    <t>Ce modèle fournit un moyen simple de créer un diagramme de Gantt pour vous aider à visualiser et à suivre votre projet. Entrez simplement vos tâches et dates de début et de fin. Aucune formule n’est requise. Les barres du diagramme de Gantt représentent la durée de la tâche et s’affichent avec une mise en forme conditionnelle. Insérez de nouvelles tâches en insérant des lignes.</t>
  </si>
  <si>
    <t>Instructions pour les lecteurs d’écran</t>
  </si>
  <si>
    <t>Ce classeur contient deux feuilles de calcul. 
FeuilleDeTemps
À propos de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</si>
  <si>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Aide supplémentaire</t>
  </si>
  <si>
    <t>Cliquez sur le lien ci-dessous pour visiter le site vertex42.com afin d’en savoir plus sur l’utilisation de ce modèle, par exemple, sur la façon de calculer des jours et des jours de travail, de créer des dépendances de tâches, de modifier les couleurs des barres, d’ajouter une barre de défilement pour faciliter le changement de semaine d’affichage, d’étendre la plage de dates affichée dans le diagramme, etc.</t>
  </si>
  <si>
    <t>Comment utiliser le diagramme de Gantt Simple</t>
  </si>
  <si>
    <t>Autres modèles de gestion de projet</t>
  </si>
  <si>
    <t>Visitez le site Vertex42.com pour télécharger d’autres modèles de gestion de projet, dont différents types de plannings de projet, diagrammes de Gantt, listes de tâches, etc.</t>
  </si>
  <si>
    <t>Modèles de gestion de projet</t>
  </si>
  <si>
    <t>À propos de Vertex42</t>
  </si>
  <si>
    <t>Vertex42.com fournit plus de 300 modèles de feuilles de calcul de conception professionnelle à usage professionnel, personnel ou éducatif, dont la plupart peuvent être téléchargés gratuitement. La collection compte notamment différents calendriers, planificateurs et plannings, ainsi que des feuilles de calcul financières pour la budgétisation, la réduction d’endettement et l’amortissement de prêt.</t>
  </si>
  <si>
    <t>Les entreprises trouveront également des modèles de facture, de feuille de temps, de suivi d’inventaire, d’états financiers et de planification de projet. Les enseignants et les étudiants pourront utiliser des ressources variées, notamment des emplois du temps, des carnets de notes et des feuilles de présence. Organisez votre vie famille avec des planificateurs de repas, des listes de contrôle et des journaux d’entraînement. Chaque modèle est minutieusement étudié, affiné et amélioré au fil du temps grâce aux commentaires de milliers d’utilisateurs.</t>
  </si>
  <si>
    <t>Phase 1 : Choix du sujet et répartition des tâches</t>
  </si>
  <si>
    <t>Meziane, Bouabid, Bougassaa, Benguezzou</t>
  </si>
  <si>
    <t>Phase 1.1 : Planification</t>
  </si>
  <si>
    <t>Phase 2 : Répartition des tâches et planning du reste</t>
  </si>
  <si>
    <t>Phase 2.1 : Réalisation du document d'initialisation</t>
  </si>
  <si>
    <t>Phase 2.2 : Réalisation du document de définition de l'application</t>
  </si>
  <si>
    <t xml:space="preserve">Phase 3 : Dévelopement </t>
  </si>
  <si>
    <t>Phase 3.1 : Création de l'instance Wikibase et de l'interface d'exploitation</t>
  </si>
  <si>
    <t>Phase 3.2 : Création des entités fondamentales et de l'interface utilisateur</t>
  </si>
  <si>
    <t>Phase 4 : Extraction et ingestion des données sur Wikibase</t>
  </si>
  <si>
    <t>25/02/2023</t>
  </si>
  <si>
    <t>Phase 5 : Test de l'interaction utilisateur</t>
  </si>
  <si>
    <t>Phase 5.1 : Test d'intégration</t>
  </si>
  <si>
    <t>Phase 6 : Soutenance</t>
  </si>
  <si>
    <t>Diagramme de Gantt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</si>
</sst>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 mmm\ yyyy"/>
    <numFmt numFmtId="169" formatCode="d"/>
  </numFmts>
  <fonts count="3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000000"/>
      <name val="Calibri"/>
    </font>
    <font>
      <sz val="11"/>
      <color rgb="FF000000"/>
      <name val="Calibri"/>
      <charset val="1"/>
    </font>
  </fonts>
  <fills count="5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9CDE5"/>
        <bgColor rgb="FFB9CDE5"/>
      </patternFill>
    </fill>
    <fill>
      <patternFill patternType="solid">
        <fgColor rgb="FFE6B9B8"/>
        <bgColor rgb="FFE6B9B8"/>
      </patternFill>
    </fill>
    <fill>
      <patternFill patternType="solid">
        <fgColor rgb="FFD7E4BD"/>
        <bgColor rgb="FFD7E4BD"/>
      </patternFill>
    </fill>
    <fill>
      <patternFill patternType="solid">
        <fgColor rgb="FFC9C9C9"/>
        <bgColor indexed="64"/>
      </patternFill>
    </fill>
    <fill>
      <patternFill patternType="solid">
        <fgColor rgb="FFE7E6E6"/>
        <bgColor indexed="64"/>
      </patternFill>
    </fill>
    <fill>
      <patternFill patternType="solid">
        <fgColor rgb="FFFF0000"/>
        <bgColor indexed="64"/>
      </patternFill>
    </fill>
    <fill>
      <patternFill patternType="solid">
        <fgColor rgb="FFFFE699"/>
        <bgColor indexed="64"/>
      </patternFill>
    </fill>
    <fill>
      <patternFill patternType="solid">
        <fgColor rgb="FFFFF2CC"/>
        <bgColor indexed="64"/>
      </patternFill>
    </fill>
    <fill>
      <patternFill patternType="solid">
        <fgColor rgb="FFFF7373"/>
        <bgColor indexed="64"/>
      </patternFill>
    </fill>
    <fill>
      <patternFill patternType="solid">
        <fgColor rgb="FFFCA4A4"/>
        <bgColor indexed="64"/>
      </patternFill>
    </fill>
    <fill>
      <patternFill patternType="solid">
        <fgColor theme="9" tint="0.39997558519241921"/>
        <bgColor indexed="64"/>
      </patternFill>
    </fill>
    <fill>
      <patternFill patternType="solid">
        <fgColor theme="9" tint="0.59999389629810485"/>
        <bgColor indexed="64"/>
      </patternFill>
    </fill>
  </fills>
  <borders count="2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D9D9D9"/>
      </top>
      <bottom style="thin">
        <color rgb="FFD9D9D9"/>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9"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2"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3" fillId="0" borderId="0" applyNumberFormat="0" applyFill="0" applyBorder="0" applyAlignment="0" applyProtection="0"/>
    <xf numFmtId="0" fontId="24" fillId="11" borderId="0" applyNumberFormat="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11" applyNumberFormat="0" applyAlignment="0" applyProtection="0"/>
    <xf numFmtId="0" fontId="28" fillId="15" borderId="12" applyNumberFormat="0" applyAlignment="0" applyProtection="0"/>
    <xf numFmtId="0" fontId="29" fillId="15" borderId="11" applyNumberFormat="0" applyAlignment="0" applyProtection="0"/>
    <xf numFmtId="0" fontId="30" fillId="0" borderId="13" applyNumberFormat="0" applyFill="0" applyAlignment="0" applyProtection="0"/>
    <xf numFmtId="0" fontId="31" fillId="16" borderId="14" applyNumberFormat="0" applyAlignment="0" applyProtection="0"/>
    <xf numFmtId="0" fontId="32" fillId="0" borderId="0" applyNumberFormat="0" applyFill="0" applyBorder="0" applyAlignment="0" applyProtection="0"/>
    <xf numFmtId="0" fontId="7" fillId="17" borderId="15" applyNumberFormat="0" applyFont="0" applyAlignment="0" applyProtection="0"/>
    <xf numFmtId="0" fontId="33" fillId="0" borderId="0" applyNumberFormat="0" applyFill="0" applyBorder="0" applyAlignment="0" applyProtection="0"/>
    <xf numFmtId="0" fontId="5" fillId="0" borderId="16" applyNumberFormat="0" applyFill="0" applyAlignment="0" applyProtection="0"/>
    <xf numFmtId="0" fontId="19"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9"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9"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9"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9"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9"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11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1" applyFont="1" applyAlignment="1" applyProtection="1"/>
    <xf numFmtId="0" fontId="4" fillId="0" borderId="2" xfId="0" applyFont="1" applyBorder="1" applyAlignment="1">
      <alignment horizontal="center" vertical="center"/>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3"/>
    <xf numFmtId="0" fontId="19"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7" borderId="2" xfId="11" applyFill="1">
      <alignment horizontal="center" vertical="center"/>
    </xf>
    <xf numFmtId="0" fontId="7" fillId="4" borderId="2" xfId="11" applyFill="1">
      <alignment horizontal="center" vertical="center"/>
    </xf>
    <xf numFmtId="0" fontId="0" fillId="0" borderId="10" xfId="0" applyBorder="1"/>
    <xf numFmtId="0" fontId="20" fillId="0" borderId="0" xfId="0" applyFont="1"/>
    <xf numFmtId="0" fontId="21" fillId="0" borderId="0" xfId="1" applyFont="1" applyProtection="1">
      <alignment vertical="top"/>
    </xf>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9" fontId="9" fillId="5" borderId="6" xfId="0" applyNumberFormat="1" applyFont="1" applyFill="1" applyBorder="1" applyAlignment="1">
      <alignment horizontal="center" vertical="center"/>
    </xf>
    <xf numFmtId="169" fontId="9" fillId="5" borderId="0" xfId="0" applyNumberFormat="1" applyFont="1" applyFill="1" applyAlignment="1">
      <alignment horizontal="center" vertical="center"/>
    </xf>
    <xf numFmtId="169" fontId="9" fillId="5" borderId="7" xfId="0" applyNumberFormat="1" applyFont="1" applyFill="1" applyBorder="1" applyAlignment="1">
      <alignment horizontal="center" vertical="center"/>
    </xf>
    <xf numFmtId="0" fontId="34" fillId="42" borderId="17" xfId="0" applyFont="1" applyFill="1" applyBorder="1" applyAlignment="1">
      <alignment horizontal="left" vertical="center" indent="2"/>
    </xf>
    <xf numFmtId="0" fontId="34" fillId="43" borderId="17" xfId="0" applyFont="1" applyFill="1" applyBorder="1" applyAlignment="1">
      <alignment horizontal="left" vertical="center" indent="2"/>
    </xf>
    <xf numFmtId="0" fontId="34" fillId="44" borderId="17" xfId="0" applyFont="1" applyFill="1" applyBorder="1" applyAlignment="1">
      <alignment horizontal="left" vertical="center" indent="2"/>
    </xf>
    <xf numFmtId="9" fontId="4" fillId="45" borderId="2" xfId="2" applyFont="1" applyFill="1" applyBorder="1" applyAlignment="1">
      <alignment horizontal="center" vertical="center"/>
    </xf>
    <xf numFmtId="167" fontId="0" fillId="45" borderId="2" xfId="0" applyNumberFormat="1" applyFill="1" applyBorder="1" applyAlignment="1">
      <alignment horizontal="center" vertical="center"/>
    </xf>
    <xf numFmtId="167" fontId="4" fillId="45" borderId="2" xfId="0" applyNumberFormat="1" applyFont="1" applyFill="1" applyBorder="1" applyAlignment="1">
      <alignment horizontal="center" vertical="center"/>
    </xf>
    <xf numFmtId="9" fontId="4" fillId="46" borderId="2" xfId="2" applyFont="1" applyFill="1" applyBorder="1" applyAlignment="1">
      <alignment horizontal="center" vertical="center"/>
    </xf>
    <xf numFmtId="167" fontId="7" fillId="46" borderId="2" xfId="10" applyFill="1">
      <alignment horizontal="center" vertical="center"/>
    </xf>
    <xf numFmtId="0" fontId="34" fillId="45" borderId="0" xfId="0" applyFont="1" applyFill="1" applyAlignment="1">
      <alignment horizontal="left" vertical="center" indent="2"/>
    </xf>
    <xf numFmtId="0" fontId="0" fillId="47" borderId="9" xfId="0" applyFill="1" applyBorder="1" applyAlignment="1">
      <alignment vertical="center"/>
    </xf>
    <xf numFmtId="167" fontId="5" fillId="48" borderId="2" xfId="0" applyNumberFormat="1" applyFont="1" applyFill="1" applyBorder="1" applyAlignment="1">
      <alignment horizontal="left" vertical="center" indent="2"/>
    </xf>
    <xf numFmtId="9" fontId="4" fillId="48" borderId="2" xfId="2" applyFont="1" applyFill="1" applyBorder="1" applyAlignment="1">
      <alignment horizontal="center" vertical="center"/>
    </xf>
    <xf numFmtId="167" fontId="0" fillId="48" borderId="2" xfId="0" applyNumberFormat="1" applyFill="1" applyBorder="1" applyAlignment="1">
      <alignment horizontal="center" vertical="center"/>
    </xf>
    <xf numFmtId="167" fontId="4" fillId="48" borderId="2" xfId="0" applyNumberFormat="1" applyFont="1" applyFill="1" applyBorder="1" applyAlignment="1">
      <alignment horizontal="center" vertical="center"/>
    </xf>
    <xf numFmtId="0" fontId="34" fillId="48" borderId="17" xfId="0" applyFont="1" applyFill="1" applyBorder="1" applyAlignment="1">
      <alignment horizontal="left" vertical="center" indent="2"/>
    </xf>
    <xf numFmtId="9" fontId="4" fillId="49" borderId="2" xfId="2" applyFont="1" applyFill="1" applyBorder="1" applyAlignment="1">
      <alignment horizontal="center" vertical="center"/>
    </xf>
    <xf numFmtId="167" fontId="7" fillId="49" borderId="2" xfId="10" applyFill="1">
      <alignment horizontal="center" vertical="center"/>
    </xf>
    <xf numFmtId="0" fontId="34" fillId="50" borderId="0" xfId="0" applyFont="1" applyFill="1" applyAlignment="1">
      <alignment horizontal="left" vertical="center" indent="2"/>
    </xf>
    <xf numFmtId="0" fontId="7" fillId="50" borderId="2" xfId="11" applyFill="1">
      <alignment horizontal="center" vertical="center"/>
    </xf>
    <xf numFmtId="9" fontId="4" fillId="50" borderId="2" xfId="2" applyFont="1" applyFill="1" applyBorder="1" applyAlignment="1">
      <alignment horizontal="center" vertical="center"/>
    </xf>
    <xf numFmtId="167" fontId="0" fillId="50" borderId="2" xfId="0" applyNumberFormat="1" applyFill="1" applyBorder="1" applyAlignment="1">
      <alignment horizontal="center" vertical="center"/>
    </xf>
    <xf numFmtId="167" fontId="4" fillId="50" borderId="2" xfId="0" applyNumberFormat="1" applyFont="1" applyFill="1" applyBorder="1" applyAlignment="1">
      <alignment horizontal="center" vertical="center"/>
    </xf>
    <xf numFmtId="9" fontId="4" fillId="51" borderId="2" xfId="2" applyFont="1" applyFill="1" applyBorder="1" applyAlignment="1">
      <alignment horizontal="center" vertical="center"/>
    </xf>
    <xf numFmtId="167" fontId="7" fillId="51" borderId="2" xfId="10" applyFill="1">
      <alignment horizontal="center" vertical="center"/>
    </xf>
    <xf numFmtId="0" fontId="0" fillId="0" borderId="18" xfId="0" applyBorder="1" applyAlignment="1">
      <alignment vertical="center"/>
    </xf>
    <xf numFmtId="0" fontId="0" fillId="0" borderId="19" xfId="0" applyBorder="1" applyAlignment="1">
      <alignment vertical="center"/>
    </xf>
    <xf numFmtId="0" fontId="7" fillId="48" borderId="2" xfId="11" applyFill="1" applyAlignment="1">
      <alignment horizontal="left" vertical="center" indent="2"/>
    </xf>
    <xf numFmtId="9" fontId="4" fillId="49" borderId="2" xfId="2" applyFont="1" applyFill="1" applyBorder="1" applyAlignment="1">
      <alignment horizontal="left" vertical="center" indent="2"/>
    </xf>
    <xf numFmtId="0" fontId="7" fillId="45" borderId="2" xfId="11" applyFill="1" applyAlignment="1">
      <alignment horizontal="left" vertical="center" indent="2"/>
    </xf>
    <xf numFmtId="9" fontId="4" fillId="49" borderId="2" xfId="2" applyFont="1" applyFill="1" applyBorder="1" applyAlignment="1">
      <alignment horizontal="left" vertical="center" indent="4"/>
    </xf>
    <xf numFmtId="0" fontId="34" fillId="52" borderId="0" xfId="0" applyFont="1" applyFill="1" applyAlignment="1">
      <alignment horizontal="left" vertical="center" indent="2"/>
    </xf>
    <xf numFmtId="0" fontId="7" fillId="52" borderId="2" xfId="11" applyFill="1">
      <alignment horizontal="center" vertical="center"/>
    </xf>
    <xf numFmtId="9" fontId="4" fillId="52" borderId="2" xfId="2" applyFont="1" applyFill="1" applyBorder="1" applyAlignment="1">
      <alignment horizontal="center" vertical="center"/>
    </xf>
    <xf numFmtId="167" fontId="0" fillId="52" borderId="2" xfId="0" applyNumberFormat="1" applyFill="1" applyBorder="1" applyAlignment="1">
      <alignment horizontal="center" vertical="center"/>
    </xf>
    <xf numFmtId="167" fontId="4" fillId="52" borderId="2" xfId="0" applyNumberFormat="1" applyFont="1" applyFill="1" applyBorder="1" applyAlignment="1">
      <alignment horizontal="center" vertical="center"/>
    </xf>
    <xf numFmtId="9" fontId="4" fillId="53" borderId="2" xfId="2" applyFont="1" applyFill="1" applyBorder="1" applyAlignment="1">
      <alignment horizontal="center" vertical="center"/>
    </xf>
    <xf numFmtId="167" fontId="7" fillId="53" borderId="2" xfId="10" applyFill="1">
      <alignment horizontal="center" vertical="center"/>
    </xf>
    <xf numFmtId="0" fontId="7" fillId="0" borderId="0" xfId="8">
      <alignment horizontal="right" indent="1"/>
    </xf>
    <xf numFmtId="0" fontId="7" fillId="0" borderId="7" xfId="8" applyBorder="1">
      <alignment horizontal="right" indent="1"/>
    </xf>
    <xf numFmtId="168" fontId="0" fillId="5" borderId="4" xfId="0" applyNumberFormat="1" applyFill="1" applyBorder="1" applyAlignment="1">
      <alignment horizontal="left" vertical="center" wrapText="1" indent="1"/>
    </xf>
    <xf numFmtId="168" fontId="0" fillId="5" borderId="1" xfId="0" applyNumberFormat="1" applyFill="1" applyBorder="1" applyAlignment="1">
      <alignment horizontal="left" vertical="center" wrapText="1" indent="1"/>
    </xf>
    <xf numFmtId="168" fontId="0" fillId="5" borderId="5" xfId="0" applyNumberFormat="1" applyFill="1" applyBorder="1" applyAlignment="1">
      <alignment horizontal="left" vertical="center" wrapText="1" indent="1"/>
    </xf>
    <xf numFmtId="0" fontId="6" fillId="10" borderId="1" xfId="0" applyFont="1" applyFill="1" applyBorder="1" applyAlignment="1">
      <alignment horizontal="center" vertical="center" wrapText="1"/>
    </xf>
    <xf numFmtId="166" fontId="7" fillId="0" borderId="3" xfId="9">
      <alignment horizontal="center" vertical="center"/>
    </xf>
    <xf numFmtId="0" fontId="35" fillId="53" borderId="2" xfId="12" applyFont="1" applyFill="1" applyAlignment="1">
      <alignment horizontal="left" vertical="center" indent="4"/>
    </xf>
    <xf numFmtId="0" fontId="7" fillId="53" borderId="2" xfId="12" applyFill="1" applyAlignment="1">
      <alignment horizontal="left" vertical="center" indent="4"/>
    </xf>
    <xf numFmtId="0" fontId="35" fillId="51" borderId="2" xfId="12" applyFont="1" applyFill="1" applyAlignment="1">
      <alignment horizontal="left" vertical="center" indent="4"/>
    </xf>
    <xf numFmtId="0" fontId="7" fillId="51" borderId="2" xfId="12" applyFill="1" applyAlignment="1">
      <alignment horizontal="left" vertical="center" indent="4"/>
    </xf>
    <xf numFmtId="0" fontId="35" fillId="8" borderId="2" xfId="12" applyFont="1" applyFill="1" applyAlignment="1">
      <alignment horizontal="left" vertical="center" indent="1"/>
    </xf>
    <xf numFmtId="0" fontId="7" fillId="8" borderId="2" xfId="12" applyFill="1" applyAlignment="1">
      <alignment horizontal="left" vertical="center" indent="1"/>
    </xf>
    <xf numFmtId="0" fontId="7" fillId="2" borderId="2" xfId="11" applyFill="1" applyAlignment="1">
      <alignment horizontal="left" vertical="center" indent="1"/>
    </xf>
    <xf numFmtId="0" fontId="35" fillId="3" borderId="2" xfId="12" applyFont="1" applyFill="1">
      <alignment horizontal="left" vertical="center" indent="2"/>
    </xf>
    <xf numFmtId="0" fontId="7" fillId="3" borderId="2" xfId="12" applyFill="1">
      <alignment horizontal="left" vertical="center" indent="2"/>
    </xf>
    <xf numFmtId="0" fontId="35" fillId="46" borderId="2" xfId="12" applyFont="1" applyFill="1" applyAlignment="1">
      <alignment horizontal="left" vertical="center" indent="4"/>
    </xf>
    <xf numFmtId="0" fontId="7" fillId="46" borderId="2" xfId="12" applyFill="1" applyAlignment="1">
      <alignment horizontal="left" vertical="center" indent="4"/>
    </xf>
    <xf numFmtId="0" fontId="35" fillId="8" borderId="2" xfId="12" applyFont="1" applyFill="1" applyAlignment="1">
      <alignment horizontal="left" vertical="center" indent="4"/>
    </xf>
    <xf numFmtId="0" fontId="7" fillId="8" borderId="2" xfId="12" applyFill="1" applyAlignment="1">
      <alignment horizontal="left" vertical="center" indent="4"/>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4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40"/>
      <tableStyleElement type="headerRow" dxfId="39"/>
      <tableStyleElement type="totalRow" dxfId="38"/>
      <tableStyleElement type="firstColumn" dxfId="37"/>
      <tableStyleElement type="lastColumn" dxfId="36"/>
      <tableStyleElement type="firstRowStripe" dxfId="35"/>
      <tableStyleElement type="secondRowStripe" dxfId="34"/>
      <tableStyleElement type="firstColumnStripe" dxfId="33"/>
      <tableStyleElement type="secondColumnStripe" dxfId="3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CA4A4"/>
      <color rgb="FFFF7373"/>
      <color rgb="FFFF8F8F"/>
      <color rgb="FFFC5656"/>
      <color rgb="FF215881"/>
      <color rgb="FF42648A"/>
      <color rgb="FF969696"/>
      <color rgb="FFC0C0C0"/>
      <color rgb="FF427FC2"/>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 1" descr="Logo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32"/>
  <sheetViews>
    <sheetView showGridLines="0" tabSelected="1" showRuler="0" zoomScaleNormal="100" zoomScalePageLayoutView="70" workbookViewId="0">
      <pane ySplit="6" topLeftCell="A8" activePane="bottomLeft" state="frozen"/>
      <selection pane="bottomLeft" activeCell="AJ2" sqref="AJ2"/>
    </sheetView>
  </sheetViews>
  <sheetFormatPr baseColWidth="10" defaultColWidth="9.140625" defaultRowHeight="30" customHeight="1" x14ac:dyDescent="0.25"/>
  <cols>
    <col min="1" max="1" width="2.7109375" style="29" customWidth="1"/>
    <col min="2" max="2" width="19.85546875" customWidth="1"/>
    <col min="3" max="3" width="27.42578125" customWidth="1"/>
    <col min="4" max="4" width="13.42578125" customWidth="1"/>
    <col min="5" max="5" width="10.42578125" style="5" customWidth="1"/>
    <col min="6" max="6" width="10.42578125" customWidth="1"/>
    <col min="7" max="7" width="2.7109375" customWidth="1"/>
    <col min="8" max="8" width="6.140625" hidden="1" customWidth="1"/>
    <col min="9" max="64" width="2.5703125" customWidth="1"/>
    <col min="65" max="65" width="2.7109375" customWidth="1"/>
    <col min="66" max="66" width="2.85546875" customWidth="1"/>
    <col min="67" max="67" width="2.7109375" customWidth="1"/>
    <col min="68" max="68" width="2.5703125" customWidth="1"/>
    <col min="69" max="69" width="2.42578125" customWidth="1"/>
    <col min="70" max="70" width="2.5703125" customWidth="1"/>
    <col min="71" max="71" width="2.7109375" customWidth="1"/>
  </cols>
  <sheetData>
    <row r="1" spans="1:71" ht="30" customHeight="1" x14ac:dyDescent="0.45">
      <c r="A1" s="30" t="s">
        <v>0</v>
      </c>
      <c r="B1" s="32" t="s">
        <v>49</v>
      </c>
      <c r="C1" s="1"/>
      <c r="D1" s="2"/>
      <c r="E1" s="4"/>
      <c r="F1" s="18"/>
      <c r="H1" s="2"/>
      <c r="I1" s="39"/>
    </row>
    <row r="2" spans="1:71" ht="30" customHeight="1" x14ac:dyDescent="0.3">
      <c r="A2" s="29" t="s">
        <v>1</v>
      </c>
      <c r="B2" s="33"/>
      <c r="I2" s="40"/>
    </row>
    <row r="3" spans="1:71" ht="30" customHeight="1" x14ac:dyDescent="0.25">
      <c r="A3" s="29" t="s">
        <v>2</v>
      </c>
      <c r="B3" s="34"/>
      <c r="C3" s="91" t="s">
        <v>3</v>
      </c>
      <c r="D3" s="92"/>
      <c r="E3" s="97">
        <v>44959</v>
      </c>
      <c r="F3" s="97"/>
    </row>
    <row r="4" spans="1:71" ht="30" customHeight="1" x14ac:dyDescent="0.25">
      <c r="A4" s="30" t="s">
        <v>4</v>
      </c>
      <c r="C4" s="91" t="s">
        <v>5</v>
      </c>
      <c r="D4" s="92"/>
      <c r="E4" s="6">
        <v>1</v>
      </c>
      <c r="I4" s="93">
        <f>I5</f>
        <v>44956</v>
      </c>
      <c r="J4" s="94"/>
      <c r="K4" s="94"/>
      <c r="L4" s="94"/>
      <c r="M4" s="94"/>
      <c r="N4" s="94"/>
      <c r="O4" s="95"/>
      <c r="P4" s="93">
        <f>P5</f>
        <v>44963</v>
      </c>
      <c r="Q4" s="94"/>
      <c r="R4" s="94"/>
      <c r="S4" s="94"/>
      <c r="T4" s="94"/>
      <c r="U4" s="94"/>
      <c r="V4" s="95"/>
      <c r="W4" s="93">
        <f>W5</f>
        <v>44970</v>
      </c>
      <c r="X4" s="94"/>
      <c r="Y4" s="94"/>
      <c r="Z4" s="94"/>
      <c r="AA4" s="94"/>
      <c r="AB4" s="94"/>
      <c r="AC4" s="95"/>
      <c r="AD4" s="93">
        <f>AD5</f>
        <v>44977</v>
      </c>
      <c r="AE4" s="94"/>
      <c r="AF4" s="94"/>
      <c r="AG4" s="94"/>
      <c r="AH4" s="94"/>
      <c r="AI4" s="94"/>
      <c r="AJ4" s="95"/>
      <c r="AK4" s="93">
        <f>AK5</f>
        <v>44984</v>
      </c>
      <c r="AL4" s="94"/>
      <c r="AM4" s="94"/>
      <c r="AN4" s="94"/>
      <c r="AO4" s="94"/>
      <c r="AP4" s="94"/>
      <c r="AQ4" s="95"/>
      <c r="AR4" s="93">
        <f>AR5</f>
        <v>44991</v>
      </c>
      <c r="AS4" s="94"/>
      <c r="AT4" s="94"/>
      <c r="AU4" s="94"/>
      <c r="AV4" s="94"/>
      <c r="AW4" s="94"/>
      <c r="AX4" s="95"/>
      <c r="AY4" s="93">
        <f>AY5</f>
        <v>44998</v>
      </c>
      <c r="AZ4" s="94"/>
      <c r="BA4" s="94"/>
      <c r="BB4" s="94"/>
      <c r="BC4" s="94"/>
      <c r="BD4" s="94"/>
      <c r="BE4" s="95"/>
      <c r="BF4" s="93">
        <f>BF5</f>
        <v>45005</v>
      </c>
      <c r="BG4" s="94"/>
      <c r="BH4" s="94"/>
      <c r="BI4" s="94"/>
      <c r="BJ4" s="94"/>
      <c r="BK4" s="94"/>
      <c r="BL4" s="95"/>
      <c r="BM4" s="93">
        <f>BM5</f>
        <v>45012</v>
      </c>
      <c r="BN4" s="94"/>
      <c r="BO4" s="94"/>
      <c r="BP4" s="94"/>
      <c r="BQ4" s="94"/>
      <c r="BR4" s="94"/>
      <c r="BS4" s="95"/>
    </row>
    <row r="5" spans="1:71" ht="15" customHeight="1" x14ac:dyDescent="0.25">
      <c r="A5" s="30" t="s">
        <v>6</v>
      </c>
      <c r="B5" s="38"/>
      <c r="C5" s="38"/>
      <c r="D5" s="38"/>
      <c r="E5" s="38"/>
      <c r="F5" s="38"/>
      <c r="G5" s="38"/>
      <c r="I5" s="51">
        <f>Début_Projet-WEEKDAY(Début_Projet,1)+2+7*(Semaine_Affichage-1)</f>
        <v>44956</v>
      </c>
      <c r="J5" s="52">
        <f>I5+1</f>
        <v>44957</v>
      </c>
      <c r="K5" s="52">
        <f t="shared" ref="K5:AX5" si="0">J5+1</f>
        <v>44958</v>
      </c>
      <c r="L5" s="52">
        <f t="shared" si="0"/>
        <v>44959</v>
      </c>
      <c r="M5" s="52">
        <f t="shared" si="0"/>
        <v>44960</v>
      </c>
      <c r="N5" s="52">
        <f t="shared" si="0"/>
        <v>44961</v>
      </c>
      <c r="O5" s="53">
        <f t="shared" si="0"/>
        <v>44962</v>
      </c>
      <c r="P5" s="51">
        <f>O5+1</f>
        <v>44963</v>
      </c>
      <c r="Q5" s="52">
        <f>P5+1</f>
        <v>44964</v>
      </c>
      <c r="R5" s="52">
        <f t="shared" si="0"/>
        <v>44965</v>
      </c>
      <c r="S5" s="52">
        <f t="shared" si="0"/>
        <v>44966</v>
      </c>
      <c r="T5" s="52">
        <f t="shared" si="0"/>
        <v>44967</v>
      </c>
      <c r="U5" s="52">
        <f t="shared" si="0"/>
        <v>44968</v>
      </c>
      <c r="V5" s="53">
        <f t="shared" si="0"/>
        <v>44969</v>
      </c>
      <c r="W5" s="51">
        <f>V5+1</f>
        <v>44970</v>
      </c>
      <c r="X5" s="52">
        <f>W5+1</f>
        <v>44971</v>
      </c>
      <c r="Y5" s="52">
        <f t="shared" si="0"/>
        <v>44972</v>
      </c>
      <c r="Z5" s="52">
        <f t="shared" si="0"/>
        <v>44973</v>
      </c>
      <c r="AA5" s="52">
        <f t="shared" si="0"/>
        <v>44974</v>
      </c>
      <c r="AB5" s="52">
        <f t="shared" si="0"/>
        <v>44975</v>
      </c>
      <c r="AC5" s="53">
        <f t="shared" si="0"/>
        <v>44976</v>
      </c>
      <c r="AD5" s="51">
        <f>AC5+1</f>
        <v>44977</v>
      </c>
      <c r="AE5" s="52">
        <f>AD5+1</f>
        <v>44978</v>
      </c>
      <c r="AF5" s="52">
        <f t="shared" si="0"/>
        <v>44979</v>
      </c>
      <c r="AG5" s="52">
        <f t="shared" si="0"/>
        <v>44980</v>
      </c>
      <c r="AH5" s="52">
        <f t="shared" si="0"/>
        <v>44981</v>
      </c>
      <c r="AI5" s="52">
        <f t="shared" si="0"/>
        <v>44982</v>
      </c>
      <c r="AJ5" s="53">
        <f t="shared" si="0"/>
        <v>44983</v>
      </c>
      <c r="AK5" s="51">
        <f>AJ5+1</f>
        <v>44984</v>
      </c>
      <c r="AL5" s="52">
        <f>AK5+1</f>
        <v>44985</v>
      </c>
      <c r="AM5" s="52">
        <f t="shared" si="0"/>
        <v>44986</v>
      </c>
      <c r="AN5" s="52">
        <f t="shared" si="0"/>
        <v>44987</v>
      </c>
      <c r="AO5" s="52">
        <f t="shared" si="0"/>
        <v>44988</v>
      </c>
      <c r="AP5" s="52">
        <f t="shared" si="0"/>
        <v>44989</v>
      </c>
      <c r="AQ5" s="53">
        <f t="shared" si="0"/>
        <v>44990</v>
      </c>
      <c r="AR5" s="51">
        <f>AQ5+1</f>
        <v>44991</v>
      </c>
      <c r="AS5" s="52">
        <f>AR5+1</f>
        <v>44992</v>
      </c>
      <c r="AT5" s="52">
        <f t="shared" si="0"/>
        <v>44993</v>
      </c>
      <c r="AU5" s="52">
        <f t="shared" si="0"/>
        <v>44994</v>
      </c>
      <c r="AV5" s="52">
        <f t="shared" si="0"/>
        <v>44995</v>
      </c>
      <c r="AW5" s="52">
        <f t="shared" si="0"/>
        <v>44996</v>
      </c>
      <c r="AX5" s="53">
        <f t="shared" si="0"/>
        <v>44997</v>
      </c>
      <c r="AY5" s="51">
        <f>AX5+1</f>
        <v>44998</v>
      </c>
      <c r="AZ5" s="52">
        <f>AY5+1</f>
        <v>44999</v>
      </c>
      <c r="BA5" s="52">
        <f t="shared" ref="BA5:BE5" si="1">AZ5+1</f>
        <v>45000</v>
      </c>
      <c r="BB5" s="52">
        <f t="shared" si="1"/>
        <v>45001</v>
      </c>
      <c r="BC5" s="52">
        <f t="shared" si="1"/>
        <v>45002</v>
      </c>
      <c r="BD5" s="52">
        <f t="shared" si="1"/>
        <v>45003</v>
      </c>
      <c r="BE5" s="53">
        <f t="shared" si="1"/>
        <v>45004</v>
      </c>
      <c r="BF5" s="51">
        <f>BE5+1</f>
        <v>45005</v>
      </c>
      <c r="BG5" s="52">
        <f>BF5+1</f>
        <v>45006</v>
      </c>
      <c r="BH5" s="52">
        <f t="shared" ref="BH5:BL5" si="2">BG5+1</f>
        <v>45007</v>
      </c>
      <c r="BI5" s="52">
        <f t="shared" si="2"/>
        <v>45008</v>
      </c>
      <c r="BJ5" s="52">
        <f t="shared" si="2"/>
        <v>45009</v>
      </c>
      <c r="BK5" s="52">
        <f t="shared" si="2"/>
        <v>45010</v>
      </c>
      <c r="BL5" s="53">
        <f t="shared" si="2"/>
        <v>45011</v>
      </c>
      <c r="BM5" s="51">
        <f>BL5+1</f>
        <v>45012</v>
      </c>
      <c r="BN5" s="52">
        <f>BM5+1</f>
        <v>45013</v>
      </c>
      <c r="BO5" s="52">
        <f t="shared" ref="BO5" si="3">BN5+1</f>
        <v>45014</v>
      </c>
      <c r="BP5" s="52">
        <f t="shared" ref="BP5" si="4">BO5+1</f>
        <v>45015</v>
      </c>
      <c r="BQ5" s="52">
        <f t="shared" ref="BQ5" si="5">BP5+1</f>
        <v>45016</v>
      </c>
      <c r="BR5" s="52">
        <f t="shared" ref="BR5" si="6">BQ5+1</f>
        <v>45017</v>
      </c>
      <c r="BS5" s="53">
        <f t="shared" ref="BS5" si="7">BR5+1</f>
        <v>45018</v>
      </c>
    </row>
    <row r="6" spans="1:71" ht="30" customHeight="1" thickBot="1" x14ac:dyDescent="0.3">
      <c r="A6" s="30" t="s">
        <v>7</v>
      </c>
      <c r="B6" s="96" t="s">
        <v>8</v>
      </c>
      <c r="C6" s="96"/>
      <c r="D6" s="7" t="s">
        <v>9</v>
      </c>
      <c r="E6" s="7" t="s">
        <v>10</v>
      </c>
      <c r="F6" s="7" t="s">
        <v>11</v>
      </c>
      <c r="G6" s="7"/>
      <c r="H6" s="7" t="s">
        <v>12</v>
      </c>
      <c r="I6" s="8" t="str">
        <f t="shared" ref="I6:AN6" si="8">LEFT(TEXT(I5,"jjj"),1)</f>
        <v>l</v>
      </c>
      <c r="J6" s="8" t="str">
        <f t="shared" si="8"/>
        <v>m</v>
      </c>
      <c r="K6" s="8" t="str">
        <f t="shared" si="8"/>
        <v>m</v>
      </c>
      <c r="L6" s="8" t="str">
        <f t="shared" si="8"/>
        <v>j</v>
      </c>
      <c r="M6" s="8" t="str">
        <f t="shared" si="8"/>
        <v>v</v>
      </c>
      <c r="N6" s="8" t="str">
        <f t="shared" si="8"/>
        <v>s</v>
      </c>
      <c r="O6" s="8" t="str">
        <f t="shared" si="8"/>
        <v>d</v>
      </c>
      <c r="P6" s="8" t="str">
        <f t="shared" si="8"/>
        <v>l</v>
      </c>
      <c r="Q6" s="8" t="str">
        <f t="shared" si="8"/>
        <v>m</v>
      </c>
      <c r="R6" s="8" t="str">
        <f t="shared" si="8"/>
        <v>m</v>
      </c>
      <c r="S6" s="8" t="str">
        <f t="shared" si="8"/>
        <v>j</v>
      </c>
      <c r="T6" s="8" t="str">
        <f t="shared" si="8"/>
        <v>v</v>
      </c>
      <c r="U6" s="8" t="str">
        <f t="shared" si="8"/>
        <v>s</v>
      </c>
      <c r="V6" s="8" t="str">
        <f t="shared" si="8"/>
        <v>d</v>
      </c>
      <c r="W6" s="8" t="str">
        <f t="shared" si="8"/>
        <v>l</v>
      </c>
      <c r="X6" s="8" t="str">
        <f t="shared" si="8"/>
        <v>m</v>
      </c>
      <c r="Y6" s="8" t="str">
        <f t="shared" si="8"/>
        <v>m</v>
      </c>
      <c r="Z6" s="8" t="str">
        <f t="shared" si="8"/>
        <v>j</v>
      </c>
      <c r="AA6" s="8" t="str">
        <f t="shared" si="8"/>
        <v>v</v>
      </c>
      <c r="AB6" s="8" t="str">
        <f t="shared" si="8"/>
        <v>s</v>
      </c>
      <c r="AC6" s="8" t="str">
        <f t="shared" si="8"/>
        <v>d</v>
      </c>
      <c r="AD6" s="8" t="str">
        <f t="shared" si="8"/>
        <v>l</v>
      </c>
      <c r="AE6" s="8" t="str">
        <f t="shared" si="8"/>
        <v>m</v>
      </c>
      <c r="AF6" s="8" t="str">
        <f t="shared" si="8"/>
        <v>m</v>
      </c>
      <c r="AG6" s="8" t="str">
        <f t="shared" si="8"/>
        <v>j</v>
      </c>
      <c r="AH6" s="8" t="str">
        <f t="shared" si="8"/>
        <v>v</v>
      </c>
      <c r="AI6" s="8" t="str">
        <f t="shared" si="8"/>
        <v>s</v>
      </c>
      <c r="AJ6" s="8" t="str">
        <f t="shared" si="8"/>
        <v>d</v>
      </c>
      <c r="AK6" s="8" t="str">
        <f t="shared" si="8"/>
        <v>l</v>
      </c>
      <c r="AL6" s="8" t="str">
        <f t="shared" si="8"/>
        <v>m</v>
      </c>
      <c r="AM6" s="8" t="str">
        <f t="shared" si="8"/>
        <v>m</v>
      </c>
      <c r="AN6" s="8" t="str">
        <f t="shared" si="8"/>
        <v>j</v>
      </c>
      <c r="AO6" s="8" t="str">
        <f t="shared" ref="AO6:BS6" si="9">LEFT(TEXT(AO5,"jjj"),1)</f>
        <v>v</v>
      </c>
      <c r="AP6" s="8" t="str">
        <f t="shared" si="9"/>
        <v>s</v>
      </c>
      <c r="AQ6" s="8" t="str">
        <f t="shared" si="9"/>
        <v>d</v>
      </c>
      <c r="AR6" s="8" t="str">
        <f t="shared" si="9"/>
        <v>l</v>
      </c>
      <c r="AS6" s="8" t="str">
        <f t="shared" si="9"/>
        <v>m</v>
      </c>
      <c r="AT6" s="8" t="str">
        <f t="shared" si="9"/>
        <v>m</v>
      </c>
      <c r="AU6" s="8" t="str">
        <f t="shared" si="9"/>
        <v>j</v>
      </c>
      <c r="AV6" s="8" t="str">
        <f t="shared" si="9"/>
        <v>v</v>
      </c>
      <c r="AW6" s="8" t="str">
        <f t="shared" si="9"/>
        <v>s</v>
      </c>
      <c r="AX6" s="8" t="str">
        <f t="shared" si="9"/>
        <v>d</v>
      </c>
      <c r="AY6" s="8" t="str">
        <f t="shared" si="9"/>
        <v>l</v>
      </c>
      <c r="AZ6" s="8" t="str">
        <f t="shared" si="9"/>
        <v>m</v>
      </c>
      <c r="BA6" s="8" t="str">
        <f t="shared" si="9"/>
        <v>m</v>
      </c>
      <c r="BB6" s="8" t="str">
        <f t="shared" si="9"/>
        <v>j</v>
      </c>
      <c r="BC6" s="8" t="str">
        <f t="shared" si="9"/>
        <v>v</v>
      </c>
      <c r="BD6" s="8" t="str">
        <f t="shared" si="9"/>
        <v>s</v>
      </c>
      <c r="BE6" s="8" t="str">
        <f t="shared" si="9"/>
        <v>d</v>
      </c>
      <c r="BF6" s="8" t="str">
        <f t="shared" si="9"/>
        <v>l</v>
      </c>
      <c r="BG6" s="8" t="str">
        <f t="shared" si="9"/>
        <v>m</v>
      </c>
      <c r="BH6" s="8" t="str">
        <f t="shared" si="9"/>
        <v>m</v>
      </c>
      <c r="BI6" s="8" t="str">
        <f t="shared" si="9"/>
        <v>j</v>
      </c>
      <c r="BJ6" s="8" t="str">
        <f t="shared" si="9"/>
        <v>v</v>
      </c>
      <c r="BK6" s="8" t="str">
        <f t="shared" si="9"/>
        <v>s</v>
      </c>
      <c r="BL6" s="8" t="str">
        <f t="shared" si="9"/>
        <v>d</v>
      </c>
      <c r="BM6" s="8" t="str">
        <f t="shared" si="9"/>
        <v>l</v>
      </c>
      <c r="BN6" s="8" t="str">
        <f t="shared" si="9"/>
        <v>m</v>
      </c>
      <c r="BO6" s="8" t="str">
        <f t="shared" si="9"/>
        <v>m</v>
      </c>
      <c r="BP6" s="8" t="str">
        <f t="shared" si="9"/>
        <v>j</v>
      </c>
      <c r="BQ6" s="8" t="str">
        <f t="shared" si="9"/>
        <v>v</v>
      </c>
      <c r="BR6" s="8" t="str">
        <f t="shared" si="9"/>
        <v>s</v>
      </c>
      <c r="BS6" s="8" t="str">
        <f t="shared" si="9"/>
        <v>d</v>
      </c>
    </row>
    <row r="7" spans="1:71" ht="30" hidden="1" customHeight="1" thickBot="1" x14ac:dyDescent="0.3">
      <c r="A7" s="29" t="s">
        <v>13</v>
      </c>
      <c r="C7" s="31"/>
      <c r="E7"/>
      <c r="H7" t="str">
        <f>IF(OR(ISBLANK(début_tâche),ISBLANK(fin_tâche)),"",fin_tâche-début_tâche+1)</f>
        <v/>
      </c>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c r="AN7" s="17"/>
      <c r="AO7" s="17"/>
      <c r="AP7" s="17"/>
      <c r="AQ7" s="17"/>
      <c r="AR7" s="17"/>
      <c r="AS7" s="17"/>
      <c r="AT7" s="17"/>
      <c r="AU7" s="17"/>
      <c r="AV7" s="17"/>
      <c r="AW7" s="17"/>
      <c r="AX7" s="17"/>
      <c r="AY7" s="17"/>
      <c r="AZ7" s="17"/>
      <c r="BA7" s="17"/>
      <c r="BB7" s="17"/>
      <c r="BC7" s="17"/>
      <c r="BD7" s="17"/>
      <c r="BE7" s="17"/>
      <c r="BF7" s="17"/>
      <c r="BG7" s="78"/>
      <c r="BH7" s="17"/>
      <c r="BI7" s="79"/>
      <c r="BJ7" s="17"/>
      <c r="BK7" s="17"/>
      <c r="BL7" s="17"/>
      <c r="BM7" s="63"/>
      <c r="BN7" s="63"/>
      <c r="BO7" s="63"/>
      <c r="BP7" s="63"/>
      <c r="BQ7" s="63"/>
      <c r="BR7" s="17"/>
      <c r="BS7" s="17"/>
    </row>
    <row r="8" spans="1:71" s="3" customFormat="1" ht="30" customHeight="1" thickBot="1" x14ac:dyDescent="0.3">
      <c r="A8" s="30" t="s">
        <v>14</v>
      </c>
      <c r="B8" s="54" t="s">
        <v>35</v>
      </c>
      <c r="C8" s="35"/>
      <c r="D8" s="11"/>
      <c r="E8" s="42"/>
      <c r="F8" s="43"/>
      <c r="G8" s="10"/>
      <c r="H8" s="10" t="str">
        <f t="shared" ref="H8:H31" si="10">IF(OR(ISBLANK(début_tâche),ISBLANK(fin_tâche)),"",fin_tâche-début_tâche+1)</f>
        <v/>
      </c>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c r="AN8" s="17"/>
      <c r="AO8" s="17"/>
      <c r="AP8" s="17"/>
      <c r="AQ8" s="17"/>
      <c r="AR8" s="17"/>
      <c r="AS8" s="17"/>
      <c r="AT8" s="17"/>
      <c r="AU8" s="17"/>
      <c r="AV8" s="17"/>
      <c r="AW8" s="17"/>
      <c r="AX8" s="17"/>
      <c r="AY8" s="17"/>
      <c r="AZ8" s="17"/>
      <c r="BA8" s="17"/>
      <c r="BB8" s="17"/>
      <c r="BC8" s="17"/>
      <c r="BD8" s="17"/>
      <c r="BE8" s="17"/>
      <c r="BF8" s="17"/>
      <c r="BG8" s="78"/>
      <c r="BH8" s="17"/>
      <c r="BI8" s="79"/>
      <c r="BJ8" s="17"/>
      <c r="BK8" s="17"/>
      <c r="BL8" s="17"/>
      <c r="BM8" s="17"/>
      <c r="BN8" s="17"/>
      <c r="BO8" s="17"/>
      <c r="BP8" s="17"/>
      <c r="BQ8" s="17"/>
      <c r="BR8" s="17"/>
      <c r="BS8" s="17"/>
    </row>
    <row r="9" spans="1:71" s="3" customFormat="1" ht="30" customHeight="1" thickBot="1" x14ac:dyDescent="0.3">
      <c r="A9" s="30" t="s">
        <v>15</v>
      </c>
      <c r="B9" s="104" t="s">
        <v>36</v>
      </c>
      <c r="C9" s="104"/>
      <c r="D9" s="12">
        <v>1</v>
      </c>
      <c r="E9" s="44">
        <v>44956</v>
      </c>
      <c r="F9" s="44">
        <v>44959</v>
      </c>
      <c r="G9" s="10"/>
      <c r="H9" s="10">
        <f t="shared" si="10"/>
        <v>4</v>
      </c>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78"/>
      <c r="BH9" s="17"/>
      <c r="BI9" s="79"/>
      <c r="BJ9" s="17"/>
      <c r="BK9" s="17"/>
      <c r="BL9" s="17"/>
      <c r="BM9" s="17"/>
      <c r="BN9" s="17"/>
      <c r="BO9" s="17"/>
      <c r="BP9" s="17"/>
      <c r="BQ9" s="17"/>
      <c r="BR9" s="17"/>
      <c r="BS9" s="17"/>
    </row>
    <row r="10" spans="1:71" s="3" customFormat="1" ht="30" customHeight="1" thickBot="1" x14ac:dyDescent="0.3">
      <c r="A10" s="30" t="s">
        <v>14</v>
      </c>
      <c r="B10" s="54" t="s">
        <v>37</v>
      </c>
      <c r="C10" s="35"/>
      <c r="D10" s="11"/>
      <c r="E10" s="42"/>
      <c r="F10" s="43"/>
      <c r="G10" s="10"/>
      <c r="H10" s="10" t="str">
        <f t="shared" si="10"/>
        <v/>
      </c>
      <c r="I10" s="17"/>
      <c r="J10" s="17"/>
      <c r="K10" s="17"/>
      <c r="L10" s="17"/>
      <c r="M10" s="17"/>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78"/>
      <c r="BH10" s="17"/>
      <c r="BI10" s="79"/>
      <c r="BJ10" s="17"/>
      <c r="BK10" s="17"/>
      <c r="BL10" s="17"/>
      <c r="BM10" s="17"/>
      <c r="BN10" s="17"/>
      <c r="BO10" s="17"/>
      <c r="BP10" s="17"/>
      <c r="BQ10" s="17"/>
      <c r="BR10" s="17"/>
      <c r="BS10" s="17"/>
    </row>
    <row r="11" spans="1:71" s="3" customFormat="1" ht="30" customHeight="1" thickBot="1" x14ac:dyDescent="0.3">
      <c r="A11" s="30" t="s">
        <v>15</v>
      </c>
      <c r="B11" s="104" t="s">
        <v>36</v>
      </c>
      <c r="C11" s="104"/>
      <c r="D11" s="12">
        <v>1</v>
      </c>
      <c r="E11" s="44">
        <v>44956</v>
      </c>
      <c r="F11" s="44">
        <v>44959</v>
      </c>
      <c r="G11" s="10"/>
      <c r="H11" s="10">
        <f t="shared" si="10"/>
        <v>4</v>
      </c>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78"/>
      <c r="BH11" s="17"/>
      <c r="BI11" s="79"/>
      <c r="BJ11" s="17"/>
      <c r="BK11" s="17"/>
      <c r="BL11" s="17"/>
      <c r="BM11" s="17"/>
      <c r="BN11" s="17"/>
      <c r="BO11" s="17"/>
      <c r="BP11" s="17"/>
      <c r="BQ11" s="17"/>
      <c r="BR11" s="17"/>
      <c r="BS11" s="17"/>
    </row>
    <row r="12" spans="1:71" s="3" customFormat="1" ht="30" customHeight="1" thickBot="1" x14ac:dyDescent="0.3">
      <c r="A12" s="30" t="s">
        <v>16</v>
      </c>
      <c r="B12" s="55" t="s">
        <v>38</v>
      </c>
      <c r="C12" s="36"/>
      <c r="D12" s="13"/>
      <c r="E12" s="45"/>
      <c r="F12" s="46"/>
      <c r="G12" s="10"/>
      <c r="H12" s="10" t="str">
        <f t="shared" si="10"/>
        <v/>
      </c>
      <c r="I12" s="17"/>
      <c r="J12" s="17"/>
      <c r="K12" s="17"/>
      <c r="L12" s="17"/>
      <c r="M12" s="17"/>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78"/>
      <c r="BH12" s="17"/>
      <c r="BI12" s="79"/>
      <c r="BJ12" s="17"/>
      <c r="BK12" s="17"/>
      <c r="BL12" s="17"/>
      <c r="BM12" s="17"/>
      <c r="BN12" s="17"/>
      <c r="BO12" s="17"/>
      <c r="BP12" s="17"/>
      <c r="BQ12" s="17"/>
      <c r="BR12" s="17"/>
      <c r="BS12" s="17"/>
    </row>
    <row r="13" spans="1:71" s="3" customFormat="1" ht="30" customHeight="1" thickBot="1" x14ac:dyDescent="0.3">
      <c r="A13" s="30"/>
      <c r="B13" s="105" t="s">
        <v>36</v>
      </c>
      <c r="C13" s="106"/>
      <c r="D13" s="14">
        <v>1</v>
      </c>
      <c r="E13" s="47">
        <v>44956</v>
      </c>
      <c r="F13" s="47">
        <v>44959</v>
      </c>
      <c r="G13" s="10"/>
      <c r="H13" s="10">
        <f t="shared" si="10"/>
        <v>4</v>
      </c>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78"/>
      <c r="BH13" s="17"/>
      <c r="BI13" s="79"/>
      <c r="BJ13" s="17"/>
      <c r="BK13" s="17"/>
      <c r="BL13" s="17"/>
      <c r="BM13" s="17"/>
      <c r="BN13" s="17"/>
      <c r="BO13" s="17"/>
      <c r="BP13" s="17"/>
      <c r="BQ13" s="17"/>
      <c r="BR13" s="17"/>
      <c r="BS13" s="17"/>
    </row>
    <row r="14" spans="1:71" s="3" customFormat="1" ht="30" customHeight="1" thickBot="1" x14ac:dyDescent="0.3">
      <c r="A14" s="29" t="s">
        <v>17</v>
      </c>
      <c r="B14" s="56" t="s">
        <v>39</v>
      </c>
      <c r="C14" s="37"/>
      <c r="D14" s="15"/>
      <c r="E14" s="48"/>
      <c r="F14" s="49"/>
      <c r="G14" s="10"/>
      <c r="H14" s="10" t="str">
        <f t="shared" si="10"/>
        <v/>
      </c>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78"/>
      <c r="BH14" s="17"/>
      <c r="BI14" s="79"/>
      <c r="BJ14" s="17"/>
      <c r="BK14" s="17"/>
      <c r="BL14" s="17"/>
      <c r="BM14" s="17"/>
      <c r="BN14" s="17"/>
      <c r="BO14" s="17"/>
      <c r="BP14" s="17"/>
      <c r="BQ14" s="17"/>
      <c r="BR14" s="17"/>
      <c r="BS14" s="17"/>
    </row>
    <row r="15" spans="1:71" s="3" customFormat="1" ht="30" customHeight="1" thickBot="1" x14ac:dyDescent="0.3">
      <c r="A15" s="29"/>
      <c r="B15" s="102" t="s">
        <v>36</v>
      </c>
      <c r="C15" s="103"/>
      <c r="D15" s="16">
        <v>1</v>
      </c>
      <c r="E15" s="50">
        <v>44956</v>
      </c>
      <c r="F15" s="50">
        <v>44959</v>
      </c>
      <c r="G15" s="10"/>
      <c r="H15" s="10">
        <f t="shared" si="10"/>
        <v>4</v>
      </c>
      <c r="I15" s="17"/>
      <c r="J15" s="17"/>
      <c r="K15" s="17"/>
      <c r="L15" s="17"/>
      <c r="M15" s="17"/>
      <c r="N15" s="17"/>
      <c r="O15" s="17"/>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78"/>
      <c r="BH15" s="17"/>
      <c r="BI15" s="79"/>
      <c r="BJ15" s="17"/>
      <c r="BK15" s="17"/>
      <c r="BL15" s="17"/>
      <c r="BM15" s="17"/>
      <c r="BN15" s="17"/>
      <c r="BO15" s="17"/>
      <c r="BP15" s="17"/>
      <c r="BQ15" s="17"/>
      <c r="BR15" s="17"/>
      <c r="BS15" s="17"/>
    </row>
    <row r="16" spans="1:71" s="3" customFormat="1" ht="30" customHeight="1" thickBot="1" x14ac:dyDescent="0.3">
      <c r="A16" s="29" t="s">
        <v>17</v>
      </c>
      <c r="B16" s="56" t="s">
        <v>40</v>
      </c>
      <c r="C16" s="37"/>
      <c r="D16" s="15"/>
      <c r="E16" s="48"/>
      <c r="F16" s="49"/>
      <c r="G16" s="10"/>
      <c r="H16" s="10" t="str">
        <f t="shared" si="10"/>
        <v/>
      </c>
      <c r="I16" s="17"/>
      <c r="J16" s="17"/>
      <c r="K16" s="17"/>
      <c r="L16" s="17"/>
      <c r="M16" s="17"/>
      <c r="N16" s="17"/>
      <c r="O16" s="17"/>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78"/>
      <c r="BH16" s="17"/>
      <c r="BI16" s="79"/>
      <c r="BJ16" s="17"/>
      <c r="BK16" s="17"/>
      <c r="BL16" s="17"/>
      <c r="BM16" s="17"/>
      <c r="BN16" s="17"/>
      <c r="BO16" s="17"/>
      <c r="BP16" s="17"/>
      <c r="BQ16" s="17"/>
      <c r="BR16" s="17"/>
      <c r="BS16" s="17"/>
    </row>
    <row r="17" spans="1:71" s="3" customFormat="1" ht="30" customHeight="1" thickBot="1" x14ac:dyDescent="0.3">
      <c r="A17" s="29"/>
      <c r="B17" s="102" t="s">
        <v>36</v>
      </c>
      <c r="C17" s="103"/>
      <c r="D17" s="16">
        <v>1</v>
      </c>
      <c r="E17" s="50">
        <v>44890</v>
      </c>
      <c r="F17" s="50">
        <f>E17+17</f>
        <v>44907</v>
      </c>
      <c r="G17" s="10"/>
      <c r="H17" s="10">
        <f t="shared" si="10"/>
        <v>18</v>
      </c>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78"/>
      <c r="BH17" s="17"/>
      <c r="BI17" s="79"/>
      <c r="BJ17" s="17"/>
      <c r="BK17" s="17"/>
      <c r="BL17" s="17"/>
      <c r="BM17" s="17"/>
      <c r="BN17" s="17"/>
      <c r="BO17" s="17"/>
      <c r="BP17" s="17"/>
      <c r="BQ17" s="17"/>
      <c r="BR17" s="17"/>
      <c r="BS17" s="17"/>
    </row>
    <row r="18" spans="1:71" s="3" customFormat="1" ht="30" customHeight="1" thickBot="1" x14ac:dyDescent="0.3">
      <c r="A18" s="29" t="s">
        <v>17</v>
      </c>
      <c r="B18" s="56" t="s">
        <v>41</v>
      </c>
      <c r="C18" s="37"/>
      <c r="D18" s="15"/>
      <c r="E18" s="48"/>
      <c r="F18" s="49"/>
      <c r="G18" s="10"/>
      <c r="H18" s="10" t="str">
        <f t="shared" si="10"/>
        <v/>
      </c>
      <c r="I18" s="17"/>
      <c r="J18" s="17"/>
      <c r="K18" s="17"/>
      <c r="L18" s="17"/>
      <c r="M18" s="17"/>
      <c r="N18" s="17"/>
      <c r="O18" s="17"/>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78"/>
      <c r="BH18" s="17"/>
      <c r="BI18" s="79"/>
      <c r="BJ18" s="17"/>
      <c r="BK18" s="17"/>
      <c r="BL18" s="17"/>
      <c r="BM18" s="17"/>
      <c r="BN18" s="17"/>
      <c r="BO18" s="17"/>
      <c r="BP18" s="17"/>
      <c r="BQ18" s="17"/>
      <c r="BR18" s="17"/>
      <c r="BS18" s="17"/>
    </row>
    <row r="19" spans="1:71" s="3" customFormat="1" ht="30" customHeight="1" thickBot="1" x14ac:dyDescent="0.3">
      <c r="A19" s="29"/>
      <c r="B19" s="109" t="s">
        <v>36</v>
      </c>
      <c r="C19" s="110"/>
      <c r="D19" s="16">
        <v>0</v>
      </c>
      <c r="E19" s="50">
        <v>44959</v>
      </c>
      <c r="F19" s="50">
        <v>45007</v>
      </c>
      <c r="G19" s="10"/>
      <c r="H19" s="10">
        <f t="shared" si="10"/>
        <v>49</v>
      </c>
      <c r="I19" s="17"/>
      <c r="J19" s="17"/>
      <c r="K19" s="17"/>
      <c r="L19" s="17"/>
      <c r="M19" s="17"/>
      <c r="N19" s="17"/>
      <c r="O19" s="17"/>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78"/>
      <c r="BH19" s="17"/>
      <c r="BI19" s="79"/>
      <c r="BJ19" s="17"/>
      <c r="BK19" s="17"/>
      <c r="BL19" s="17"/>
      <c r="BM19" s="17"/>
      <c r="BN19" s="17"/>
      <c r="BO19" s="17"/>
      <c r="BP19" s="17"/>
      <c r="BQ19" s="17"/>
      <c r="BR19" s="17"/>
      <c r="BS19" s="17"/>
    </row>
    <row r="20" spans="1:71" s="3" customFormat="1" ht="30" customHeight="1" thickBot="1" x14ac:dyDescent="0.3">
      <c r="A20" s="29" t="s">
        <v>18</v>
      </c>
      <c r="B20" s="64" t="s">
        <v>42</v>
      </c>
      <c r="C20" s="80"/>
      <c r="D20" s="65"/>
      <c r="E20" s="66"/>
      <c r="F20" s="67"/>
      <c r="G20" s="10"/>
      <c r="H20" s="10" t="str">
        <f t="shared" si="10"/>
        <v/>
      </c>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78"/>
      <c r="BH20" s="17"/>
      <c r="BI20" s="79"/>
      <c r="BJ20" s="17"/>
      <c r="BK20" s="17"/>
      <c r="BL20" s="17"/>
      <c r="BM20" s="17"/>
      <c r="BN20" s="17"/>
      <c r="BO20" s="17"/>
      <c r="BP20" s="17"/>
      <c r="BQ20" s="17"/>
      <c r="BR20" s="17"/>
      <c r="BS20" s="17"/>
    </row>
    <row r="21" spans="1:71" s="3" customFormat="1" ht="30" customHeight="1" thickBot="1" x14ac:dyDescent="0.3">
      <c r="A21" s="30" t="s">
        <v>19</v>
      </c>
      <c r="B21" s="83" t="s">
        <v>36</v>
      </c>
      <c r="C21" s="81"/>
      <c r="D21" s="69">
        <v>0</v>
      </c>
      <c r="E21" s="70">
        <v>44959</v>
      </c>
      <c r="F21" s="70">
        <v>45079</v>
      </c>
      <c r="G21" s="10"/>
      <c r="H21" s="10">
        <f t="shared" si="10"/>
        <v>121</v>
      </c>
      <c r="I21" s="17"/>
      <c r="J21" s="17"/>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78"/>
      <c r="BH21" s="17"/>
      <c r="BI21" s="79"/>
      <c r="BJ21" s="17"/>
      <c r="BK21" s="17"/>
      <c r="BL21" s="17"/>
      <c r="BM21" s="17"/>
      <c r="BN21" s="17"/>
      <c r="BO21" s="17"/>
      <c r="BP21" s="17"/>
      <c r="BQ21" s="17"/>
      <c r="BR21" s="17"/>
      <c r="BS21" s="17"/>
    </row>
    <row r="22" spans="1:71" ht="30" customHeight="1" thickBot="1" x14ac:dyDescent="0.3">
      <c r="B22" s="68" t="s">
        <v>43</v>
      </c>
      <c r="C22" s="80"/>
      <c r="D22" s="65"/>
      <c r="E22" s="66"/>
      <c r="F22" s="67"/>
      <c r="G22" s="10"/>
      <c r="H22" s="10" t="str">
        <f t="shared" si="10"/>
        <v/>
      </c>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78"/>
      <c r="BH22" s="17"/>
      <c r="BI22" s="79"/>
      <c r="BJ22" s="17"/>
      <c r="BK22" s="17"/>
      <c r="BL22" s="17"/>
      <c r="BM22" s="17"/>
      <c r="BN22" s="17"/>
      <c r="BO22" s="17"/>
      <c r="BP22" s="17"/>
      <c r="BQ22" s="17"/>
      <c r="BR22" s="17"/>
      <c r="BS22" s="17"/>
    </row>
    <row r="23" spans="1:71" ht="30" customHeight="1" thickBot="1" x14ac:dyDescent="0.3">
      <c r="B23" s="83" t="s">
        <v>36</v>
      </c>
      <c r="C23" s="81"/>
      <c r="D23" s="69">
        <v>0</v>
      </c>
      <c r="E23" s="70">
        <v>44959</v>
      </c>
      <c r="F23" s="70">
        <v>45201</v>
      </c>
      <c r="G23" s="10"/>
      <c r="H23" s="10">
        <f t="shared" si="10"/>
        <v>243</v>
      </c>
      <c r="I23" s="17"/>
      <c r="J23" s="17"/>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78"/>
      <c r="BH23" s="17"/>
      <c r="BI23" s="79"/>
      <c r="BJ23" s="17"/>
      <c r="BK23" s="17"/>
      <c r="BL23" s="17"/>
      <c r="BM23" s="17"/>
      <c r="BN23" s="17"/>
      <c r="BO23" s="17"/>
      <c r="BP23" s="17"/>
      <c r="BQ23" s="17"/>
      <c r="BR23" s="17"/>
      <c r="BS23" s="17"/>
    </row>
    <row r="24" spans="1:71" ht="30" customHeight="1" thickBot="1" x14ac:dyDescent="0.3">
      <c r="B24" s="62" t="s">
        <v>44</v>
      </c>
      <c r="C24" s="82"/>
      <c r="D24" s="57"/>
      <c r="E24" s="58"/>
      <c r="F24" s="59"/>
      <c r="G24" s="10"/>
      <c r="H24" s="10"/>
      <c r="I24" s="17"/>
      <c r="J24" s="17"/>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78"/>
      <c r="BH24" s="17"/>
      <c r="BI24" s="79"/>
      <c r="BJ24" s="17"/>
      <c r="BK24" s="17"/>
      <c r="BL24" s="17"/>
      <c r="BM24" s="17"/>
      <c r="BN24" s="17"/>
      <c r="BO24" s="17"/>
      <c r="BP24" s="17"/>
      <c r="BQ24" s="17"/>
      <c r="BR24" s="17"/>
      <c r="BS24" s="17"/>
    </row>
    <row r="25" spans="1:71" ht="30" customHeight="1" thickBot="1" x14ac:dyDescent="0.3">
      <c r="B25" s="107" t="s">
        <v>36</v>
      </c>
      <c r="C25" s="108"/>
      <c r="D25" s="60">
        <v>0</v>
      </c>
      <c r="E25" s="61">
        <v>44959</v>
      </c>
      <c r="F25" s="61" t="s">
        <v>45</v>
      </c>
      <c r="G25" s="10"/>
      <c r="H25" s="10">
        <f t="shared" si="10"/>
        <v>24</v>
      </c>
      <c r="I25" s="17"/>
      <c r="J25" s="17"/>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78"/>
      <c r="BH25" s="17"/>
      <c r="BI25" s="79"/>
      <c r="BJ25" s="17"/>
      <c r="BK25" s="17"/>
      <c r="BL25" s="17"/>
      <c r="BM25" s="17"/>
      <c r="BN25" s="17"/>
      <c r="BO25" s="17"/>
      <c r="BP25" s="17"/>
      <c r="BQ25" s="17"/>
      <c r="BR25" s="17"/>
      <c r="BS25" s="17"/>
    </row>
    <row r="26" spans="1:71" ht="30" customHeight="1" thickBot="1" x14ac:dyDescent="0.3">
      <c r="B26" s="71" t="s">
        <v>46</v>
      </c>
      <c r="C26" s="72"/>
      <c r="D26" s="73"/>
      <c r="E26" s="74"/>
      <c r="F26" s="75"/>
      <c r="G26" s="10"/>
      <c r="H26" s="10"/>
      <c r="I26" s="17"/>
      <c r="J26" s="17"/>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78"/>
      <c r="BH26" s="17"/>
      <c r="BI26" s="79"/>
      <c r="BJ26" s="17"/>
      <c r="BK26" s="17"/>
      <c r="BL26" s="17"/>
      <c r="BM26" s="17"/>
      <c r="BN26" s="17"/>
      <c r="BO26" s="17"/>
      <c r="BP26" s="17"/>
      <c r="BQ26" s="17"/>
      <c r="BR26" s="17"/>
      <c r="BS26" s="17"/>
    </row>
    <row r="27" spans="1:71" ht="30" customHeight="1" thickBot="1" x14ac:dyDescent="0.3">
      <c r="B27" s="100" t="s">
        <v>36</v>
      </c>
      <c r="C27" s="101"/>
      <c r="D27" s="76">
        <v>0</v>
      </c>
      <c r="E27" s="77">
        <v>45000</v>
      </c>
      <c r="F27" s="77">
        <v>45005</v>
      </c>
      <c r="G27" s="10"/>
      <c r="H27" s="10">
        <f t="shared" si="10"/>
        <v>6</v>
      </c>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78"/>
      <c r="BH27" s="17"/>
      <c r="BI27" s="79"/>
      <c r="BJ27" s="17"/>
      <c r="BK27" s="17"/>
      <c r="BL27" s="17"/>
      <c r="BM27" s="17"/>
      <c r="BN27" s="17"/>
      <c r="BO27" s="17"/>
      <c r="BP27" s="17"/>
      <c r="BQ27" s="17"/>
      <c r="BR27" s="17"/>
      <c r="BS27" s="17"/>
    </row>
    <row r="28" spans="1:71" ht="30" customHeight="1" thickBot="1" x14ac:dyDescent="0.3">
      <c r="B28" s="71" t="s">
        <v>47</v>
      </c>
      <c r="C28" s="72"/>
      <c r="D28" s="73"/>
      <c r="E28" s="74"/>
      <c r="F28" s="75"/>
      <c r="G28" s="10"/>
      <c r="H28" s="10"/>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78"/>
      <c r="BH28" s="17"/>
      <c r="BI28" s="79"/>
      <c r="BJ28" s="17"/>
      <c r="BK28" s="17"/>
      <c r="BL28" s="17"/>
      <c r="BM28" s="17"/>
      <c r="BN28" s="17"/>
      <c r="BO28" s="17"/>
      <c r="BP28" s="17"/>
      <c r="BQ28" s="17"/>
      <c r="BR28" s="17"/>
      <c r="BS28" s="17"/>
    </row>
    <row r="29" spans="1:71" ht="30" customHeight="1" thickBot="1" x14ac:dyDescent="0.3">
      <c r="B29" s="100" t="s">
        <v>36</v>
      </c>
      <c r="C29" s="101"/>
      <c r="D29" s="76">
        <v>0</v>
      </c>
      <c r="E29" s="77">
        <v>45000</v>
      </c>
      <c r="F29" s="77">
        <v>45005</v>
      </c>
      <c r="G29" s="10"/>
      <c r="H29" s="10">
        <f t="shared" si="10"/>
        <v>6</v>
      </c>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78"/>
      <c r="BH29" s="17"/>
      <c r="BI29" s="79"/>
      <c r="BJ29" s="17"/>
      <c r="BK29" s="17"/>
      <c r="BL29" s="17"/>
      <c r="BM29" s="17"/>
      <c r="BN29" s="17"/>
      <c r="BO29" s="17"/>
      <c r="BP29" s="17"/>
      <c r="BQ29" s="17"/>
      <c r="BR29" s="17"/>
      <c r="BS29" s="17"/>
    </row>
    <row r="30" spans="1:71" ht="30" customHeight="1" thickBot="1" x14ac:dyDescent="0.3">
      <c r="B30" s="84" t="s">
        <v>48</v>
      </c>
      <c r="C30" s="85"/>
      <c r="D30" s="86"/>
      <c r="E30" s="87"/>
      <c r="F30" s="88"/>
      <c r="G30" s="10"/>
      <c r="H30" s="10"/>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78"/>
      <c r="BH30" s="17"/>
      <c r="BI30" s="79"/>
      <c r="BJ30" s="17"/>
      <c r="BK30" s="17"/>
      <c r="BL30" s="17"/>
      <c r="BM30" s="17"/>
      <c r="BN30" s="17"/>
      <c r="BO30" s="17"/>
      <c r="BP30" s="17"/>
      <c r="BQ30" s="17"/>
      <c r="BR30" s="17"/>
      <c r="BS30" s="17"/>
    </row>
    <row r="31" spans="1:71" ht="30" customHeight="1" thickBot="1" x14ac:dyDescent="0.3">
      <c r="B31" s="98" t="s">
        <v>36</v>
      </c>
      <c r="C31" s="99"/>
      <c r="D31" s="89">
        <v>0</v>
      </c>
      <c r="E31" s="90"/>
      <c r="F31" s="90"/>
      <c r="G31" s="10"/>
      <c r="H31" s="10" t="str">
        <f t="shared" si="10"/>
        <v/>
      </c>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78"/>
      <c r="BH31" s="17"/>
      <c r="BI31" s="79"/>
      <c r="BJ31" s="17"/>
      <c r="BK31" s="17"/>
      <c r="BL31" s="17"/>
      <c r="BM31" s="17"/>
      <c r="BN31" s="17"/>
      <c r="BO31" s="17"/>
      <c r="BP31" s="17"/>
      <c r="BQ31" s="17"/>
      <c r="BR31" s="17"/>
      <c r="BS31" s="17"/>
    </row>
    <row r="32" spans="1:71" ht="30" customHeight="1" x14ac:dyDescent="0.25">
      <c r="C32" s="9"/>
    </row>
  </sheetData>
  <mergeCells count="23">
    <mergeCell ref="B31:C31"/>
    <mergeCell ref="B29:C29"/>
    <mergeCell ref="BM4:BS4"/>
    <mergeCell ref="B27:C27"/>
    <mergeCell ref="B17:C17"/>
    <mergeCell ref="B9:C9"/>
    <mergeCell ref="B11:C11"/>
    <mergeCell ref="B13:C13"/>
    <mergeCell ref="B15:C15"/>
    <mergeCell ref="AY4:BE4"/>
    <mergeCell ref="BF4:BL4"/>
    <mergeCell ref="B25:C25"/>
    <mergeCell ref="B19:C19"/>
    <mergeCell ref="I4:O4"/>
    <mergeCell ref="P4:V4"/>
    <mergeCell ref="W4:AC4"/>
    <mergeCell ref="C3:D3"/>
    <mergeCell ref="C4:D4"/>
    <mergeCell ref="AK4:AQ4"/>
    <mergeCell ref="AR4:AX4"/>
    <mergeCell ref="B6:C6"/>
    <mergeCell ref="E3:F3"/>
    <mergeCell ref="AD4:AJ4"/>
  </mergeCells>
  <conditionalFormatting sqref="D7:D19 D26:D31">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5 I7:BG21 BI7:BL21 I6:BJ6 BH7:BH31 BL6:BQ6">
    <cfRule type="expression" dxfId="31" priority="66">
      <formula>AND(TODAY()&gt;=I$5,TODAY()&lt;J$5)</formula>
    </cfRule>
  </conditionalFormatting>
  <conditionalFormatting sqref="I7:BG21 BI7:BL21 BH7:BH31">
    <cfRule type="expression" dxfId="30" priority="60">
      <formula>AND(début_tâche&lt;=I$5,ROUNDDOWN((fin_tâche-début_tâche+1)*avancement_tâche,0)+début_tâche-1&gt;=I$5)</formula>
    </cfRule>
    <cfRule type="expression" dxfId="29" priority="61" stopIfTrue="1">
      <formula>AND(fin_tâche&gt;=I$5,début_tâche&lt;J$5)</formula>
    </cfRule>
  </conditionalFormatting>
  <conditionalFormatting sqref="I22:BG27 BI22:BL27">
    <cfRule type="expression" dxfId="28" priority="33">
      <formula>AND(TODAY()&gt;=I$5,TODAY()&lt;J$5)</formula>
    </cfRule>
  </conditionalFormatting>
  <conditionalFormatting sqref="I22:BG27 BI22:BL27">
    <cfRule type="expression" dxfId="27" priority="31">
      <formula>AND(début_tâche&lt;=I$5,ROUNDDOWN((fin_tâche-début_tâche+1)*avancement_tâche,0)+début_tâche-1&gt;=I$5)</formula>
    </cfRule>
    <cfRule type="expression" dxfId="26" priority="32" stopIfTrue="1">
      <formula>AND(fin_tâche&gt;=I$5,début_tâche&lt;J$5)</formula>
    </cfRule>
  </conditionalFormatting>
  <conditionalFormatting sqref="BM5:BS5 BM7:BS7 BS6 BR8:BS21">
    <cfRule type="expression" dxfId="25" priority="30">
      <formula>AND(TODAY()&gt;=BM$5,TODAY()&lt;BN$5)</formula>
    </cfRule>
  </conditionalFormatting>
  <conditionalFormatting sqref="BM7:BS7 BR8:BS21">
    <cfRule type="expression" dxfId="24" priority="28">
      <formula>AND(début_tâche&lt;=BM$5,ROUNDDOWN((fin_tâche-début_tâche+1)*avancement_tâche,0)+début_tâche-1&gt;=BM$5)</formula>
    </cfRule>
    <cfRule type="expression" dxfId="23" priority="29" stopIfTrue="1">
      <formula>AND(fin_tâche&gt;=BM$5,début_tâche&lt;BN$5)</formula>
    </cfRule>
  </conditionalFormatting>
  <conditionalFormatting sqref="BR22:BS27">
    <cfRule type="expression" dxfId="22" priority="27">
      <formula>AND(TODAY()&gt;=BR$5,TODAY()&lt;BS$5)</formula>
    </cfRule>
  </conditionalFormatting>
  <conditionalFormatting sqref="BR22:BS27">
    <cfRule type="expression" dxfId="21" priority="25">
      <formula>AND(début_tâche&lt;=BR$5,ROUNDDOWN((fin_tâche-début_tâche+1)*avancement_tâche,0)+début_tâche-1&gt;=BR$5)</formula>
    </cfRule>
    <cfRule type="expression" dxfId="20" priority="26" stopIfTrue="1">
      <formula>AND(fin_tâche&gt;=BR$5,début_tâche&lt;BS$5)</formula>
    </cfRule>
  </conditionalFormatting>
  <conditionalFormatting sqref="BR6">
    <cfRule type="expression" dxfId="19" priority="24">
      <formula>AND(TODAY()&gt;=BR$5,TODAY()&lt;BS$5)</formula>
    </cfRule>
  </conditionalFormatting>
  <conditionalFormatting sqref="BK6">
    <cfRule type="expression" dxfId="18" priority="23">
      <formula>AND(TODAY()&gt;=BK$5,TODAY()&lt;BL$5)</formula>
    </cfRule>
  </conditionalFormatting>
  <conditionalFormatting sqref="D20:D23">
    <cfRule type="dataBar" priority="22">
      <dataBar>
        <cfvo type="num" val="0"/>
        <cfvo type="num" val="1"/>
        <color theme="0" tint="-0.249977111117893"/>
      </dataBar>
      <extLst>
        <ext xmlns:x14="http://schemas.microsoft.com/office/spreadsheetml/2009/9/main" uri="{B025F937-C7B1-47D3-B67F-A62EFF666E3E}">
          <x14:id>{76330665-AA93-4150-A7E6-6D0D1A0B20EF}</x14:id>
        </ext>
      </extLst>
    </cfRule>
  </conditionalFormatting>
  <conditionalFormatting sqref="B21:C21">
    <cfRule type="dataBar" priority="21">
      <dataBar>
        <cfvo type="num" val="0"/>
        <cfvo type="num" val="1"/>
        <color theme="0" tint="-0.249977111117893"/>
      </dataBar>
      <extLst>
        <ext xmlns:x14="http://schemas.microsoft.com/office/spreadsheetml/2009/9/main" uri="{B025F937-C7B1-47D3-B67F-A62EFF666E3E}">
          <x14:id>{7FA9031D-5489-4F15-BD46-DEFB64E198FC}</x14:id>
        </ext>
      </extLst>
    </cfRule>
  </conditionalFormatting>
  <conditionalFormatting sqref="B23:C23">
    <cfRule type="dataBar" priority="20">
      <dataBar>
        <cfvo type="num" val="0"/>
        <cfvo type="num" val="1"/>
        <color theme="0" tint="-0.249977111117893"/>
      </dataBar>
      <extLst>
        <ext xmlns:x14="http://schemas.microsoft.com/office/spreadsheetml/2009/9/main" uri="{B025F937-C7B1-47D3-B67F-A62EFF666E3E}">
          <x14:id>{DF5CD11B-1EFF-4C24-B7C3-2E4277F3C896}</x14:id>
        </ext>
      </extLst>
    </cfRule>
  </conditionalFormatting>
  <conditionalFormatting sqref="D24:D25">
    <cfRule type="dataBar" priority="19">
      <dataBar>
        <cfvo type="num" val="0"/>
        <cfvo type="num" val="1"/>
        <color theme="0" tint="-0.249977111117893"/>
      </dataBar>
      <extLst>
        <ext xmlns:x14="http://schemas.microsoft.com/office/spreadsheetml/2009/9/main" uri="{B025F937-C7B1-47D3-B67F-A62EFF666E3E}">
          <x14:id>{85DE7253-C4BE-4E02-B679-A25AB6B6323C}</x14:id>
        </ext>
      </extLst>
    </cfRule>
  </conditionalFormatting>
  <conditionalFormatting sqref="I30:BG31 BI30:BL31">
    <cfRule type="expression" dxfId="17" priority="18">
      <formula>AND(TODAY()&gt;=I$5,TODAY()&lt;J$5)</formula>
    </cfRule>
  </conditionalFormatting>
  <conditionalFormatting sqref="I30:BG31 BI30:BL31">
    <cfRule type="expression" dxfId="16" priority="16">
      <formula>AND(début_tâche&lt;=I$5,ROUNDDOWN((fin_tâche-début_tâche+1)*avancement_tâche,0)+début_tâche-1&gt;=I$5)</formula>
    </cfRule>
    <cfRule type="expression" dxfId="15" priority="17" stopIfTrue="1">
      <formula>AND(fin_tâche&gt;=I$5,début_tâche&lt;J$5)</formula>
    </cfRule>
  </conditionalFormatting>
  <conditionalFormatting sqref="BR30:BS31">
    <cfRule type="expression" dxfId="14" priority="15">
      <formula>AND(TODAY()&gt;=BR$5,TODAY()&lt;BS$5)</formula>
    </cfRule>
  </conditionalFormatting>
  <conditionalFormatting sqref="BR30:BS31">
    <cfRule type="expression" dxfId="13" priority="13">
      <formula>AND(début_tâche&lt;=BR$5,ROUNDDOWN((fin_tâche-début_tâche+1)*avancement_tâche,0)+début_tâche-1&gt;=BR$5)</formula>
    </cfRule>
    <cfRule type="expression" dxfId="12" priority="14" stopIfTrue="1">
      <formula>AND(fin_tâche&gt;=BR$5,début_tâche&lt;BS$5)</formula>
    </cfRule>
  </conditionalFormatting>
  <conditionalFormatting sqref="I28:BG29 BI28:BL29">
    <cfRule type="expression" dxfId="11" priority="12">
      <formula>AND(TODAY()&gt;=I$5,TODAY()&lt;J$5)</formula>
    </cfRule>
  </conditionalFormatting>
  <conditionalFormatting sqref="I28:BG29 BI28:BL29">
    <cfRule type="expression" dxfId="10" priority="10">
      <formula>AND(début_tâche&lt;=I$5,ROUNDDOWN((fin_tâche-début_tâche+1)*avancement_tâche,0)+début_tâche-1&gt;=I$5)</formula>
    </cfRule>
    <cfRule type="expression" dxfId="9" priority="11" stopIfTrue="1">
      <formula>AND(fin_tâche&gt;=I$5,début_tâche&lt;J$5)</formula>
    </cfRule>
  </conditionalFormatting>
  <conditionalFormatting sqref="BR28:BS29">
    <cfRule type="expression" dxfId="8" priority="9">
      <formula>AND(TODAY()&gt;=BR$5,TODAY()&lt;BS$5)</formula>
    </cfRule>
  </conditionalFormatting>
  <conditionalFormatting sqref="BR28:BS29">
    <cfRule type="expression" dxfId="7" priority="7">
      <formula>AND(début_tâche&lt;=BR$5,ROUNDDOWN((fin_tâche-début_tâche+1)*avancement_tâche,0)+début_tâche-1&gt;=BR$5)</formula>
    </cfRule>
    <cfRule type="expression" dxfId="6" priority="8" stopIfTrue="1">
      <formula>AND(fin_tâche&gt;=BR$5,début_tâche&lt;BS$5)</formula>
    </cfRule>
  </conditionalFormatting>
  <conditionalFormatting sqref="BM8:BQ8 BM10:BQ10 BM12:BQ12 BM14:BQ14 BM16:BQ16 BM18:BQ18 BM20:BQ20 BM22:BQ22 BM24:BQ24 BM26:BQ26 BM28:BQ28 BM30:BQ30">
    <cfRule type="expression" dxfId="5" priority="6">
      <formula>AND(TODAY()&gt;=BM$5,TODAY()&lt;BN$5)</formula>
    </cfRule>
  </conditionalFormatting>
  <conditionalFormatting sqref="BM8:BQ8 BM10:BQ10 BM12:BQ12 BM14:BQ14 BM16:BQ16 BM18:BQ18 BM20:BQ20 BM22:BQ22 BM24:BQ24 BM26:BQ26 BM28:BQ28 BM30:BQ30">
    <cfRule type="expression" dxfId="4" priority="4">
      <formula>AND(début_tâche&lt;=BM$5,ROUNDDOWN((fin_tâche-début_tâche+1)*avancement_tâche,0)+début_tâche-1&gt;=BM$5)</formula>
    </cfRule>
    <cfRule type="expression" dxfId="3" priority="5" stopIfTrue="1">
      <formula>AND(fin_tâche&gt;=BM$5,début_tâche&lt;BN$5)</formula>
    </cfRule>
  </conditionalFormatting>
  <conditionalFormatting sqref="BM9:BQ9 BM11:BQ11 BM13:BQ13 BM15:BQ15 BM17:BQ17 BM19:BQ19 BM21:BQ21 BM23:BQ23 BM25:BQ25 BM27:BQ27 BM29:BQ29 BM31:BQ31">
    <cfRule type="expression" dxfId="2" priority="3">
      <formula>AND(TODAY()&gt;=BM$5,TODAY()&lt;BN$5)</formula>
    </cfRule>
  </conditionalFormatting>
  <conditionalFormatting sqref="BM9:BQ9 BM11:BQ11 BM13:BQ13 BM15:BQ15 BM17:BQ17 BM19:BQ19 BM21:BQ21 BM23:BQ23 BM25:BQ25 BM27:BQ27 BM29:BQ29 BM31:BQ31">
    <cfRule type="expression" dxfId="1" priority="1">
      <formula>AND(début_tâche&lt;=BM$5,ROUNDDOWN((fin_tâche-début_tâche+1)*avancement_tâche,0)+début_tâche-1&gt;=BM$5)</formula>
    </cfRule>
    <cfRule type="expression" dxfId="0" priority="2" stopIfTrue="1">
      <formula>AND(fin_tâche&gt;=BM$5,début_tâche&lt;BN$5)</formula>
    </cfRule>
  </conditionalFormatting>
  <dataValidations disablePrompts="1"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pageMargins left="0.35" right="0.35" top="0.35" bottom="0.5" header="0.3" footer="0.3"/>
  <pageSetup paperSize="9" scale="54" orientation="landscape" r:id="rId1"/>
  <headerFooter differentFirst="1" scaleWithDoc="0">
    <oddFooter>Page &amp;P of &amp;N</oddFooter>
  </headerFooter>
  <rowBreaks count="1" manualBreakCount="1">
    <brk id="20" max="16383" man="1"/>
  </rowBreaks>
  <colBreaks count="1" manualBreakCount="1">
    <brk id="3" max="1048575" man="1"/>
  </colBreak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D7:D19 D26:D31</xm:sqref>
        </x14:conditionalFormatting>
        <x14:conditionalFormatting xmlns:xm="http://schemas.microsoft.com/office/excel/2006/main">
          <x14:cfRule type="dataBar" id="{76330665-AA93-4150-A7E6-6D0D1A0B20EF}">
            <x14:dataBar minLength="0" maxLength="100" gradient="0">
              <x14:cfvo type="num">
                <xm:f>0</xm:f>
              </x14:cfvo>
              <x14:cfvo type="num">
                <xm:f>1</xm:f>
              </x14:cfvo>
              <x14:negativeFillColor rgb="FFFF0000"/>
              <x14:axisColor rgb="FF000000"/>
            </x14:dataBar>
          </x14:cfRule>
          <xm:sqref>D20:D23</xm:sqref>
        </x14:conditionalFormatting>
        <x14:conditionalFormatting xmlns:xm="http://schemas.microsoft.com/office/excel/2006/main">
          <x14:cfRule type="dataBar" id="{7FA9031D-5489-4F15-BD46-DEFB64E198FC}">
            <x14:dataBar minLength="0" maxLength="100" gradient="0">
              <x14:cfvo type="num">
                <xm:f>0</xm:f>
              </x14:cfvo>
              <x14:cfvo type="num">
                <xm:f>1</xm:f>
              </x14:cfvo>
              <x14:negativeFillColor rgb="FFFF0000"/>
              <x14:axisColor rgb="FF000000"/>
            </x14:dataBar>
          </x14:cfRule>
          <xm:sqref>B21:C21</xm:sqref>
        </x14:conditionalFormatting>
        <x14:conditionalFormatting xmlns:xm="http://schemas.microsoft.com/office/excel/2006/main">
          <x14:cfRule type="dataBar" id="{DF5CD11B-1EFF-4C24-B7C3-2E4277F3C896}">
            <x14:dataBar minLength="0" maxLength="100" gradient="0">
              <x14:cfvo type="num">
                <xm:f>0</xm:f>
              </x14:cfvo>
              <x14:cfvo type="num">
                <xm:f>1</xm:f>
              </x14:cfvo>
              <x14:negativeFillColor rgb="FFFF0000"/>
              <x14:axisColor rgb="FF000000"/>
            </x14:dataBar>
          </x14:cfRule>
          <xm:sqref>B23:C23</xm:sqref>
        </x14:conditionalFormatting>
        <x14:conditionalFormatting xmlns:xm="http://schemas.microsoft.com/office/excel/2006/main">
          <x14:cfRule type="dataBar" id="{85DE7253-C4BE-4E02-B679-A25AB6B6323C}">
            <x14:dataBar minLength="0" maxLength="100" gradient="0">
              <x14:cfvo type="num">
                <xm:f>0</xm:f>
              </x14:cfvo>
              <x14:cfvo type="num">
                <xm:f>1</xm:f>
              </x14:cfvo>
              <x14:negativeFillColor rgb="FFFF0000"/>
              <x14:axisColor rgb="FF000000"/>
            </x14:dataBar>
          </x14:cfRule>
          <xm:sqref>D24:D25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40625" defaultRowHeight="12.75" x14ac:dyDescent="0.2"/>
  <cols>
    <col min="1" max="1" width="92.42578125" style="19" customWidth="1"/>
    <col min="2" max="16384" width="9.140625" style="2"/>
  </cols>
  <sheetData>
    <row r="1" spans="1:2" ht="46.5" customHeight="1" x14ac:dyDescent="0.2"/>
    <row r="2" spans="1:2" s="21" customFormat="1" ht="15.75" x14ac:dyDescent="0.25">
      <c r="A2" s="20" t="s">
        <v>20</v>
      </c>
      <c r="B2" s="20"/>
    </row>
    <row r="3" spans="1:2" s="25" customFormat="1" ht="27" customHeight="1" x14ac:dyDescent="0.25">
      <c r="A3" s="41" t="s">
        <v>21</v>
      </c>
      <c r="B3" s="26"/>
    </row>
    <row r="4" spans="1:2" s="22" customFormat="1" ht="26.25" x14ac:dyDescent="0.4">
      <c r="A4" s="23" t="s">
        <v>22</v>
      </c>
    </row>
    <row r="5" spans="1:2" ht="74.099999999999994" customHeight="1" x14ac:dyDescent="0.2">
      <c r="A5" s="24" t="s">
        <v>23</v>
      </c>
    </row>
    <row r="6" spans="1:2" ht="26.25" customHeight="1" x14ac:dyDescent="0.2">
      <c r="A6" s="23" t="s">
        <v>24</v>
      </c>
    </row>
    <row r="7" spans="1:2" s="19" customFormat="1" ht="204.95" customHeight="1" x14ac:dyDescent="0.25">
      <c r="A7" s="28" t="s">
        <v>25</v>
      </c>
    </row>
    <row r="8" spans="1:2" s="22" customFormat="1" ht="26.25" x14ac:dyDescent="0.4">
      <c r="A8" s="23" t="s">
        <v>26</v>
      </c>
    </row>
    <row r="9" spans="1:2" ht="75" x14ac:dyDescent="0.2">
      <c r="A9" s="24" t="s">
        <v>27</v>
      </c>
    </row>
    <row r="10" spans="1:2" s="19" customFormat="1" ht="27.95" customHeight="1" x14ac:dyDescent="0.25">
      <c r="A10" s="27" t="s">
        <v>28</v>
      </c>
    </row>
    <row r="11" spans="1:2" s="22" customFormat="1" ht="26.25" x14ac:dyDescent="0.4">
      <c r="A11" s="23" t="s">
        <v>29</v>
      </c>
    </row>
    <row r="12" spans="1:2" ht="30" x14ac:dyDescent="0.2">
      <c r="A12" s="24" t="s">
        <v>30</v>
      </c>
    </row>
    <row r="13" spans="1:2" s="19" customFormat="1" ht="27.95" customHeight="1" x14ac:dyDescent="0.25">
      <c r="A13" s="27" t="s">
        <v>31</v>
      </c>
    </row>
    <row r="14" spans="1:2" s="22" customFormat="1" ht="26.25" x14ac:dyDescent="0.4">
      <c r="A14" s="23" t="s">
        <v>32</v>
      </c>
    </row>
    <row r="15" spans="1:2" ht="75" customHeight="1" x14ac:dyDescent="0.2">
      <c r="A15" s="24" t="s">
        <v>33</v>
      </c>
    </row>
    <row r="16" spans="1:2" ht="90" x14ac:dyDescent="0.2">
      <c r="A16" s="24" t="s">
        <v>34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FE8ED85-58B3-4608-8E91-0433556D50CE}">
  <ds:schemaRefs>
    <ds:schemaRef ds:uri="http://schemas.microsoft.com/sharepoint/v3/contenttype/forms"/>
  </ds:schemaRefs>
</ds:datastoreItem>
</file>

<file path=customXml/itemProps2.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7</vt:i4>
      </vt:variant>
    </vt:vector>
  </HeadingPairs>
  <TitlesOfParts>
    <vt:vector size="9" baseType="lpstr">
      <vt:lpstr>PlanningProjet</vt:lpstr>
      <vt:lpstr>À propos de</vt:lpstr>
      <vt:lpstr>PlanningProjet!avancement_tâche</vt:lpstr>
      <vt:lpstr>Début_Projet</vt:lpstr>
      <vt:lpstr>PlanningProjet!début_tâche</vt:lpstr>
      <vt:lpstr>PlanningProjet!fin_tâche</vt:lpstr>
      <vt:lpstr>PlanningProjet!Impression_des_titres</vt:lpstr>
      <vt:lpstr>Semaine_Affichage</vt:lpstr>
      <vt:lpstr>PlanningProjet!Zone_d_impression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2022-10-10T19:00:22Z</dcterms:created>
  <dcterms:modified xsi:type="dcterms:W3CDTF">2023-02-02T00:23:23Z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