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9186ee6bb7c6f91/Documents/Education/EPL/Master/Q9/LINGI2241 - Architecture and performance of computer systems/ArchPerf-Projet/"/>
    </mc:Choice>
  </mc:AlternateContent>
  <xr:revisionPtr revIDLastSave="439" documentId="8_{E463C0DE-2A15-4F52-A61B-602459DAA888}" xr6:coauthVersionLast="45" xr6:coauthVersionMax="45" xr10:uidLastSave="{64F8ADFA-6683-40AD-8879-E15AF8662269}"/>
  <bookViews>
    <workbookView xWindow="810" yWindow="-120" windowWidth="28110" windowHeight="16440" xr2:uid="{94D6772E-711D-4AA3-A535-9B37BDA0198D}"/>
  </bookViews>
  <sheets>
    <sheet name="Measurment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43" i="2" l="1"/>
  <c r="F48" i="2"/>
  <c r="M35" i="2"/>
  <c r="L43" i="2"/>
  <c r="K43" i="2"/>
  <c r="J43" i="2"/>
  <c r="L35" i="2"/>
  <c r="K35" i="2"/>
  <c r="J35" i="2"/>
  <c r="D43" i="2"/>
  <c r="D35" i="2"/>
  <c r="E35" i="2"/>
  <c r="F35" i="2"/>
  <c r="C35" i="2"/>
  <c r="E43" i="2"/>
  <c r="F43" i="2"/>
  <c r="C43" i="2"/>
  <c r="Z21" i="2"/>
  <c r="Y21" i="2"/>
  <c r="X21" i="2"/>
  <c r="W21" i="2"/>
  <c r="V21" i="2"/>
  <c r="U21" i="2"/>
  <c r="T21" i="2"/>
  <c r="S21" i="2"/>
  <c r="R21" i="2"/>
  <c r="Q21" i="2"/>
  <c r="P21" i="2"/>
  <c r="O21" i="2"/>
  <c r="N21" i="2"/>
  <c r="M21" i="2"/>
  <c r="L21" i="2"/>
  <c r="K21" i="2"/>
  <c r="J21" i="2"/>
  <c r="I21" i="2"/>
  <c r="H21" i="2"/>
  <c r="G21" i="2"/>
  <c r="F21" i="2"/>
  <c r="E21" i="2"/>
  <c r="D21" i="2"/>
  <c r="C21" i="2"/>
  <c r="Z10" i="2"/>
  <c r="Y10" i="2"/>
  <c r="X10" i="2"/>
  <c r="W10" i="2"/>
  <c r="V10" i="2"/>
  <c r="U10" i="2"/>
  <c r="T10" i="2"/>
  <c r="S10" i="2"/>
  <c r="R10" i="2"/>
  <c r="Q10" i="2"/>
  <c r="P10" i="2"/>
  <c r="O10" i="2"/>
  <c r="N10" i="2"/>
  <c r="M10" i="2"/>
  <c r="L10" i="2"/>
  <c r="K10" i="2"/>
  <c r="J10" i="2"/>
  <c r="I10" i="2"/>
  <c r="H10" i="2"/>
  <c r="G10" i="2"/>
  <c r="F10" i="2"/>
  <c r="E10" i="2"/>
  <c r="D10" i="2"/>
  <c r="C10" i="2"/>
</calcChain>
</file>

<file path=xl/sharedStrings.xml><?xml version="1.0" encoding="utf-8"?>
<sst xmlns="http://schemas.openxmlformats.org/spreadsheetml/2006/main" count="115" uniqueCount="33">
  <si>
    <t>Mean</t>
  </si>
  <si>
    <t>Min</t>
  </si>
  <si>
    <t>Max</t>
  </si>
  <si>
    <t>Variance</t>
  </si>
  <si>
    <t>Std</t>
  </si>
  <si>
    <t>Nclients</t>
  </si>
  <si>
    <t>Lambda</t>
  </si>
  <si>
    <t>Regex</t>
  </si>
  <si>
    <t>easy</t>
  </si>
  <si>
    <t>hard</t>
  </si>
  <si>
    <t>Basic Server</t>
  </si>
  <si>
    <t>Advanced Server</t>
  </si>
  <si>
    <t>Lambda est par client donc requests totales moyennes : Nclients*lambda</t>
  </si>
  <si>
    <t>Tout est en ms</t>
  </si>
  <si>
    <t>No Limitation from Internet</t>
  </si>
  <si>
    <t xml:space="preserve"> </t>
  </si>
  <si>
    <t>Netem: 10 ms + - 5 ms selon une distribution normale</t>
  </si>
  <si>
    <t>Quand il tourne a fond le Basic il est 195 % alors que le Advanced est legerement moins haut genre 190%. Quand on a des means normales (typique 0,1 lambda le CPU tourne a 150%)</t>
  </si>
  <si>
    <t>Résumé internet: Pas de limitation par internet</t>
  </si>
  <si>
    <t>Resumé CPU: Quand on a un petit débit et que le serveuir sature pas on a oscillations entre 4-5% (repos) et 30 % (request) CPU quand il y a une demande</t>
  </si>
  <si>
    <t>Résumé memory: Quoi qu'il arrive toujours 27%</t>
  </si>
  <si>
    <t>Essais pour trouver le debit de saturation du AdvancedServer</t>
  </si>
  <si>
    <t>Mean Lambda</t>
  </si>
  <si>
    <t>On peut considérer qu'on est en saturation lorsque on dépasse 1s</t>
  </si>
  <si>
    <t>Saturation vers 9 requests en simultanés</t>
  </si>
  <si>
    <t>Essais pour trouver le debit de saturation du BasicServer</t>
  </si>
  <si>
    <t>Cpu (bof) plutôt lirez résumé</t>
  </si>
  <si>
    <t>Mem  (bof) plutôt lirez résumé</t>
  </si>
  <si>
    <t>Cpu  (bof) plutôt lirez résumé</t>
  </si>
  <si>
    <t>Saturation vers  6,25 requests en simultanés</t>
  </si>
  <si>
    <t>Amelioraion de 3 requests en simultané</t>
  </si>
  <si>
    <t>Amelioration de 44  % quand même</t>
  </si>
  <si>
    <t>Tout ca est a verifier avec les calculs plus haut la ce sont que une analyse très rapide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</si>
</sst>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0" fillId="0" borderId="1" xfId="0" applyBorder="1"/>
    <xf numFmtId="0" fontId="0" fillId="0" borderId="11" xfId="0" applyBorder="1"/>
    <xf numFmtId="0" fontId="0" fillId="0" borderId="12" xfId="0" applyBorder="1"/>
    <xf numFmtId="0" fontId="0" fillId="0" borderId="6" xfId="0" applyBorder="1"/>
    <xf numFmtId="0" fontId="0" fillId="0" borderId="7" xfId="0" applyBorder="1"/>
    <xf numFmtId="0" fontId="0" fillId="0" borderId="9" xfId="0" applyBorder="1"/>
    <xf numFmtId="0" fontId="0" fillId="0" borderId="15" xfId="0" applyBorder="1"/>
    <xf numFmtId="0" fontId="0" fillId="0" borderId="13" xfId="0" applyBorder="1"/>
    <xf numFmtId="0" fontId="0" fillId="0" borderId="14" xfId="0" applyBorder="1"/>
    <xf numFmtId="0" fontId="1" fillId="0" borderId="16" xfId="0" applyFont="1" applyBorder="1"/>
    <xf numFmtId="0" fontId="1" fillId="0" borderId="17" xfId="0" applyFont="1" applyBorder="1"/>
    <xf numFmtId="0" fontId="1" fillId="0" borderId="18" xfId="0" applyFont="1" applyBorder="1"/>
    <xf numFmtId="0" fontId="1" fillId="0" borderId="0" xfId="0" applyFont="1" applyFill="1" applyBorder="1"/>
    <xf numFmtId="0" fontId="1" fillId="0" borderId="0" xfId="0" applyFont="1"/>
    <xf numFmtId="0" fontId="0" fillId="0" borderId="10" xfId="0" applyBorder="1"/>
    <xf numFmtId="0" fontId="0" fillId="0" borderId="5" xfId="0" applyBorder="1"/>
    <xf numFmtId="0" fontId="0" fillId="0" borderId="8" xfId="0" applyBorder="1"/>
    <xf numFmtId="0" fontId="0" fillId="0" borderId="19" xfId="0" applyBorder="1"/>
    <xf numFmtId="0" fontId="0" fillId="0" borderId="8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1" fillId="0" borderId="22" xfId="0" applyFont="1" applyBorder="1" applyAlignment="1">
      <alignment horizontal="center"/>
    </xf>
    <xf numFmtId="0" fontId="1" fillId="0" borderId="23" xfId="0" applyFont="1" applyBorder="1" applyAlignment="1">
      <alignment horizontal="center"/>
    </xf>
    <xf numFmtId="0" fontId="1" fillId="0" borderId="24" xfId="0" applyFont="1" applyBorder="1" applyAlignment="1">
      <alignment horizontal="center"/>
    </xf>
    <xf numFmtId="0" fontId="1" fillId="0" borderId="26" xfId="0" applyFont="1" applyBorder="1"/>
    <xf numFmtId="0" fontId="0" fillId="0" borderId="27" xfId="0" applyBorder="1"/>
    <xf numFmtId="0" fontId="0" fillId="0" borderId="28" xfId="0" applyBorder="1"/>
    <xf numFmtId="0" fontId="0" fillId="0" borderId="29" xfId="0" applyBorder="1"/>
    <xf numFmtId="0" fontId="1" fillId="0" borderId="30" xfId="0" applyFont="1" applyBorder="1" applyAlignment="1">
      <alignment horizontal="center"/>
    </xf>
    <xf numFmtId="0" fontId="1" fillId="0" borderId="31" xfId="0" applyFont="1" applyBorder="1" applyAlignment="1">
      <alignment horizontal="center"/>
    </xf>
    <xf numFmtId="0" fontId="1" fillId="0" borderId="32" xfId="0" applyFont="1" applyBorder="1" applyAlignment="1">
      <alignment horizontal="center"/>
    </xf>
    <xf numFmtId="0" fontId="1" fillId="0" borderId="5" xfId="0" applyFont="1" applyFill="1" applyBorder="1"/>
    <xf numFmtId="0" fontId="1" fillId="0" borderId="10" xfId="0" applyFont="1" applyFill="1" applyBorder="1"/>
    <xf numFmtId="9" fontId="0" fillId="0" borderId="33" xfId="0" applyNumberFormat="1" applyBorder="1" applyAlignment="1">
      <alignment horizontal="center"/>
    </xf>
    <xf numFmtId="9" fontId="0" fillId="0" borderId="20" xfId="0" applyNumberFormat="1" applyBorder="1" applyAlignment="1">
      <alignment horizontal="center"/>
    </xf>
    <xf numFmtId="9" fontId="0" fillId="0" borderId="13" xfId="0" applyNumberFormat="1" applyBorder="1" applyAlignment="1">
      <alignment horizontal="center"/>
    </xf>
    <xf numFmtId="10" fontId="0" fillId="0" borderId="34" xfId="0" applyNumberFormat="1" applyBorder="1" applyAlignment="1">
      <alignment horizontal="center"/>
    </xf>
    <xf numFmtId="10" fontId="0" fillId="0" borderId="35" xfId="0" applyNumberFormat="1" applyBorder="1" applyAlignment="1">
      <alignment horizontal="center"/>
    </xf>
    <xf numFmtId="10" fontId="0" fillId="0" borderId="15" xfId="0" applyNumberFormat="1" applyBorder="1" applyAlignment="1">
      <alignment horizontal="center"/>
    </xf>
    <xf numFmtId="10" fontId="0" fillId="0" borderId="19" xfId="0" applyNumberFormat="1" applyBorder="1" applyAlignment="1">
      <alignment horizontal="center"/>
    </xf>
    <xf numFmtId="9" fontId="0" fillId="0" borderId="33" xfId="0" applyNumberFormat="1" applyBorder="1" applyAlignment="1">
      <alignment horizontal="center" wrapText="1"/>
    </xf>
    <xf numFmtId="9" fontId="0" fillId="0" borderId="20" xfId="0" applyNumberFormat="1" applyBorder="1" applyAlignment="1">
      <alignment horizontal="center" wrapText="1"/>
    </xf>
    <xf numFmtId="9" fontId="0" fillId="0" borderId="21" xfId="0" applyNumberFormat="1" applyBorder="1" applyAlignment="1">
      <alignment horizontal="center" wrapText="1"/>
    </xf>
    <xf numFmtId="0" fontId="1" fillId="0" borderId="37" xfId="0" applyFont="1" applyBorder="1"/>
    <xf numFmtId="0" fontId="1" fillId="0" borderId="38" xfId="0" applyFont="1" applyBorder="1"/>
    <xf numFmtId="0" fontId="1" fillId="0" borderId="0" xfId="0" applyFont="1" applyBorder="1"/>
    <xf numFmtId="0" fontId="1" fillId="0" borderId="39" xfId="0" applyFont="1" applyBorder="1"/>
    <xf numFmtId="0" fontId="1" fillId="0" borderId="40" xfId="0" applyFont="1" applyBorder="1"/>
    <xf numFmtId="0" fontId="1" fillId="0" borderId="41" xfId="0" applyFont="1" applyBorder="1"/>
    <xf numFmtId="0" fontId="0" fillId="0" borderId="0" xfId="0" applyBorder="1"/>
    <xf numFmtId="0" fontId="0" fillId="0" borderId="39" xfId="0" applyBorder="1"/>
    <xf numFmtId="0" fontId="0" fillId="0" borderId="40" xfId="0" applyBorder="1"/>
    <xf numFmtId="0" fontId="0" fillId="0" borderId="41" xfId="0" applyBorder="1"/>
    <xf numFmtId="0" fontId="1" fillId="0" borderId="36" xfId="0" applyFont="1" applyBorder="1" applyAlignment="1"/>
    <xf numFmtId="0" fontId="0" fillId="0" borderId="37" xfId="0" applyBorder="1" applyAlignment="1"/>
    <xf numFmtId="0" fontId="0" fillId="0" borderId="38" xfId="0" applyBorder="1"/>
    <xf numFmtId="0" fontId="1" fillId="0" borderId="42" xfId="0" applyFont="1" applyFill="1" applyBorder="1"/>
    <xf numFmtId="0" fontId="1" fillId="0" borderId="25" xfId="0" applyFont="1" applyBorder="1"/>
    <xf numFmtId="0" fontId="1" fillId="0" borderId="4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54F6EC-272D-40D2-99AC-2F302C8BB67D}">
  <dimension ref="B1:AA68"/>
  <sheetViews>
    <sheetView tabSelected="1" topLeftCell="A7" zoomScaleNormal="100" workbookViewId="0">
      <selection activeCell="B31" sqref="B31"/>
    </sheetView>
  </sheetViews>
  <sheetFormatPr baseColWidth="10" defaultRowHeight="15" x14ac:dyDescent="0.25"/>
  <sheetData>
    <row r="1" spans="2:27" ht="15.75" thickBot="1" x14ac:dyDescent="0.3"/>
    <row r="2" spans="2:27" ht="15.75" thickBot="1" x14ac:dyDescent="0.3">
      <c r="B2" s="26" t="s">
        <v>10</v>
      </c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8"/>
    </row>
    <row r="3" spans="2:27" x14ac:dyDescent="0.25">
      <c r="B3" s="10" t="s">
        <v>5</v>
      </c>
      <c r="C3" s="29">
        <v>1</v>
      </c>
      <c r="D3" s="22"/>
      <c r="E3" s="22"/>
      <c r="F3" s="22"/>
      <c r="G3" s="22"/>
      <c r="H3" s="23"/>
      <c r="I3" s="29">
        <v>10</v>
      </c>
      <c r="J3" s="22"/>
      <c r="K3" s="22"/>
      <c r="L3" s="22"/>
      <c r="M3" s="22"/>
      <c r="N3" s="23"/>
      <c r="O3" s="29">
        <v>25</v>
      </c>
      <c r="P3" s="22"/>
      <c r="Q3" s="22"/>
      <c r="R3" s="22"/>
      <c r="S3" s="22"/>
      <c r="T3" s="23"/>
      <c r="U3" s="21">
        <v>50</v>
      </c>
      <c r="V3" s="22"/>
      <c r="W3" s="22"/>
      <c r="X3" s="22"/>
      <c r="Y3" s="22"/>
      <c r="Z3" s="23"/>
    </row>
    <row r="4" spans="2:27" x14ac:dyDescent="0.25">
      <c r="B4" s="11" t="s">
        <v>6</v>
      </c>
      <c r="C4" s="19">
        <v>0.1</v>
      </c>
      <c r="D4" s="20"/>
      <c r="E4" s="20">
        <v>0.2</v>
      </c>
      <c r="F4" s="20"/>
      <c r="G4" s="20">
        <v>1</v>
      </c>
      <c r="H4" s="25"/>
      <c r="I4" s="19">
        <v>0.1</v>
      </c>
      <c r="J4" s="20"/>
      <c r="K4" s="20">
        <v>0.2</v>
      </c>
      <c r="L4" s="20"/>
      <c r="M4" s="20">
        <v>1</v>
      </c>
      <c r="N4" s="25"/>
      <c r="O4" s="19">
        <v>0.1</v>
      </c>
      <c r="P4" s="20"/>
      <c r="Q4" s="20">
        <v>0.2</v>
      </c>
      <c r="R4" s="20"/>
      <c r="S4" s="20">
        <v>1</v>
      </c>
      <c r="T4" s="25"/>
      <c r="U4" s="24">
        <v>0.1</v>
      </c>
      <c r="V4" s="20"/>
      <c r="W4" s="20">
        <v>0.2</v>
      </c>
      <c r="X4" s="20"/>
      <c r="Y4" s="20">
        <v>1</v>
      </c>
      <c r="Z4" s="25"/>
    </row>
    <row r="5" spans="2:27" ht="15.75" thickBot="1" x14ac:dyDescent="0.3">
      <c r="B5" s="12" t="s">
        <v>7</v>
      </c>
      <c r="C5" s="15" t="s">
        <v>8</v>
      </c>
      <c r="D5" s="2" t="s">
        <v>9</v>
      </c>
      <c r="E5" s="2" t="s">
        <v>8</v>
      </c>
      <c r="F5" s="2" t="s">
        <v>9</v>
      </c>
      <c r="G5" s="2" t="s">
        <v>8</v>
      </c>
      <c r="H5" s="3" t="s">
        <v>9</v>
      </c>
      <c r="I5" s="15" t="s">
        <v>8</v>
      </c>
      <c r="J5" s="2" t="s">
        <v>9</v>
      </c>
      <c r="K5" s="2" t="s">
        <v>8</v>
      </c>
      <c r="L5" s="2" t="s">
        <v>9</v>
      </c>
      <c r="M5" s="2" t="s">
        <v>8</v>
      </c>
      <c r="N5" s="3" t="s">
        <v>9</v>
      </c>
      <c r="O5" s="15" t="s">
        <v>8</v>
      </c>
      <c r="P5" s="2" t="s">
        <v>9</v>
      </c>
      <c r="Q5" s="2" t="s">
        <v>8</v>
      </c>
      <c r="R5" s="2" t="s">
        <v>9</v>
      </c>
      <c r="S5" s="2" t="s">
        <v>8</v>
      </c>
      <c r="T5" s="3" t="s">
        <v>9</v>
      </c>
      <c r="U5" s="7" t="s">
        <v>8</v>
      </c>
      <c r="V5" s="2" t="s">
        <v>9</v>
      </c>
      <c r="W5" s="2" t="s">
        <v>8</v>
      </c>
      <c r="X5" s="2" t="s">
        <v>9</v>
      </c>
      <c r="Y5" s="2" t="s">
        <v>8</v>
      </c>
      <c r="Z5" s="3" t="s">
        <v>9</v>
      </c>
    </row>
    <row r="6" spans="2:27" x14ac:dyDescent="0.25">
      <c r="B6" s="10" t="s">
        <v>0</v>
      </c>
      <c r="C6" s="16">
        <v>224</v>
      </c>
      <c r="D6" s="4">
        <v>754</v>
      </c>
      <c r="E6" s="4">
        <v>218</v>
      </c>
      <c r="F6" s="4">
        <v>732</v>
      </c>
      <c r="G6" s="4">
        <v>213</v>
      </c>
      <c r="H6" s="5">
        <v>960</v>
      </c>
      <c r="I6" s="16">
        <v>236</v>
      </c>
      <c r="J6" s="4">
        <v>827</v>
      </c>
      <c r="K6" s="4">
        <v>283</v>
      </c>
      <c r="L6" s="4">
        <v>1293</v>
      </c>
      <c r="M6" s="4">
        <v>928</v>
      </c>
      <c r="N6" s="5">
        <v>19625</v>
      </c>
      <c r="O6" s="16">
        <v>295</v>
      </c>
      <c r="P6" s="4">
        <v>5478</v>
      </c>
      <c r="Q6" s="4">
        <v>496</v>
      </c>
      <c r="R6" s="4">
        <v>27836</v>
      </c>
      <c r="S6" s="4">
        <v>15687</v>
      </c>
      <c r="T6" s="5">
        <v>53233</v>
      </c>
      <c r="U6" s="8">
        <v>665</v>
      </c>
      <c r="V6" s="4">
        <v>78124</v>
      </c>
      <c r="W6" s="4">
        <v>9774</v>
      </c>
      <c r="X6" s="4">
        <v>93358</v>
      </c>
      <c r="Y6" s="4">
        <v>31825</v>
      </c>
      <c r="Z6" s="5">
        <v>116148</v>
      </c>
    </row>
    <row r="7" spans="2:27" x14ac:dyDescent="0.25">
      <c r="B7" s="11" t="s">
        <v>1</v>
      </c>
      <c r="C7" s="17">
        <v>197</v>
      </c>
      <c r="D7" s="1">
        <v>543</v>
      </c>
      <c r="E7" s="1">
        <v>202</v>
      </c>
      <c r="F7" s="1">
        <v>530</v>
      </c>
      <c r="G7" s="1">
        <v>188</v>
      </c>
      <c r="H7" s="6">
        <v>537</v>
      </c>
      <c r="I7" s="17">
        <v>197</v>
      </c>
      <c r="J7" s="1">
        <v>520</v>
      </c>
      <c r="K7" s="1">
        <v>197</v>
      </c>
      <c r="L7" s="1">
        <v>584</v>
      </c>
      <c r="M7" s="1">
        <v>296</v>
      </c>
      <c r="N7" s="6">
        <v>7113</v>
      </c>
      <c r="O7" s="17">
        <v>200</v>
      </c>
      <c r="P7" s="1">
        <v>1321</v>
      </c>
      <c r="Q7" s="1">
        <v>223</v>
      </c>
      <c r="R7" s="1">
        <v>10778</v>
      </c>
      <c r="S7" s="1">
        <v>2734</v>
      </c>
      <c r="T7" s="6">
        <v>13885</v>
      </c>
      <c r="U7" s="9">
        <v>238</v>
      </c>
      <c r="V7" s="1">
        <v>22226</v>
      </c>
      <c r="W7" s="1">
        <v>2773</v>
      </c>
      <c r="X7" s="1">
        <v>31383</v>
      </c>
      <c r="Y7" s="1">
        <v>7625</v>
      </c>
      <c r="Z7" s="6">
        <v>32875</v>
      </c>
    </row>
    <row r="8" spans="2:27" x14ac:dyDescent="0.25">
      <c r="B8" s="11" t="s">
        <v>2</v>
      </c>
      <c r="C8" s="17">
        <v>251</v>
      </c>
      <c r="D8" s="1">
        <v>1218</v>
      </c>
      <c r="E8" s="1">
        <v>252</v>
      </c>
      <c r="F8" s="1">
        <v>1026</v>
      </c>
      <c r="G8" s="1">
        <v>224</v>
      </c>
      <c r="H8" s="6">
        <v>1537</v>
      </c>
      <c r="I8" s="17">
        <v>341</v>
      </c>
      <c r="J8" s="1">
        <v>1618</v>
      </c>
      <c r="K8" s="1">
        <v>499</v>
      </c>
      <c r="L8" s="1">
        <v>3001</v>
      </c>
      <c r="M8" s="1">
        <v>1658</v>
      </c>
      <c r="N8" s="6">
        <v>31486</v>
      </c>
      <c r="O8" s="17">
        <v>516</v>
      </c>
      <c r="P8" s="1">
        <v>11574</v>
      </c>
      <c r="Q8" s="1">
        <v>1031</v>
      </c>
      <c r="R8" s="1">
        <v>47683</v>
      </c>
      <c r="S8" s="1">
        <v>29237</v>
      </c>
      <c r="T8" s="6">
        <v>99696</v>
      </c>
      <c r="U8" s="9">
        <v>1595</v>
      </c>
      <c r="V8" s="1">
        <v>136681</v>
      </c>
      <c r="W8" s="1">
        <v>16891</v>
      </c>
      <c r="X8" s="1">
        <v>163957</v>
      </c>
      <c r="Y8" s="1">
        <v>53377</v>
      </c>
      <c r="Z8" s="6">
        <v>208947</v>
      </c>
    </row>
    <row r="9" spans="2:27" x14ac:dyDescent="0.25">
      <c r="B9" s="11" t="s">
        <v>3</v>
      </c>
      <c r="C9" s="17">
        <v>306</v>
      </c>
      <c r="D9" s="1">
        <v>48748</v>
      </c>
      <c r="E9" s="1">
        <v>215</v>
      </c>
      <c r="F9" s="1">
        <v>32447</v>
      </c>
      <c r="G9" s="1">
        <v>127</v>
      </c>
      <c r="H9" s="6">
        <v>100401</v>
      </c>
      <c r="I9" s="17">
        <v>2072</v>
      </c>
      <c r="J9" s="1">
        <v>132363</v>
      </c>
      <c r="K9" s="1">
        <v>10579</v>
      </c>
      <c r="L9" s="1">
        <v>614656</v>
      </c>
      <c r="M9" s="1">
        <v>272996</v>
      </c>
      <c r="N9" s="6">
        <v>69602477</v>
      </c>
      <c r="O9" s="17">
        <v>14887</v>
      </c>
      <c r="P9" s="1">
        <v>14113197</v>
      </c>
      <c r="Q9" s="1">
        <v>73694</v>
      </c>
      <c r="R9" s="1">
        <v>187278846</v>
      </c>
      <c r="S9" s="1">
        <v>94840533</v>
      </c>
      <c r="T9" s="6">
        <v>878973496</v>
      </c>
      <c r="U9" s="9">
        <v>224233</v>
      </c>
      <c r="V9" s="1">
        <v>1646458597</v>
      </c>
      <c r="W9" s="1">
        <v>25369016</v>
      </c>
      <c r="X9" s="1">
        <v>2157479950</v>
      </c>
      <c r="Y9" s="1">
        <v>235562124</v>
      </c>
      <c r="Z9" s="6">
        <v>3546447383</v>
      </c>
    </row>
    <row r="10" spans="2:27" ht="15.75" thickBot="1" x14ac:dyDescent="0.3">
      <c r="B10" s="33" t="s">
        <v>4</v>
      </c>
      <c r="C10" s="34">
        <f>SQRT(C9)</f>
        <v>17.4928556845359</v>
      </c>
      <c r="D10" s="35">
        <f t="shared" ref="D10:Z10" si="0">SQRT(D9)</f>
        <v>220.78949250360625</v>
      </c>
      <c r="E10" s="35">
        <f t="shared" si="0"/>
        <v>14.66287829861518</v>
      </c>
      <c r="F10" s="35">
        <f t="shared" si="0"/>
        <v>180.13050824332896</v>
      </c>
      <c r="G10" s="35">
        <f t="shared" si="0"/>
        <v>11.269427669584644</v>
      </c>
      <c r="H10" s="36">
        <f t="shared" si="0"/>
        <v>316.86116833717568</v>
      </c>
      <c r="I10" s="34">
        <f t="shared" si="0"/>
        <v>45.519226706964169</v>
      </c>
      <c r="J10" s="35">
        <f t="shared" si="0"/>
        <v>363.81726182247041</v>
      </c>
      <c r="K10" s="35">
        <f t="shared" si="0"/>
        <v>102.85426583277915</v>
      </c>
      <c r="L10" s="35">
        <f t="shared" si="0"/>
        <v>784</v>
      </c>
      <c r="M10" s="35">
        <f t="shared" si="0"/>
        <v>522.4901912954922</v>
      </c>
      <c r="N10" s="36">
        <f t="shared" si="0"/>
        <v>8342.8098983495966</v>
      </c>
      <c r="O10" s="34">
        <f t="shared" si="0"/>
        <v>122.01229446248439</v>
      </c>
      <c r="P10" s="35">
        <f t="shared" si="0"/>
        <v>3756.7535186647528</v>
      </c>
      <c r="Q10" s="35">
        <f t="shared" si="0"/>
        <v>271.46638834301382</v>
      </c>
      <c r="R10" s="35">
        <f t="shared" si="0"/>
        <v>13684.986152714953</v>
      </c>
      <c r="S10" s="35">
        <f t="shared" si="0"/>
        <v>9738.6104244907547</v>
      </c>
      <c r="T10" s="36">
        <f t="shared" si="0"/>
        <v>29647.487178511437</v>
      </c>
      <c r="U10" s="35">
        <f t="shared" si="0"/>
        <v>473.53246984763359</v>
      </c>
      <c r="V10" s="35">
        <f t="shared" si="0"/>
        <v>40576.576950255425</v>
      </c>
      <c r="W10" s="35">
        <f t="shared" si="0"/>
        <v>5036.7664230138762</v>
      </c>
      <c r="X10" s="35">
        <f t="shared" si="0"/>
        <v>46448.680820880152</v>
      </c>
      <c r="Y10" s="35">
        <f t="shared" si="0"/>
        <v>15348.033229049252</v>
      </c>
      <c r="Z10" s="35">
        <f t="shared" si="0"/>
        <v>59552.056077015513</v>
      </c>
    </row>
    <row r="11" spans="2:27" x14ac:dyDescent="0.25">
      <c r="B11" s="40" t="s">
        <v>26</v>
      </c>
      <c r="C11" s="42">
        <v>0.3</v>
      </c>
      <c r="D11" s="43"/>
      <c r="E11" s="43"/>
      <c r="F11" s="43"/>
      <c r="G11" s="43"/>
      <c r="H11" s="44"/>
      <c r="I11" s="42">
        <v>1.8</v>
      </c>
      <c r="J11" s="43"/>
      <c r="K11" s="43"/>
      <c r="L11" s="43"/>
      <c r="M11" s="43"/>
      <c r="N11" s="44"/>
      <c r="O11" s="49">
        <v>1.9</v>
      </c>
      <c r="P11" s="50"/>
      <c r="Q11" s="50"/>
      <c r="R11" s="50"/>
      <c r="S11" s="50"/>
      <c r="T11" s="50"/>
      <c r="U11" s="50"/>
      <c r="V11" s="50"/>
      <c r="W11" s="50"/>
      <c r="X11" s="50"/>
      <c r="Y11" s="50"/>
      <c r="Z11" s="51"/>
      <c r="AA11" t="s">
        <v>14</v>
      </c>
    </row>
    <row r="12" spans="2:27" ht="15.75" thickBot="1" x14ac:dyDescent="0.3">
      <c r="B12" s="41" t="s">
        <v>27</v>
      </c>
      <c r="C12" s="45">
        <v>0.26400000000000001</v>
      </c>
      <c r="D12" s="46"/>
      <c r="E12" s="46"/>
      <c r="F12" s="46"/>
      <c r="G12" s="46"/>
      <c r="H12" s="47"/>
      <c r="I12" s="45">
        <v>0.27500000000000002</v>
      </c>
      <c r="J12" s="46"/>
      <c r="K12" s="46"/>
      <c r="L12" s="46"/>
      <c r="M12" s="46"/>
      <c r="N12" s="47"/>
      <c r="O12" s="45">
        <v>0.27500000000000002</v>
      </c>
      <c r="P12" s="46"/>
      <c r="Q12" s="46"/>
      <c r="R12" s="46"/>
      <c r="S12" s="46"/>
      <c r="T12" s="46"/>
      <c r="U12" s="46"/>
      <c r="V12" s="46"/>
      <c r="W12" s="46"/>
      <c r="X12" s="46"/>
      <c r="Y12" s="46"/>
      <c r="Z12" s="48"/>
    </row>
    <row r="13" spans="2:27" ht="15.75" thickBot="1" x14ac:dyDescent="0.3">
      <c r="B13" s="37" t="s">
        <v>11</v>
      </c>
      <c r="C13" s="38"/>
      <c r="D13" s="38"/>
      <c r="E13" s="38"/>
      <c r="F13" s="38"/>
      <c r="G13" s="38"/>
      <c r="H13" s="38"/>
      <c r="I13" s="38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8"/>
      <c r="V13" s="38"/>
      <c r="W13" s="38"/>
      <c r="X13" s="38"/>
      <c r="Y13" s="38"/>
      <c r="Z13" s="39"/>
    </row>
    <row r="14" spans="2:27" x14ac:dyDescent="0.25">
      <c r="B14" s="10" t="s">
        <v>5</v>
      </c>
      <c r="C14" s="29">
        <v>1</v>
      </c>
      <c r="D14" s="22"/>
      <c r="E14" s="22"/>
      <c r="F14" s="22"/>
      <c r="G14" s="22"/>
      <c r="H14" s="23"/>
      <c r="I14" s="29">
        <v>10</v>
      </c>
      <c r="J14" s="22"/>
      <c r="K14" s="22"/>
      <c r="L14" s="22"/>
      <c r="M14" s="22"/>
      <c r="N14" s="23"/>
      <c r="O14" s="29">
        <v>25</v>
      </c>
      <c r="P14" s="22"/>
      <c r="Q14" s="22"/>
      <c r="R14" s="22"/>
      <c r="S14" s="22"/>
      <c r="T14" s="23"/>
      <c r="U14" s="21">
        <v>50</v>
      </c>
      <c r="V14" s="22"/>
      <c r="W14" s="22"/>
      <c r="X14" s="22"/>
      <c r="Y14" s="22"/>
      <c r="Z14" s="23"/>
    </row>
    <row r="15" spans="2:27" x14ac:dyDescent="0.25">
      <c r="B15" s="11" t="s">
        <v>6</v>
      </c>
      <c r="C15" s="19">
        <v>0.1</v>
      </c>
      <c r="D15" s="20"/>
      <c r="E15" s="20">
        <v>0.2</v>
      </c>
      <c r="F15" s="20"/>
      <c r="G15" s="20">
        <v>1</v>
      </c>
      <c r="H15" s="25"/>
      <c r="I15" s="19">
        <v>0.1</v>
      </c>
      <c r="J15" s="20"/>
      <c r="K15" s="20">
        <v>0.2</v>
      </c>
      <c r="L15" s="20"/>
      <c r="M15" s="20">
        <v>1</v>
      </c>
      <c r="N15" s="25"/>
      <c r="O15" s="19">
        <v>0.1</v>
      </c>
      <c r="P15" s="20"/>
      <c r="Q15" s="20">
        <v>0.2</v>
      </c>
      <c r="R15" s="20"/>
      <c r="S15" s="20">
        <v>1</v>
      </c>
      <c r="T15" s="25"/>
      <c r="U15" s="24">
        <v>0.1</v>
      </c>
      <c r="V15" s="20"/>
      <c r="W15" s="20">
        <v>0.2</v>
      </c>
      <c r="X15" s="20"/>
      <c r="Y15" s="20">
        <v>1</v>
      </c>
      <c r="Z15" s="25"/>
    </row>
    <row r="16" spans="2:27" ht="15.75" thickBot="1" x14ac:dyDescent="0.3">
      <c r="B16" s="12" t="s">
        <v>7</v>
      </c>
      <c r="C16" s="15" t="s">
        <v>8</v>
      </c>
      <c r="D16" s="2" t="s">
        <v>9</v>
      </c>
      <c r="E16" s="2" t="s">
        <v>8</v>
      </c>
      <c r="F16" s="2" t="s">
        <v>9</v>
      </c>
      <c r="G16" s="2" t="s">
        <v>8</v>
      </c>
      <c r="H16" s="3" t="s">
        <v>9</v>
      </c>
      <c r="I16" s="15" t="s">
        <v>8</v>
      </c>
      <c r="J16" s="2" t="s">
        <v>9</v>
      </c>
      <c r="K16" s="2" t="s">
        <v>8</v>
      </c>
      <c r="L16" s="2" t="s">
        <v>9</v>
      </c>
      <c r="M16" s="2" t="s">
        <v>8</v>
      </c>
      <c r="N16" s="3" t="s">
        <v>9</v>
      </c>
      <c r="O16" s="15" t="s">
        <v>8</v>
      </c>
      <c r="P16" s="2" t="s">
        <v>9</v>
      </c>
      <c r="Q16" s="2" t="s">
        <v>8</v>
      </c>
      <c r="R16" s="2" t="s">
        <v>9</v>
      </c>
      <c r="S16" s="2" t="s">
        <v>8</v>
      </c>
      <c r="T16" s="3" t="s">
        <v>9</v>
      </c>
      <c r="U16" s="7" t="s">
        <v>8</v>
      </c>
      <c r="V16" s="2" t="s">
        <v>9</v>
      </c>
      <c r="W16" s="2" t="s">
        <v>8</v>
      </c>
      <c r="X16" s="2" t="s">
        <v>9</v>
      </c>
      <c r="Y16" s="2" t="s">
        <v>8</v>
      </c>
      <c r="Z16" s="3" t="s">
        <v>9</v>
      </c>
    </row>
    <row r="17" spans="2:27" x14ac:dyDescent="0.25">
      <c r="B17" s="10" t="s">
        <v>0</v>
      </c>
      <c r="C17" s="16">
        <v>116</v>
      </c>
      <c r="D17" s="4">
        <v>461</v>
      </c>
      <c r="E17" s="4">
        <v>118</v>
      </c>
      <c r="F17" s="4">
        <v>394</v>
      </c>
      <c r="G17" s="4">
        <v>109</v>
      </c>
      <c r="H17" s="5">
        <v>391</v>
      </c>
      <c r="I17" s="16">
        <v>164</v>
      </c>
      <c r="J17" s="4">
        <v>586</v>
      </c>
      <c r="K17" s="4">
        <v>195</v>
      </c>
      <c r="L17" s="4">
        <v>1730</v>
      </c>
      <c r="M17" s="4">
        <v>652</v>
      </c>
      <c r="N17" s="5">
        <v>17441</v>
      </c>
      <c r="O17" s="16">
        <v>261</v>
      </c>
      <c r="P17" s="4">
        <v>4655</v>
      </c>
      <c r="Q17" s="4">
        <v>311</v>
      </c>
      <c r="R17" s="4">
        <v>31775</v>
      </c>
      <c r="S17" s="4">
        <v>11084</v>
      </c>
      <c r="T17" s="5">
        <v>52849</v>
      </c>
      <c r="U17" s="8">
        <v>389</v>
      </c>
      <c r="V17" s="4">
        <v>73450</v>
      </c>
      <c r="W17" s="4">
        <v>1936</v>
      </c>
      <c r="X17" s="4">
        <v>99752</v>
      </c>
      <c r="Y17" s="4">
        <v>24174</v>
      </c>
      <c r="Z17" s="5">
        <v>139093</v>
      </c>
    </row>
    <row r="18" spans="2:27" x14ac:dyDescent="0.25">
      <c r="B18" s="11" t="s">
        <v>1</v>
      </c>
      <c r="C18" s="17">
        <v>93</v>
      </c>
      <c r="D18" s="1">
        <v>297</v>
      </c>
      <c r="E18" s="1">
        <v>93</v>
      </c>
      <c r="F18" s="1">
        <v>257</v>
      </c>
      <c r="G18" s="1">
        <v>88</v>
      </c>
      <c r="H18" s="6">
        <v>256</v>
      </c>
      <c r="I18" s="17">
        <v>93</v>
      </c>
      <c r="J18" s="1">
        <v>271</v>
      </c>
      <c r="K18" s="1">
        <v>109</v>
      </c>
      <c r="L18" s="1">
        <v>304</v>
      </c>
      <c r="M18" s="1">
        <v>187</v>
      </c>
      <c r="N18" s="6">
        <v>5649</v>
      </c>
      <c r="O18" s="17">
        <v>105</v>
      </c>
      <c r="P18" s="1">
        <v>595</v>
      </c>
      <c r="Q18" s="1">
        <v>132</v>
      </c>
      <c r="R18" s="1">
        <v>11807</v>
      </c>
      <c r="S18" s="1">
        <v>2746</v>
      </c>
      <c r="T18" s="6">
        <v>17693</v>
      </c>
      <c r="U18" s="9">
        <v>130</v>
      </c>
      <c r="V18" s="1">
        <v>23065</v>
      </c>
      <c r="W18" s="1">
        <v>546</v>
      </c>
      <c r="X18" s="1">
        <v>30399</v>
      </c>
      <c r="Y18" s="1">
        <v>4836</v>
      </c>
      <c r="Z18" s="6">
        <v>45776</v>
      </c>
    </row>
    <row r="19" spans="2:27" x14ac:dyDescent="0.25">
      <c r="B19" s="11" t="s">
        <v>2</v>
      </c>
      <c r="C19" s="17">
        <v>147</v>
      </c>
      <c r="D19" s="1">
        <v>682</v>
      </c>
      <c r="E19" s="1">
        <v>151</v>
      </c>
      <c r="F19" s="1">
        <v>609</v>
      </c>
      <c r="G19" s="1">
        <v>132</v>
      </c>
      <c r="H19" s="6">
        <v>569</v>
      </c>
      <c r="I19" s="17">
        <v>341</v>
      </c>
      <c r="J19" s="1">
        <v>1111</v>
      </c>
      <c r="K19" s="1">
        <v>340</v>
      </c>
      <c r="L19" s="1">
        <v>4380</v>
      </c>
      <c r="M19" s="1">
        <v>1345</v>
      </c>
      <c r="N19" s="6">
        <v>32483</v>
      </c>
      <c r="O19" s="17">
        <v>579</v>
      </c>
      <c r="P19" s="1">
        <v>12099</v>
      </c>
      <c r="Q19" s="1">
        <v>592</v>
      </c>
      <c r="R19" s="1">
        <v>51284</v>
      </c>
      <c r="S19" s="1">
        <v>17813</v>
      </c>
      <c r="T19" s="6">
        <v>90949</v>
      </c>
      <c r="U19" s="9">
        <v>782</v>
      </c>
      <c r="V19" s="1">
        <v>127255</v>
      </c>
      <c r="W19" s="1">
        <v>3895</v>
      </c>
      <c r="X19" s="1">
        <v>172246</v>
      </c>
      <c r="Y19" s="1">
        <v>41894</v>
      </c>
      <c r="Z19" s="6">
        <v>232335</v>
      </c>
    </row>
    <row r="20" spans="2:27" x14ac:dyDescent="0.25">
      <c r="B20" s="11" t="s">
        <v>3</v>
      </c>
      <c r="C20" s="17">
        <v>254</v>
      </c>
      <c r="D20" s="1">
        <v>19456</v>
      </c>
      <c r="E20" s="1">
        <v>435</v>
      </c>
      <c r="F20" s="1">
        <v>14819</v>
      </c>
      <c r="G20" s="1">
        <v>161</v>
      </c>
      <c r="H20" s="6">
        <v>11043</v>
      </c>
      <c r="I20" s="17">
        <v>7858</v>
      </c>
      <c r="J20" s="1">
        <v>79532</v>
      </c>
      <c r="K20" s="1">
        <v>5544</v>
      </c>
      <c r="L20" s="1">
        <v>2446901</v>
      </c>
      <c r="M20" s="1">
        <v>146912</v>
      </c>
      <c r="N20" s="6">
        <v>88407203</v>
      </c>
      <c r="O20" s="17">
        <v>26246</v>
      </c>
      <c r="P20" s="1">
        <v>19489362</v>
      </c>
      <c r="Q20" s="1">
        <v>23189</v>
      </c>
      <c r="R20" s="1">
        <v>210905183</v>
      </c>
      <c r="S20" s="1">
        <v>27179806</v>
      </c>
      <c r="T20" s="6">
        <v>659012214</v>
      </c>
      <c r="U20" s="9">
        <v>47922</v>
      </c>
      <c r="V20" s="1">
        <v>1535930566</v>
      </c>
      <c r="W20" s="1">
        <v>1348084</v>
      </c>
      <c r="X20" s="1">
        <v>2528667516</v>
      </c>
      <c r="Y20" s="1">
        <v>166088426</v>
      </c>
      <c r="Z20" s="6">
        <v>4191369331</v>
      </c>
    </row>
    <row r="21" spans="2:27" ht="15.75" thickBot="1" x14ac:dyDescent="0.3">
      <c r="B21" s="12" t="s">
        <v>4</v>
      </c>
      <c r="C21" s="15">
        <f>SQRT(C20)</f>
        <v>15.937377450509228</v>
      </c>
      <c r="D21" s="7">
        <f t="shared" ref="D21:Z21" si="1">SQRT(D20)</f>
        <v>139.48476619330157</v>
      </c>
      <c r="E21" s="7">
        <f t="shared" si="1"/>
        <v>20.85665361461421</v>
      </c>
      <c r="F21" s="7">
        <f t="shared" si="1"/>
        <v>121.73331507849443</v>
      </c>
      <c r="G21" s="7">
        <f t="shared" si="1"/>
        <v>12.68857754044952</v>
      </c>
      <c r="H21" s="18">
        <f t="shared" si="1"/>
        <v>105.08567932882197</v>
      </c>
      <c r="I21" s="15">
        <f t="shared" si="1"/>
        <v>88.645360848721239</v>
      </c>
      <c r="J21" s="7">
        <f t="shared" si="1"/>
        <v>282.01418404044858</v>
      </c>
      <c r="K21" s="7">
        <f t="shared" si="1"/>
        <v>74.458041875945142</v>
      </c>
      <c r="L21" s="7">
        <f t="shared" si="1"/>
        <v>1564.2573317712147</v>
      </c>
      <c r="M21" s="7">
        <f t="shared" si="1"/>
        <v>383.2910121565597</v>
      </c>
      <c r="N21" s="18">
        <f t="shared" si="1"/>
        <v>9402.5104626370921</v>
      </c>
      <c r="O21" s="15">
        <f t="shared" si="1"/>
        <v>162.00617272190587</v>
      </c>
      <c r="P21" s="7">
        <f t="shared" si="1"/>
        <v>4414.6757525326821</v>
      </c>
      <c r="Q21" s="7">
        <f t="shared" si="1"/>
        <v>152.27934856703322</v>
      </c>
      <c r="R21" s="7">
        <f t="shared" si="1"/>
        <v>14522.574943858957</v>
      </c>
      <c r="S21" s="7">
        <f t="shared" si="1"/>
        <v>5213.4255533190462</v>
      </c>
      <c r="T21" s="18">
        <f t="shared" si="1"/>
        <v>25671.233199828948</v>
      </c>
      <c r="U21" s="7">
        <f t="shared" si="1"/>
        <v>218.91094079556646</v>
      </c>
      <c r="V21" s="7">
        <f t="shared" si="1"/>
        <v>39190.950052276101</v>
      </c>
      <c r="W21" s="7">
        <f t="shared" si="1"/>
        <v>1161.0701959829992</v>
      </c>
      <c r="X21" s="7">
        <f t="shared" si="1"/>
        <v>50285.858011969925</v>
      </c>
      <c r="Y21" s="7">
        <f t="shared" si="1"/>
        <v>12887.529864174903</v>
      </c>
      <c r="Z21" s="7">
        <f t="shared" si="1"/>
        <v>64740.785684141956</v>
      </c>
    </row>
    <row r="22" spans="2:27" x14ac:dyDescent="0.25">
      <c r="B22" s="40" t="s">
        <v>28</v>
      </c>
      <c r="C22" s="42">
        <v>0.3</v>
      </c>
      <c r="D22" s="43"/>
      <c r="E22" s="43"/>
      <c r="F22" s="43"/>
      <c r="G22" s="43"/>
      <c r="H22" s="44"/>
      <c r="I22" s="42">
        <v>1.6</v>
      </c>
      <c r="J22" s="43"/>
      <c r="K22" s="43"/>
      <c r="L22" s="43"/>
      <c r="M22" s="43"/>
      <c r="N22" s="44"/>
      <c r="O22" s="49">
        <v>1.85</v>
      </c>
      <c r="P22" s="50"/>
      <c r="Q22" s="50"/>
      <c r="R22" s="50"/>
      <c r="S22" s="50"/>
      <c r="T22" s="50"/>
      <c r="U22" s="50"/>
      <c r="V22" s="50"/>
      <c r="W22" s="50"/>
      <c r="X22" s="50"/>
      <c r="Y22" s="50"/>
      <c r="Z22" s="51"/>
      <c r="AA22" t="s">
        <v>14</v>
      </c>
    </row>
    <row r="23" spans="2:27" ht="15.75" thickBot="1" x14ac:dyDescent="0.3">
      <c r="B23" s="41" t="s">
        <v>27</v>
      </c>
      <c r="C23" s="45">
        <v>0.27200000000000002</v>
      </c>
      <c r="D23" s="46"/>
      <c r="E23" s="46"/>
      <c r="F23" s="46"/>
      <c r="G23" s="46"/>
      <c r="H23" s="47"/>
      <c r="I23" s="45">
        <v>0.27200000000000002</v>
      </c>
      <c r="J23" s="46"/>
      <c r="K23" s="46"/>
      <c r="L23" s="46"/>
      <c r="M23" s="46"/>
      <c r="N23" s="47"/>
      <c r="O23" s="45">
        <v>0.27200000000000002</v>
      </c>
      <c r="P23" s="46"/>
      <c r="Q23" s="46"/>
      <c r="R23" s="46"/>
      <c r="S23" s="46"/>
      <c r="T23" s="46"/>
      <c r="U23" s="46"/>
      <c r="V23" s="46"/>
      <c r="W23" s="46"/>
      <c r="X23" s="46"/>
      <c r="Y23" s="46"/>
      <c r="Z23" s="48"/>
    </row>
    <row r="26" spans="2:27" x14ac:dyDescent="0.25">
      <c r="B26" s="14" t="s">
        <v>18</v>
      </c>
      <c r="C26" s="14"/>
    </row>
    <row r="27" spans="2:27" x14ac:dyDescent="0.25">
      <c r="B27" s="14" t="s">
        <v>19</v>
      </c>
      <c r="C27" s="14"/>
    </row>
    <row r="28" spans="2:27" x14ac:dyDescent="0.25">
      <c r="B28" s="14"/>
      <c r="C28" s="14" t="s">
        <v>17</v>
      </c>
    </row>
    <row r="29" spans="2:27" x14ac:dyDescent="0.25">
      <c r="B29" s="14" t="s">
        <v>20</v>
      </c>
      <c r="C29" s="14"/>
    </row>
    <row r="30" spans="2:27" x14ac:dyDescent="0.25">
      <c r="B30" s="13" t="s">
        <v>16</v>
      </c>
      <c r="C30" s="14"/>
    </row>
    <row r="31" spans="2:27" x14ac:dyDescent="0.25">
      <c r="B31" s="13" t="s">
        <v>13</v>
      </c>
      <c r="C31" s="14"/>
    </row>
    <row r="32" spans="2:27" x14ac:dyDescent="0.25">
      <c r="B32" s="13" t="s">
        <v>12</v>
      </c>
      <c r="C32" s="14"/>
    </row>
    <row r="33" spans="2:13" ht="15.75" thickBot="1" x14ac:dyDescent="0.3"/>
    <row r="34" spans="2:13" ht="15.75" thickBot="1" x14ac:dyDescent="0.3">
      <c r="B34" s="62" t="s">
        <v>21</v>
      </c>
      <c r="C34" s="63"/>
      <c r="D34" s="63"/>
      <c r="E34" s="63"/>
      <c r="F34" s="64"/>
      <c r="I34" s="30" t="s">
        <v>25</v>
      </c>
      <c r="J34" s="31"/>
      <c r="K34" s="31"/>
      <c r="L34" s="31"/>
      <c r="M34" s="32"/>
    </row>
    <row r="35" spans="2:13" x14ac:dyDescent="0.25">
      <c r="B35" s="65" t="s">
        <v>22</v>
      </c>
      <c r="C35" s="52">
        <f>C36*C37</f>
        <v>10</v>
      </c>
      <c r="D35" s="52">
        <f>D36*D37</f>
        <v>9.25</v>
      </c>
      <c r="E35" s="52">
        <f t="shared" ref="E35:F35" si="2">E36*E37</f>
        <v>8.75</v>
      </c>
      <c r="F35" s="53">
        <f t="shared" si="2"/>
        <v>7.5</v>
      </c>
      <c r="I35" s="65" t="s">
        <v>22</v>
      </c>
      <c r="J35" s="52">
        <f>J36*J37</f>
        <v>9.25</v>
      </c>
      <c r="K35" s="52">
        <f t="shared" ref="K35" si="3">K36*K37</f>
        <v>7.5</v>
      </c>
      <c r="L35" s="52">
        <f t="shared" ref="L35:M35" si="4">L36*L37</f>
        <v>6.25</v>
      </c>
      <c r="M35" s="52">
        <f t="shared" si="4"/>
        <v>6.25</v>
      </c>
    </row>
    <row r="36" spans="2:13" x14ac:dyDescent="0.25">
      <c r="B36" s="66" t="s">
        <v>5</v>
      </c>
      <c r="C36" s="54">
        <v>25</v>
      </c>
      <c r="D36" s="54">
        <v>25</v>
      </c>
      <c r="E36" s="54">
        <v>25</v>
      </c>
      <c r="F36" s="55">
        <v>25</v>
      </c>
      <c r="I36" s="66" t="s">
        <v>5</v>
      </c>
      <c r="J36" s="54">
        <v>25</v>
      </c>
      <c r="K36" s="54">
        <v>25</v>
      </c>
      <c r="L36" s="54">
        <v>25</v>
      </c>
      <c r="M36" s="55">
        <v>25</v>
      </c>
    </row>
    <row r="37" spans="2:13" x14ac:dyDescent="0.25">
      <c r="B37" s="66" t="s">
        <v>6</v>
      </c>
      <c r="C37" s="54">
        <v>0.4</v>
      </c>
      <c r="D37" s="54">
        <v>0.37</v>
      </c>
      <c r="E37" s="54">
        <v>0.35</v>
      </c>
      <c r="F37" s="55">
        <v>0.3</v>
      </c>
      <c r="I37" s="66" t="s">
        <v>6</v>
      </c>
      <c r="J37" s="54">
        <v>0.37</v>
      </c>
      <c r="K37" s="54">
        <v>0.3</v>
      </c>
      <c r="L37" s="54">
        <v>0.25</v>
      </c>
      <c r="M37" s="55">
        <v>0.25</v>
      </c>
    </row>
    <row r="38" spans="2:13" ht="15.75" thickBot="1" x14ac:dyDescent="0.3">
      <c r="B38" s="67" t="s">
        <v>7</v>
      </c>
      <c r="C38" s="56" t="s">
        <v>8</v>
      </c>
      <c r="D38" s="56" t="s">
        <v>8</v>
      </c>
      <c r="E38" s="56" t="s">
        <v>8</v>
      </c>
      <c r="F38" s="57" t="s">
        <v>8</v>
      </c>
      <c r="I38" s="67" t="s">
        <v>7</v>
      </c>
      <c r="J38" s="56" t="s">
        <v>8</v>
      </c>
      <c r="K38" s="56" t="s">
        <v>8</v>
      </c>
      <c r="L38" s="56" t="s">
        <v>8</v>
      </c>
      <c r="M38" s="57" t="s">
        <v>8</v>
      </c>
    </row>
    <row r="39" spans="2:13" x14ac:dyDescent="0.25">
      <c r="B39" s="66" t="s">
        <v>0</v>
      </c>
      <c r="C39" s="58">
        <v>3048</v>
      </c>
      <c r="D39" s="58">
        <v>1135</v>
      </c>
      <c r="E39" s="58">
        <v>760</v>
      </c>
      <c r="F39" s="59">
        <v>489</v>
      </c>
      <c r="I39" s="66" t="s">
        <v>0</v>
      </c>
      <c r="J39" s="58">
        <v>12839</v>
      </c>
      <c r="K39" s="58">
        <v>1670</v>
      </c>
      <c r="L39" s="58">
        <v>1000</v>
      </c>
      <c r="M39" s="59">
        <v>889</v>
      </c>
    </row>
    <row r="40" spans="2:13" x14ac:dyDescent="0.25">
      <c r="B40" s="66" t="s">
        <v>1</v>
      </c>
      <c r="C40" s="58">
        <v>679</v>
      </c>
      <c r="D40" s="58">
        <v>192</v>
      </c>
      <c r="E40" s="58">
        <v>197</v>
      </c>
      <c r="F40" s="59">
        <v>186</v>
      </c>
      <c r="I40" s="66" t="s">
        <v>1</v>
      </c>
      <c r="J40" s="58">
        <v>6948</v>
      </c>
      <c r="K40" s="58">
        <v>437</v>
      </c>
      <c r="L40" s="58">
        <v>274</v>
      </c>
      <c r="M40" s="59">
        <v>264</v>
      </c>
    </row>
    <row r="41" spans="2:13" x14ac:dyDescent="0.25">
      <c r="B41" s="66" t="s">
        <v>2</v>
      </c>
      <c r="C41" s="58">
        <v>5712</v>
      </c>
      <c r="D41" s="58">
        <v>3131</v>
      </c>
      <c r="E41" s="58">
        <v>1710</v>
      </c>
      <c r="F41" s="59">
        <v>899</v>
      </c>
      <c r="I41" s="66" t="s">
        <v>2</v>
      </c>
      <c r="J41" s="58">
        <v>18696</v>
      </c>
      <c r="K41" s="58">
        <v>3279</v>
      </c>
      <c r="L41" s="58">
        <v>2192</v>
      </c>
      <c r="M41" s="59">
        <v>2085</v>
      </c>
    </row>
    <row r="42" spans="2:13" x14ac:dyDescent="0.25">
      <c r="B42" s="66" t="s">
        <v>3</v>
      </c>
      <c r="C42" s="58">
        <v>3147190</v>
      </c>
      <c r="D42" s="58">
        <v>1172411</v>
      </c>
      <c r="E42" s="58">
        <v>267183</v>
      </c>
      <c r="F42" s="59">
        <v>55985</v>
      </c>
      <c r="I42" s="66" t="s">
        <v>3</v>
      </c>
      <c r="J42" s="58">
        <v>17514658</v>
      </c>
      <c r="K42" s="58">
        <v>1036227</v>
      </c>
      <c r="L42" s="58">
        <v>524186</v>
      </c>
      <c r="M42" s="59">
        <v>439673</v>
      </c>
    </row>
    <row r="43" spans="2:13" ht="15.75" thickBot="1" x14ac:dyDescent="0.3">
      <c r="B43" s="67" t="s">
        <v>4</v>
      </c>
      <c r="C43" s="60">
        <f>SQRT(C42)</f>
        <v>1774.0321304869312</v>
      </c>
      <c r="D43" s="60">
        <f>SQRT(D42)</f>
        <v>1082.7792942238968</v>
      </c>
      <c r="E43" s="60">
        <f>SQRT(E42)</f>
        <v>516.89747532755473</v>
      </c>
      <c r="F43" s="61">
        <f>SQRT(F42)</f>
        <v>236.61149591682988</v>
      </c>
      <c r="I43" s="67" t="s">
        <v>4</v>
      </c>
      <c r="J43" s="60">
        <f>SQRT(J42)</f>
        <v>4185.051732057801</v>
      </c>
      <c r="K43" s="60">
        <f>SQRT(K42)</f>
        <v>1017.9523564489647</v>
      </c>
      <c r="L43" s="60">
        <f>SQRT(L42)</f>
        <v>724.00690604441058</v>
      </c>
      <c r="M43" s="60">
        <f>SQRT(M42)</f>
        <v>663.07842673397238</v>
      </c>
    </row>
    <row r="44" spans="2:13" x14ac:dyDescent="0.25">
      <c r="B44" s="13" t="s">
        <v>23</v>
      </c>
      <c r="I44" s="13" t="s">
        <v>23</v>
      </c>
    </row>
    <row r="45" spans="2:13" x14ac:dyDescent="0.25">
      <c r="B45" s="13" t="s">
        <v>24</v>
      </c>
      <c r="I45" s="13" t="s">
        <v>29</v>
      </c>
    </row>
    <row r="47" spans="2:13" x14ac:dyDescent="0.25">
      <c r="F47" t="s">
        <v>30</v>
      </c>
    </row>
    <row r="48" spans="2:13" x14ac:dyDescent="0.25">
      <c r="F48">
        <f>(9-6.25)/6.25</f>
        <v>0.44</v>
      </c>
      <c r="G48" t="s">
        <v>31</v>
      </c>
    </row>
    <row r="49" spans="7:7" x14ac:dyDescent="0.25">
      <c r="G49" t="s">
        <v>32</v>
      </c>
    </row>
    <row r="68" spans="4:4" x14ac:dyDescent="0.25">
      <c r="D68" t="s">
        <v>15</v>
      </c>
    </row>
  </sheetData>
  <mergeCells count="47">
    <mergeCell ref="I34:M34"/>
    <mergeCell ref="O11:Z11"/>
    <mergeCell ref="I11:N11"/>
    <mergeCell ref="C22:H22"/>
    <mergeCell ref="I22:N22"/>
    <mergeCell ref="O22:Z22"/>
    <mergeCell ref="C23:H23"/>
    <mergeCell ref="I23:N23"/>
    <mergeCell ref="O23:Z23"/>
    <mergeCell ref="O15:P15"/>
    <mergeCell ref="Q15:R15"/>
    <mergeCell ref="S15:T15"/>
    <mergeCell ref="U15:V15"/>
    <mergeCell ref="W15:X15"/>
    <mergeCell ref="Y15:Z15"/>
    <mergeCell ref="C15:D15"/>
    <mergeCell ref="E15:F15"/>
    <mergeCell ref="G15:H15"/>
    <mergeCell ref="I15:J15"/>
    <mergeCell ref="K15:L15"/>
    <mergeCell ref="M15:N15"/>
    <mergeCell ref="Y4:Z4"/>
    <mergeCell ref="B13:Z13"/>
    <mergeCell ref="C14:H14"/>
    <mergeCell ref="I14:N14"/>
    <mergeCell ref="O14:T14"/>
    <mergeCell ref="U14:Z14"/>
    <mergeCell ref="C11:H11"/>
    <mergeCell ref="C12:H12"/>
    <mergeCell ref="I12:N12"/>
    <mergeCell ref="O12:Z12"/>
    <mergeCell ref="M4:N4"/>
    <mergeCell ref="O4:P4"/>
    <mergeCell ref="Q4:R4"/>
    <mergeCell ref="S4:T4"/>
    <mergeCell ref="U4:V4"/>
    <mergeCell ref="W4:X4"/>
    <mergeCell ref="B2:Z2"/>
    <mergeCell ref="C3:H3"/>
    <mergeCell ref="I3:N3"/>
    <mergeCell ref="O3:T3"/>
    <mergeCell ref="U3:Z3"/>
    <mergeCell ref="C4:D4"/>
    <mergeCell ref="E4:F4"/>
    <mergeCell ref="G4:H4"/>
    <mergeCell ref="I4:J4"/>
    <mergeCell ref="K4:L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Measurments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Baptiste Standaert</dc:creator>
  <cp:lastModifiedBy>Baptiste</cp:lastModifiedBy>
  <dcterms:created xsi:type="dcterms:W3CDTF">2020-12-16T10:04:58Z</dcterms:created>
  <dcterms:modified xsi:type="dcterms:W3CDTF">2020-12-17T22:08:17Z</dcterms:modified>
</cp:coreProperties>
</file>