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F:\Pagos\"/>
    </mc:Choice>
  </mc:AlternateContent>
  <xr:revisionPtr revIDLastSave="0" documentId="13_ncr:1_{107F0D13-24AE-43FC-9FAC-808073F4951A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PANEL" sheetId="5" r:id="rId1"/>
    <sheet name="2018" sheetId="6" r:id="rId2"/>
    <sheet name="2019" sheetId="4" r:id="rId3"/>
    <sheet name="2020" sheetId="3" r:id="rId4"/>
    <sheet name="2020 BYD" sheetId="7" r:id="rId5"/>
  </sheets>
  <definedNames>
    <definedName name="_xlnm.Print_Area" localSheetId="2">'2019'!$A$1:$L$145</definedName>
    <definedName name="_xlnm.Print_Area" localSheetId="3">'2020'!$A$1:$L$62</definedName>
    <definedName name="_xlnm.Print_Area" localSheetId="4">'2020 BYD'!$A$1:$L$30</definedName>
    <definedName name="ESTADO">'2020'!$N$1:$N$3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6" l="1"/>
  <c r="E149" i="6"/>
  <c r="J148" i="6"/>
  <c r="L148" i="6" s="1"/>
  <c r="J147" i="6"/>
  <c r="L147" i="6" s="1"/>
  <c r="J146" i="6"/>
  <c r="L146" i="6" s="1"/>
  <c r="J145" i="6"/>
  <c r="L145" i="6" s="1"/>
  <c r="J144" i="6"/>
  <c r="L144" i="6" s="1"/>
  <c r="J143" i="6"/>
  <c r="L143" i="6" s="1"/>
  <c r="J141" i="6"/>
  <c r="L141" i="6" s="1"/>
  <c r="J128" i="6"/>
  <c r="L128" i="6" s="1"/>
  <c r="J126" i="6"/>
  <c r="L126" i="6" s="1"/>
  <c r="J125" i="6"/>
  <c r="L125" i="6" s="1"/>
  <c r="J124" i="6"/>
  <c r="L124" i="6" s="1"/>
  <c r="J121" i="6"/>
  <c r="L121" i="6" s="1"/>
  <c r="J120" i="6"/>
  <c r="L120" i="6" s="1"/>
  <c r="J119" i="6"/>
  <c r="L119" i="6" s="1"/>
  <c r="J118" i="6"/>
  <c r="L118" i="6" s="1"/>
  <c r="J117" i="6"/>
  <c r="L117" i="6" s="1"/>
  <c r="J113" i="6"/>
  <c r="L113" i="6" s="1"/>
  <c r="J111" i="6"/>
  <c r="L111" i="6" s="1"/>
  <c r="J110" i="6"/>
  <c r="L110" i="6" s="1"/>
  <c r="J108" i="6"/>
  <c r="L108" i="6" s="1"/>
  <c r="J107" i="6"/>
  <c r="L107" i="6" s="1"/>
  <c r="J106" i="6"/>
  <c r="L106" i="6" s="1"/>
  <c r="J105" i="6"/>
  <c r="L105" i="6" s="1"/>
  <c r="J104" i="6"/>
  <c r="L104" i="6" s="1"/>
  <c r="J100" i="6"/>
  <c r="L100" i="6" s="1"/>
  <c r="J99" i="6"/>
  <c r="L99" i="6" s="1"/>
  <c r="J98" i="6"/>
  <c r="L98" i="6" s="1"/>
  <c r="J93" i="6"/>
  <c r="L93" i="6" s="1"/>
  <c r="J92" i="6"/>
  <c r="L92" i="6" s="1"/>
  <c r="J91" i="6"/>
  <c r="L91" i="6" s="1"/>
  <c r="J90" i="6"/>
  <c r="L90" i="6" s="1"/>
  <c r="J89" i="6"/>
  <c r="L89" i="6" s="1"/>
  <c r="J88" i="6"/>
  <c r="L88" i="6" s="1"/>
  <c r="J86" i="6"/>
  <c r="L86" i="6" s="1"/>
  <c r="J85" i="6"/>
  <c r="L85" i="6" s="1"/>
  <c r="J83" i="6"/>
  <c r="L83" i="6" s="1"/>
  <c r="J82" i="6"/>
  <c r="L82" i="6" s="1"/>
  <c r="J81" i="6"/>
  <c r="L81" i="6" s="1"/>
  <c r="J80" i="6"/>
  <c r="L80" i="6" s="1"/>
  <c r="J79" i="6"/>
  <c r="L79" i="6" s="1"/>
  <c r="J72" i="6"/>
  <c r="L72" i="6" s="1"/>
  <c r="J71" i="6"/>
  <c r="L71" i="6" s="1"/>
  <c r="J70" i="6"/>
  <c r="L70" i="6" s="1"/>
  <c r="J69" i="6"/>
  <c r="L69" i="6" s="1"/>
  <c r="J68" i="6"/>
  <c r="L68" i="6" s="1"/>
  <c r="J67" i="6"/>
  <c r="L67" i="6" s="1"/>
  <c r="J66" i="6"/>
  <c r="L66" i="6" s="1"/>
  <c r="J50" i="6"/>
  <c r="L50" i="6" s="1"/>
  <c r="J49" i="6"/>
  <c r="L49" i="6" s="1"/>
  <c r="J48" i="6"/>
  <c r="L48" i="6" s="1"/>
  <c r="J47" i="6"/>
  <c r="L47" i="6" s="1"/>
  <c r="J46" i="6"/>
  <c r="L46" i="6" s="1"/>
  <c r="J44" i="6"/>
  <c r="L44" i="6" s="1"/>
  <c r="J43" i="6"/>
  <c r="L43" i="6" s="1"/>
  <c r="J42" i="6"/>
  <c r="L42" i="6" s="1"/>
  <c r="J40" i="6"/>
  <c r="L40" i="6" s="1"/>
  <c r="J37" i="6"/>
  <c r="L37" i="6" s="1"/>
  <c r="J35" i="6"/>
  <c r="L35" i="6" s="1"/>
  <c r="J34" i="6"/>
  <c r="L34" i="6" s="1"/>
  <c r="J33" i="6"/>
  <c r="L33" i="6" s="1"/>
  <c r="J31" i="6"/>
  <c r="L31" i="6" s="1"/>
  <c r="J29" i="6"/>
  <c r="L29" i="6" s="1"/>
  <c r="J28" i="6"/>
  <c r="L28" i="6" s="1"/>
  <c r="J27" i="6"/>
  <c r="L27" i="6" s="1"/>
  <c r="J26" i="6"/>
  <c r="L26" i="6" s="1"/>
  <c r="J25" i="6"/>
  <c r="L25" i="6" s="1"/>
  <c r="J24" i="6"/>
  <c r="L24" i="6" s="1"/>
  <c r="J23" i="6"/>
  <c r="L23" i="6" s="1"/>
  <c r="J21" i="6"/>
  <c r="L21" i="6" s="1"/>
  <c r="J20" i="6"/>
  <c r="L20" i="6" s="1"/>
  <c r="J19" i="6"/>
  <c r="L19" i="6" s="1"/>
  <c r="J18" i="6"/>
  <c r="L18" i="6" s="1"/>
  <c r="J17" i="6"/>
  <c r="L17" i="6" s="1"/>
  <c r="J15" i="6"/>
  <c r="L15" i="6" s="1"/>
  <c r="J14" i="6"/>
  <c r="L14" i="6" s="1"/>
  <c r="J13" i="6"/>
  <c r="L13" i="6" s="1"/>
  <c r="J11" i="6"/>
  <c r="L11" i="6" s="1"/>
  <c r="J10" i="6"/>
  <c r="L10" i="6" s="1"/>
  <c r="J9" i="6"/>
  <c r="L9" i="6" s="1"/>
  <c r="J8" i="6"/>
  <c r="L8" i="6" s="1"/>
  <c r="J6" i="6"/>
  <c r="L6" i="6" s="1"/>
  <c r="J5" i="6"/>
  <c r="L5" i="6" s="1"/>
  <c r="J3" i="6"/>
  <c r="L3" i="6" s="1"/>
  <c r="J2" i="6"/>
  <c r="L2" i="6" s="1"/>
  <c r="J149" i="6" l="1"/>
  <c r="E145" i="4" l="1"/>
  <c r="J64" i="3" l="1"/>
  <c r="J109" i="4"/>
  <c r="L109" i="4" s="1"/>
  <c r="J24" i="3" l="1"/>
  <c r="L24" i="3" s="1"/>
  <c r="J52" i="3"/>
  <c r="L52" i="3"/>
  <c r="J55" i="3"/>
  <c r="L55" i="3"/>
  <c r="J50" i="3"/>
  <c r="L50" i="3"/>
  <c r="J51" i="3"/>
  <c r="L51" i="3"/>
  <c r="J53" i="3"/>
  <c r="L53" i="3"/>
  <c r="J54" i="3"/>
  <c r="L54" i="3"/>
  <c r="J56" i="3"/>
  <c r="L56" i="3"/>
  <c r="J57" i="3"/>
  <c r="L57" i="3"/>
  <c r="J58" i="3"/>
  <c r="L58" i="3"/>
  <c r="J59" i="3"/>
  <c r="L59" i="3" s="1"/>
  <c r="L49" i="3"/>
  <c r="J49" i="3"/>
  <c r="J144" i="4"/>
  <c r="L144" i="4" s="1"/>
  <c r="J143" i="4"/>
  <c r="L143" i="4" s="1"/>
  <c r="J142" i="4"/>
  <c r="L142" i="4" s="1"/>
  <c r="J141" i="4"/>
  <c r="L141" i="4" s="1"/>
  <c r="J140" i="4"/>
  <c r="L140" i="4" s="1"/>
  <c r="J139" i="4"/>
  <c r="L139" i="4" s="1"/>
  <c r="J138" i="4"/>
  <c r="L138" i="4" s="1"/>
  <c r="J137" i="4"/>
  <c r="L137" i="4" s="1"/>
  <c r="J136" i="4"/>
  <c r="L136" i="4" s="1"/>
  <c r="J133" i="4"/>
  <c r="L133" i="4" s="1"/>
  <c r="J132" i="4"/>
  <c r="L132" i="4" s="1"/>
  <c r="J129" i="4"/>
  <c r="L129" i="4" s="1"/>
  <c r="J125" i="4"/>
  <c r="L125" i="4" s="1"/>
  <c r="J121" i="4"/>
  <c r="L121" i="4" s="1"/>
  <c r="J120" i="4"/>
  <c r="L120" i="4" s="1"/>
  <c r="J119" i="4"/>
  <c r="L119" i="4" s="1"/>
  <c r="J117" i="4"/>
  <c r="L117" i="4" s="1"/>
  <c r="J116" i="4"/>
  <c r="L116" i="4" s="1"/>
  <c r="J114" i="4"/>
  <c r="L114" i="4" s="1"/>
  <c r="J112" i="4"/>
  <c r="L112" i="4" s="1"/>
  <c r="J111" i="4"/>
  <c r="L111" i="4" s="1"/>
  <c r="J107" i="4"/>
  <c r="L107" i="4" s="1"/>
  <c r="J106" i="4"/>
  <c r="L106" i="4" s="1"/>
  <c r="J105" i="4"/>
  <c r="L105" i="4" s="1"/>
  <c r="J102" i="4"/>
  <c r="L102" i="4" s="1"/>
  <c r="J101" i="4"/>
  <c r="L101" i="4" s="1"/>
  <c r="J100" i="4"/>
  <c r="L100" i="4" s="1"/>
  <c r="J99" i="4"/>
  <c r="L99" i="4" s="1"/>
  <c r="J97" i="4"/>
  <c r="L97" i="4" s="1"/>
  <c r="L94" i="4"/>
  <c r="J93" i="4"/>
  <c r="L93" i="4" s="1"/>
  <c r="J92" i="4"/>
  <c r="L92" i="4" s="1"/>
  <c r="J91" i="4"/>
  <c r="L91" i="4" s="1"/>
  <c r="J88" i="4"/>
  <c r="L88" i="4" s="1"/>
  <c r="J86" i="4"/>
  <c r="L86" i="4" s="1"/>
  <c r="J85" i="4"/>
  <c r="L85" i="4" s="1"/>
  <c r="J81" i="4"/>
  <c r="L81" i="4" s="1"/>
  <c r="J80" i="4"/>
  <c r="L80" i="4" s="1"/>
  <c r="J79" i="4"/>
  <c r="L79" i="4" s="1"/>
  <c r="J78" i="4"/>
  <c r="L78" i="4" s="1"/>
  <c r="J77" i="4"/>
  <c r="L77" i="4" s="1"/>
  <c r="J76" i="4"/>
  <c r="L76" i="4" s="1"/>
  <c r="J75" i="4"/>
  <c r="L75" i="4" s="1"/>
  <c r="J72" i="4"/>
  <c r="L72" i="4" s="1"/>
  <c r="J71" i="4"/>
  <c r="L71" i="4" s="1"/>
  <c r="J69" i="4"/>
  <c r="L69" i="4" s="1"/>
  <c r="J64" i="4"/>
  <c r="L64" i="4" s="1"/>
  <c r="J61" i="4"/>
  <c r="L61" i="4" s="1"/>
  <c r="J60" i="4"/>
  <c r="L60" i="4" s="1"/>
  <c r="J59" i="4"/>
  <c r="L59" i="4" s="1"/>
  <c r="J57" i="4"/>
  <c r="L57" i="4" s="1"/>
  <c r="J56" i="4"/>
  <c r="L56" i="4" s="1"/>
  <c r="J53" i="4"/>
  <c r="L53" i="4" s="1"/>
  <c r="J52" i="4"/>
  <c r="L52" i="4" s="1"/>
  <c r="J51" i="4"/>
  <c r="L51" i="4" s="1"/>
  <c r="J49" i="4"/>
  <c r="L49" i="4" s="1"/>
  <c r="J48" i="4"/>
  <c r="L48" i="4" s="1"/>
  <c r="J47" i="4"/>
  <c r="L47" i="4" s="1"/>
  <c r="J45" i="4"/>
  <c r="L45" i="4" s="1"/>
  <c r="J44" i="4"/>
  <c r="L44" i="4" s="1"/>
  <c r="J43" i="4"/>
  <c r="L43" i="4" s="1"/>
  <c r="J42" i="4"/>
  <c r="L42" i="4" s="1"/>
  <c r="J41" i="4"/>
  <c r="L41" i="4" s="1"/>
  <c r="J40" i="4"/>
  <c r="L40" i="4" s="1"/>
  <c r="J38" i="4"/>
  <c r="L38" i="4" s="1"/>
  <c r="J36" i="4"/>
  <c r="L36" i="4" s="1"/>
  <c r="J35" i="4"/>
  <c r="L35" i="4" s="1"/>
  <c r="J34" i="4"/>
  <c r="L34" i="4" s="1"/>
  <c r="J33" i="4"/>
  <c r="L33" i="4" s="1"/>
  <c r="J32" i="4"/>
  <c r="L32" i="4" s="1"/>
  <c r="J31" i="4"/>
  <c r="L31" i="4" s="1"/>
  <c r="J30" i="4"/>
  <c r="L30" i="4" s="1"/>
  <c r="J29" i="4"/>
  <c r="L29" i="4" s="1"/>
  <c r="J28" i="4"/>
  <c r="L28" i="4" s="1"/>
  <c r="J27" i="4"/>
  <c r="L27" i="4" s="1"/>
  <c r="J26" i="4"/>
  <c r="L26" i="4" s="1"/>
  <c r="J24" i="4"/>
  <c r="L24" i="4" s="1"/>
  <c r="J23" i="4"/>
  <c r="L23" i="4" s="1"/>
  <c r="J22" i="4"/>
  <c r="L22" i="4" s="1"/>
  <c r="J21" i="4"/>
  <c r="L21" i="4" s="1"/>
  <c r="J19" i="4"/>
  <c r="L19" i="4" s="1"/>
  <c r="J3" i="4"/>
  <c r="L3" i="4" s="1"/>
  <c r="J2" i="4"/>
  <c r="J145" i="4" l="1"/>
  <c r="J147" i="4" s="1"/>
  <c r="L2" i="4"/>
  <c r="L145" i="4" l="1"/>
  <c r="J11" i="7"/>
  <c r="L11" i="7" s="1"/>
  <c r="E62" i="3" l="1"/>
  <c r="J10" i="7" l="1"/>
  <c r="L10" i="7" s="1"/>
  <c r="J21" i="3" l="1"/>
  <c r="L21" i="3" s="1"/>
  <c r="J22" i="3"/>
  <c r="L22" i="3" s="1"/>
  <c r="J23" i="3"/>
  <c r="L23" i="3" s="1"/>
  <c r="J25" i="3"/>
  <c r="L25" i="3" s="1"/>
  <c r="J26" i="3"/>
  <c r="L26" i="3" s="1"/>
  <c r="J27" i="3"/>
  <c r="L27" i="3" s="1"/>
  <c r="J28" i="3"/>
  <c r="L28" i="3" s="1"/>
  <c r="J29" i="3"/>
  <c r="L29" i="3" s="1"/>
  <c r="J30" i="3"/>
  <c r="J32" i="3"/>
  <c r="L32" i="3" s="1"/>
  <c r="J33" i="3"/>
  <c r="L33" i="3" s="1"/>
  <c r="J44" i="3"/>
  <c r="L44" i="3" s="1"/>
  <c r="J45" i="3"/>
  <c r="L45" i="3" s="1"/>
  <c r="J46" i="3"/>
  <c r="L46" i="3" s="1"/>
  <c r="J47" i="3"/>
  <c r="L47" i="3" s="1"/>
  <c r="J48" i="3"/>
  <c r="L48" i="3" s="1"/>
  <c r="J20" i="3"/>
  <c r="L20" i="3" s="1"/>
  <c r="J2" i="3"/>
  <c r="J3" i="3"/>
  <c r="L3" i="3" s="1"/>
  <c r="J4" i="3"/>
  <c r="L4" i="3" s="1"/>
  <c r="J7" i="3"/>
  <c r="L7" i="3" s="1"/>
  <c r="J10" i="3"/>
  <c r="L10" i="3" s="1"/>
  <c r="J11" i="3"/>
  <c r="L11" i="3" s="1"/>
  <c r="J12" i="3"/>
  <c r="L12" i="3" s="1"/>
  <c r="J13" i="3"/>
  <c r="L13" i="3" s="1"/>
  <c r="J14" i="3"/>
  <c r="L14" i="3" s="1"/>
  <c r="J15" i="3"/>
  <c r="L15" i="3" s="1"/>
  <c r="J16" i="3"/>
  <c r="L16" i="3" s="1"/>
  <c r="J18" i="3"/>
  <c r="J27" i="7"/>
  <c r="L27" i="7" s="1"/>
  <c r="J26" i="7"/>
  <c r="L26" i="7" s="1"/>
  <c r="J25" i="7"/>
  <c r="L25" i="7" s="1"/>
  <c r="J24" i="7"/>
  <c r="L24" i="7" s="1"/>
  <c r="J23" i="7"/>
  <c r="L23" i="7" s="1"/>
  <c r="J22" i="7"/>
  <c r="L22" i="7" s="1"/>
  <c r="J21" i="7"/>
  <c r="L21" i="7" s="1"/>
  <c r="J20" i="7"/>
  <c r="L20" i="7" s="1"/>
  <c r="J19" i="7"/>
  <c r="L19" i="7" s="1"/>
  <c r="J18" i="7"/>
  <c r="L18" i="7" s="1"/>
  <c r="J9" i="7"/>
  <c r="L9" i="7" s="1"/>
  <c r="J8" i="7"/>
  <c r="L8" i="7" s="1"/>
  <c r="J7" i="7"/>
  <c r="L7" i="7" s="1"/>
  <c r="J6" i="7"/>
  <c r="L6" i="7" s="1"/>
  <c r="J5" i="7"/>
  <c r="L5" i="7" s="1"/>
  <c r="J4" i="7"/>
  <c r="L4" i="7" s="1"/>
  <c r="J3" i="7"/>
  <c r="L3" i="7" s="1"/>
  <c r="J2" i="7"/>
  <c r="L2" i="7" s="1"/>
  <c r="E28" i="7"/>
  <c r="J62" i="3" l="1"/>
  <c r="L2" i="3"/>
  <c r="J28" i="7"/>
  <c r="J30" i="7" s="1"/>
</calcChain>
</file>

<file path=xl/sharedStrings.xml><?xml version="1.0" encoding="utf-8"?>
<sst xmlns="http://schemas.openxmlformats.org/spreadsheetml/2006/main" count="1276" uniqueCount="526">
  <si>
    <t>N°PRES.</t>
  </si>
  <si>
    <t>NOMBRE CLIENTE</t>
  </si>
  <si>
    <t>PROYECTO</t>
  </si>
  <si>
    <t>HONORARIO</t>
  </si>
  <si>
    <t>1°PAGO</t>
  </si>
  <si>
    <t>2°PAGO</t>
  </si>
  <si>
    <t>3°PAGO</t>
  </si>
  <si>
    <t>4°PAGO</t>
  </si>
  <si>
    <t>TOTAL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</si>
  <si>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</si>
  <si>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</si>
  <si>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</si>
  <si>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</si>
  <si>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</si>
  <si>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</si>
  <si>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</si>
  <si>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</si>
  <si>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</si>
  <si>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</si>
  <si>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</si>
  <si>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</si>
  <si>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</si>
  <si>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</si>
  <si>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</si>
  <si>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</si>
  <si>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</si>
  <si>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</si>
  <si>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</si>
  <si>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</si>
  <si>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</si>
  <si>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</si>
  <si>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</si>
  <si>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</si>
  <si>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</si>
  <si>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</si>
  <si>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</si>
  <si>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</si>
  <si>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</si>
  <si>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</si>
  <si>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</si>
  <si>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</si>
  <si>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</si>
  <si>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</si>
  <si>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</si>
  <si>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</si>
  <si>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</si>
  <si>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</si>
  <si>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SALDO</t>
  </si>
  <si>
    <t>p</t>
  </si>
  <si>
    <t>NOMBRE</t>
  </si>
  <si>
    <t>DETALLES</t>
  </si>
  <si>
    <t>TOTAL PROY.</t>
  </si>
  <si>
    <t>TOTAL PAG.</t>
  </si>
  <si>
    <t>ESTADO</t>
  </si>
  <si>
    <t>TOTAL A PAGAR DEL AÑO 2020</t>
  </si>
  <si>
    <t>N°PRESP.</t>
  </si>
  <si>
    <t>DETALLE</t>
  </si>
  <si>
    <t>Lote 26 la banda, Acantha</t>
  </si>
  <si>
    <t>Subdivision Predial</t>
  </si>
  <si>
    <t>Lote 30 la banda, Acantha</t>
  </si>
  <si>
    <t>En excel Pamela</t>
  </si>
  <si>
    <t>Lote 31 La Banda, Acantha</t>
  </si>
  <si>
    <t>Lote 32 La Banda, Acantha</t>
  </si>
  <si>
    <t xml:space="preserve">Anteproyecto </t>
  </si>
  <si>
    <t>Pamela Palma - Lote 39</t>
  </si>
  <si>
    <t>Pamela Palma - Lote 40</t>
  </si>
  <si>
    <t>Pamela Palma - Lote 36</t>
  </si>
  <si>
    <t>Mario Feliu</t>
  </si>
  <si>
    <t xml:space="preserve">Maria Cayo </t>
  </si>
  <si>
    <t>Lote 7 Kiwiland, Pica</t>
  </si>
  <si>
    <t>Rodrigo Condori</t>
  </si>
  <si>
    <t>Reg. Subdiv.</t>
  </si>
  <si>
    <t>No Concretado</t>
  </si>
  <si>
    <t>Marianela Terraza</t>
  </si>
  <si>
    <t>Subdivision</t>
  </si>
  <si>
    <t>Arquitectura</t>
  </si>
  <si>
    <t>Topogrado</t>
  </si>
  <si>
    <t>Patricio Fuentes</t>
  </si>
  <si>
    <t>Pamela Palma-Lote 7</t>
  </si>
  <si>
    <t>Pamela Palma-Lote 8</t>
  </si>
  <si>
    <t>Pamela Palma-Huayca</t>
  </si>
  <si>
    <t>Cambio Suelo</t>
  </si>
  <si>
    <t>Recepcion F.</t>
  </si>
  <si>
    <t>Pamela Palma-Hotel</t>
  </si>
  <si>
    <t>Cecila Perez</t>
  </si>
  <si>
    <t>Permiso Edif.</t>
  </si>
  <si>
    <t xml:space="preserve">Daniel Riquelme </t>
  </si>
  <si>
    <t xml:space="preserve">Subdivision </t>
  </si>
  <si>
    <t>Ingeneria</t>
  </si>
  <si>
    <t>PAGADO</t>
  </si>
  <si>
    <t xml:space="preserve">Subdivison </t>
  </si>
  <si>
    <t>Rodolfo Barraza</t>
  </si>
  <si>
    <t>Marco Quiroga</t>
  </si>
  <si>
    <t xml:space="preserve">Regularizac. </t>
  </si>
  <si>
    <t>Pagado</t>
  </si>
  <si>
    <t>Blanca Linchi</t>
  </si>
  <si>
    <t xml:space="preserve">Cambio de Destino </t>
  </si>
  <si>
    <t>Lote 39 La Banda. Acantha</t>
  </si>
  <si>
    <t>Cambio uso Suelo</t>
  </si>
  <si>
    <t xml:space="preserve">Cambio uso Suelo </t>
  </si>
  <si>
    <t>Lote 40 La Banda. Acantha</t>
  </si>
  <si>
    <t xml:space="preserve">Cambio Uso Suelo </t>
  </si>
  <si>
    <t>Cambio Uso Suelo</t>
  </si>
  <si>
    <t>Lote 36 La Banda, Acantha</t>
  </si>
  <si>
    <t xml:space="preserve">fabio Marambio </t>
  </si>
  <si>
    <t>Regul. Ley del Mono</t>
  </si>
  <si>
    <t xml:space="preserve">Regularizacion </t>
  </si>
  <si>
    <t xml:space="preserve">Juan Carlos Oxa </t>
  </si>
  <si>
    <t>Permiso Edificacion</t>
  </si>
  <si>
    <t>Monserrat Martinez</t>
  </si>
  <si>
    <t>Mery Luz Fuetes</t>
  </si>
  <si>
    <t>039</t>
  </si>
  <si>
    <t>040</t>
  </si>
  <si>
    <t>041</t>
  </si>
  <si>
    <t>042</t>
  </si>
  <si>
    <t>043</t>
  </si>
  <si>
    <t>044</t>
  </si>
  <si>
    <t>047</t>
  </si>
  <si>
    <t>046</t>
  </si>
  <si>
    <t>045</t>
  </si>
  <si>
    <t>048</t>
  </si>
  <si>
    <t>Reimundo Castillo</t>
  </si>
  <si>
    <t>Lote</t>
  </si>
  <si>
    <t>Obra Nueva</t>
  </si>
  <si>
    <t>Yerka Muñoz</t>
  </si>
  <si>
    <t xml:space="preserve">Lote 2 - Las Americas,Pica </t>
  </si>
  <si>
    <t>Lote 13 - Las Americas,Pica</t>
  </si>
  <si>
    <t>Jaime Coronil</t>
  </si>
  <si>
    <t>Ampliacion Viviend.</t>
  </si>
  <si>
    <t>A  Topografo</t>
  </si>
  <si>
    <t>B  Topografo</t>
  </si>
  <si>
    <t>Tasacion</t>
  </si>
  <si>
    <t>Aquitectura</t>
  </si>
  <si>
    <t>Topografia</t>
  </si>
  <si>
    <t>Subdivision Viviend.</t>
  </si>
  <si>
    <t>Guillermina Ceballo</t>
  </si>
  <si>
    <t xml:space="preserve">No Hay Nadie Asignado </t>
  </si>
  <si>
    <t>Angela Riquelme</t>
  </si>
  <si>
    <t xml:space="preserve">Fidel Mamani </t>
  </si>
  <si>
    <t>Miraflores</t>
  </si>
  <si>
    <t>Comerci. Universo Ltda.</t>
  </si>
  <si>
    <t>Obra Menor</t>
  </si>
  <si>
    <t>Lotes</t>
  </si>
  <si>
    <t>MARIO FELIU</t>
  </si>
  <si>
    <t>PERMISO EDIFIC.</t>
  </si>
  <si>
    <t>JOSE PASTEN</t>
  </si>
  <si>
    <t xml:space="preserve">LEY MONO </t>
  </si>
  <si>
    <t>OBRE NUEVA</t>
  </si>
  <si>
    <t>SUBDIVISION</t>
  </si>
  <si>
    <t>CAMBIO DESTINO</t>
  </si>
  <si>
    <t>MAURO PEIRANO</t>
  </si>
  <si>
    <t>JAIME CORONIL</t>
  </si>
  <si>
    <t>SITIO</t>
  </si>
  <si>
    <t xml:space="preserve"> </t>
  </si>
  <si>
    <t xml:space="preserve">SITIO </t>
  </si>
  <si>
    <t>EDSON LOPEZ</t>
  </si>
  <si>
    <t>ORLANDO GOMEZ</t>
  </si>
  <si>
    <t>CRISTIAN LIZAMA</t>
  </si>
  <si>
    <t>049</t>
  </si>
  <si>
    <t>050</t>
  </si>
  <si>
    <t>051</t>
  </si>
  <si>
    <t>052</t>
  </si>
  <si>
    <t>053</t>
  </si>
  <si>
    <t>054</t>
  </si>
  <si>
    <t>AMPLIACION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</si>
  <si>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</si>
  <si>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</si>
  <si>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</si>
  <si>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</si>
  <si>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</si>
  <si>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</si>
  <si>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</si>
  <si>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</si>
  <si>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</si>
  <si>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</si>
  <si>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RICARDO GUTIERREZ</t>
  </si>
  <si>
    <t>065</t>
  </si>
  <si>
    <t>ART 55</t>
  </si>
  <si>
    <t>066</t>
  </si>
  <si>
    <t>RAMECH/COLEGIO</t>
  </si>
  <si>
    <t>067</t>
  </si>
  <si>
    <t>HERNAN TORO</t>
  </si>
  <si>
    <t>068</t>
  </si>
  <si>
    <t>069</t>
  </si>
  <si>
    <t>070</t>
  </si>
  <si>
    <t>MARIA COSTA</t>
  </si>
  <si>
    <t>MODIFI. PROYEC.</t>
  </si>
  <si>
    <t>071</t>
  </si>
  <si>
    <t>CLAUDIA MERA</t>
  </si>
  <si>
    <t>072</t>
  </si>
  <si>
    <t>073</t>
  </si>
  <si>
    <t>074</t>
  </si>
  <si>
    <t>GUSTAVO ANDRADE</t>
  </si>
  <si>
    <t>075</t>
  </si>
  <si>
    <t>ELSA TICONA</t>
  </si>
  <si>
    <t>076</t>
  </si>
  <si>
    <t>IRENE MAMANI</t>
  </si>
  <si>
    <t>077</t>
  </si>
  <si>
    <t>078</t>
  </si>
  <si>
    <t>079</t>
  </si>
  <si>
    <t>080</t>
  </si>
  <si>
    <t>RECEPCION FINAL</t>
  </si>
  <si>
    <t>081</t>
  </si>
  <si>
    <t>MAXIMILIANO MAMANI</t>
  </si>
  <si>
    <t>082</t>
  </si>
  <si>
    <t>083</t>
  </si>
  <si>
    <t>MARCO JIMENEZ</t>
  </si>
  <si>
    <t>084</t>
  </si>
  <si>
    <t>085</t>
  </si>
  <si>
    <t>086</t>
  </si>
  <si>
    <t>RONAL AQUEVEQUE</t>
  </si>
  <si>
    <t>087</t>
  </si>
  <si>
    <t>EMILIO HASSI</t>
  </si>
  <si>
    <t>088</t>
  </si>
  <si>
    <t>VICTOR CABALLERO</t>
  </si>
  <si>
    <t>CAMPAMENTO</t>
  </si>
  <si>
    <t>089</t>
  </si>
  <si>
    <t>090</t>
  </si>
  <si>
    <t>091</t>
  </si>
  <si>
    <t>MARCOS JIMENEZ</t>
  </si>
  <si>
    <t>092</t>
  </si>
  <si>
    <t>093</t>
  </si>
  <si>
    <t>094</t>
  </si>
  <si>
    <t>JOSE ESQUIVEL</t>
  </si>
  <si>
    <t>095</t>
  </si>
  <si>
    <t>096</t>
  </si>
  <si>
    <t>BLANCA BASCUÑAN</t>
  </si>
  <si>
    <t>097</t>
  </si>
  <si>
    <t>098</t>
  </si>
  <si>
    <t>099</t>
  </si>
  <si>
    <t>OSCAR ILAJA Y OTROS</t>
  </si>
  <si>
    <t>AMPLIACION VIVI.</t>
  </si>
  <si>
    <t xml:space="preserve">JOSE PASTEN </t>
  </si>
  <si>
    <t>REGULARIZACION</t>
  </si>
  <si>
    <t>LEY MONO</t>
  </si>
  <si>
    <t>VISITA TERRENO</t>
  </si>
  <si>
    <t>REINA FLORES</t>
  </si>
  <si>
    <t>RECTIFICACION</t>
  </si>
  <si>
    <t xml:space="preserve">DAVID MAMANI </t>
  </si>
  <si>
    <t>Jose Pasten Daza</t>
  </si>
  <si>
    <t xml:space="preserve">Luciano Bianchi </t>
  </si>
  <si>
    <t xml:space="preserve">Miguel Angulo </t>
  </si>
  <si>
    <t>CANON S:A</t>
  </si>
  <si>
    <t>Pamela Palma</t>
  </si>
  <si>
    <t xml:space="preserve">Proyecto de loteo </t>
  </si>
  <si>
    <t>Alejandra Cardenas</t>
  </si>
  <si>
    <t xml:space="preserve">Roberto Carrillo </t>
  </si>
  <si>
    <t xml:space="preserve">Ampliacion </t>
  </si>
  <si>
    <t>Golpen Oficina casa</t>
  </si>
  <si>
    <t>Samuel Ayavire</t>
  </si>
  <si>
    <t>Juan Bermudez Emp. Grua Byd</t>
  </si>
  <si>
    <t>Ricardo Gutierrez Balladares</t>
  </si>
  <si>
    <t>Mario Vergara Rodriguez</t>
  </si>
  <si>
    <t>Esperidion Quispe</t>
  </si>
  <si>
    <t>Proy ing-Tramitacion</t>
  </si>
  <si>
    <t xml:space="preserve">Julia Caspa </t>
  </si>
  <si>
    <t>Asistencia Tecnica</t>
  </si>
  <si>
    <t>Mauro Peirano - Cinthia Rada</t>
  </si>
  <si>
    <t>Recepcion Difinitiva</t>
  </si>
  <si>
    <t>Modif. Proy. Cambio</t>
  </si>
  <si>
    <t xml:space="preserve">de Destino </t>
  </si>
  <si>
    <t>PIA Guzman (Malvina Soto)</t>
  </si>
  <si>
    <t>En excel Lotes Pica</t>
  </si>
  <si>
    <t>Lote 10 Kiwiland, Pica</t>
  </si>
  <si>
    <t>Lote 3 - Kiwiland, Pica</t>
  </si>
  <si>
    <t>En excel Lotes Tirana</t>
  </si>
  <si>
    <t>Lote A1-9 Santa Isabel,La Tirana</t>
  </si>
  <si>
    <t>Miraflores, Pica</t>
  </si>
  <si>
    <t>Pamela Palma-Lote 26</t>
  </si>
  <si>
    <t xml:space="preserve">En Excel Pamela </t>
  </si>
  <si>
    <t>Pamela Palma-Lote 30</t>
  </si>
  <si>
    <r>
      <t xml:space="preserve">TOTAL A PAGAR DEL AÑO 2020 </t>
    </r>
    <r>
      <rPr>
        <b/>
        <sz val="11"/>
        <color rgb="FFC00000"/>
        <rFont val="Calibri"/>
        <family val="2"/>
        <scheme val="minor"/>
      </rPr>
      <t>BYD</t>
    </r>
  </si>
  <si>
    <t xml:space="preserve">DIFERENCIA A PAGAR DEL AÑO </t>
  </si>
  <si>
    <t xml:space="preserve">TOTAL PAGADO DEL AÑO </t>
  </si>
  <si>
    <t>Pamela Palma-Lote 31</t>
  </si>
  <si>
    <t>Pamela Palma-Lote 32</t>
  </si>
  <si>
    <t>Anteproyecto</t>
  </si>
  <si>
    <t>Lote 33 La Banda, Pica</t>
  </si>
  <si>
    <t xml:space="preserve">Lote 27 La Banda, Pica </t>
  </si>
  <si>
    <t>Lote 34 La Banda, Pica</t>
  </si>
  <si>
    <t>Lote 35 La Banda, Pica</t>
  </si>
  <si>
    <t>Lote 37 La Banda, Pica</t>
  </si>
  <si>
    <t>Lote 38 La Banda, Pica</t>
  </si>
  <si>
    <t xml:space="preserve">Alfonso Cano </t>
  </si>
  <si>
    <t>Jessica Godoy</t>
  </si>
  <si>
    <t>Nancy Moscoso</t>
  </si>
  <si>
    <t>Mario Vergara</t>
  </si>
  <si>
    <t>Victoria Fuente</t>
  </si>
  <si>
    <t>salomon</t>
  </si>
  <si>
    <t>Nelida Molida</t>
  </si>
  <si>
    <t>Sergio Lira Muñoz</t>
  </si>
  <si>
    <t>Luis Garate</t>
  </si>
  <si>
    <t>Marco Jimenez</t>
  </si>
  <si>
    <t>Marcos Jimenez</t>
  </si>
  <si>
    <t>Samuel Gomez</t>
  </si>
  <si>
    <t>Italo Contreras</t>
  </si>
  <si>
    <t>Omar Cayo</t>
  </si>
  <si>
    <t>Jose Pasten</t>
  </si>
  <si>
    <t>Teresa Navarrete</t>
  </si>
  <si>
    <t>Domingo Mendez</t>
  </si>
  <si>
    <t>Adelfonzo Gonzalez</t>
  </si>
  <si>
    <t>Cinemark</t>
  </si>
  <si>
    <t>Lourdes Flores</t>
  </si>
  <si>
    <t>Pamela Palma (La huayca)</t>
  </si>
  <si>
    <t xml:space="preserve"> Excel La tirana</t>
  </si>
  <si>
    <t>Lote 21 Santa Isabel,Tirana</t>
  </si>
  <si>
    <t>Lote 22 Santa Isabel,Tirana</t>
  </si>
  <si>
    <t>Excel La Tirana</t>
  </si>
  <si>
    <t>Lote 25 Santa Isabel,tirana</t>
  </si>
  <si>
    <t>Lote 26 Santa Isabel, Tirana</t>
  </si>
  <si>
    <t>Lote 28 santa Isabel,Tirana</t>
  </si>
  <si>
    <t xml:space="preserve">Sergio Lira </t>
  </si>
  <si>
    <t>Cambio de Destino</t>
  </si>
  <si>
    <t>Hernando Diaz</t>
  </si>
  <si>
    <t>Ampliacion</t>
  </si>
  <si>
    <t>Oriele Pinto</t>
  </si>
  <si>
    <t>Jacqueline Gonzalez</t>
  </si>
  <si>
    <t>Andres Morales</t>
  </si>
  <si>
    <t>Margot Hachivury</t>
  </si>
  <si>
    <t>Maria Trujillo</t>
  </si>
  <si>
    <t>Informe de Daño</t>
  </si>
  <si>
    <t xml:space="preserve">Juan Vilca </t>
  </si>
  <si>
    <t>Isabel Ampuero</t>
  </si>
  <si>
    <t xml:space="preserve">Tasacion </t>
  </si>
  <si>
    <t>Gloria Alguin</t>
  </si>
  <si>
    <t>Hernan Martinez</t>
  </si>
  <si>
    <t>Hanco y Compañía</t>
  </si>
  <si>
    <t xml:space="preserve">Jaime Coronil </t>
  </si>
  <si>
    <t>Edson Lopez</t>
  </si>
  <si>
    <t>Informe</t>
  </si>
  <si>
    <t>Lino Israel</t>
  </si>
  <si>
    <t>Adolfo Esteinberg (Zofri)</t>
  </si>
  <si>
    <t>Patricia Echeverria</t>
  </si>
  <si>
    <t>Orlando Gomez</t>
  </si>
  <si>
    <t xml:space="preserve">Plano </t>
  </si>
  <si>
    <t>Cristina Villanueva</t>
  </si>
  <si>
    <t>Ema Hernandez</t>
  </si>
  <si>
    <t>En excel de Pamela</t>
  </si>
  <si>
    <t xml:space="preserve"> En excel de Pamela </t>
  </si>
  <si>
    <t>Excel Lote La Tirana</t>
  </si>
  <si>
    <t xml:space="preserve">En Excel de Pamela </t>
  </si>
  <si>
    <t>En Excel Lote Pica</t>
  </si>
  <si>
    <t>Lote 25 Las Americas, Pica</t>
  </si>
  <si>
    <t>Lote 9 Las Americas, Pica</t>
  </si>
  <si>
    <t>Josefine Roque</t>
  </si>
  <si>
    <t>Victor Arias</t>
  </si>
  <si>
    <t xml:space="preserve">Demolicion </t>
  </si>
  <si>
    <t>Cristian Segovia</t>
  </si>
  <si>
    <t>Recepcion Final</t>
  </si>
  <si>
    <t>Lote 17 Las Amercias, Pica</t>
  </si>
  <si>
    <t>Excel Lote Pica</t>
  </si>
  <si>
    <t xml:space="preserve"> Excel Lote Pica</t>
  </si>
  <si>
    <t>Lotes 2 La Tirana</t>
  </si>
  <si>
    <t xml:space="preserve">Permiso Edificacion </t>
  </si>
  <si>
    <t xml:space="preserve">Ricardo Gutierrez </t>
  </si>
  <si>
    <t>Amplicion Vivienda</t>
  </si>
  <si>
    <t>Maria Costa</t>
  </si>
  <si>
    <t>Marcia Saglie</t>
  </si>
  <si>
    <t xml:space="preserve">Visita Terreno </t>
  </si>
  <si>
    <t>Elsa Ticona</t>
  </si>
  <si>
    <t>Reina Flores</t>
  </si>
  <si>
    <t>Regul. De Vivienda</t>
  </si>
  <si>
    <t>TOTAL A PAGAR DEL AÑO 2019</t>
  </si>
  <si>
    <t>TOTAL PAGADO DEL AÑO</t>
  </si>
  <si>
    <t>DIFERENCIA A PAGAR DEL AÑO</t>
  </si>
  <si>
    <t xml:space="preserve">Hernan Garaya </t>
  </si>
  <si>
    <t xml:space="preserve">Mery Fuente </t>
  </si>
  <si>
    <t>Regularizacion</t>
  </si>
  <si>
    <t xml:space="preserve">Partido Radical </t>
  </si>
  <si>
    <t xml:space="preserve">Regul. Edificacion </t>
  </si>
  <si>
    <t>Osvaldo Maita</t>
  </si>
  <si>
    <t xml:space="preserve">Permisio Edificacion </t>
  </si>
  <si>
    <t xml:space="preserve">Mauro Peirano </t>
  </si>
  <si>
    <t>Espiridion Quispe</t>
  </si>
  <si>
    <t>Fernando Estay</t>
  </si>
  <si>
    <t>Lote 18 Las Amaericas,Pica</t>
  </si>
  <si>
    <t>HERNAN ORELLANA</t>
  </si>
  <si>
    <t>GLORIA VILLAGRA</t>
  </si>
  <si>
    <t>INFORME ESTRU.</t>
  </si>
  <si>
    <t>ANA MARIA MARIN</t>
  </si>
  <si>
    <t>ELIZABETH LETELIER</t>
  </si>
  <si>
    <t>SUBDIV. VIVIEND.</t>
  </si>
  <si>
    <t>TERMINAL AGROPECUA.</t>
  </si>
  <si>
    <t>GIOVANA ROBLES</t>
  </si>
  <si>
    <t>ARTEMIO BALTAZAR</t>
  </si>
  <si>
    <t>OBRA VIVIENDA</t>
  </si>
  <si>
    <t>MARCO ALCOTA</t>
  </si>
  <si>
    <t>JOSE PASTEN DAZA</t>
  </si>
  <si>
    <t>GUILLERMOS FAUNDEZ</t>
  </si>
  <si>
    <t>PAMELA PALMA</t>
  </si>
  <si>
    <t>SUBDIV. PREDIAL</t>
  </si>
  <si>
    <t>SUBDIV. VIVIEN.</t>
  </si>
  <si>
    <t>HIPOLITO COFRE</t>
  </si>
  <si>
    <t>PLANO LOTEO</t>
  </si>
  <si>
    <t>MARIO VERGARA</t>
  </si>
  <si>
    <t>ANTE PROYECTO</t>
  </si>
  <si>
    <t>MARCELA CAMPOS</t>
  </si>
  <si>
    <t>ELABORA. PLANO</t>
  </si>
  <si>
    <t>FREDDY ALVAREZ</t>
  </si>
  <si>
    <t>AMPLIAC. VIVIEN.</t>
  </si>
  <si>
    <t>MARIANELA MIRANDA</t>
  </si>
  <si>
    <t>HECTOR ALVARADO</t>
  </si>
  <si>
    <t>AMANDA PARRA</t>
  </si>
  <si>
    <t>MARITZA LAVIN</t>
  </si>
  <si>
    <t>LOTE 2</t>
  </si>
  <si>
    <t>JULIO SOZA</t>
  </si>
  <si>
    <t>CARMEN GALLARDO</t>
  </si>
  <si>
    <t>GIQLIA</t>
  </si>
  <si>
    <t>MOISES</t>
  </si>
  <si>
    <t>LUIS VERGARA</t>
  </si>
  <si>
    <t>LEY TERREMOTO</t>
  </si>
  <si>
    <t>DAVID SILVA</t>
  </si>
  <si>
    <t>FREDDY FLORES</t>
  </si>
  <si>
    <t>JOSE MAMANI</t>
  </si>
  <si>
    <t>SEBASTIAN MAMANI</t>
  </si>
  <si>
    <t>DISEÑO</t>
  </si>
  <si>
    <t>DANIEL CHIBANA</t>
  </si>
  <si>
    <t>ENRIQUE RANCAGUA</t>
  </si>
  <si>
    <t>SUBD. LEY MONO</t>
  </si>
  <si>
    <t>SARA MEREIRA</t>
  </si>
  <si>
    <t>ALFONSO CANO</t>
  </si>
  <si>
    <t>CIVILO MOSCOSO</t>
  </si>
  <si>
    <t>MANUEL CARO</t>
  </si>
  <si>
    <t>EDUARDO LOPEZ</t>
  </si>
  <si>
    <t>CRISTIBAL - MONICA</t>
  </si>
  <si>
    <t>NANCY ROMERO</t>
  </si>
  <si>
    <t>SOLEDAD GOMEZ</t>
  </si>
  <si>
    <t>LOTE 6 KIWILAND</t>
  </si>
  <si>
    <t>INF. ESTRUCT.</t>
  </si>
  <si>
    <t>NATALIA HIDALGO</t>
  </si>
  <si>
    <t>WLADIMIR BRUNA</t>
  </si>
  <si>
    <t>CRISTOBAL FLORES</t>
  </si>
  <si>
    <t>IDA PEREZ</t>
  </si>
  <si>
    <t>NORA BRAVO</t>
  </si>
  <si>
    <t>SUSANA CARLOS</t>
  </si>
  <si>
    <t>PERMISO EDIFICA.</t>
  </si>
  <si>
    <t>DIMITRI DIAZ</t>
  </si>
  <si>
    <t>PROYECTO VIVIE.</t>
  </si>
  <si>
    <t>ELIZABETH ARACENA</t>
  </si>
  <si>
    <t>JOTGE ACUÑA</t>
  </si>
  <si>
    <t>JORGE ACUÑA</t>
  </si>
  <si>
    <t xml:space="preserve">LINDA ARREY </t>
  </si>
  <si>
    <t xml:space="preserve">JORGE MEDINA </t>
  </si>
  <si>
    <t xml:space="preserve">LOTE 2 </t>
  </si>
  <si>
    <t>100</t>
  </si>
  <si>
    <t xml:space="preserve">EDSON LOPEZ </t>
  </si>
  <si>
    <t xml:space="preserve">ESTADO </t>
  </si>
  <si>
    <t>Lote 33 Miraflores, Pica</t>
  </si>
  <si>
    <t>Subdiviion</t>
  </si>
  <si>
    <t>En excel Lote Pica</t>
  </si>
  <si>
    <t>Lote 8 Kiwiland, Pica</t>
  </si>
  <si>
    <t>Subdivicion</t>
  </si>
  <si>
    <t>Lote 9 Kiwiland, Pica</t>
  </si>
  <si>
    <t xml:space="preserve">Subdivivion </t>
  </si>
  <si>
    <t>Lote 11 Kiwiland, Pica</t>
  </si>
  <si>
    <t>Lote 10 Kiwilando, Pica</t>
  </si>
  <si>
    <t>Pamela Palma-Lote 1</t>
  </si>
  <si>
    <t>Excel de Pamela</t>
  </si>
  <si>
    <t>Lote 1 La Banda, Pica</t>
  </si>
  <si>
    <t>Lote 2 La Banda,Pica</t>
  </si>
  <si>
    <t>Lote 3 La Banda, Pica</t>
  </si>
  <si>
    <t>Lote 11 La Banda, Pica</t>
  </si>
  <si>
    <t>Lote 12 La Banda, Pica</t>
  </si>
  <si>
    <t>Lote 13 La Banda, Pica</t>
  </si>
  <si>
    <t>Lote 17 La Banda, Pica</t>
  </si>
  <si>
    <t>Lote 18 La Banda, Pica</t>
  </si>
  <si>
    <t>Lote 19 La Banda, Pica</t>
  </si>
  <si>
    <t>Lote 20 La Banda, Pica</t>
  </si>
  <si>
    <t>Lote 21 La Banda, Pica</t>
  </si>
  <si>
    <t>Lote 22 La Banda, Pica</t>
  </si>
  <si>
    <t>Lote 28 La Banda, Pica</t>
  </si>
  <si>
    <t>Lote 29 La Banda, Pica</t>
  </si>
  <si>
    <t>Angla Castro</t>
  </si>
  <si>
    <t>jorge Garate</t>
  </si>
  <si>
    <t>Jasson Ramirez</t>
  </si>
  <si>
    <t>Miguel Salinas</t>
  </si>
  <si>
    <t>Jaime Jara</t>
  </si>
  <si>
    <t>Carlos Ramirez</t>
  </si>
  <si>
    <t>Guillermos Perez</t>
  </si>
  <si>
    <t>Edwin Garcia</t>
  </si>
  <si>
    <t>Mirtha Araya</t>
  </si>
  <si>
    <t>Pamela Palma lote 2</t>
  </si>
  <si>
    <t>Pamela Palma lote 3</t>
  </si>
  <si>
    <t>Pamela Palma lote 11</t>
  </si>
  <si>
    <t>Pamela Palma lote 12</t>
  </si>
  <si>
    <t>Pamela Palma lote 13</t>
  </si>
  <si>
    <t>Pamela Palma lote 20</t>
  </si>
  <si>
    <t>Pamela Palma lote 27</t>
  </si>
  <si>
    <t>Pamela Palma lote 28</t>
  </si>
  <si>
    <t>Pamela Palma lote 29</t>
  </si>
  <si>
    <t>Pamela Palma lote 33</t>
  </si>
  <si>
    <t>Pamela Palma lote 34</t>
  </si>
  <si>
    <t>Pamela Palma lote 35</t>
  </si>
  <si>
    <t>Pamela Palma lote 37</t>
  </si>
  <si>
    <t>Pamela Palma lote 38</t>
  </si>
  <si>
    <t>Pamela Palma lote 19</t>
  </si>
  <si>
    <t>Pamela Palma lote 21</t>
  </si>
  <si>
    <t>Pamela Palma lote 22</t>
  </si>
  <si>
    <t>Pamela Palma lote 25</t>
  </si>
  <si>
    <t>Pamela Palma lote 17</t>
  </si>
  <si>
    <t>Pamela Palma lote 18</t>
  </si>
  <si>
    <t>Yong Kang</t>
  </si>
  <si>
    <t>en N°Pres. 089/2019</t>
  </si>
  <si>
    <t>en N°Pres. 006/2020</t>
  </si>
  <si>
    <t>en N°Pres. 086/2019</t>
  </si>
  <si>
    <t>Daniza Feliz</t>
  </si>
  <si>
    <t>Maria Isabel Vargas</t>
  </si>
  <si>
    <t>Gladys Rodriguez</t>
  </si>
  <si>
    <t>Roberto Cortez</t>
  </si>
  <si>
    <t>Patricio Zuñiga</t>
  </si>
  <si>
    <t>Marta Piña</t>
  </si>
  <si>
    <t>Obra de Vivienda</t>
  </si>
  <si>
    <t>Moraima Olivares</t>
  </si>
  <si>
    <t>Pedro Ochoa</t>
  </si>
  <si>
    <t>Roberto Maquile</t>
  </si>
  <si>
    <t>Maria Paz</t>
  </si>
  <si>
    <t>Victoria Fuentes</t>
  </si>
  <si>
    <t>Maria Garrido</t>
  </si>
  <si>
    <t xml:space="preserve">Ana Marin Moscoso </t>
  </si>
  <si>
    <t xml:space="preserve">Marcos Quevedo </t>
  </si>
  <si>
    <t>Subdivision Vivien.</t>
  </si>
  <si>
    <t xml:space="preserve">Rosa Cadiz </t>
  </si>
  <si>
    <t xml:space="preserve">Jose Pasten Daza </t>
  </si>
  <si>
    <t>Lote 24 Las Americas, Pica</t>
  </si>
  <si>
    <t>TOTAL A PAGAR DEL AÑO 2018</t>
  </si>
  <si>
    <t>Lotes G52-54-58 Miraflores,Pica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</si>
</sst>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_-* #,##0.00_-;\-* #,##0.00_-;_-* &quot;-&quot;??_-;_-@_-"/>
    <numFmt numFmtId="165" formatCode="&quot;$&quot;\ #,##0"/>
    <numFmt numFmtId="166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indexed="64"/>
      </bottom>
      <diagonal/>
    </border>
    <border>
      <left style="medium">
        <color rgb="FFC00000"/>
      </left>
      <right style="medium">
        <color rgb="FFC00000"/>
      </right>
      <top/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5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1" xfId="0" applyFont="1" applyBorder="1"/>
    <xf numFmtId="0" fontId="1" fillId="2" borderId="1" xfId="0" quotePrefix="1" applyFont="1" applyFill="1" applyBorder="1" applyAlignment="1">
      <alignment horizontal="center"/>
    </xf>
    <xf numFmtId="0" fontId="0" fillId="2" borderId="1" xfId="0" applyFont="1" applyFill="1" applyBorder="1"/>
    <xf numFmtId="0" fontId="6" fillId="2" borderId="1" xfId="0" applyFont="1" applyFill="1" applyBorder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2" borderId="6" xfId="0" applyFont="1" applyFill="1" applyBorder="1"/>
    <xf numFmtId="0" fontId="0" fillId="2" borderId="7" xfId="0" applyFont="1" applyFill="1" applyBorder="1"/>
    <xf numFmtId="166" fontId="1" fillId="0" borderId="3" xfId="1" applyNumberFormat="1" applyFont="1" applyBorder="1"/>
    <xf numFmtId="0" fontId="1" fillId="0" borderId="0" xfId="0" applyFont="1"/>
    <xf numFmtId="0" fontId="1" fillId="2" borderId="6" xfId="0" quotePrefix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5" fontId="1" fillId="2" borderId="14" xfId="0" applyNumberFormat="1" applyFont="1" applyFill="1" applyBorder="1"/>
    <xf numFmtId="165" fontId="1" fillId="2" borderId="14" xfId="0" applyNumberFormat="1" applyFont="1" applyFill="1" applyBorder="1" applyAlignment="1">
      <alignment horizontal="center"/>
    </xf>
    <xf numFmtId="0" fontId="1" fillId="2" borderId="6" xfId="0" applyFont="1" applyFill="1" applyBorder="1"/>
    <xf numFmtId="166" fontId="1" fillId="2" borderId="6" xfId="1" applyNumberFormat="1" applyFont="1" applyFill="1" applyBorder="1"/>
    <xf numFmtId="166" fontId="4" fillId="2" borderId="6" xfId="1" applyNumberFormat="1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quotePrefix="1" applyFont="1" applyFill="1" applyBorder="1" applyAlignment="1">
      <alignment horizontal="center"/>
    </xf>
    <xf numFmtId="0" fontId="1" fillId="2" borderId="7" xfId="0" applyFont="1" applyFill="1" applyBorder="1"/>
    <xf numFmtId="166" fontId="1" fillId="2" borderId="1" xfId="1" applyNumberFormat="1" applyFont="1" applyFill="1" applyBorder="1"/>
    <xf numFmtId="166" fontId="4" fillId="2" borderId="1" xfId="1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7" xfId="0" quotePrefix="1" applyFont="1" applyFill="1" applyBorder="1" applyAlignment="1">
      <alignment horizontal="center"/>
    </xf>
    <xf numFmtId="166" fontId="1" fillId="2" borderId="16" xfId="1" applyNumberFormat="1" applyFont="1" applyFill="1" applyBorder="1"/>
    <xf numFmtId="166" fontId="7" fillId="2" borderId="1" xfId="1" applyNumberFormat="1" applyFont="1" applyFill="1" applyBorder="1"/>
    <xf numFmtId="0" fontId="1" fillId="2" borderId="21" xfId="0" quotePrefix="1" applyFont="1" applyFill="1" applyBorder="1" applyAlignment="1">
      <alignment horizontal="center"/>
    </xf>
    <xf numFmtId="0" fontId="1" fillId="2" borderId="19" xfId="0" quotePrefix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166" fontId="1" fillId="2" borderId="7" xfId="1" applyNumberFormat="1" applyFont="1" applyFill="1" applyBorder="1"/>
    <xf numFmtId="166" fontId="7" fillId="2" borderId="7" xfId="1" applyNumberFormat="1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16" xfId="0" applyFont="1" applyFill="1" applyBorder="1"/>
    <xf numFmtId="0" fontId="1" fillId="2" borderId="24" xfId="0" quotePrefix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2" borderId="16" xfId="0" applyFont="1" applyFill="1" applyBorder="1"/>
    <xf numFmtId="0" fontId="5" fillId="2" borderId="6" xfId="0" applyFont="1" applyFill="1" applyBorder="1"/>
    <xf numFmtId="0" fontId="1" fillId="2" borderId="11" xfId="0" quotePrefix="1" applyFont="1" applyFill="1" applyBorder="1" applyAlignment="1">
      <alignment horizontal="center"/>
    </xf>
    <xf numFmtId="0" fontId="0" fillId="2" borderId="22" xfId="0" applyFont="1" applyFill="1" applyBorder="1"/>
    <xf numFmtId="0" fontId="0" fillId="2" borderId="25" xfId="0" applyFont="1" applyFill="1" applyBorder="1"/>
    <xf numFmtId="0" fontId="1" fillId="2" borderId="25" xfId="0" quotePrefix="1" applyFont="1" applyFill="1" applyBorder="1" applyAlignment="1">
      <alignment horizontal="center"/>
    </xf>
    <xf numFmtId="41" fontId="1" fillId="2" borderId="6" xfId="2" applyFont="1" applyFill="1" applyBorder="1"/>
    <xf numFmtId="41" fontId="4" fillId="2" borderId="6" xfId="2" applyFont="1" applyFill="1" applyBorder="1"/>
    <xf numFmtId="41" fontId="3" fillId="2" borderId="11" xfId="2" applyFont="1" applyFill="1" applyBorder="1"/>
    <xf numFmtId="41" fontId="1" fillId="2" borderId="1" xfId="2" applyFont="1" applyFill="1" applyBorder="1"/>
    <xf numFmtId="41" fontId="4" fillId="2" borderId="1" xfId="2" applyFont="1" applyFill="1" applyBorder="1"/>
    <xf numFmtId="41" fontId="3" fillId="2" borderId="2" xfId="2" applyFont="1" applyFill="1" applyBorder="1"/>
    <xf numFmtId="41" fontId="1" fillId="2" borderId="16" xfId="2" applyFont="1" applyFill="1" applyBorder="1"/>
    <xf numFmtId="41" fontId="1" fillId="2" borderId="1" xfId="2" applyFont="1" applyFill="1" applyBorder="1" applyAlignment="1">
      <alignment horizontal="center"/>
    </xf>
    <xf numFmtId="41" fontId="1" fillId="2" borderId="2" xfId="2" applyFont="1" applyFill="1" applyBorder="1" applyAlignment="1">
      <alignment horizontal="center"/>
    </xf>
    <xf numFmtId="41" fontId="1" fillId="0" borderId="1" xfId="2" applyFont="1" applyBorder="1"/>
    <xf numFmtId="41" fontId="0" fillId="0" borderId="0" xfId="2" applyFont="1"/>
    <xf numFmtId="0" fontId="6" fillId="2" borderId="16" xfId="0" applyFont="1" applyFill="1" applyBorder="1"/>
    <xf numFmtId="0" fontId="0" fillId="2" borderId="26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5" fillId="2" borderId="26" xfId="0" applyFont="1" applyFill="1" applyBorder="1"/>
    <xf numFmtId="0" fontId="1" fillId="2" borderId="1" xfId="0" applyFont="1" applyFill="1" applyBorder="1"/>
    <xf numFmtId="166" fontId="1" fillId="2" borderId="22" xfId="1" applyNumberFormat="1" applyFont="1" applyFill="1" applyBorder="1"/>
    <xf numFmtId="166" fontId="1" fillId="2" borderId="25" xfId="1" applyNumberFormat="1" applyFont="1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1" fillId="4" borderId="30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166" fontId="1" fillId="2" borderId="14" xfId="0" applyNumberFormat="1" applyFont="1" applyFill="1" applyBorder="1"/>
    <xf numFmtId="166" fontId="1" fillId="2" borderId="32" xfId="0" applyNumberFormat="1" applyFont="1" applyFill="1" applyBorder="1"/>
    <xf numFmtId="166" fontId="1" fillId="2" borderId="33" xfId="0" applyNumberFormat="1" applyFont="1" applyFill="1" applyBorder="1"/>
    <xf numFmtId="0" fontId="0" fillId="2" borderId="34" xfId="0" applyFont="1" applyFill="1" applyBorder="1"/>
    <xf numFmtId="0" fontId="0" fillId="2" borderId="0" xfId="0" applyFont="1" applyFill="1" applyBorder="1"/>
    <xf numFmtId="0" fontId="0" fillId="2" borderId="35" xfId="0" applyFont="1" applyFill="1" applyBorder="1"/>
    <xf numFmtId="0" fontId="1" fillId="2" borderId="23" xfId="0" quotePrefix="1" applyFont="1" applyFill="1" applyBorder="1" applyAlignment="1">
      <alignment horizontal="center"/>
    </xf>
    <xf numFmtId="0" fontId="0" fillId="2" borderId="28" xfId="0" applyFont="1" applyFill="1" applyBorder="1"/>
    <xf numFmtId="41" fontId="7" fillId="0" borderId="0" xfId="2" applyFont="1"/>
    <xf numFmtId="0" fontId="7" fillId="0" borderId="0" xfId="0" applyFont="1"/>
    <xf numFmtId="41" fontId="7" fillId="0" borderId="1" xfId="2" applyFont="1" applyBorder="1"/>
    <xf numFmtId="0" fontId="0" fillId="0" borderId="6" xfId="0" applyFont="1" applyBorder="1"/>
    <xf numFmtId="41" fontId="1" fillId="0" borderId="6" xfId="2" applyFont="1" applyBorder="1"/>
    <xf numFmtId="41" fontId="7" fillId="0" borderId="6" xfId="2" applyFont="1" applyBorder="1"/>
    <xf numFmtId="41" fontId="3" fillId="0" borderId="11" xfId="2" applyFont="1" applyBorder="1"/>
    <xf numFmtId="41" fontId="1" fillId="6" borderId="1" xfId="2" applyFont="1" applyFill="1" applyBorder="1"/>
    <xf numFmtId="41" fontId="7" fillId="6" borderId="1" xfId="2" applyFont="1" applyFill="1" applyBorder="1"/>
    <xf numFmtId="41" fontId="3" fillId="6" borderId="2" xfId="2" applyFont="1" applyFill="1" applyBorder="1"/>
    <xf numFmtId="0" fontId="9" fillId="0" borderId="1" xfId="0" applyFont="1" applyBorder="1"/>
    <xf numFmtId="41" fontId="3" fillId="0" borderId="2" xfId="2" applyFont="1" applyBorder="1"/>
    <xf numFmtId="0" fontId="0" fillId="7" borderId="1" xfId="0" applyFont="1" applyFill="1" applyBorder="1"/>
    <xf numFmtId="41" fontId="1" fillId="7" borderId="1" xfId="2" applyFont="1" applyFill="1" applyBorder="1"/>
    <xf numFmtId="41" fontId="7" fillId="7" borderId="1" xfId="2" applyFont="1" applyFill="1" applyBorder="1"/>
    <xf numFmtId="41" fontId="3" fillId="7" borderId="2" xfId="2" applyFont="1" applyFill="1" applyBorder="1"/>
    <xf numFmtId="0" fontId="0" fillId="8" borderId="1" xfId="0" applyFont="1" applyFill="1" applyBorder="1"/>
    <xf numFmtId="41" fontId="1" fillId="8" borderId="1" xfId="2" applyFont="1" applyFill="1" applyBorder="1"/>
    <xf numFmtId="41" fontId="7" fillId="8" borderId="1" xfId="2" applyFont="1" applyFill="1" applyBorder="1"/>
    <xf numFmtId="0" fontId="9" fillId="8" borderId="1" xfId="0" applyFont="1" applyFill="1" applyBorder="1"/>
    <xf numFmtId="41" fontId="3" fillId="0" borderId="6" xfId="2" applyFont="1" applyBorder="1" applyAlignment="1">
      <alignment horizontal="center"/>
    </xf>
    <xf numFmtId="41" fontId="3" fillId="6" borderId="1" xfId="2" applyFont="1" applyFill="1" applyBorder="1" applyAlignment="1">
      <alignment horizontal="center"/>
    </xf>
    <xf numFmtId="41" fontId="3" fillId="0" borderId="1" xfId="2" applyFont="1" applyBorder="1" applyAlignment="1">
      <alignment horizontal="center"/>
    </xf>
    <xf numFmtId="41" fontId="3" fillId="7" borderId="1" xfId="2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1" xfId="0" quotePrefix="1" applyFont="1" applyBorder="1" applyAlignment="1">
      <alignment horizontal="center"/>
    </xf>
    <xf numFmtId="41" fontId="8" fillId="0" borderId="1" xfId="2" applyFont="1" applyBorder="1"/>
    <xf numFmtId="41" fontId="8" fillId="0" borderId="2" xfId="2" applyFont="1" applyBorder="1"/>
    <xf numFmtId="41" fontId="8" fillId="0" borderId="1" xfId="2" applyFont="1" applyBorder="1" applyAlignment="1">
      <alignment horizontal="center"/>
    </xf>
    <xf numFmtId="0" fontId="8" fillId="0" borderId="1" xfId="0" applyFont="1" applyBorder="1"/>
    <xf numFmtId="0" fontId="8" fillId="6" borderId="1" xfId="0" quotePrefix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7" borderId="1" xfId="0" quotePrefix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5" fillId="0" borderId="0" xfId="0" applyFont="1"/>
    <xf numFmtId="0" fontId="0" fillId="2" borderId="24" xfId="0" applyFont="1" applyFill="1" applyBorder="1"/>
    <xf numFmtId="0" fontId="0" fillId="2" borderId="11" xfId="0" applyFont="1" applyFill="1" applyBorder="1"/>
    <xf numFmtId="41" fontId="4" fillId="2" borderId="7" xfId="2" applyFont="1" applyFill="1" applyBorder="1"/>
    <xf numFmtId="41" fontId="3" fillId="2" borderId="24" xfId="2" applyFont="1" applyFill="1" applyBorder="1"/>
    <xf numFmtId="41" fontId="1" fillId="0" borderId="3" xfId="2" applyFont="1" applyBorder="1"/>
    <xf numFmtId="41" fontId="1" fillId="2" borderId="7" xfId="2" applyFont="1" applyFill="1" applyBorder="1"/>
    <xf numFmtId="0" fontId="1" fillId="6" borderId="39" xfId="0" applyFont="1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3" fillId="2" borderId="1" xfId="0" applyFont="1" applyFill="1" applyBorder="1"/>
    <xf numFmtId="0" fontId="1" fillId="2" borderId="41" xfId="0" quotePrefix="1" applyFont="1" applyFill="1" applyBorder="1" applyAlignment="1">
      <alignment horizontal="center"/>
    </xf>
    <xf numFmtId="0" fontId="1" fillId="0" borderId="1" xfId="0" applyFont="1" applyBorder="1"/>
    <xf numFmtId="0" fontId="11" fillId="0" borderId="1" xfId="0" applyFont="1" applyBorder="1" applyAlignment="1">
      <alignment horizontal="center"/>
    </xf>
    <xf numFmtId="0" fontId="0" fillId="2" borderId="20" xfId="0" applyFont="1" applyFill="1" applyBorder="1"/>
    <xf numFmtId="0" fontId="0" fillId="2" borderId="17" xfId="0" applyFont="1" applyFill="1" applyBorder="1"/>
    <xf numFmtId="0" fontId="0" fillId="2" borderId="19" xfId="0" applyFont="1" applyFill="1" applyBorder="1"/>
    <xf numFmtId="0" fontId="0" fillId="2" borderId="27" xfId="0" applyFont="1" applyFill="1" applyBorder="1"/>
    <xf numFmtId="0" fontId="0" fillId="2" borderId="29" xfId="0" applyFont="1" applyFill="1" applyBorder="1"/>
    <xf numFmtId="0" fontId="11" fillId="2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2" borderId="18" xfId="0" applyFont="1" applyFill="1" applyBorder="1"/>
    <xf numFmtId="0" fontId="11" fillId="6" borderId="1" xfId="0" applyFont="1" applyFill="1" applyBorder="1" applyAlignment="1">
      <alignment horizontal="center"/>
    </xf>
    <xf numFmtId="41" fontId="4" fillId="0" borderId="1" xfId="2" applyFont="1" applyBorder="1"/>
    <xf numFmtId="0" fontId="5" fillId="0" borderId="1" xfId="0" applyFont="1" applyBorder="1" applyAlignment="1">
      <alignment horizontal="left"/>
    </xf>
    <xf numFmtId="41" fontId="1" fillId="0" borderId="3" xfId="0" applyNumberFormat="1" applyFont="1" applyBorder="1"/>
    <xf numFmtId="0" fontId="1" fillId="3" borderId="9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0" borderId="16" xfId="0" applyFont="1" applyBorder="1"/>
    <xf numFmtId="0" fontId="0" fillId="6" borderId="16" xfId="0" applyFont="1" applyFill="1" applyBorder="1"/>
    <xf numFmtId="0" fontId="8" fillId="0" borderId="7" xfId="0" quotePrefix="1" applyFont="1" applyBorder="1" applyAlignment="1">
      <alignment horizontal="center"/>
    </xf>
    <xf numFmtId="0" fontId="0" fillId="0" borderId="7" xfId="0" applyFont="1" applyBorder="1"/>
    <xf numFmtId="0" fontId="8" fillId="0" borderId="6" xfId="0" quotePrefix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6" borderId="25" xfId="0" applyFont="1" applyFill="1" applyBorder="1"/>
    <xf numFmtId="0" fontId="0" fillId="0" borderId="25" xfId="0" applyFont="1" applyBorder="1"/>
    <xf numFmtId="0" fontId="11" fillId="2" borderId="1" xfId="0" applyFont="1" applyFill="1" applyBorder="1" applyAlignment="1">
      <alignment horizontal="center" vertical="center"/>
    </xf>
    <xf numFmtId="41" fontId="11" fillId="0" borderId="37" xfId="2" applyFont="1" applyBorder="1"/>
    <xf numFmtId="41" fontId="11" fillId="7" borderId="36" xfId="2" applyFont="1" applyFill="1" applyBorder="1"/>
    <xf numFmtId="41" fontId="11" fillId="0" borderId="36" xfId="2" applyFont="1" applyBorder="1"/>
    <xf numFmtId="0" fontId="9" fillId="0" borderId="0" xfId="0" applyFont="1"/>
    <xf numFmtId="0" fontId="1" fillId="0" borderId="1" xfId="0" applyFont="1" applyBorder="1" applyAlignment="1">
      <alignment horizontal="center"/>
    </xf>
    <xf numFmtId="0" fontId="0" fillId="7" borderId="16" xfId="0" applyFont="1" applyFill="1" applyBorder="1"/>
    <xf numFmtId="0" fontId="1" fillId="0" borderId="6" xfId="0" applyFont="1" applyBorder="1"/>
    <xf numFmtId="41" fontId="7" fillId="0" borderId="7" xfId="2" applyFont="1" applyBorder="1"/>
    <xf numFmtId="41" fontId="3" fillId="0" borderId="24" xfId="2" applyFont="1" applyBorder="1"/>
    <xf numFmtId="41" fontId="1" fillId="0" borderId="7" xfId="2" applyFont="1" applyBorder="1"/>
    <xf numFmtId="41" fontId="1" fillId="0" borderId="28" xfId="2" applyFont="1" applyBorder="1" applyAlignment="1">
      <alignment horizontal="center"/>
    </xf>
    <xf numFmtId="41" fontId="11" fillId="0" borderId="42" xfId="2" applyFont="1" applyBorder="1"/>
    <xf numFmtId="41" fontId="11" fillId="0" borderId="3" xfId="2" applyFont="1" applyBorder="1"/>
    <xf numFmtId="0" fontId="8" fillId="3" borderId="8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0" fillId="7" borderId="6" xfId="0" applyFont="1" applyFill="1" applyBorder="1"/>
    <xf numFmtId="0" fontId="0" fillId="0" borderId="45" xfId="0" applyFont="1" applyBorder="1"/>
    <xf numFmtId="0" fontId="0" fillId="0" borderId="43" xfId="0" applyFont="1" applyBorder="1"/>
    <xf numFmtId="0" fontId="0" fillId="8" borderId="6" xfId="0" applyFont="1" applyFill="1" applyBorder="1"/>
    <xf numFmtId="0" fontId="0" fillId="6" borderId="1" xfId="0" applyFont="1" applyFill="1" applyBorder="1" applyAlignment="1">
      <alignment horizontal="left"/>
    </xf>
    <xf numFmtId="0" fontId="0" fillId="7" borderId="43" xfId="0" applyFont="1" applyFill="1" applyBorder="1"/>
    <xf numFmtId="0" fontId="6" fillId="7" borderId="43" xfId="0" applyFont="1" applyFill="1" applyBorder="1"/>
    <xf numFmtId="0" fontId="0" fillId="0" borderId="44" xfId="0" applyFont="1" applyBorder="1"/>
    <xf numFmtId="0" fontId="0" fillId="0" borderId="46" xfId="0" applyFont="1" applyBorder="1"/>
    <xf numFmtId="0" fontId="0" fillId="7" borderId="2" xfId="0" applyFont="1" applyFill="1" applyBorder="1"/>
    <xf numFmtId="0" fontId="6" fillId="7" borderId="44" xfId="0" applyFont="1" applyFill="1" applyBorder="1"/>
    <xf numFmtId="0" fontId="0" fillId="8" borderId="11" xfId="0" applyFont="1" applyFill="1" applyBorder="1"/>
    <xf numFmtId="0" fontId="0" fillId="8" borderId="2" xfId="0" applyFont="1" applyFill="1" applyBorder="1"/>
    <xf numFmtId="0" fontId="9" fillId="8" borderId="2" xfId="0" applyFont="1" applyFill="1" applyBorder="1"/>
    <xf numFmtId="0" fontId="0" fillId="6" borderId="2" xfId="0" applyFont="1" applyFill="1" applyBorder="1"/>
    <xf numFmtId="0" fontId="0" fillId="0" borderId="2" xfId="0" applyFont="1" applyBorder="1"/>
    <xf numFmtId="0" fontId="9" fillId="0" borderId="2" xfId="0" applyFont="1" applyBorder="1"/>
    <xf numFmtId="0" fontId="0" fillId="6" borderId="2" xfId="0" applyFont="1" applyFill="1" applyBorder="1" applyAlignment="1">
      <alignment horizontal="left"/>
    </xf>
    <xf numFmtId="0" fontId="0" fillId="2" borderId="2" xfId="0" applyFont="1" applyFill="1" applyBorder="1"/>
    <xf numFmtId="0" fontId="0" fillId="7" borderId="45" xfId="0" applyFont="1" applyFill="1" applyBorder="1"/>
    <xf numFmtId="0" fontId="9" fillId="0" borderId="45" xfId="0" applyFont="1" applyBorder="1"/>
    <xf numFmtId="0" fontId="0" fillId="0" borderId="48" xfId="0" applyFont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8" borderId="6" xfId="0" quotePrefix="1" applyFont="1" applyFill="1" applyBorder="1" applyAlignment="1">
      <alignment horizontal="center"/>
    </xf>
    <xf numFmtId="0" fontId="1" fillId="8" borderId="1" xfId="0" quotePrefix="1" applyFont="1" applyFill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6" borderId="1" xfId="0" quotePrefix="1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7" borderId="1" xfId="0" quotePrefix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7" borderId="43" xfId="0" applyFont="1" applyFill="1" applyBorder="1" applyAlignment="1">
      <alignment horizontal="center"/>
    </xf>
    <xf numFmtId="0" fontId="1" fillId="8" borderId="1" xfId="0" applyFont="1" applyFill="1" applyBorder="1"/>
    <xf numFmtId="0" fontId="1" fillId="0" borderId="43" xfId="0" applyFont="1" applyBorder="1"/>
    <xf numFmtId="41" fontId="7" fillId="8" borderId="26" xfId="2" applyFont="1" applyFill="1" applyBorder="1"/>
    <xf numFmtId="41" fontId="7" fillId="8" borderId="6" xfId="2" applyFont="1" applyFill="1" applyBorder="1"/>
    <xf numFmtId="41" fontId="1" fillId="8" borderId="11" xfId="2" applyFont="1" applyFill="1" applyBorder="1"/>
    <xf numFmtId="41" fontId="1" fillId="0" borderId="6" xfId="2" applyFont="1" applyBorder="1" applyAlignment="1">
      <alignment horizontal="center"/>
    </xf>
    <xf numFmtId="41" fontId="11" fillId="0" borderId="6" xfId="2" applyFont="1" applyBorder="1"/>
    <xf numFmtId="41" fontId="7" fillId="8" borderId="16" xfId="2" applyFont="1" applyFill="1" applyBorder="1"/>
    <xf numFmtId="41" fontId="1" fillId="8" borderId="2" xfId="2" applyFont="1" applyFill="1" applyBorder="1"/>
    <xf numFmtId="41" fontId="1" fillId="0" borderId="1" xfId="2" applyFont="1" applyBorder="1" applyAlignment="1">
      <alignment horizontal="center"/>
    </xf>
    <xf numFmtId="41" fontId="11" fillId="0" borderId="1" xfId="2" applyFont="1" applyBorder="1"/>
    <xf numFmtId="41" fontId="7" fillId="6" borderId="16" xfId="2" applyFont="1" applyFill="1" applyBorder="1"/>
    <xf numFmtId="41" fontId="1" fillId="6" borderId="2" xfId="2" applyFont="1" applyFill="1" applyBorder="1"/>
    <xf numFmtId="41" fontId="7" fillId="0" borderId="16" xfId="2" applyFont="1" applyBorder="1"/>
    <xf numFmtId="41" fontId="1" fillId="0" borderId="2" xfId="2" applyFont="1" applyBorder="1"/>
    <xf numFmtId="41" fontId="1" fillId="7" borderId="2" xfId="2" applyFont="1" applyFill="1" applyBorder="1"/>
    <xf numFmtId="41" fontId="7" fillId="2" borderId="16" xfId="2" applyFont="1" applyFill="1" applyBorder="1"/>
    <xf numFmtId="41" fontId="7" fillId="2" borderId="1" xfId="2" applyFont="1" applyFill="1" applyBorder="1"/>
    <xf numFmtId="41" fontId="1" fillId="2" borderId="2" xfId="2" applyFont="1" applyFill="1" applyBorder="1"/>
    <xf numFmtId="41" fontId="8" fillId="6" borderId="1" xfId="2" applyFont="1" applyFill="1" applyBorder="1"/>
    <xf numFmtId="41" fontId="8" fillId="7" borderId="1" xfId="2" applyFont="1" applyFill="1" applyBorder="1"/>
    <xf numFmtId="41" fontId="7" fillId="7" borderId="16" xfId="2" applyFont="1" applyFill="1" applyBorder="1"/>
    <xf numFmtId="41" fontId="3" fillId="7" borderId="1" xfId="2" applyFont="1" applyFill="1" applyBorder="1"/>
    <xf numFmtId="41" fontId="8" fillId="2" borderId="1" xfId="2" applyFont="1" applyFill="1" applyBorder="1"/>
    <xf numFmtId="41" fontId="1" fillId="0" borderId="45" xfId="2" applyFont="1" applyBorder="1"/>
    <xf numFmtId="41" fontId="3" fillId="0" borderId="1" xfId="2" applyFont="1" applyBorder="1"/>
    <xf numFmtId="41" fontId="7" fillId="0" borderId="22" xfId="2" applyFont="1" applyBorder="1"/>
    <xf numFmtId="41" fontId="1" fillId="0" borderId="46" xfId="2" applyFont="1" applyBorder="1"/>
    <xf numFmtId="41" fontId="7" fillId="7" borderId="22" xfId="2" applyFont="1" applyFill="1" applyBorder="1"/>
    <xf numFmtId="41" fontId="7" fillId="7" borderId="7" xfId="2" applyFont="1" applyFill="1" applyBorder="1"/>
    <xf numFmtId="41" fontId="1" fillId="7" borderId="46" xfId="2" applyFont="1" applyFill="1" applyBorder="1"/>
    <xf numFmtId="41" fontId="11" fillId="0" borderId="22" xfId="2" applyFont="1" applyBorder="1"/>
    <xf numFmtId="41" fontId="3" fillId="0" borderId="42" xfId="2" applyFont="1" applyBorder="1"/>
    <xf numFmtId="41" fontId="7" fillId="0" borderId="44" xfId="2" applyFont="1" applyBorder="1"/>
    <xf numFmtId="41" fontId="1" fillId="8" borderId="46" xfId="2" applyFont="1" applyFill="1" applyBorder="1"/>
    <xf numFmtId="41" fontId="3" fillId="0" borderId="44" xfId="2" applyFont="1" applyBorder="1"/>
    <xf numFmtId="41" fontId="3" fillId="7" borderId="44" xfId="2" applyFont="1" applyFill="1" applyBorder="1"/>
    <xf numFmtId="41" fontId="7" fillId="7" borderId="44" xfId="2" applyFont="1" applyFill="1" applyBorder="1"/>
    <xf numFmtId="41" fontId="1" fillId="0" borderId="0" xfId="2" applyFont="1" applyAlignment="1">
      <alignment horizontal="center"/>
    </xf>
    <xf numFmtId="41" fontId="11" fillId="0" borderId="0" xfId="2" applyFont="1"/>
    <xf numFmtId="41" fontId="3" fillId="0" borderId="49" xfId="2" applyFont="1" applyBorder="1"/>
    <xf numFmtId="41" fontId="7" fillId="0" borderId="42" xfId="2" applyFont="1" applyBorder="1"/>
    <xf numFmtId="41" fontId="1" fillId="3" borderId="8" xfId="2" applyFont="1" applyFill="1" applyBorder="1" applyAlignment="1">
      <alignment horizontal="center"/>
    </xf>
    <xf numFmtId="41" fontId="1" fillId="3" borderId="9" xfId="2" applyFont="1" applyFill="1" applyBorder="1" applyAlignment="1">
      <alignment horizontal="center"/>
    </xf>
    <xf numFmtId="41" fontId="1" fillId="3" borderId="10" xfId="2" applyFont="1" applyFill="1" applyBorder="1" applyAlignment="1">
      <alignment horizontal="center"/>
    </xf>
    <xf numFmtId="41" fontId="1" fillId="3" borderId="5" xfId="2" applyFont="1" applyFill="1" applyBorder="1" applyAlignment="1">
      <alignment horizontal="center"/>
    </xf>
    <xf numFmtId="41" fontId="1" fillId="3" borderId="47" xfId="2" applyFont="1" applyFill="1" applyBorder="1" applyAlignment="1">
      <alignment horizontal="center"/>
    </xf>
    <xf numFmtId="41" fontId="1" fillId="8" borderId="6" xfId="2" applyFont="1" applyFill="1" applyBorder="1"/>
  </cellXfs>
  <cellStyles count="3">
    <cellStyle name="Millares" xfId="1" builtinId="3"/>
    <cellStyle name="Millares [0]" xfId="2" builtinId="6"/>
    <cellStyle name="Normal" xfId="0" builtinId="0"/>
  </cellStyles>
  <dxfs count="14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sheetData>
    <row r="1" spans="1:1" x14ac:dyDescent="0.25">
      <c r="A1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1"/>
  <sheetViews>
    <sheetView zoomScale="90" zoomScaleNormal="90" zoomScalePageLayoutView="80" workbookViewId="0">
      <selection activeCell="G107" sqref="G107"/>
    </sheetView>
  </sheetViews>
  <sheetFormatPr baseColWidth="10" defaultRowHeight="15" x14ac:dyDescent="0.25"/>
  <cols>
    <col min="1" max="1" width="7.42578125" style="1" customWidth="1"/>
    <col min="2" max="2" width="29" style="1" bestFit="1" customWidth="1"/>
    <col min="3" max="3" width="18.140625" style="1" bestFit="1" customWidth="1"/>
    <col min="4" max="4" width="18.7109375" style="1" bestFit="1" customWidth="1"/>
    <col min="5" max="5" width="13" style="62" bestFit="1" customWidth="1"/>
    <col min="6" max="9" width="9.140625" style="84" bestFit="1" customWidth="1"/>
    <col min="10" max="10" width="11.85546875" style="62" bestFit="1" customWidth="1"/>
    <col min="11" max="11" width="15" style="247" bestFit="1" customWidth="1"/>
    <col min="12" max="12" width="10.7109375" style="248" bestFit="1" customWidth="1"/>
    <col min="13" max="14" width="11.42578125" style="1"/>
  </cols>
  <sheetData>
    <row r="1" spans="1:12" ht="15.75" thickBot="1" x14ac:dyDescent="0.3">
      <c r="A1" s="7" t="s">
        <v>0</v>
      </c>
      <c r="B1" s="8" t="s">
        <v>1</v>
      </c>
      <c r="C1" s="8" t="s">
        <v>2</v>
      </c>
      <c r="D1" s="8"/>
      <c r="E1" s="254" t="s">
        <v>3</v>
      </c>
      <c r="F1" s="254" t="s">
        <v>4</v>
      </c>
      <c r="G1" s="254" t="s">
        <v>5</v>
      </c>
      <c r="H1" s="254" t="s">
        <v>6</v>
      </c>
      <c r="I1" s="254" t="s">
        <v>7</v>
      </c>
      <c r="J1" s="254" t="s">
        <v>8</v>
      </c>
      <c r="K1" s="254" t="s">
        <v>446</v>
      </c>
      <c r="L1" s="255" t="s">
        <v>47</v>
      </c>
    </row>
    <row r="2" spans="1:12" x14ac:dyDescent="0.25">
      <c r="A2" s="200" t="s">
        <v>9</v>
      </c>
      <c r="B2" s="178" t="s">
        <v>376</v>
      </c>
      <c r="C2" s="186" t="s">
        <v>233</v>
      </c>
      <c r="D2" s="178"/>
      <c r="E2" s="256">
        <v>800000</v>
      </c>
      <c r="F2" s="211">
        <v>400000</v>
      </c>
      <c r="G2" s="212">
        <v>320000</v>
      </c>
      <c r="H2" s="212">
        <v>80000</v>
      </c>
      <c r="I2" s="212"/>
      <c r="J2" s="213">
        <f>SUM(F2:I2)</f>
        <v>800000</v>
      </c>
      <c r="K2" s="214"/>
      <c r="L2" s="215">
        <f>E2-J2</f>
        <v>0</v>
      </c>
    </row>
    <row r="3" spans="1:12" x14ac:dyDescent="0.25">
      <c r="A3" s="201" t="s">
        <v>10</v>
      </c>
      <c r="B3" s="100" t="s">
        <v>377</v>
      </c>
      <c r="C3" s="187" t="s">
        <v>378</v>
      </c>
      <c r="D3" s="100"/>
      <c r="E3" s="101">
        <v>150000</v>
      </c>
      <c r="F3" s="216">
        <v>150000</v>
      </c>
      <c r="G3" s="102"/>
      <c r="H3" s="102"/>
      <c r="I3" s="102"/>
      <c r="J3" s="217">
        <f t="shared" ref="J3:J66" si="0">SUM(F3:I3)</f>
        <v>150000</v>
      </c>
      <c r="K3" s="218"/>
      <c r="L3" s="219">
        <f t="shared" ref="L3:L50" si="1">E3-J3</f>
        <v>0</v>
      </c>
    </row>
    <row r="4" spans="1:12" x14ac:dyDescent="0.25">
      <c r="A4" s="201" t="s">
        <v>11</v>
      </c>
      <c r="B4" s="209" t="s">
        <v>472</v>
      </c>
      <c r="C4" s="188"/>
      <c r="D4" s="103"/>
      <c r="E4" s="101"/>
      <c r="F4" s="216"/>
      <c r="G4" s="102"/>
      <c r="H4" s="102"/>
      <c r="I4" s="102"/>
      <c r="J4" s="217"/>
      <c r="K4" s="218" t="s">
        <v>72</v>
      </c>
      <c r="L4" s="219"/>
    </row>
    <row r="5" spans="1:12" x14ac:dyDescent="0.25">
      <c r="A5" s="201" t="s">
        <v>12</v>
      </c>
      <c r="B5" s="100" t="s">
        <v>379</v>
      </c>
      <c r="C5" s="187"/>
      <c r="D5" s="100"/>
      <c r="E5" s="101">
        <v>450000</v>
      </c>
      <c r="F5" s="216">
        <v>200000</v>
      </c>
      <c r="G5" s="102">
        <v>200000</v>
      </c>
      <c r="H5" s="102">
        <v>50000</v>
      </c>
      <c r="I5" s="102"/>
      <c r="J5" s="217">
        <f t="shared" si="0"/>
        <v>450000</v>
      </c>
      <c r="K5" s="218"/>
      <c r="L5" s="219">
        <f t="shared" si="1"/>
        <v>0</v>
      </c>
    </row>
    <row r="6" spans="1:12" x14ac:dyDescent="0.25">
      <c r="A6" s="201" t="s">
        <v>13</v>
      </c>
      <c r="B6" s="100" t="s">
        <v>379</v>
      </c>
      <c r="C6" s="187"/>
      <c r="D6" s="100"/>
      <c r="E6" s="101">
        <v>350000</v>
      </c>
      <c r="F6" s="216">
        <v>72000</v>
      </c>
      <c r="G6" s="102">
        <v>150000</v>
      </c>
      <c r="H6" s="102">
        <v>75000</v>
      </c>
      <c r="I6" s="102">
        <v>53000</v>
      </c>
      <c r="J6" s="217">
        <f t="shared" si="0"/>
        <v>350000</v>
      </c>
      <c r="K6" s="218"/>
      <c r="L6" s="219">
        <f t="shared" si="1"/>
        <v>0</v>
      </c>
    </row>
    <row r="7" spans="1:12" x14ac:dyDescent="0.25">
      <c r="A7" s="201" t="s">
        <v>14</v>
      </c>
      <c r="B7" s="209" t="s">
        <v>473</v>
      </c>
      <c r="C7" s="188"/>
      <c r="D7" s="103"/>
      <c r="E7" s="101"/>
      <c r="F7" s="216"/>
      <c r="G7" s="102"/>
      <c r="H7" s="102"/>
      <c r="I7" s="102"/>
      <c r="J7" s="217"/>
      <c r="K7" s="218" t="s">
        <v>72</v>
      </c>
      <c r="L7" s="219"/>
    </row>
    <row r="8" spans="1:12" x14ac:dyDescent="0.25">
      <c r="A8" s="201" t="s">
        <v>15</v>
      </c>
      <c r="B8" s="100" t="s">
        <v>175</v>
      </c>
      <c r="C8" s="187"/>
      <c r="D8" s="100"/>
      <c r="E8" s="101">
        <v>200000</v>
      </c>
      <c r="F8" s="216">
        <v>200000</v>
      </c>
      <c r="G8" s="102"/>
      <c r="H8" s="102"/>
      <c r="I8" s="102"/>
      <c r="J8" s="217">
        <f t="shared" si="0"/>
        <v>200000</v>
      </c>
      <c r="K8" s="218"/>
      <c r="L8" s="219">
        <f t="shared" si="1"/>
        <v>0</v>
      </c>
    </row>
    <row r="9" spans="1:12" x14ac:dyDescent="0.25">
      <c r="A9" s="201" t="s">
        <v>16</v>
      </c>
      <c r="B9" s="100" t="s">
        <v>380</v>
      </c>
      <c r="C9" s="187" t="s">
        <v>381</v>
      </c>
      <c r="D9" s="100"/>
      <c r="E9" s="101">
        <v>350000</v>
      </c>
      <c r="F9" s="216">
        <v>100000</v>
      </c>
      <c r="G9" s="102">
        <v>100000</v>
      </c>
      <c r="H9" s="102">
        <v>100000</v>
      </c>
      <c r="I9" s="102">
        <v>50000</v>
      </c>
      <c r="J9" s="217">
        <f t="shared" si="0"/>
        <v>350000</v>
      </c>
      <c r="K9" s="218"/>
      <c r="L9" s="219">
        <f t="shared" si="1"/>
        <v>0</v>
      </c>
    </row>
    <row r="10" spans="1:12" x14ac:dyDescent="0.25">
      <c r="A10" s="201" t="s">
        <v>17</v>
      </c>
      <c r="B10" s="100" t="s">
        <v>382</v>
      </c>
      <c r="C10" s="187" t="s">
        <v>235</v>
      </c>
      <c r="D10" s="100"/>
      <c r="E10" s="101">
        <v>25000</v>
      </c>
      <c r="F10" s="216">
        <v>25000</v>
      </c>
      <c r="G10" s="102"/>
      <c r="H10" s="102"/>
      <c r="I10" s="102"/>
      <c r="J10" s="217">
        <f t="shared" si="0"/>
        <v>25000</v>
      </c>
      <c r="K10" s="218"/>
      <c r="L10" s="219">
        <f t="shared" si="1"/>
        <v>0</v>
      </c>
    </row>
    <row r="11" spans="1:12" x14ac:dyDescent="0.25">
      <c r="A11" s="201" t="s">
        <v>18</v>
      </c>
      <c r="B11" s="100" t="s">
        <v>383</v>
      </c>
      <c r="C11" s="187" t="s">
        <v>231</v>
      </c>
      <c r="D11" s="100"/>
      <c r="E11" s="101">
        <v>600000</v>
      </c>
      <c r="F11" s="216">
        <v>150000</v>
      </c>
      <c r="G11" s="102">
        <v>150000</v>
      </c>
      <c r="H11" s="102">
        <v>150000</v>
      </c>
      <c r="I11" s="102">
        <v>50000</v>
      </c>
      <c r="J11" s="217">
        <f t="shared" si="0"/>
        <v>500000</v>
      </c>
      <c r="K11" s="218"/>
      <c r="L11" s="219">
        <f t="shared" si="1"/>
        <v>100000</v>
      </c>
    </row>
    <row r="12" spans="1:12" x14ac:dyDescent="0.25">
      <c r="A12" s="201" t="s">
        <v>19</v>
      </c>
      <c r="B12" s="209" t="s">
        <v>474</v>
      </c>
      <c r="C12" s="188"/>
      <c r="D12" s="103"/>
      <c r="E12" s="101"/>
      <c r="F12" s="216"/>
      <c r="G12" s="102"/>
      <c r="H12" s="102"/>
      <c r="I12" s="102"/>
      <c r="J12" s="217"/>
      <c r="K12" s="218" t="s">
        <v>72</v>
      </c>
      <c r="L12" s="219"/>
    </row>
    <row r="13" spans="1:12" x14ac:dyDescent="0.25">
      <c r="A13" s="201" t="s">
        <v>20</v>
      </c>
      <c r="B13" s="100" t="s">
        <v>384</v>
      </c>
      <c r="C13" s="187" t="s">
        <v>385</v>
      </c>
      <c r="D13" s="100"/>
      <c r="E13" s="101">
        <v>450000</v>
      </c>
      <c r="F13" s="216">
        <v>150000</v>
      </c>
      <c r="G13" s="102">
        <v>100000</v>
      </c>
      <c r="H13" s="102">
        <v>100000</v>
      </c>
      <c r="I13" s="102">
        <v>100000</v>
      </c>
      <c r="J13" s="217">
        <f t="shared" si="0"/>
        <v>450000</v>
      </c>
      <c r="K13" s="218"/>
      <c r="L13" s="219">
        <f t="shared" si="1"/>
        <v>0</v>
      </c>
    </row>
    <row r="14" spans="1:12" x14ac:dyDescent="0.25">
      <c r="A14" s="201" t="s">
        <v>21</v>
      </c>
      <c r="B14" s="100" t="s">
        <v>386</v>
      </c>
      <c r="C14" s="187" t="s">
        <v>233</v>
      </c>
      <c r="D14" s="100"/>
      <c r="E14" s="101">
        <v>450000</v>
      </c>
      <c r="F14" s="216">
        <v>225000</v>
      </c>
      <c r="G14" s="102">
        <v>180000</v>
      </c>
      <c r="H14" s="102">
        <v>45000</v>
      </c>
      <c r="I14" s="102"/>
      <c r="J14" s="217">
        <f t="shared" si="0"/>
        <v>450000</v>
      </c>
      <c r="K14" s="218"/>
      <c r="L14" s="219">
        <f t="shared" si="1"/>
        <v>0</v>
      </c>
    </row>
    <row r="15" spans="1:12" x14ac:dyDescent="0.25">
      <c r="A15" s="201" t="s">
        <v>22</v>
      </c>
      <c r="B15" s="100" t="s">
        <v>387</v>
      </c>
      <c r="C15" s="187" t="s">
        <v>233</v>
      </c>
      <c r="D15" s="100"/>
      <c r="E15" s="101">
        <v>400000</v>
      </c>
      <c r="F15" s="216">
        <v>200000</v>
      </c>
      <c r="G15" s="102">
        <v>160000</v>
      </c>
      <c r="H15" s="102">
        <v>40000</v>
      </c>
      <c r="I15" s="102"/>
      <c r="J15" s="217">
        <f t="shared" si="0"/>
        <v>400000</v>
      </c>
      <c r="K15" s="218"/>
      <c r="L15" s="219">
        <f t="shared" si="1"/>
        <v>0</v>
      </c>
    </row>
    <row r="16" spans="1:12" x14ac:dyDescent="0.25">
      <c r="A16" s="202" t="s">
        <v>23</v>
      </c>
      <c r="B16" s="3"/>
      <c r="C16" s="3"/>
      <c r="D16" s="3"/>
      <c r="E16" s="61"/>
      <c r="F16" s="86"/>
      <c r="G16" s="86"/>
      <c r="H16" s="86"/>
      <c r="I16" s="86"/>
      <c r="J16" s="61"/>
      <c r="K16" s="218"/>
      <c r="L16" s="219">
        <f t="shared" si="1"/>
        <v>0</v>
      </c>
    </row>
    <row r="17" spans="1:12" x14ac:dyDescent="0.25">
      <c r="A17" s="203" t="s">
        <v>24</v>
      </c>
      <c r="B17" s="72" t="s">
        <v>509</v>
      </c>
      <c r="C17" s="189" t="s">
        <v>367</v>
      </c>
      <c r="D17" s="72" t="s">
        <v>75</v>
      </c>
      <c r="E17" s="91">
        <v>2200000</v>
      </c>
      <c r="F17" s="220">
        <v>200000</v>
      </c>
      <c r="G17" s="92">
        <v>680000</v>
      </c>
      <c r="H17" s="92">
        <v>440000</v>
      </c>
      <c r="I17" s="92">
        <v>880000</v>
      </c>
      <c r="J17" s="221">
        <f t="shared" si="0"/>
        <v>2200000</v>
      </c>
      <c r="K17" s="218" t="s">
        <v>89</v>
      </c>
      <c r="L17" s="219">
        <f t="shared" si="1"/>
        <v>0</v>
      </c>
    </row>
    <row r="18" spans="1:12" x14ac:dyDescent="0.25">
      <c r="A18" s="204" t="s">
        <v>25</v>
      </c>
      <c r="B18" s="3" t="s">
        <v>388</v>
      </c>
      <c r="C18" s="190" t="s">
        <v>149</v>
      </c>
      <c r="D18" s="3"/>
      <c r="E18" s="61">
        <v>450000</v>
      </c>
      <c r="F18" s="222">
        <v>225000</v>
      </c>
      <c r="G18" s="86">
        <v>180000</v>
      </c>
      <c r="H18" s="86"/>
      <c r="I18" s="86"/>
      <c r="J18" s="223">
        <f t="shared" si="0"/>
        <v>405000</v>
      </c>
      <c r="K18" s="218"/>
      <c r="L18" s="219">
        <f t="shared" si="1"/>
        <v>45000</v>
      </c>
    </row>
    <row r="19" spans="1:12" x14ac:dyDescent="0.25">
      <c r="A19" s="204" t="s">
        <v>26</v>
      </c>
      <c r="B19" s="3" t="s">
        <v>389</v>
      </c>
      <c r="C19" s="190" t="s">
        <v>390</v>
      </c>
      <c r="D19" s="3"/>
      <c r="E19" s="61">
        <v>2500000</v>
      </c>
      <c r="F19" s="222">
        <v>625000</v>
      </c>
      <c r="G19" s="86">
        <v>625000</v>
      </c>
      <c r="H19" s="86"/>
      <c r="I19" s="86"/>
      <c r="J19" s="223">
        <f t="shared" si="0"/>
        <v>1250000</v>
      </c>
      <c r="K19" s="218"/>
      <c r="L19" s="219">
        <f t="shared" si="1"/>
        <v>1250000</v>
      </c>
    </row>
    <row r="20" spans="1:12" x14ac:dyDescent="0.25">
      <c r="A20" s="203" t="s">
        <v>27</v>
      </c>
      <c r="B20" s="72" t="s">
        <v>510</v>
      </c>
      <c r="C20" s="189" t="s">
        <v>511</v>
      </c>
      <c r="D20" s="72" t="s">
        <v>75</v>
      </c>
      <c r="E20" s="91">
        <v>550000</v>
      </c>
      <c r="F20" s="220">
        <v>50000</v>
      </c>
      <c r="G20" s="92">
        <v>200000</v>
      </c>
      <c r="H20" s="92">
        <v>100000</v>
      </c>
      <c r="I20" s="92">
        <v>200000</v>
      </c>
      <c r="J20" s="221">
        <f t="shared" si="0"/>
        <v>550000</v>
      </c>
      <c r="K20" s="218" t="s">
        <v>89</v>
      </c>
      <c r="L20" s="219">
        <f t="shared" si="1"/>
        <v>0</v>
      </c>
    </row>
    <row r="21" spans="1:12" x14ac:dyDescent="0.25">
      <c r="A21" s="204" t="s">
        <v>28</v>
      </c>
      <c r="B21" s="3" t="s">
        <v>441</v>
      </c>
      <c r="C21" s="190" t="s">
        <v>391</v>
      </c>
      <c r="D21" s="3"/>
      <c r="E21" s="61">
        <v>250000</v>
      </c>
      <c r="F21" s="222">
        <v>50000</v>
      </c>
      <c r="G21" s="86">
        <v>50000</v>
      </c>
      <c r="H21" s="86">
        <v>50000</v>
      </c>
      <c r="I21" s="86"/>
      <c r="J21" s="223">
        <f t="shared" si="0"/>
        <v>150000</v>
      </c>
      <c r="K21" s="218"/>
      <c r="L21" s="219">
        <f t="shared" si="1"/>
        <v>100000</v>
      </c>
    </row>
    <row r="22" spans="1:12" x14ac:dyDescent="0.25">
      <c r="A22" s="204" t="s">
        <v>29</v>
      </c>
      <c r="B22" s="131" t="s">
        <v>475</v>
      </c>
      <c r="C22" s="191"/>
      <c r="D22" s="94"/>
      <c r="E22" s="61"/>
      <c r="F22" s="222"/>
      <c r="G22" s="86"/>
      <c r="H22" s="86"/>
      <c r="I22" s="86"/>
      <c r="J22" s="223"/>
      <c r="K22" s="218" t="s">
        <v>72</v>
      </c>
      <c r="L22" s="219"/>
    </row>
    <row r="23" spans="1:12" x14ac:dyDescent="0.25">
      <c r="A23" s="203" t="s">
        <v>30</v>
      </c>
      <c r="B23" s="72" t="s">
        <v>512</v>
      </c>
      <c r="C23" s="189"/>
      <c r="D23" s="72"/>
      <c r="E23" s="91">
        <v>150000</v>
      </c>
      <c r="F23" s="220">
        <v>25000</v>
      </c>
      <c r="G23" s="92">
        <v>65000</v>
      </c>
      <c r="H23" s="92">
        <v>60000</v>
      </c>
      <c r="I23" s="92"/>
      <c r="J23" s="221">
        <f t="shared" si="0"/>
        <v>150000</v>
      </c>
      <c r="K23" s="218" t="s">
        <v>89</v>
      </c>
      <c r="L23" s="219">
        <f t="shared" si="1"/>
        <v>0</v>
      </c>
    </row>
    <row r="24" spans="1:12" x14ac:dyDescent="0.25">
      <c r="A24" s="203" t="s">
        <v>31</v>
      </c>
      <c r="B24" s="72" t="s">
        <v>513</v>
      </c>
      <c r="C24" s="189"/>
      <c r="D24" s="72"/>
      <c r="E24" s="91">
        <v>150000</v>
      </c>
      <c r="F24" s="220">
        <v>25000</v>
      </c>
      <c r="G24" s="92">
        <v>60000</v>
      </c>
      <c r="H24" s="92">
        <v>65000</v>
      </c>
      <c r="I24" s="92"/>
      <c r="J24" s="221">
        <f t="shared" si="0"/>
        <v>150000</v>
      </c>
      <c r="K24" s="218" t="s">
        <v>89</v>
      </c>
      <c r="L24" s="219">
        <f t="shared" si="1"/>
        <v>0</v>
      </c>
    </row>
    <row r="25" spans="1:12" x14ac:dyDescent="0.25">
      <c r="A25" s="203" t="s">
        <v>32</v>
      </c>
      <c r="B25" s="72" t="s">
        <v>514</v>
      </c>
      <c r="C25" s="189"/>
      <c r="D25" s="72"/>
      <c r="E25" s="91">
        <v>450000</v>
      </c>
      <c r="F25" s="220">
        <v>200000</v>
      </c>
      <c r="G25" s="92">
        <v>100000</v>
      </c>
      <c r="H25" s="92">
        <v>100000</v>
      </c>
      <c r="I25" s="92">
        <v>50000</v>
      </c>
      <c r="J25" s="221">
        <f t="shared" si="0"/>
        <v>450000</v>
      </c>
      <c r="K25" s="218" t="s">
        <v>89</v>
      </c>
      <c r="L25" s="219">
        <f t="shared" si="1"/>
        <v>0</v>
      </c>
    </row>
    <row r="26" spans="1:12" x14ac:dyDescent="0.25">
      <c r="A26" s="201" t="s">
        <v>33</v>
      </c>
      <c r="B26" s="100" t="s">
        <v>392</v>
      </c>
      <c r="C26" s="187" t="s">
        <v>385</v>
      </c>
      <c r="D26" s="100"/>
      <c r="E26" s="101">
        <v>600000</v>
      </c>
      <c r="F26" s="216">
        <v>250000</v>
      </c>
      <c r="G26" s="102">
        <v>50000</v>
      </c>
      <c r="H26" s="102">
        <v>200000</v>
      </c>
      <c r="I26" s="102"/>
      <c r="J26" s="217">
        <f t="shared" si="0"/>
        <v>500000</v>
      </c>
      <c r="K26" s="218"/>
      <c r="L26" s="219">
        <f t="shared" si="1"/>
        <v>100000</v>
      </c>
    </row>
    <row r="27" spans="1:12" x14ac:dyDescent="0.25">
      <c r="A27" s="203" t="s">
        <v>34</v>
      </c>
      <c r="B27" s="72" t="s">
        <v>515</v>
      </c>
      <c r="C27" s="189" t="s">
        <v>367</v>
      </c>
      <c r="D27" s="72"/>
      <c r="E27" s="91">
        <v>400000</v>
      </c>
      <c r="F27" s="220">
        <v>200000</v>
      </c>
      <c r="G27" s="92">
        <v>160000</v>
      </c>
      <c r="H27" s="98">
        <v>40000</v>
      </c>
      <c r="I27" s="98"/>
      <c r="J27" s="224">
        <f t="shared" si="0"/>
        <v>400000</v>
      </c>
      <c r="K27" s="218" t="s">
        <v>89</v>
      </c>
      <c r="L27" s="219">
        <f t="shared" si="1"/>
        <v>0</v>
      </c>
    </row>
    <row r="28" spans="1:12" x14ac:dyDescent="0.25">
      <c r="A28" s="203" t="s">
        <v>35</v>
      </c>
      <c r="B28" s="72" t="s">
        <v>516</v>
      </c>
      <c r="C28" s="189" t="s">
        <v>367</v>
      </c>
      <c r="D28" s="72"/>
      <c r="E28" s="91">
        <v>400000</v>
      </c>
      <c r="F28" s="220">
        <v>200000</v>
      </c>
      <c r="G28" s="92">
        <v>100000</v>
      </c>
      <c r="H28" s="98">
        <v>100000</v>
      </c>
      <c r="I28" s="98"/>
      <c r="J28" s="224">
        <f t="shared" si="0"/>
        <v>400000</v>
      </c>
      <c r="K28" s="218" t="s">
        <v>89</v>
      </c>
      <c r="L28" s="219">
        <f t="shared" si="1"/>
        <v>0</v>
      </c>
    </row>
    <row r="29" spans="1:12" x14ac:dyDescent="0.25">
      <c r="A29" s="203" t="s">
        <v>36</v>
      </c>
      <c r="B29" s="72" t="s">
        <v>517</v>
      </c>
      <c r="C29" s="189" t="s">
        <v>367</v>
      </c>
      <c r="D29" s="72"/>
      <c r="E29" s="91">
        <v>400000</v>
      </c>
      <c r="F29" s="220">
        <v>200000</v>
      </c>
      <c r="G29" s="92">
        <v>160000</v>
      </c>
      <c r="H29" s="92">
        <v>40000</v>
      </c>
      <c r="I29" s="92"/>
      <c r="J29" s="221">
        <f t="shared" si="0"/>
        <v>400000</v>
      </c>
      <c r="K29" s="218" t="s">
        <v>89</v>
      </c>
      <c r="L29" s="219">
        <f t="shared" si="1"/>
        <v>0</v>
      </c>
    </row>
    <row r="30" spans="1:12" x14ac:dyDescent="0.25">
      <c r="A30" s="204" t="s">
        <v>37</v>
      </c>
      <c r="B30" s="131" t="s">
        <v>476</v>
      </c>
      <c r="C30" s="191"/>
      <c r="D30" s="94"/>
      <c r="E30" s="61"/>
      <c r="F30" s="222"/>
      <c r="G30" s="86"/>
      <c r="H30" s="86"/>
      <c r="I30" s="86"/>
      <c r="J30" s="223"/>
      <c r="K30" s="218" t="s">
        <v>72</v>
      </c>
      <c r="L30" s="219"/>
    </row>
    <row r="31" spans="1:12" x14ac:dyDescent="0.25">
      <c r="A31" s="204" t="s">
        <v>38</v>
      </c>
      <c r="B31" s="3" t="s">
        <v>442</v>
      </c>
      <c r="C31" s="190" t="s">
        <v>393</v>
      </c>
      <c r="D31" s="3"/>
      <c r="E31" s="61">
        <v>1000000</v>
      </c>
      <c r="F31" s="222">
        <v>480000</v>
      </c>
      <c r="G31" s="86"/>
      <c r="H31" s="86"/>
      <c r="I31" s="86"/>
      <c r="J31" s="223">
        <f t="shared" si="0"/>
        <v>480000</v>
      </c>
      <c r="K31" s="218"/>
      <c r="L31" s="219">
        <f t="shared" si="1"/>
        <v>520000</v>
      </c>
    </row>
    <row r="32" spans="1:12" x14ac:dyDescent="0.25">
      <c r="A32" s="204" t="s">
        <v>39</v>
      </c>
      <c r="B32" s="131" t="s">
        <v>477</v>
      </c>
      <c r="C32" s="191"/>
      <c r="D32" s="94"/>
      <c r="E32" s="61"/>
      <c r="F32" s="222"/>
      <c r="G32" s="86"/>
      <c r="H32" s="86"/>
      <c r="I32" s="86"/>
      <c r="J32" s="223"/>
      <c r="K32" s="218" t="s">
        <v>72</v>
      </c>
      <c r="L32" s="219"/>
    </row>
    <row r="33" spans="1:12" x14ac:dyDescent="0.25">
      <c r="A33" s="203" t="s">
        <v>40</v>
      </c>
      <c r="B33" s="72" t="s">
        <v>518</v>
      </c>
      <c r="C33" s="189" t="s">
        <v>367</v>
      </c>
      <c r="D33" s="72"/>
      <c r="E33" s="91">
        <v>300000</v>
      </c>
      <c r="F33" s="220">
        <v>60000</v>
      </c>
      <c r="G33" s="92">
        <v>50000</v>
      </c>
      <c r="H33" s="92">
        <v>90000</v>
      </c>
      <c r="I33" s="92">
        <v>100000</v>
      </c>
      <c r="J33" s="221">
        <f t="shared" si="0"/>
        <v>300000</v>
      </c>
      <c r="K33" s="218" t="s">
        <v>89</v>
      </c>
      <c r="L33" s="219">
        <f t="shared" si="1"/>
        <v>0</v>
      </c>
    </row>
    <row r="34" spans="1:12" x14ac:dyDescent="0.25">
      <c r="A34" s="203" t="s">
        <v>41</v>
      </c>
      <c r="B34" s="72" t="s">
        <v>519</v>
      </c>
      <c r="C34" s="189" t="s">
        <v>520</v>
      </c>
      <c r="D34" s="72"/>
      <c r="E34" s="91">
        <v>500000</v>
      </c>
      <c r="F34" s="220">
        <v>200000</v>
      </c>
      <c r="G34" s="92">
        <v>200000</v>
      </c>
      <c r="H34" s="92">
        <v>100000</v>
      </c>
      <c r="I34" s="92"/>
      <c r="J34" s="221">
        <f t="shared" si="0"/>
        <v>500000</v>
      </c>
      <c r="K34" s="218" t="s">
        <v>89</v>
      </c>
      <c r="L34" s="219">
        <f t="shared" si="1"/>
        <v>0</v>
      </c>
    </row>
    <row r="35" spans="1:12" x14ac:dyDescent="0.25">
      <c r="A35" s="204" t="s">
        <v>42</v>
      </c>
      <c r="B35" s="3" t="s">
        <v>394</v>
      </c>
      <c r="C35" s="190" t="s">
        <v>395</v>
      </c>
      <c r="D35" s="3"/>
      <c r="E35" s="61">
        <v>1500000</v>
      </c>
      <c r="F35" s="222"/>
      <c r="G35" s="86"/>
      <c r="H35" s="86"/>
      <c r="I35" s="86"/>
      <c r="J35" s="223">
        <f t="shared" si="0"/>
        <v>0</v>
      </c>
      <c r="K35" s="218"/>
      <c r="L35" s="219">
        <f t="shared" si="1"/>
        <v>1500000</v>
      </c>
    </row>
    <row r="36" spans="1:12" x14ac:dyDescent="0.25">
      <c r="A36" s="204" t="s">
        <v>43</v>
      </c>
      <c r="B36" s="131" t="s">
        <v>478</v>
      </c>
      <c r="C36" s="191"/>
      <c r="D36" s="94"/>
      <c r="E36" s="61"/>
      <c r="F36" s="222"/>
      <c r="G36" s="86"/>
      <c r="H36" s="86"/>
      <c r="I36" s="86"/>
      <c r="J36" s="223"/>
      <c r="K36" s="218" t="s">
        <v>72</v>
      </c>
      <c r="L36" s="219"/>
    </row>
    <row r="37" spans="1:12" x14ac:dyDescent="0.25">
      <c r="A37" s="203" t="s">
        <v>44</v>
      </c>
      <c r="B37" s="72" t="s">
        <v>521</v>
      </c>
      <c r="C37" s="192" t="s">
        <v>106</v>
      </c>
      <c r="D37" s="179"/>
      <c r="E37" s="91">
        <v>450000</v>
      </c>
      <c r="F37" s="220">
        <v>200000</v>
      </c>
      <c r="G37" s="92">
        <v>20000</v>
      </c>
      <c r="H37" s="92">
        <v>230000</v>
      </c>
      <c r="I37" s="92"/>
      <c r="J37" s="221">
        <f t="shared" si="0"/>
        <v>450000</v>
      </c>
      <c r="K37" s="218" t="s">
        <v>89</v>
      </c>
      <c r="L37" s="219">
        <f t="shared" si="1"/>
        <v>0</v>
      </c>
    </row>
    <row r="38" spans="1:12" x14ac:dyDescent="0.25">
      <c r="A38" s="4" t="s">
        <v>45</v>
      </c>
      <c r="B38" s="5" t="s">
        <v>456</v>
      </c>
      <c r="C38" s="193" t="s">
        <v>276</v>
      </c>
      <c r="D38" s="139" t="s">
        <v>457</v>
      </c>
      <c r="E38" s="55"/>
      <c r="F38" s="225"/>
      <c r="G38" s="226"/>
      <c r="H38" s="226"/>
      <c r="I38" s="226"/>
      <c r="J38" s="227"/>
      <c r="K38" s="218" t="s">
        <v>122</v>
      </c>
      <c r="L38" s="219"/>
    </row>
    <row r="39" spans="1:12" x14ac:dyDescent="0.25">
      <c r="A39" s="204" t="s">
        <v>46</v>
      </c>
      <c r="B39" s="131" t="s">
        <v>479</v>
      </c>
      <c r="C39" s="191"/>
      <c r="D39" s="94"/>
      <c r="E39" s="61"/>
      <c r="F39" s="222"/>
      <c r="G39" s="86"/>
      <c r="H39" s="86"/>
      <c r="I39" s="86"/>
      <c r="J39" s="223"/>
      <c r="K39" s="218" t="s">
        <v>72</v>
      </c>
      <c r="L39" s="219"/>
    </row>
    <row r="40" spans="1:12" x14ac:dyDescent="0.25">
      <c r="A40" s="203" t="s">
        <v>111</v>
      </c>
      <c r="B40" s="72" t="s">
        <v>522</v>
      </c>
      <c r="C40" s="189" t="s">
        <v>520</v>
      </c>
      <c r="D40" s="72"/>
      <c r="E40" s="91">
        <v>700000</v>
      </c>
      <c r="F40" s="220">
        <v>150000</v>
      </c>
      <c r="G40" s="92">
        <v>550000</v>
      </c>
      <c r="H40" s="92"/>
      <c r="I40" s="92"/>
      <c r="J40" s="221">
        <f t="shared" si="0"/>
        <v>700000</v>
      </c>
      <c r="K40" s="218" t="s">
        <v>89</v>
      </c>
      <c r="L40" s="219">
        <f t="shared" si="1"/>
        <v>0</v>
      </c>
    </row>
    <row r="41" spans="1:12" x14ac:dyDescent="0.25">
      <c r="A41" s="204" t="s">
        <v>112</v>
      </c>
      <c r="B41" s="131" t="s">
        <v>458</v>
      </c>
      <c r="C41" s="191"/>
      <c r="D41" s="94"/>
      <c r="E41" s="61"/>
      <c r="F41" s="222"/>
      <c r="G41" s="86"/>
      <c r="H41" s="86"/>
      <c r="I41" s="86"/>
      <c r="J41" s="223"/>
      <c r="K41" s="218" t="s">
        <v>72</v>
      </c>
      <c r="L41" s="219"/>
    </row>
    <row r="42" spans="1:12" x14ac:dyDescent="0.25">
      <c r="A42" s="203" t="s">
        <v>113</v>
      </c>
      <c r="B42" s="72" t="s">
        <v>396</v>
      </c>
      <c r="C42" s="189" t="s">
        <v>397</v>
      </c>
      <c r="D42" s="72"/>
      <c r="E42" s="91">
        <v>1000000</v>
      </c>
      <c r="F42" s="220">
        <v>500000</v>
      </c>
      <c r="G42" s="92">
        <v>500000</v>
      </c>
      <c r="H42" s="92"/>
      <c r="I42" s="92"/>
      <c r="J42" s="221">
        <f t="shared" si="0"/>
        <v>1000000</v>
      </c>
      <c r="K42" s="218"/>
      <c r="L42" s="219">
        <f t="shared" si="1"/>
        <v>0</v>
      </c>
    </row>
    <row r="43" spans="1:12" x14ac:dyDescent="0.25">
      <c r="A43" s="203" t="s">
        <v>114</v>
      </c>
      <c r="B43" s="72" t="s">
        <v>394</v>
      </c>
      <c r="C43" s="189"/>
      <c r="D43" s="72"/>
      <c r="E43" s="91">
        <v>250000</v>
      </c>
      <c r="F43" s="220">
        <v>250000</v>
      </c>
      <c r="G43" s="92"/>
      <c r="H43" s="92"/>
      <c r="I43" s="92"/>
      <c r="J43" s="221">
        <f t="shared" si="0"/>
        <v>250000</v>
      </c>
      <c r="K43" s="218"/>
      <c r="L43" s="219">
        <f t="shared" si="1"/>
        <v>0</v>
      </c>
    </row>
    <row r="44" spans="1:12" x14ac:dyDescent="0.25">
      <c r="A44" s="203" t="s">
        <v>115</v>
      </c>
      <c r="B44" s="72" t="s">
        <v>398</v>
      </c>
      <c r="C44" s="189" t="s">
        <v>399</v>
      </c>
      <c r="D44" s="72"/>
      <c r="E44" s="91">
        <v>500000</v>
      </c>
      <c r="F44" s="220">
        <v>250000</v>
      </c>
      <c r="G44" s="92">
        <v>200000</v>
      </c>
      <c r="H44" s="92">
        <v>50000</v>
      </c>
      <c r="I44" s="92"/>
      <c r="J44" s="221">
        <f t="shared" si="0"/>
        <v>500000</v>
      </c>
      <c r="K44" s="218"/>
      <c r="L44" s="219">
        <f t="shared" si="1"/>
        <v>0</v>
      </c>
    </row>
    <row r="45" spans="1:12" x14ac:dyDescent="0.25">
      <c r="A45" s="204" t="s">
        <v>116</v>
      </c>
      <c r="B45" s="131" t="s">
        <v>480</v>
      </c>
      <c r="C45" s="191"/>
      <c r="D45" s="94"/>
      <c r="E45" s="61"/>
      <c r="F45" s="222"/>
      <c r="G45" s="86"/>
      <c r="H45" s="86"/>
      <c r="I45" s="86"/>
      <c r="J45" s="223"/>
      <c r="K45" s="218" t="s">
        <v>72</v>
      </c>
      <c r="L45" s="219"/>
    </row>
    <row r="46" spans="1:12" x14ac:dyDescent="0.25">
      <c r="A46" s="204" t="s">
        <v>119</v>
      </c>
      <c r="B46" s="3" t="s">
        <v>400</v>
      </c>
      <c r="C46" s="190" t="s">
        <v>391</v>
      </c>
      <c r="D46" s="3"/>
      <c r="E46" s="61">
        <v>600000</v>
      </c>
      <c r="F46" s="222">
        <v>300000</v>
      </c>
      <c r="G46" s="86"/>
      <c r="H46" s="86"/>
      <c r="I46" s="86"/>
      <c r="J46" s="223">
        <f t="shared" si="0"/>
        <v>300000</v>
      </c>
      <c r="K46" s="218"/>
      <c r="L46" s="219">
        <f t="shared" si="1"/>
        <v>300000</v>
      </c>
    </row>
    <row r="47" spans="1:12" x14ac:dyDescent="0.25">
      <c r="A47" s="203" t="s">
        <v>118</v>
      </c>
      <c r="B47" s="72" t="s">
        <v>401</v>
      </c>
      <c r="C47" s="189" t="s">
        <v>399</v>
      </c>
      <c r="D47" s="72"/>
      <c r="E47" s="91">
        <v>350000</v>
      </c>
      <c r="F47" s="220">
        <v>150000</v>
      </c>
      <c r="G47" s="92">
        <v>100000</v>
      </c>
      <c r="H47" s="92">
        <v>100000</v>
      </c>
      <c r="I47" s="92"/>
      <c r="J47" s="221">
        <f t="shared" si="0"/>
        <v>350000</v>
      </c>
      <c r="K47" s="218"/>
      <c r="L47" s="219">
        <f t="shared" si="1"/>
        <v>0</v>
      </c>
    </row>
    <row r="48" spans="1:12" x14ac:dyDescent="0.25">
      <c r="A48" s="204" t="s">
        <v>117</v>
      </c>
      <c r="B48" s="3" t="s">
        <v>402</v>
      </c>
      <c r="C48" s="190"/>
      <c r="D48" s="3"/>
      <c r="E48" s="61"/>
      <c r="F48" s="222"/>
      <c r="G48" s="86"/>
      <c r="H48" s="86"/>
      <c r="I48" s="86"/>
      <c r="J48" s="223">
        <f t="shared" si="0"/>
        <v>0</v>
      </c>
      <c r="K48" s="218"/>
      <c r="L48" s="219">
        <f t="shared" si="1"/>
        <v>0</v>
      </c>
    </row>
    <row r="49" spans="1:12" x14ac:dyDescent="0.25">
      <c r="A49" s="204" t="s">
        <v>120</v>
      </c>
      <c r="B49" s="3" t="s">
        <v>403</v>
      </c>
      <c r="C49" s="190" t="s">
        <v>233</v>
      </c>
      <c r="D49" s="3"/>
      <c r="E49" s="61">
        <v>450000</v>
      </c>
      <c r="F49" s="222">
        <v>200000</v>
      </c>
      <c r="G49" s="86"/>
      <c r="H49" s="86"/>
      <c r="I49" s="86"/>
      <c r="J49" s="223">
        <f t="shared" si="0"/>
        <v>200000</v>
      </c>
      <c r="K49" s="218"/>
      <c r="L49" s="219">
        <f t="shared" si="1"/>
        <v>250000</v>
      </c>
    </row>
    <row r="50" spans="1:12" x14ac:dyDescent="0.25">
      <c r="A50" s="203" t="s">
        <v>158</v>
      </c>
      <c r="B50" s="72" t="s">
        <v>155</v>
      </c>
      <c r="C50" s="189"/>
      <c r="D50" s="72"/>
      <c r="E50" s="91">
        <v>700000</v>
      </c>
      <c r="F50" s="220">
        <v>200000</v>
      </c>
      <c r="G50" s="92">
        <v>200000</v>
      </c>
      <c r="H50" s="92">
        <v>200000</v>
      </c>
      <c r="I50" s="92">
        <v>100000</v>
      </c>
      <c r="J50" s="221">
        <f t="shared" si="0"/>
        <v>700000</v>
      </c>
      <c r="K50" s="218"/>
      <c r="L50" s="219">
        <f t="shared" si="1"/>
        <v>0</v>
      </c>
    </row>
    <row r="51" spans="1:12" x14ac:dyDescent="0.25">
      <c r="A51" s="203" t="s">
        <v>159</v>
      </c>
      <c r="B51" s="72" t="s">
        <v>481</v>
      </c>
      <c r="C51" s="193" t="s">
        <v>276</v>
      </c>
      <c r="D51" s="139" t="s">
        <v>457</v>
      </c>
      <c r="E51" s="91"/>
      <c r="F51" s="220"/>
      <c r="G51" s="92"/>
      <c r="H51" s="92"/>
      <c r="I51" s="92"/>
      <c r="J51" s="221"/>
      <c r="K51" s="218" t="s">
        <v>122</v>
      </c>
      <c r="L51" s="219"/>
    </row>
    <row r="52" spans="1:12" x14ac:dyDescent="0.25">
      <c r="A52" s="203" t="s">
        <v>160</v>
      </c>
      <c r="B52" s="72" t="s">
        <v>482</v>
      </c>
      <c r="C52" s="193" t="s">
        <v>276</v>
      </c>
      <c r="D52" s="139" t="s">
        <v>457</v>
      </c>
      <c r="E52" s="91"/>
      <c r="F52" s="220"/>
      <c r="G52" s="92"/>
      <c r="H52" s="92"/>
      <c r="I52" s="92"/>
      <c r="J52" s="221"/>
      <c r="K52" s="218" t="s">
        <v>122</v>
      </c>
      <c r="L52" s="219"/>
    </row>
    <row r="53" spans="1:12" x14ac:dyDescent="0.25">
      <c r="A53" s="203" t="s">
        <v>161</v>
      </c>
      <c r="B53" s="72" t="s">
        <v>483</v>
      </c>
      <c r="C53" s="193" t="s">
        <v>276</v>
      </c>
      <c r="D53" s="139" t="s">
        <v>457</v>
      </c>
      <c r="E53" s="91"/>
      <c r="F53" s="220"/>
      <c r="G53" s="92"/>
      <c r="H53" s="92"/>
      <c r="I53" s="92"/>
      <c r="J53" s="221"/>
      <c r="K53" s="218" t="s">
        <v>122</v>
      </c>
      <c r="L53" s="219"/>
    </row>
    <row r="54" spans="1:12" x14ac:dyDescent="0.25">
      <c r="A54" s="203" t="s">
        <v>162</v>
      </c>
      <c r="B54" s="72" t="s">
        <v>484</v>
      </c>
      <c r="C54" s="193" t="s">
        <v>276</v>
      </c>
      <c r="D54" s="139" t="s">
        <v>457</v>
      </c>
      <c r="E54" s="91"/>
      <c r="F54" s="220"/>
      <c r="G54" s="92"/>
      <c r="H54" s="92"/>
      <c r="I54" s="92"/>
      <c r="J54" s="221"/>
      <c r="K54" s="218" t="s">
        <v>122</v>
      </c>
      <c r="L54" s="219"/>
    </row>
    <row r="55" spans="1:12" x14ac:dyDescent="0.25">
      <c r="A55" s="204" t="s">
        <v>163</v>
      </c>
      <c r="B55" s="72" t="s">
        <v>485</v>
      </c>
      <c r="C55" s="193" t="s">
        <v>276</v>
      </c>
      <c r="D55" s="139" t="s">
        <v>457</v>
      </c>
      <c r="E55" s="55"/>
      <c r="F55" s="222"/>
      <c r="G55" s="86"/>
      <c r="H55" s="86"/>
      <c r="I55" s="86"/>
      <c r="J55" s="223"/>
      <c r="K55" s="218" t="s">
        <v>122</v>
      </c>
      <c r="L55" s="219"/>
    </row>
    <row r="56" spans="1:12" x14ac:dyDescent="0.25">
      <c r="A56" s="203" t="s">
        <v>165</v>
      </c>
      <c r="B56" s="72" t="s">
        <v>486</v>
      </c>
      <c r="C56" s="193" t="s">
        <v>276</v>
      </c>
      <c r="D56" s="139" t="s">
        <v>457</v>
      </c>
      <c r="E56" s="91"/>
      <c r="F56" s="220"/>
      <c r="G56" s="92"/>
      <c r="H56" s="92"/>
      <c r="I56" s="92"/>
      <c r="J56" s="221"/>
      <c r="K56" s="218" t="s">
        <v>122</v>
      </c>
      <c r="L56" s="219"/>
    </row>
    <row r="57" spans="1:12" x14ac:dyDescent="0.25">
      <c r="A57" s="203" t="s">
        <v>166</v>
      </c>
      <c r="B57" s="72" t="s">
        <v>487</v>
      </c>
      <c r="C57" s="193" t="s">
        <v>276</v>
      </c>
      <c r="D57" s="139" t="s">
        <v>457</v>
      </c>
      <c r="E57" s="91"/>
      <c r="F57" s="220"/>
      <c r="G57" s="92"/>
      <c r="H57" s="92"/>
      <c r="I57" s="92"/>
      <c r="J57" s="221"/>
      <c r="K57" s="218" t="s">
        <v>122</v>
      </c>
      <c r="L57" s="219"/>
    </row>
    <row r="58" spans="1:12" x14ac:dyDescent="0.25">
      <c r="A58" s="204" t="s">
        <v>167</v>
      </c>
      <c r="B58" s="72" t="s">
        <v>488</v>
      </c>
      <c r="C58" s="193" t="s">
        <v>276</v>
      </c>
      <c r="D58" s="139" t="s">
        <v>457</v>
      </c>
      <c r="E58" s="55"/>
      <c r="F58" s="222"/>
      <c r="G58" s="86"/>
      <c r="H58" s="86"/>
      <c r="I58" s="86"/>
      <c r="J58" s="223"/>
      <c r="K58" s="218" t="s">
        <v>122</v>
      </c>
      <c r="L58" s="219"/>
    </row>
    <row r="59" spans="1:12" x14ac:dyDescent="0.25">
      <c r="A59" s="204" t="s">
        <v>168</v>
      </c>
      <c r="B59" s="72" t="s">
        <v>489</v>
      </c>
      <c r="C59" s="193" t="s">
        <v>276</v>
      </c>
      <c r="D59" s="139" t="s">
        <v>457</v>
      </c>
      <c r="E59" s="55"/>
      <c r="F59" s="222"/>
      <c r="G59" s="86"/>
      <c r="H59" s="86"/>
      <c r="I59" s="86"/>
      <c r="J59" s="223"/>
      <c r="K59" s="218" t="s">
        <v>122</v>
      </c>
      <c r="L59" s="219"/>
    </row>
    <row r="60" spans="1:12" x14ac:dyDescent="0.25">
      <c r="A60" s="204" t="s">
        <v>169</v>
      </c>
      <c r="B60" s="72" t="s">
        <v>490</v>
      </c>
      <c r="C60" s="193" t="s">
        <v>276</v>
      </c>
      <c r="D60" s="139" t="s">
        <v>457</v>
      </c>
      <c r="E60" s="55"/>
      <c r="F60" s="222"/>
      <c r="G60" s="86"/>
      <c r="H60" s="86"/>
      <c r="I60" s="86"/>
      <c r="J60" s="223"/>
      <c r="K60" s="218" t="s">
        <v>122</v>
      </c>
      <c r="L60" s="219"/>
    </row>
    <row r="61" spans="1:12" x14ac:dyDescent="0.25">
      <c r="A61" s="204" t="s">
        <v>170</v>
      </c>
      <c r="B61" s="72" t="s">
        <v>491</v>
      </c>
      <c r="C61" s="193" t="s">
        <v>276</v>
      </c>
      <c r="D61" s="139" t="s">
        <v>457</v>
      </c>
      <c r="E61" s="55"/>
      <c r="F61" s="222"/>
      <c r="G61" s="86"/>
      <c r="H61" s="86"/>
      <c r="I61" s="86"/>
      <c r="J61" s="223"/>
      <c r="K61" s="218" t="s">
        <v>122</v>
      </c>
      <c r="L61" s="219"/>
    </row>
    <row r="62" spans="1:12" x14ac:dyDescent="0.25">
      <c r="A62" s="204" t="s">
        <v>171</v>
      </c>
      <c r="B62" s="72" t="s">
        <v>492</v>
      </c>
      <c r="C62" s="193" t="s">
        <v>276</v>
      </c>
      <c r="D62" s="139" t="s">
        <v>457</v>
      </c>
      <c r="E62" s="55"/>
      <c r="F62" s="222"/>
      <c r="G62" s="86"/>
      <c r="H62" s="86"/>
      <c r="I62" s="86"/>
      <c r="J62" s="223"/>
      <c r="K62" s="218" t="s">
        <v>122</v>
      </c>
      <c r="L62" s="219"/>
    </row>
    <row r="63" spans="1:12" x14ac:dyDescent="0.25">
      <c r="A63" s="204" t="s">
        <v>172</v>
      </c>
      <c r="B63" s="72" t="s">
        <v>493</v>
      </c>
      <c r="C63" s="190" t="s">
        <v>276</v>
      </c>
      <c r="D63" s="3"/>
      <c r="E63" s="55"/>
      <c r="F63" s="222"/>
      <c r="G63" s="86"/>
      <c r="H63" s="86"/>
      <c r="I63" s="86"/>
      <c r="J63" s="223"/>
      <c r="K63" s="218" t="s">
        <v>72</v>
      </c>
      <c r="L63" s="219"/>
    </row>
    <row r="64" spans="1:12" x14ac:dyDescent="0.25">
      <c r="A64" s="204" t="s">
        <v>173</v>
      </c>
      <c r="B64" s="72" t="s">
        <v>494</v>
      </c>
      <c r="C64" s="193" t="s">
        <v>276</v>
      </c>
      <c r="D64" s="139" t="s">
        <v>457</v>
      </c>
      <c r="E64" s="55"/>
      <c r="F64" s="222"/>
      <c r="G64" s="86"/>
      <c r="H64" s="86"/>
      <c r="I64" s="86"/>
      <c r="J64" s="223"/>
      <c r="K64" s="218" t="s">
        <v>122</v>
      </c>
      <c r="L64" s="219"/>
    </row>
    <row r="65" spans="1:12" x14ac:dyDescent="0.25">
      <c r="A65" s="204" t="s">
        <v>174</v>
      </c>
      <c r="B65" s="72" t="s">
        <v>495</v>
      </c>
      <c r="C65" s="193" t="s">
        <v>276</v>
      </c>
      <c r="D65" s="139" t="s">
        <v>457</v>
      </c>
      <c r="E65" s="55"/>
      <c r="F65" s="222"/>
      <c r="G65" s="86"/>
      <c r="H65" s="86"/>
      <c r="I65" s="86"/>
      <c r="J65" s="223"/>
      <c r="K65" s="218" t="s">
        <v>122</v>
      </c>
      <c r="L65" s="219"/>
    </row>
    <row r="66" spans="1:12" x14ac:dyDescent="0.25">
      <c r="A66" s="204" t="s">
        <v>176</v>
      </c>
      <c r="B66" s="3" t="s">
        <v>405</v>
      </c>
      <c r="C66" s="190" t="s">
        <v>148</v>
      </c>
      <c r="D66" s="3"/>
      <c r="E66" s="61">
        <v>300000</v>
      </c>
      <c r="F66" s="222">
        <v>150000</v>
      </c>
      <c r="G66" s="86">
        <v>80000</v>
      </c>
      <c r="H66" s="86"/>
      <c r="I66" s="86"/>
      <c r="J66" s="223">
        <f t="shared" si="0"/>
        <v>230000</v>
      </c>
      <c r="K66" s="218"/>
      <c r="L66" s="219">
        <f t="shared" ref="L66:L100" si="2">E66-J66</f>
        <v>70000</v>
      </c>
    </row>
    <row r="67" spans="1:12" x14ac:dyDescent="0.25">
      <c r="A67" s="204" t="s">
        <v>178</v>
      </c>
      <c r="B67" s="3" t="s">
        <v>406</v>
      </c>
      <c r="C67" s="190" t="s">
        <v>404</v>
      </c>
      <c r="D67" s="3"/>
      <c r="E67" s="61">
        <v>950000</v>
      </c>
      <c r="F67" s="222">
        <v>450000</v>
      </c>
      <c r="G67" s="86">
        <v>450000</v>
      </c>
      <c r="H67" s="86"/>
      <c r="I67" s="86"/>
      <c r="J67" s="223">
        <f t="shared" ref="J67:J69" si="3">SUM(F67:I67)</f>
        <v>900000</v>
      </c>
      <c r="K67" s="218"/>
      <c r="L67" s="219">
        <f t="shared" si="2"/>
        <v>50000</v>
      </c>
    </row>
    <row r="68" spans="1:12" x14ac:dyDescent="0.25">
      <c r="A68" s="204"/>
      <c r="B68" s="3" t="s">
        <v>407</v>
      </c>
      <c r="C68" s="190" t="s">
        <v>443</v>
      </c>
      <c r="D68" s="3"/>
      <c r="E68" s="110">
        <v>440000</v>
      </c>
      <c r="F68" s="222">
        <v>140000</v>
      </c>
      <c r="G68" s="86">
        <v>140000</v>
      </c>
      <c r="H68" s="86"/>
      <c r="I68" s="86"/>
      <c r="J68" s="223">
        <f t="shared" si="3"/>
        <v>280000</v>
      </c>
      <c r="K68" s="218"/>
      <c r="L68" s="219">
        <f t="shared" si="2"/>
        <v>160000</v>
      </c>
    </row>
    <row r="69" spans="1:12" x14ac:dyDescent="0.25">
      <c r="A69" s="204"/>
      <c r="B69" s="72" t="s">
        <v>408</v>
      </c>
      <c r="C69" s="189"/>
      <c r="D69" s="72"/>
      <c r="E69" s="228">
        <v>200000</v>
      </c>
      <c r="F69" s="220">
        <v>200000</v>
      </c>
      <c r="G69" s="92"/>
      <c r="H69" s="92"/>
      <c r="I69" s="92"/>
      <c r="J69" s="221">
        <f t="shared" si="3"/>
        <v>200000</v>
      </c>
      <c r="K69" s="218"/>
      <c r="L69" s="219">
        <f t="shared" si="2"/>
        <v>0</v>
      </c>
    </row>
    <row r="70" spans="1:12" x14ac:dyDescent="0.25">
      <c r="A70" s="203" t="s">
        <v>180</v>
      </c>
      <c r="B70" s="72" t="s">
        <v>409</v>
      </c>
      <c r="C70" s="189" t="s">
        <v>410</v>
      </c>
      <c r="D70" s="72"/>
      <c r="E70" s="228">
        <v>500000</v>
      </c>
      <c r="F70" s="220">
        <v>250000</v>
      </c>
      <c r="G70" s="92">
        <v>200000</v>
      </c>
      <c r="H70" s="92">
        <v>50000</v>
      </c>
      <c r="I70" s="92"/>
      <c r="J70" s="221">
        <f>SUM(F70:I70)</f>
        <v>500000</v>
      </c>
      <c r="K70" s="218"/>
      <c r="L70" s="219">
        <f t="shared" si="2"/>
        <v>0</v>
      </c>
    </row>
    <row r="71" spans="1:12" x14ac:dyDescent="0.25">
      <c r="A71" s="205" t="s">
        <v>182</v>
      </c>
      <c r="B71" s="96" t="s">
        <v>411</v>
      </c>
      <c r="C71" s="184" t="s">
        <v>148</v>
      </c>
      <c r="D71" s="96"/>
      <c r="E71" s="229">
        <v>600000</v>
      </c>
      <c r="F71" s="230">
        <v>200000</v>
      </c>
      <c r="G71" s="98">
        <v>150000</v>
      </c>
      <c r="H71" s="98">
        <v>150000</v>
      </c>
      <c r="I71" s="98">
        <v>100000</v>
      </c>
      <c r="J71" s="224">
        <f t="shared" ref="J71:J100" si="4">SUM(F71:I71)</f>
        <v>600000</v>
      </c>
      <c r="K71" s="218"/>
      <c r="L71" s="219">
        <f t="shared" si="2"/>
        <v>0</v>
      </c>
    </row>
    <row r="72" spans="1:12" x14ac:dyDescent="0.25">
      <c r="A72" s="203" t="s">
        <v>183</v>
      </c>
      <c r="B72" s="72" t="s">
        <v>412</v>
      </c>
      <c r="C72" s="189" t="s">
        <v>234</v>
      </c>
      <c r="D72" s="72"/>
      <c r="E72" s="228">
        <v>350000</v>
      </c>
      <c r="F72" s="220">
        <v>100000</v>
      </c>
      <c r="G72" s="92">
        <v>100000</v>
      </c>
      <c r="H72" s="92">
        <v>100000</v>
      </c>
      <c r="I72" s="92">
        <v>50000</v>
      </c>
      <c r="J72" s="221">
        <f t="shared" si="4"/>
        <v>350000</v>
      </c>
      <c r="K72" s="218"/>
      <c r="L72" s="219">
        <f t="shared" si="2"/>
        <v>0</v>
      </c>
    </row>
    <row r="73" spans="1:12" x14ac:dyDescent="0.25">
      <c r="A73" s="203" t="s">
        <v>184</v>
      </c>
      <c r="B73" s="72" t="s">
        <v>499</v>
      </c>
      <c r="C73" s="193" t="s">
        <v>276</v>
      </c>
      <c r="D73" s="139" t="s">
        <v>457</v>
      </c>
      <c r="E73" s="228"/>
      <c r="F73" s="220"/>
      <c r="G73" s="92"/>
      <c r="H73" s="92"/>
      <c r="I73" s="92"/>
      <c r="J73" s="221"/>
      <c r="K73" s="218" t="s">
        <v>122</v>
      </c>
      <c r="L73" s="219"/>
    </row>
    <row r="74" spans="1:12" x14ac:dyDescent="0.25">
      <c r="A74" s="205" t="s">
        <v>187</v>
      </c>
      <c r="B74" s="72" t="s">
        <v>500</v>
      </c>
      <c r="C74" s="193" t="s">
        <v>276</v>
      </c>
      <c r="D74" s="139" t="s">
        <v>457</v>
      </c>
      <c r="E74" s="231"/>
      <c r="F74" s="230"/>
      <c r="G74" s="98"/>
      <c r="H74" s="98"/>
      <c r="I74" s="98"/>
      <c r="J74" s="99"/>
      <c r="K74" s="218" t="s">
        <v>122</v>
      </c>
      <c r="L74" s="219"/>
    </row>
    <row r="75" spans="1:12" x14ac:dyDescent="0.25">
      <c r="A75" s="204" t="s">
        <v>189</v>
      </c>
      <c r="B75" s="72" t="s">
        <v>496</v>
      </c>
      <c r="C75" s="193" t="s">
        <v>276</v>
      </c>
      <c r="D75" s="139" t="s">
        <v>457</v>
      </c>
      <c r="E75" s="110"/>
      <c r="F75" s="222"/>
      <c r="G75" s="86"/>
      <c r="H75" s="86"/>
      <c r="I75" s="86"/>
      <c r="J75" s="223"/>
      <c r="K75" s="218" t="s">
        <v>122</v>
      </c>
      <c r="L75" s="219"/>
    </row>
    <row r="76" spans="1:12" x14ac:dyDescent="0.25">
      <c r="A76" s="205" t="s">
        <v>190</v>
      </c>
      <c r="B76" s="72" t="s">
        <v>497</v>
      </c>
      <c r="C76" s="193" t="s">
        <v>276</v>
      </c>
      <c r="D76" s="139" t="s">
        <v>457</v>
      </c>
      <c r="E76" s="229"/>
      <c r="F76" s="230"/>
      <c r="G76" s="98"/>
      <c r="H76" s="98"/>
      <c r="I76" s="98"/>
      <c r="J76" s="224"/>
      <c r="K76" s="218" t="s">
        <v>122</v>
      </c>
      <c r="L76" s="219"/>
    </row>
    <row r="77" spans="1:12" x14ac:dyDescent="0.25">
      <c r="A77" s="204" t="s">
        <v>191</v>
      </c>
      <c r="B77" s="72" t="s">
        <v>498</v>
      </c>
      <c r="C77" s="193" t="s">
        <v>276</v>
      </c>
      <c r="D77" s="139" t="s">
        <v>457</v>
      </c>
      <c r="E77" s="110"/>
      <c r="F77" s="222"/>
      <c r="G77" s="86"/>
      <c r="H77" s="86"/>
      <c r="I77" s="86"/>
      <c r="J77" s="223"/>
      <c r="K77" s="218" t="s">
        <v>122</v>
      </c>
      <c r="L77" s="219"/>
    </row>
    <row r="78" spans="1:12" x14ac:dyDescent="0.25">
      <c r="A78" s="204" t="s">
        <v>193</v>
      </c>
      <c r="B78" s="131" t="s">
        <v>507</v>
      </c>
      <c r="C78" s="191"/>
      <c r="D78" s="94"/>
      <c r="E78" s="110"/>
      <c r="F78" s="222"/>
      <c r="G78" s="86"/>
      <c r="H78" s="86"/>
      <c r="I78" s="86"/>
      <c r="J78" s="223"/>
      <c r="K78" s="218" t="s">
        <v>72</v>
      </c>
      <c r="L78" s="219"/>
    </row>
    <row r="79" spans="1:12" x14ac:dyDescent="0.25">
      <c r="A79" s="203" t="s">
        <v>195</v>
      </c>
      <c r="B79" s="72" t="s">
        <v>413</v>
      </c>
      <c r="C79" s="189" t="s">
        <v>148</v>
      </c>
      <c r="D79" s="72"/>
      <c r="E79" s="228">
        <v>600000</v>
      </c>
      <c r="F79" s="220">
        <v>300000</v>
      </c>
      <c r="G79" s="92">
        <v>300000</v>
      </c>
      <c r="H79" s="92"/>
      <c r="I79" s="92"/>
      <c r="J79" s="221">
        <f t="shared" si="4"/>
        <v>600000</v>
      </c>
      <c r="K79" s="218"/>
      <c r="L79" s="219">
        <f t="shared" si="2"/>
        <v>0</v>
      </c>
    </row>
    <row r="80" spans="1:12" x14ac:dyDescent="0.25">
      <c r="A80" s="204" t="s">
        <v>197</v>
      </c>
      <c r="B80" s="3" t="s">
        <v>414</v>
      </c>
      <c r="C80" s="190" t="s">
        <v>148</v>
      </c>
      <c r="D80" s="3"/>
      <c r="E80" s="110">
        <v>960000</v>
      </c>
      <c r="F80" s="222">
        <v>200000</v>
      </c>
      <c r="G80" s="86">
        <v>280000</v>
      </c>
      <c r="H80" s="86">
        <v>420000</v>
      </c>
      <c r="I80" s="86"/>
      <c r="J80" s="223">
        <f t="shared" si="4"/>
        <v>900000</v>
      </c>
      <c r="K80" s="218"/>
      <c r="L80" s="219">
        <f t="shared" si="2"/>
        <v>60000</v>
      </c>
    </row>
    <row r="81" spans="1:12" x14ac:dyDescent="0.25">
      <c r="A81" s="204" t="s">
        <v>198</v>
      </c>
      <c r="B81" s="3" t="s">
        <v>175</v>
      </c>
      <c r="C81" s="190" t="s">
        <v>415</v>
      </c>
      <c r="D81" s="3"/>
      <c r="E81" s="110">
        <v>400000</v>
      </c>
      <c r="F81" s="222">
        <v>200000</v>
      </c>
      <c r="G81" s="86"/>
      <c r="H81" s="86"/>
      <c r="I81" s="86"/>
      <c r="J81" s="223">
        <f t="shared" si="4"/>
        <v>200000</v>
      </c>
      <c r="K81" s="218"/>
      <c r="L81" s="219">
        <f t="shared" si="2"/>
        <v>200000</v>
      </c>
    </row>
    <row r="82" spans="1:12" x14ac:dyDescent="0.25">
      <c r="A82" s="204" t="s">
        <v>199</v>
      </c>
      <c r="B82" s="3" t="s">
        <v>416</v>
      </c>
      <c r="C82" s="190" t="s">
        <v>234</v>
      </c>
      <c r="D82" s="3"/>
      <c r="E82" s="110">
        <v>600000</v>
      </c>
      <c r="F82" s="222">
        <v>300000</v>
      </c>
      <c r="G82" s="86"/>
      <c r="H82" s="86"/>
      <c r="I82" s="86"/>
      <c r="J82" s="223">
        <f t="shared" si="4"/>
        <v>300000</v>
      </c>
      <c r="K82" s="218"/>
      <c r="L82" s="219">
        <f t="shared" si="2"/>
        <v>300000</v>
      </c>
    </row>
    <row r="83" spans="1:12" x14ac:dyDescent="0.25">
      <c r="A83" s="204" t="s">
        <v>200</v>
      </c>
      <c r="B83" s="3" t="s">
        <v>417</v>
      </c>
      <c r="C83" s="190" t="s">
        <v>418</v>
      </c>
      <c r="D83" s="3"/>
      <c r="E83" s="110">
        <v>700000</v>
      </c>
      <c r="F83" s="222">
        <v>200000</v>
      </c>
      <c r="G83" s="86">
        <v>150000</v>
      </c>
      <c r="H83" s="86">
        <v>200000</v>
      </c>
      <c r="I83" s="86"/>
      <c r="J83" s="223">
        <f t="shared" si="4"/>
        <v>550000</v>
      </c>
      <c r="K83" s="218"/>
      <c r="L83" s="219">
        <f t="shared" si="2"/>
        <v>150000</v>
      </c>
    </row>
    <row r="84" spans="1:12" x14ac:dyDescent="0.25">
      <c r="A84" s="204" t="s">
        <v>202</v>
      </c>
      <c r="B84" s="131" t="s">
        <v>508</v>
      </c>
      <c r="C84" s="191"/>
      <c r="D84" s="94"/>
      <c r="E84" s="110"/>
      <c r="F84" s="222"/>
      <c r="G84" s="86"/>
      <c r="H84" s="86"/>
      <c r="I84" s="86"/>
      <c r="J84" s="223"/>
      <c r="K84" s="218" t="s">
        <v>72</v>
      </c>
      <c r="L84" s="219"/>
    </row>
    <row r="85" spans="1:12" x14ac:dyDescent="0.25">
      <c r="A85" s="204" t="s">
        <v>204</v>
      </c>
      <c r="B85" s="3" t="s">
        <v>232</v>
      </c>
      <c r="C85" s="190" t="s">
        <v>234</v>
      </c>
      <c r="D85" s="3"/>
      <c r="E85" s="110">
        <v>0</v>
      </c>
      <c r="F85" s="222">
        <v>0</v>
      </c>
      <c r="G85" s="86">
        <v>0</v>
      </c>
      <c r="H85" s="86">
        <v>0</v>
      </c>
      <c r="I85" s="86">
        <v>0</v>
      </c>
      <c r="J85" s="223">
        <f t="shared" si="4"/>
        <v>0</v>
      </c>
      <c r="K85" s="218"/>
      <c r="L85" s="219">
        <f t="shared" si="2"/>
        <v>0</v>
      </c>
    </row>
    <row r="86" spans="1:12" x14ac:dyDescent="0.25">
      <c r="A86" s="203" t="s">
        <v>205</v>
      </c>
      <c r="B86" s="72" t="s">
        <v>419</v>
      </c>
      <c r="C86" s="189" t="s">
        <v>234</v>
      </c>
      <c r="D86" s="72"/>
      <c r="E86" s="228">
        <v>400000</v>
      </c>
      <c r="F86" s="220">
        <v>160000</v>
      </c>
      <c r="G86" s="92">
        <v>200000</v>
      </c>
      <c r="H86" s="92">
        <v>40000</v>
      </c>
      <c r="I86" s="92"/>
      <c r="J86" s="221">
        <f t="shared" si="4"/>
        <v>400000</v>
      </c>
      <c r="K86" s="218"/>
      <c r="L86" s="219">
        <f t="shared" si="2"/>
        <v>0</v>
      </c>
    </row>
    <row r="87" spans="1:12" x14ac:dyDescent="0.25">
      <c r="A87" s="204" t="s">
        <v>207</v>
      </c>
      <c r="B87" s="3" t="s">
        <v>523</v>
      </c>
      <c r="C87" s="190"/>
      <c r="D87" s="3"/>
      <c r="E87" s="110"/>
      <c r="F87" s="222"/>
      <c r="G87" s="86"/>
      <c r="H87" s="86"/>
      <c r="I87" s="86"/>
      <c r="J87" s="223"/>
      <c r="K87" s="218" t="s">
        <v>122</v>
      </c>
      <c r="L87" s="219"/>
    </row>
    <row r="88" spans="1:12" x14ac:dyDescent="0.25">
      <c r="A88" s="204" t="s">
        <v>208</v>
      </c>
      <c r="B88" s="3" t="s">
        <v>143</v>
      </c>
      <c r="C88" s="190" t="s">
        <v>144</v>
      </c>
      <c r="D88" s="3"/>
      <c r="E88" s="110">
        <v>2000000</v>
      </c>
      <c r="F88" s="222">
        <v>400000</v>
      </c>
      <c r="G88" s="86">
        <v>300000</v>
      </c>
      <c r="H88" s="86">
        <v>300000</v>
      </c>
      <c r="I88" s="86"/>
      <c r="J88" s="223">
        <f t="shared" si="4"/>
        <v>1000000</v>
      </c>
      <c r="K88" s="218"/>
      <c r="L88" s="219">
        <f t="shared" si="2"/>
        <v>1000000</v>
      </c>
    </row>
    <row r="89" spans="1:12" x14ac:dyDescent="0.25">
      <c r="A89" s="203" t="s">
        <v>209</v>
      </c>
      <c r="B89" s="72" t="s">
        <v>420</v>
      </c>
      <c r="C89" s="189" t="s">
        <v>148</v>
      </c>
      <c r="D89" s="72"/>
      <c r="E89" s="228">
        <v>300000</v>
      </c>
      <c r="F89" s="220">
        <v>150000</v>
      </c>
      <c r="G89" s="92">
        <v>150000</v>
      </c>
      <c r="H89" s="92"/>
      <c r="I89" s="92"/>
      <c r="J89" s="221">
        <f t="shared" si="4"/>
        <v>300000</v>
      </c>
      <c r="K89" s="218"/>
      <c r="L89" s="219">
        <f t="shared" si="2"/>
        <v>0</v>
      </c>
    </row>
    <row r="90" spans="1:12" x14ac:dyDescent="0.25">
      <c r="A90" s="204" t="s">
        <v>211</v>
      </c>
      <c r="B90" s="3" t="s">
        <v>421</v>
      </c>
      <c r="C90" s="190"/>
      <c r="D90" s="3"/>
      <c r="E90" s="110">
        <v>700000</v>
      </c>
      <c r="F90" s="222">
        <v>200000</v>
      </c>
      <c r="G90" s="86"/>
      <c r="H90" s="86"/>
      <c r="I90" s="86"/>
      <c r="J90" s="223">
        <f t="shared" si="4"/>
        <v>200000</v>
      </c>
      <c r="K90" s="218"/>
      <c r="L90" s="219">
        <f t="shared" si="2"/>
        <v>500000</v>
      </c>
    </row>
    <row r="91" spans="1:12" x14ac:dyDescent="0.25">
      <c r="A91" s="203" t="s">
        <v>213</v>
      </c>
      <c r="B91" s="72" t="s">
        <v>396</v>
      </c>
      <c r="C91" s="189" t="s">
        <v>149</v>
      </c>
      <c r="D91" s="72"/>
      <c r="E91" s="228">
        <v>225000</v>
      </c>
      <c r="F91" s="220">
        <v>100000</v>
      </c>
      <c r="G91" s="92">
        <v>125000</v>
      </c>
      <c r="H91" s="92"/>
      <c r="I91" s="92"/>
      <c r="J91" s="221">
        <f t="shared" si="4"/>
        <v>225000</v>
      </c>
      <c r="K91" s="218"/>
      <c r="L91" s="219">
        <f t="shared" si="2"/>
        <v>0</v>
      </c>
    </row>
    <row r="92" spans="1:12" x14ac:dyDescent="0.25">
      <c r="A92" s="162"/>
      <c r="B92" s="3" t="s">
        <v>422</v>
      </c>
      <c r="C92" s="190"/>
      <c r="D92" s="3"/>
      <c r="E92" s="110">
        <v>225000</v>
      </c>
      <c r="F92" s="222">
        <v>50000</v>
      </c>
      <c r="G92" s="86">
        <v>50000</v>
      </c>
      <c r="H92" s="86"/>
      <c r="I92" s="86"/>
      <c r="J92" s="223">
        <f t="shared" si="4"/>
        <v>100000</v>
      </c>
      <c r="K92" s="218"/>
      <c r="L92" s="219">
        <f t="shared" si="2"/>
        <v>125000</v>
      </c>
    </row>
    <row r="93" spans="1:12" x14ac:dyDescent="0.25">
      <c r="A93" s="203" t="s">
        <v>216</v>
      </c>
      <c r="B93" s="72" t="s">
        <v>423</v>
      </c>
      <c r="C93" s="189" t="s">
        <v>234</v>
      </c>
      <c r="D93" s="72"/>
      <c r="E93" s="228">
        <v>350000</v>
      </c>
      <c r="F93" s="220">
        <v>100000</v>
      </c>
      <c r="G93" s="92">
        <v>100000</v>
      </c>
      <c r="H93" s="92">
        <v>150000</v>
      </c>
      <c r="I93" s="92"/>
      <c r="J93" s="221">
        <f t="shared" si="4"/>
        <v>350000</v>
      </c>
      <c r="K93" s="218"/>
      <c r="L93" s="219">
        <f t="shared" si="2"/>
        <v>0</v>
      </c>
    </row>
    <row r="94" spans="1:12" x14ac:dyDescent="0.25">
      <c r="A94" s="204" t="s">
        <v>217</v>
      </c>
      <c r="B94" s="131" t="s">
        <v>501</v>
      </c>
      <c r="C94" s="191"/>
      <c r="D94" s="94"/>
      <c r="E94" s="110"/>
      <c r="F94" s="222"/>
      <c r="G94" s="86"/>
      <c r="H94" s="86"/>
      <c r="I94" s="86"/>
      <c r="J94" s="223"/>
      <c r="K94" s="218" t="s">
        <v>72</v>
      </c>
      <c r="L94" s="219"/>
    </row>
    <row r="95" spans="1:12" x14ac:dyDescent="0.25">
      <c r="A95" s="204" t="s">
        <v>218</v>
      </c>
      <c r="B95" s="3" t="s">
        <v>525</v>
      </c>
      <c r="C95" s="190" t="s">
        <v>87</v>
      </c>
      <c r="D95" s="132" t="s">
        <v>449</v>
      </c>
      <c r="E95" s="110"/>
      <c r="F95" s="222"/>
      <c r="G95" s="86"/>
      <c r="H95" s="86"/>
      <c r="I95" s="86"/>
      <c r="J95" s="223"/>
      <c r="K95" s="218" t="s">
        <v>122</v>
      </c>
      <c r="L95" s="219"/>
    </row>
    <row r="96" spans="1:12" x14ac:dyDescent="0.25">
      <c r="A96" s="204" t="s">
        <v>220</v>
      </c>
      <c r="B96" s="131"/>
      <c r="C96" s="190"/>
      <c r="D96" s="162" t="s">
        <v>502</v>
      </c>
      <c r="E96" s="110"/>
      <c r="F96" s="222"/>
      <c r="G96" s="86"/>
      <c r="H96" s="86"/>
      <c r="I96" s="86"/>
      <c r="J96" s="223"/>
      <c r="K96" s="218" t="s">
        <v>72</v>
      </c>
      <c r="L96" s="219"/>
    </row>
    <row r="97" spans="1:12" x14ac:dyDescent="0.25">
      <c r="A97" s="204" t="s">
        <v>221</v>
      </c>
      <c r="B97" s="131" t="s">
        <v>243</v>
      </c>
      <c r="C97" s="191"/>
      <c r="D97" s="94"/>
      <c r="E97" s="110"/>
      <c r="F97" s="222"/>
      <c r="G97" s="86"/>
      <c r="H97" s="86"/>
      <c r="I97" s="86"/>
      <c r="J97" s="223"/>
      <c r="K97" s="218" t="s">
        <v>72</v>
      </c>
      <c r="L97" s="219"/>
    </row>
    <row r="98" spans="1:12" x14ac:dyDescent="0.25">
      <c r="A98" s="203" t="s">
        <v>222</v>
      </c>
      <c r="B98" s="72" t="s">
        <v>424</v>
      </c>
      <c r="C98" s="189" t="s">
        <v>146</v>
      </c>
      <c r="D98" s="72"/>
      <c r="E98" s="228">
        <v>450000</v>
      </c>
      <c r="F98" s="220">
        <v>200000</v>
      </c>
      <c r="G98" s="92">
        <v>200000</v>
      </c>
      <c r="H98" s="92">
        <v>50000</v>
      </c>
      <c r="I98" s="92"/>
      <c r="J98" s="221">
        <f t="shared" si="4"/>
        <v>450000</v>
      </c>
      <c r="K98" s="218"/>
      <c r="L98" s="219">
        <f t="shared" si="2"/>
        <v>0</v>
      </c>
    </row>
    <row r="99" spans="1:12" x14ac:dyDescent="0.25">
      <c r="A99" s="204" t="s">
        <v>224</v>
      </c>
      <c r="B99" s="3" t="s">
        <v>425</v>
      </c>
      <c r="C99" s="190" t="s">
        <v>234</v>
      </c>
      <c r="D99" s="3"/>
      <c r="E99" s="110">
        <v>450000</v>
      </c>
      <c r="F99" s="222">
        <v>225000</v>
      </c>
      <c r="G99" s="86"/>
      <c r="H99" s="86"/>
      <c r="I99" s="86"/>
      <c r="J99" s="223">
        <f t="shared" si="4"/>
        <v>225000</v>
      </c>
      <c r="K99" s="218"/>
      <c r="L99" s="219">
        <f t="shared" si="2"/>
        <v>225000</v>
      </c>
    </row>
    <row r="100" spans="1:12" x14ac:dyDescent="0.25">
      <c r="A100" s="203" t="s">
        <v>225</v>
      </c>
      <c r="B100" s="72" t="s">
        <v>426</v>
      </c>
      <c r="C100" s="189" t="s">
        <v>234</v>
      </c>
      <c r="D100" s="72"/>
      <c r="E100" s="228">
        <v>350000</v>
      </c>
      <c r="F100" s="220">
        <v>100000</v>
      </c>
      <c r="G100" s="92">
        <v>100000</v>
      </c>
      <c r="H100" s="92">
        <v>100000</v>
      </c>
      <c r="I100" s="92">
        <v>50000</v>
      </c>
      <c r="J100" s="221">
        <f t="shared" si="4"/>
        <v>350000</v>
      </c>
      <c r="K100" s="218"/>
      <c r="L100" s="219">
        <f t="shared" si="2"/>
        <v>0</v>
      </c>
    </row>
    <row r="101" spans="1:12" x14ac:dyDescent="0.25">
      <c r="A101" s="4" t="s">
        <v>227</v>
      </c>
      <c r="B101" s="5" t="s">
        <v>450</v>
      </c>
      <c r="C101" s="193" t="s">
        <v>451</v>
      </c>
      <c r="D101" s="139" t="s">
        <v>449</v>
      </c>
      <c r="E101" s="232"/>
      <c r="F101" s="225"/>
      <c r="G101" s="226"/>
      <c r="H101" s="226"/>
      <c r="I101" s="226"/>
      <c r="J101" s="227"/>
      <c r="K101" s="218" t="s">
        <v>122</v>
      </c>
      <c r="L101" s="219"/>
    </row>
    <row r="102" spans="1:12" x14ac:dyDescent="0.25">
      <c r="A102" s="204" t="s">
        <v>228</v>
      </c>
      <c r="B102" s="3" t="s">
        <v>452</v>
      </c>
      <c r="C102" s="190" t="s">
        <v>87</v>
      </c>
      <c r="D102" s="132" t="s">
        <v>449</v>
      </c>
      <c r="E102" s="110"/>
      <c r="F102" s="222"/>
      <c r="G102" s="86"/>
      <c r="H102" s="86"/>
      <c r="I102" s="86"/>
      <c r="J102" s="223"/>
      <c r="K102" s="218" t="s">
        <v>122</v>
      </c>
      <c r="L102" s="219"/>
    </row>
    <row r="103" spans="1:12" x14ac:dyDescent="0.25">
      <c r="A103" s="204" t="s">
        <v>229</v>
      </c>
      <c r="B103" s="3" t="s">
        <v>455</v>
      </c>
      <c r="C103" s="190" t="s">
        <v>453</v>
      </c>
      <c r="D103" s="162" t="s">
        <v>503</v>
      </c>
      <c r="E103" s="110"/>
      <c r="F103" s="222"/>
      <c r="G103" s="86"/>
      <c r="H103" s="86"/>
      <c r="I103" s="86"/>
      <c r="J103" s="223"/>
      <c r="K103" s="218" t="s">
        <v>122</v>
      </c>
      <c r="L103" s="219"/>
    </row>
    <row r="104" spans="1:12" x14ac:dyDescent="0.25">
      <c r="A104" s="204" t="s">
        <v>444</v>
      </c>
      <c r="B104" s="3" t="s">
        <v>427</v>
      </c>
      <c r="C104" s="190"/>
      <c r="D104" s="3"/>
      <c r="E104" s="110"/>
      <c r="F104" s="222"/>
      <c r="G104" s="86"/>
      <c r="H104" s="86"/>
      <c r="I104" s="86"/>
      <c r="J104" s="223">
        <f t="shared" ref="J104:J113" si="5">SUM(F104:I104)</f>
        <v>0</v>
      </c>
      <c r="K104" s="218"/>
      <c r="L104" s="219">
        <f t="shared" ref="L104:L113" si="6">E104-J104</f>
        <v>0</v>
      </c>
    </row>
    <row r="105" spans="1:12" x14ac:dyDescent="0.25">
      <c r="A105" s="162"/>
      <c r="B105" s="3"/>
      <c r="C105" s="190"/>
      <c r="D105" s="3"/>
      <c r="E105" s="110"/>
      <c r="F105" s="222"/>
      <c r="G105" s="86"/>
      <c r="H105" s="86"/>
      <c r="I105" s="86"/>
      <c r="J105" s="223">
        <f t="shared" si="5"/>
        <v>0</v>
      </c>
      <c r="K105" s="218"/>
      <c r="L105" s="219">
        <f t="shared" si="6"/>
        <v>0</v>
      </c>
    </row>
    <row r="106" spans="1:12" x14ac:dyDescent="0.25">
      <c r="A106" s="162"/>
      <c r="B106" s="3"/>
      <c r="C106" s="190"/>
      <c r="D106" s="3"/>
      <c r="E106" s="110"/>
      <c r="F106" s="222"/>
      <c r="G106" s="86"/>
      <c r="H106" s="86"/>
      <c r="I106" s="86"/>
      <c r="J106" s="223">
        <f t="shared" si="5"/>
        <v>0</v>
      </c>
      <c r="K106" s="218"/>
      <c r="L106" s="219">
        <f t="shared" si="6"/>
        <v>0</v>
      </c>
    </row>
    <row r="107" spans="1:12" x14ac:dyDescent="0.25">
      <c r="A107" s="162"/>
      <c r="B107" s="3"/>
      <c r="C107" s="190"/>
      <c r="D107" s="3"/>
      <c r="E107" s="110"/>
      <c r="F107" s="222"/>
      <c r="G107" s="86"/>
      <c r="H107" s="86"/>
      <c r="I107" s="86"/>
      <c r="J107" s="223">
        <f t="shared" si="5"/>
        <v>0</v>
      </c>
      <c r="K107" s="218"/>
      <c r="L107" s="219">
        <f t="shared" si="6"/>
        <v>0</v>
      </c>
    </row>
    <row r="108" spans="1:12" x14ac:dyDescent="0.25">
      <c r="A108" s="162"/>
      <c r="B108" s="3"/>
      <c r="C108" s="190"/>
      <c r="D108" s="3"/>
      <c r="E108" s="110"/>
      <c r="F108" s="222"/>
      <c r="G108" s="86"/>
      <c r="H108" s="86"/>
      <c r="I108" s="86"/>
      <c r="J108" s="223">
        <f t="shared" si="5"/>
        <v>0</v>
      </c>
      <c r="K108" s="218"/>
      <c r="L108" s="219">
        <f t="shared" si="6"/>
        <v>0</v>
      </c>
    </row>
    <row r="109" spans="1:12" x14ac:dyDescent="0.25">
      <c r="A109" s="162">
        <v>101</v>
      </c>
      <c r="B109" s="3" t="s">
        <v>454</v>
      </c>
      <c r="C109" s="190" t="s">
        <v>87</v>
      </c>
      <c r="D109" s="132" t="s">
        <v>449</v>
      </c>
      <c r="E109" s="110"/>
      <c r="F109" s="222"/>
      <c r="G109" s="86"/>
      <c r="H109" s="86"/>
      <c r="I109" s="86"/>
      <c r="J109" s="223"/>
      <c r="K109" s="218" t="s">
        <v>122</v>
      </c>
      <c r="L109" s="219"/>
    </row>
    <row r="110" spans="1:12" x14ac:dyDescent="0.25">
      <c r="A110" s="206">
        <v>102</v>
      </c>
      <c r="B110" s="96" t="s">
        <v>412</v>
      </c>
      <c r="C110" s="184" t="s">
        <v>428</v>
      </c>
      <c r="D110" s="96"/>
      <c r="E110" s="229">
        <v>100000</v>
      </c>
      <c r="F110" s="230">
        <v>100000</v>
      </c>
      <c r="G110" s="98"/>
      <c r="H110" s="98"/>
      <c r="I110" s="98"/>
      <c r="J110" s="224">
        <f t="shared" si="5"/>
        <v>100000</v>
      </c>
      <c r="K110" s="218"/>
      <c r="L110" s="219">
        <f t="shared" si="6"/>
        <v>0</v>
      </c>
    </row>
    <row r="111" spans="1:12" x14ac:dyDescent="0.25">
      <c r="A111" s="206">
        <v>103</v>
      </c>
      <c r="B111" s="96" t="s">
        <v>429</v>
      </c>
      <c r="C111" s="184" t="s">
        <v>147</v>
      </c>
      <c r="D111" s="96"/>
      <c r="E111" s="229">
        <v>500000</v>
      </c>
      <c r="F111" s="230">
        <v>250000</v>
      </c>
      <c r="G111" s="98">
        <v>250000</v>
      </c>
      <c r="H111" s="98"/>
      <c r="I111" s="98"/>
      <c r="J111" s="224">
        <f t="shared" si="5"/>
        <v>500000</v>
      </c>
      <c r="K111" s="218"/>
      <c r="L111" s="219">
        <f t="shared" si="6"/>
        <v>0</v>
      </c>
    </row>
    <row r="112" spans="1:12" x14ac:dyDescent="0.25">
      <c r="A112" s="162">
        <v>104</v>
      </c>
      <c r="B112" s="94"/>
      <c r="C112" s="190"/>
      <c r="D112" s="162" t="s">
        <v>504</v>
      </c>
      <c r="E112" s="110"/>
      <c r="F112" s="222"/>
      <c r="G112" s="86"/>
      <c r="H112" s="86"/>
      <c r="I112" s="86"/>
      <c r="J112" s="223"/>
      <c r="K112" s="218" t="s">
        <v>72</v>
      </c>
      <c r="L112" s="219"/>
    </row>
    <row r="113" spans="1:12" x14ac:dyDescent="0.25">
      <c r="A113" s="162">
        <v>105</v>
      </c>
      <c r="B113" s="3" t="s">
        <v>394</v>
      </c>
      <c r="C113" s="190"/>
      <c r="D113" s="3"/>
      <c r="E113" s="110">
        <v>1200000</v>
      </c>
      <c r="F113" s="222">
        <v>400000</v>
      </c>
      <c r="G113" s="86">
        <v>400000</v>
      </c>
      <c r="H113" s="86"/>
      <c r="I113" s="86"/>
      <c r="J113" s="223">
        <f t="shared" si="5"/>
        <v>800000</v>
      </c>
      <c r="K113" s="218"/>
      <c r="L113" s="219">
        <f t="shared" si="6"/>
        <v>400000</v>
      </c>
    </row>
    <row r="114" spans="1:12" x14ac:dyDescent="0.25">
      <c r="A114" s="207">
        <v>106</v>
      </c>
      <c r="B114" s="177" t="s">
        <v>470</v>
      </c>
      <c r="C114" s="176" t="s">
        <v>99</v>
      </c>
      <c r="D114" s="132" t="s">
        <v>457</v>
      </c>
      <c r="E114" s="110"/>
      <c r="F114" s="222"/>
      <c r="G114" s="86"/>
      <c r="H114" s="86"/>
      <c r="I114" s="86"/>
      <c r="J114" s="233"/>
      <c r="K114" s="218" t="s">
        <v>122</v>
      </c>
      <c r="L114" s="219"/>
    </row>
    <row r="115" spans="1:12" x14ac:dyDescent="0.25">
      <c r="A115" s="207">
        <v>107</v>
      </c>
      <c r="B115" s="177" t="s">
        <v>471</v>
      </c>
      <c r="C115" s="176" t="s">
        <v>99</v>
      </c>
      <c r="D115" s="132" t="s">
        <v>457</v>
      </c>
      <c r="E115" s="110"/>
      <c r="F115" s="222"/>
      <c r="G115" s="86"/>
      <c r="H115" s="86"/>
      <c r="I115" s="86"/>
      <c r="J115" s="233"/>
      <c r="K115" s="218" t="s">
        <v>122</v>
      </c>
      <c r="L115" s="219"/>
    </row>
    <row r="116" spans="1:12" x14ac:dyDescent="0.25">
      <c r="A116" s="207">
        <v>108</v>
      </c>
      <c r="B116" s="177" t="s">
        <v>458</v>
      </c>
      <c r="C116" s="176" t="s">
        <v>99</v>
      </c>
      <c r="D116" s="132" t="s">
        <v>457</v>
      </c>
      <c r="E116" s="110"/>
      <c r="F116" s="222"/>
      <c r="G116" s="86"/>
      <c r="H116" s="86"/>
      <c r="I116" s="86"/>
      <c r="J116" s="233"/>
      <c r="K116" s="218" t="s">
        <v>122</v>
      </c>
      <c r="L116" s="219"/>
    </row>
    <row r="117" spans="1:12" x14ac:dyDescent="0.25">
      <c r="A117" s="207">
        <v>109</v>
      </c>
      <c r="B117" s="177" t="s">
        <v>430</v>
      </c>
      <c r="C117" s="176" t="s">
        <v>234</v>
      </c>
      <c r="D117" s="3"/>
      <c r="E117" s="234">
        <v>500000</v>
      </c>
      <c r="F117" s="235">
        <v>250000</v>
      </c>
      <c r="G117" s="165"/>
      <c r="H117" s="165"/>
      <c r="I117" s="165"/>
      <c r="J117" s="236">
        <f t="shared" ref="J117:J128" si="7">SUM(F117:I117)</f>
        <v>250000</v>
      </c>
      <c r="K117" s="218"/>
      <c r="L117" s="219">
        <f t="shared" ref="L117:L128" si="8">E117-J117</f>
        <v>250000</v>
      </c>
    </row>
    <row r="118" spans="1:12" x14ac:dyDescent="0.25">
      <c r="A118" s="208">
        <v>110</v>
      </c>
      <c r="B118" s="180" t="s">
        <v>401</v>
      </c>
      <c r="C118" s="194" t="s">
        <v>144</v>
      </c>
      <c r="D118" s="96"/>
      <c r="E118" s="231">
        <v>250000</v>
      </c>
      <c r="F118" s="237">
        <v>100000</v>
      </c>
      <c r="G118" s="238">
        <v>100000</v>
      </c>
      <c r="H118" s="238">
        <v>50000</v>
      </c>
      <c r="I118" s="238">
        <v>0</v>
      </c>
      <c r="J118" s="239">
        <f t="shared" si="7"/>
        <v>250000</v>
      </c>
      <c r="K118" s="218"/>
      <c r="L118" s="219">
        <f t="shared" si="8"/>
        <v>0</v>
      </c>
    </row>
    <row r="119" spans="1:12" x14ac:dyDescent="0.25">
      <c r="A119" s="207">
        <v>111</v>
      </c>
      <c r="B119" s="177" t="s">
        <v>431</v>
      </c>
      <c r="C119" s="176" t="s">
        <v>234</v>
      </c>
      <c r="D119" s="3"/>
      <c r="E119" s="234">
        <v>500000</v>
      </c>
      <c r="F119" s="235">
        <v>250000</v>
      </c>
      <c r="G119" s="165"/>
      <c r="H119" s="165"/>
      <c r="I119" s="165"/>
      <c r="J119" s="236">
        <f t="shared" si="7"/>
        <v>250000</v>
      </c>
      <c r="K119" s="218"/>
      <c r="L119" s="219">
        <f t="shared" si="8"/>
        <v>250000</v>
      </c>
    </row>
    <row r="120" spans="1:12" x14ac:dyDescent="0.25">
      <c r="A120" s="207">
        <v>112</v>
      </c>
      <c r="B120" s="177" t="s">
        <v>431</v>
      </c>
      <c r="C120" s="176" t="s">
        <v>144</v>
      </c>
      <c r="D120" s="3"/>
      <c r="E120" s="234">
        <v>700000</v>
      </c>
      <c r="F120" s="235">
        <v>250000</v>
      </c>
      <c r="G120" s="165"/>
      <c r="H120" s="165"/>
      <c r="I120" s="165"/>
      <c r="J120" s="236">
        <f t="shared" si="7"/>
        <v>250000</v>
      </c>
      <c r="K120" s="218"/>
      <c r="L120" s="219">
        <f t="shared" si="8"/>
        <v>450000</v>
      </c>
    </row>
    <row r="121" spans="1:12" x14ac:dyDescent="0.25">
      <c r="A121" s="207">
        <v>113</v>
      </c>
      <c r="B121" s="177" t="s">
        <v>431</v>
      </c>
      <c r="C121" s="176" t="s">
        <v>201</v>
      </c>
      <c r="D121" s="3"/>
      <c r="E121" s="234">
        <v>150000</v>
      </c>
      <c r="F121" s="235"/>
      <c r="G121" s="165"/>
      <c r="H121" s="165"/>
      <c r="I121" s="165"/>
      <c r="J121" s="236">
        <f t="shared" si="7"/>
        <v>0</v>
      </c>
      <c r="K121" s="218"/>
      <c r="L121" s="219">
        <f t="shared" si="8"/>
        <v>150000</v>
      </c>
    </row>
    <row r="122" spans="1:12" x14ac:dyDescent="0.25">
      <c r="A122" s="207">
        <v>114</v>
      </c>
      <c r="B122" s="177"/>
      <c r="C122" s="195"/>
      <c r="D122" s="94"/>
      <c r="E122" s="234"/>
      <c r="F122" s="235"/>
      <c r="G122" s="165"/>
      <c r="H122" s="165"/>
      <c r="I122" s="165"/>
      <c r="J122" s="236"/>
      <c r="K122" s="218" t="s">
        <v>72</v>
      </c>
      <c r="L122" s="219"/>
    </row>
    <row r="123" spans="1:12" x14ac:dyDescent="0.25">
      <c r="A123" s="207">
        <v>115</v>
      </c>
      <c r="B123" s="177"/>
      <c r="C123" s="195"/>
      <c r="D123" s="94"/>
      <c r="E123" s="234"/>
      <c r="F123" s="235"/>
      <c r="G123" s="165"/>
      <c r="H123" s="165"/>
      <c r="I123" s="165"/>
      <c r="J123" s="236"/>
      <c r="K123" s="218" t="s">
        <v>72</v>
      </c>
      <c r="L123" s="219"/>
    </row>
    <row r="124" spans="1:12" x14ac:dyDescent="0.25">
      <c r="A124" s="208">
        <v>116</v>
      </c>
      <c r="B124" s="180" t="s">
        <v>445</v>
      </c>
      <c r="C124" s="194" t="s">
        <v>144</v>
      </c>
      <c r="D124" s="96"/>
      <c r="E124" s="231">
        <v>650000</v>
      </c>
      <c r="F124" s="237">
        <v>200000</v>
      </c>
      <c r="G124" s="238">
        <v>100000</v>
      </c>
      <c r="H124" s="238">
        <v>300000</v>
      </c>
      <c r="I124" s="238">
        <v>50000</v>
      </c>
      <c r="J124" s="239">
        <f t="shared" si="7"/>
        <v>650000</v>
      </c>
      <c r="K124" s="218"/>
      <c r="L124" s="219">
        <f t="shared" si="8"/>
        <v>0</v>
      </c>
    </row>
    <row r="125" spans="1:12" x14ac:dyDescent="0.25">
      <c r="A125" s="208">
        <v>117</v>
      </c>
      <c r="B125" s="180" t="s">
        <v>432</v>
      </c>
      <c r="C125" s="194" t="s">
        <v>234</v>
      </c>
      <c r="D125" s="96"/>
      <c r="E125" s="231">
        <v>450000</v>
      </c>
      <c r="F125" s="237">
        <v>100000</v>
      </c>
      <c r="G125" s="238">
        <v>90000</v>
      </c>
      <c r="H125" s="238">
        <v>200000</v>
      </c>
      <c r="I125" s="238">
        <v>60000</v>
      </c>
      <c r="J125" s="239">
        <f t="shared" si="7"/>
        <v>450000</v>
      </c>
      <c r="K125" s="218"/>
      <c r="L125" s="219">
        <f t="shared" si="8"/>
        <v>0</v>
      </c>
    </row>
    <row r="126" spans="1:12" x14ac:dyDescent="0.25">
      <c r="A126" s="208">
        <v>118</v>
      </c>
      <c r="B126" s="180" t="s">
        <v>433</v>
      </c>
      <c r="C126" s="194" t="s">
        <v>234</v>
      </c>
      <c r="D126" s="96"/>
      <c r="E126" s="231">
        <v>400000</v>
      </c>
      <c r="F126" s="237">
        <v>200000</v>
      </c>
      <c r="G126" s="238">
        <v>100000</v>
      </c>
      <c r="H126" s="238">
        <v>100000</v>
      </c>
      <c r="I126" s="238"/>
      <c r="J126" s="239">
        <f t="shared" si="7"/>
        <v>400000</v>
      </c>
      <c r="K126" s="218"/>
      <c r="L126" s="219">
        <f t="shared" si="8"/>
        <v>0</v>
      </c>
    </row>
    <row r="127" spans="1:12" x14ac:dyDescent="0.25">
      <c r="A127" s="207">
        <v>119</v>
      </c>
      <c r="B127" s="210" t="s">
        <v>505</v>
      </c>
      <c r="C127" s="195"/>
      <c r="D127" s="94"/>
      <c r="E127" s="234"/>
      <c r="F127" s="235"/>
      <c r="G127" s="165"/>
      <c r="H127" s="165"/>
      <c r="I127" s="165"/>
      <c r="J127" s="236"/>
      <c r="K127" s="218" t="s">
        <v>72</v>
      </c>
      <c r="L127" s="219"/>
    </row>
    <row r="128" spans="1:12" x14ac:dyDescent="0.25">
      <c r="A128" s="207">
        <v>120</v>
      </c>
      <c r="B128" s="177" t="s">
        <v>387</v>
      </c>
      <c r="C128" s="176" t="s">
        <v>148</v>
      </c>
      <c r="D128" s="3"/>
      <c r="E128" s="234">
        <v>300000</v>
      </c>
      <c r="F128" s="235">
        <v>100000</v>
      </c>
      <c r="G128" s="165"/>
      <c r="H128" s="165"/>
      <c r="I128" s="165"/>
      <c r="J128" s="236">
        <f t="shared" si="7"/>
        <v>100000</v>
      </c>
      <c r="K128" s="218"/>
      <c r="L128" s="219">
        <f t="shared" si="8"/>
        <v>200000</v>
      </c>
    </row>
    <row r="129" spans="1:12" x14ac:dyDescent="0.25">
      <c r="A129" s="207">
        <v>121</v>
      </c>
      <c r="B129" s="210" t="s">
        <v>506</v>
      </c>
      <c r="C129" s="195"/>
      <c r="D129" s="94"/>
      <c r="E129" s="234"/>
      <c r="F129" s="235"/>
      <c r="G129" s="165"/>
      <c r="H129" s="165"/>
      <c r="I129" s="165"/>
      <c r="J129" s="236"/>
      <c r="K129" s="218" t="s">
        <v>72</v>
      </c>
      <c r="L129" s="219"/>
    </row>
    <row r="130" spans="1:12" x14ac:dyDescent="0.25">
      <c r="A130" s="207">
        <v>122</v>
      </c>
      <c r="B130" s="177" t="s">
        <v>459</v>
      </c>
      <c r="C130" s="176" t="s">
        <v>99</v>
      </c>
      <c r="D130" s="132" t="s">
        <v>457</v>
      </c>
      <c r="E130" s="234"/>
      <c r="F130" s="235"/>
      <c r="G130" s="165"/>
      <c r="H130" s="165"/>
      <c r="I130" s="165"/>
      <c r="J130" s="236"/>
      <c r="K130" s="218" t="s">
        <v>122</v>
      </c>
      <c r="L130" s="219"/>
    </row>
    <row r="131" spans="1:12" x14ac:dyDescent="0.25">
      <c r="A131" s="207">
        <v>123</v>
      </c>
      <c r="B131" s="177" t="s">
        <v>460</v>
      </c>
      <c r="C131" s="176" t="s">
        <v>99</v>
      </c>
      <c r="D131" s="132" t="s">
        <v>457</v>
      </c>
      <c r="E131" s="234"/>
      <c r="F131" s="235"/>
      <c r="G131" s="165"/>
      <c r="H131" s="165"/>
      <c r="I131" s="165"/>
      <c r="J131" s="236"/>
      <c r="K131" s="218" t="s">
        <v>122</v>
      </c>
      <c r="L131" s="219"/>
    </row>
    <row r="132" spans="1:12" x14ac:dyDescent="0.25">
      <c r="A132" s="207">
        <v>124</v>
      </c>
      <c r="B132" s="177" t="s">
        <v>461</v>
      </c>
      <c r="C132" s="176" t="s">
        <v>99</v>
      </c>
      <c r="D132" s="132" t="s">
        <v>457</v>
      </c>
      <c r="E132" s="234"/>
      <c r="F132" s="235"/>
      <c r="G132" s="165"/>
      <c r="H132" s="165"/>
      <c r="I132" s="165"/>
      <c r="J132" s="236"/>
      <c r="K132" s="218" t="s">
        <v>122</v>
      </c>
      <c r="L132" s="219"/>
    </row>
    <row r="133" spans="1:12" x14ac:dyDescent="0.25">
      <c r="A133" s="207">
        <v>125</v>
      </c>
      <c r="B133" s="177" t="s">
        <v>462</v>
      </c>
      <c r="C133" s="176" t="s">
        <v>99</v>
      </c>
      <c r="D133" s="132" t="s">
        <v>457</v>
      </c>
      <c r="E133" s="234"/>
      <c r="F133" s="235"/>
      <c r="G133" s="165"/>
      <c r="H133" s="165"/>
      <c r="I133" s="165"/>
      <c r="J133" s="236"/>
      <c r="K133" s="218" t="s">
        <v>122</v>
      </c>
      <c r="L133" s="219"/>
    </row>
    <row r="134" spans="1:12" x14ac:dyDescent="0.25">
      <c r="A134" s="207">
        <v>126</v>
      </c>
      <c r="B134" s="177" t="s">
        <v>463</v>
      </c>
      <c r="C134" s="176" t="s">
        <v>99</v>
      </c>
      <c r="D134" s="132" t="s">
        <v>457</v>
      </c>
      <c r="E134" s="234"/>
      <c r="F134" s="235"/>
      <c r="G134" s="165"/>
      <c r="H134" s="165"/>
      <c r="I134" s="165"/>
      <c r="J134" s="236"/>
      <c r="K134" s="218" t="s">
        <v>122</v>
      </c>
      <c r="L134" s="219"/>
    </row>
    <row r="135" spans="1:12" x14ac:dyDescent="0.25">
      <c r="A135" s="207">
        <v>127</v>
      </c>
      <c r="B135" s="177" t="s">
        <v>464</v>
      </c>
      <c r="C135" s="176" t="s">
        <v>99</v>
      </c>
      <c r="D135" s="132" t="s">
        <v>457</v>
      </c>
      <c r="E135" s="219"/>
      <c r="F135" s="235"/>
      <c r="G135" s="235"/>
      <c r="H135" s="235"/>
      <c r="I135" s="235"/>
      <c r="J135" s="236"/>
      <c r="K135" s="218" t="s">
        <v>122</v>
      </c>
      <c r="L135" s="219"/>
    </row>
    <row r="136" spans="1:12" x14ac:dyDescent="0.25">
      <c r="A136" s="207">
        <v>128</v>
      </c>
      <c r="B136" s="177" t="s">
        <v>465</v>
      </c>
      <c r="C136" s="176" t="s">
        <v>99</v>
      </c>
      <c r="D136" s="132" t="s">
        <v>457</v>
      </c>
      <c r="E136" s="219"/>
      <c r="F136" s="235"/>
      <c r="G136" s="235"/>
      <c r="H136" s="235"/>
      <c r="I136" s="235"/>
      <c r="J136" s="236"/>
      <c r="K136" s="218" t="s">
        <v>122</v>
      </c>
      <c r="L136" s="219"/>
    </row>
    <row r="137" spans="1:12" x14ac:dyDescent="0.25">
      <c r="A137" s="207">
        <v>129</v>
      </c>
      <c r="B137" s="177" t="s">
        <v>466</v>
      </c>
      <c r="C137" s="176" t="s">
        <v>99</v>
      </c>
      <c r="D137" s="132" t="s">
        <v>457</v>
      </c>
      <c r="E137" s="219"/>
      <c r="F137" s="235"/>
      <c r="G137" s="235"/>
      <c r="H137" s="235"/>
      <c r="I137" s="235"/>
      <c r="J137" s="236"/>
      <c r="K137" s="218" t="s">
        <v>122</v>
      </c>
      <c r="L137" s="219"/>
    </row>
    <row r="138" spans="1:12" x14ac:dyDescent="0.25">
      <c r="A138" s="207">
        <v>130</v>
      </c>
      <c r="B138" s="177" t="s">
        <v>467</v>
      </c>
      <c r="C138" s="176" t="s">
        <v>99</v>
      </c>
      <c r="D138" s="132" t="s">
        <v>457</v>
      </c>
      <c r="E138" s="240"/>
      <c r="F138" s="235"/>
      <c r="G138" s="235"/>
      <c r="H138" s="235"/>
      <c r="I138" s="235"/>
      <c r="J138" s="236"/>
      <c r="K138" s="218" t="s">
        <v>122</v>
      </c>
      <c r="L138" s="219"/>
    </row>
    <row r="139" spans="1:12" x14ac:dyDescent="0.25">
      <c r="A139" s="207">
        <v>131</v>
      </c>
      <c r="B139" s="177" t="s">
        <v>468</v>
      </c>
      <c r="C139" s="176" t="s">
        <v>99</v>
      </c>
      <c r="D139" s="132" t="s">
        <v>457</v>
      </c>
      <c r="E139" s="240"/>
      <c r="F139" s="235"/>
      <c r="G139" s="235"/>
      <c r="H139" s="235"/>
      <c r="I139" s="235"/>
      <c r="J139" s="236"/>
      <c r="K139" s="218" t="s">
        <v>122</v>
      </c>
      <c r="L139" s="219"/>
    </row>
    <row r="140" spans="1:12" x14ac:dyDescent="0.25">
      <c r="A140" s="207">
        <v>132</v>
      </c>
      <c r="B140" s="177" t="s">
        <v>469</v>
      </c>
      <c r="C140" s="176" t="s">
        <v>99</v>
      </c>
      <c r="D140" s="132" t="s">
        <v>457</v>
      </c>
      <c r="E140" s="241"/>
      <c r="F140" s="242"/>
      <c r="G140" s="242"/>
      <c r="H140" s="242"/>
      <c r="I140" s="242"/>
      <c r="J140" s="236"/>
      <c r="K140" s="218" t="s">
        <v>122</v>
      </c>
      <c r="L140" s="219"/>
    </row>
    <row r="141" spans="1:12" x14ac:dyDescent="0.25">
      <c r="A141" s="207">
        <v>133</v>
      </c>
      <c r="B141" s="177" t="s">
        <v>434</v>
      </c>
      <c r="C141" s="176" t="s">
        <v>435</v>
      </c>
      <c r="D141" s="3"/>
      <c r="E141" s="241">
        <v>1300000</v>
      </c>
      <c r="F141" s="242">
        <v>400000</v>
      </c>
      <c r="G141" s="242">
        <v>400000</v>
      </c>
      <c r="H141" s="242"/>
      <c r="I141" s="242"/>
      <c r="J141" s="236">
        <f t="shared" ref="J141" si="9">SUM(F141:I141)</f>
        <v>800000</v>
      </c>
      <c r="K141" s="218"/>
      <c r="L141" s="219">
        <f t="shared" ref="L141:L148" si="10">E141-J141</f>
        <v>500000</v>
      </c>
    </row>
    <row r="142" spans="1:12" x14ac:dyDescent="0.25">
      <c r="A142" s="207">
        <v>134</v>
      </c>
      <c r="B142" s="177" t="s">
        <v>447</v>
      </c>
      <c r="C142" s="176" t="s">
        <v>448</v>
      </c>
      <c r="D142" s="132" t="s">
        <v>449</v>
      </c>
      <c r="E142" s="241"/>
      <c r="F142" s="242"/>
      <c r="G142" s="242"/>
      <c r="H142" s="242"/>
      <c r="I142" s="242"/>
      <c r="J142" s="243"/>
      <c r="K142" s="218" t="s">
        <v>122</v>
      </c>
      <c r="L142" s="219"/>
    </row>
    <row r="143" spans="1:12" x14ac:dyDescent="0.25">
      <c r="A143" s="207">
        <v>135</v>
      </c>
      <c r="B143" s="177" t="s">
        <v>150</v>
      </c>
      <c r="C143" s="176" t="s">
        <v>234</v>
      </c>
      <c r="D143" s="3"/>
      <c r="E143" s="241">
        <v>400000</v>
      </c>
      <c r="F143" s="242">
        <v>200000</v>
      </c>
      <c r="G143" s="242"/>
      <c r="H143" s="242"/>
      <c r="I143" s="242"/>
      <c r="J143" s="236">
        <f t="shared" ref="J143:J148" si="11">SUM(F143:I143)</f>
        <v>200000</v>
      </c>
      <c r="K143" s="218"/>
      <c r="L143" s="219">
        <f t="shared" si="10"/>
        <v>200000</v>
      </c>
    </row>
    <row r="144" spans="1:12" x14ac:dyDescent="0.25">
      <c r="A144" s="207">
        <v>136</v>
      </c>
      <c r="B144" s="177" t="s">
        <v>145</v>
      </c>
      <c r="C144" s="177" t="s">
        <v>234</v>
      </c>
      <c r="D144" s="196"/>
      <c r="E144" s="244">
        <v>300000</v>
      </c>
      <c r="F144" s="242">
        <v>150000</v>
      </c>
      <c r="G144" s="242"/>
      <c r="H144" s="242"/>
      <c r="I144" s="242"/>
      <c r="J144" s="236">
        <f t="shared" si="11"/>
        <v>150000</v>
      </c>
      <c r="K144" s="218"/>
      <c r="L144" s="219">
        <f t="shared" si="10"/>
        <v>150000</v>
      </c>
    </row>
    <row r="145" spans="1:12" x14ac:dyDescent="0.25">
      <c r="A145" s="207">
        <v>137</v>
      </c>
      <c r="B145" s="177" t="s">
        <v>436</v>
      </c>
      <c r="C145" s="177" t="s">
        <v>437</v>
      </c>
      <c r="D145" s="182"/>
      <c r="E145" s="244">
        <v>700000</v>
      </c>
      <c r="F145" s="242">
        <v>350000</v>
      </c>
      <c r="G145" s="242"/>
      <c r="H145" s="242"/>
      <c r="I145" s="242"/>
      <c r="J145" s="236">
        <f t="shared" si="11"/>
        <v>350000</v>
      </c>
      <c r="K145" s="218"/>
      <c r="L145" s="219">
        <f t="shared" si="10"/>
        <v>350000</v>
      </c>
    </row>
    <row r="146" spans="1:12" x14ac:dyDescent="0.25">
      <c r="A146" s="207">
        <v>138</v>
      </c>
      <c r="B146" s="177" t="s">
        <v>438</v>
      </c>
      <c r="C146" s="177" t="s">
        <v>234</v>
      </c>
      <c r="D146" s="182"/>
      <c r="E146" s="244">
        <v>300000</v>
      </c>
      <c r="F146" s="242">
        <v>70000</v>
      </c>
      <c r="G146" s="242"/>
      <c r="H146" s="242"/>
      <c r="I146" s="242"/>
      <c r="J146" s="236">
        <f t="shared" si="11"/>
        <v>70000</v>
      </c>
      <c r="K146" s="218"/>
      <c r="L146" s="219">
        <f t="shared" si="10"/>
        <v>230000</v>
      </c>
    </row>
    <row r="147" spans="1:12" x14ac:dyDescent="0.25">
      <c r="A147" s="208">
        <v>139</v>
      </c>
      <c r="B147" s="180" t="s">
        <v>439</v>
      </c>
      <c r="C147" s="181" t="s">
        <v>233</v>
      </c>
      <c r="D147" s="185"/>
      <c r="E147" s="245">
        <v>500000</v>
      </c>
      <c r="F147" s="246">
        <v>250000</v>
      </c>
      <c r="G147" s="246">
        <v>200000</v>
      </c>
      <c r="H147" s="246">
        <v>50000</v>
      </c>
      <c r="I147" s="246">
        <v>0</v>
      </c>
      <c r="J147" s="239">
        <f t="shared" si="11"/>
        <v>500000</v>
      </c>
      <c r="K147" s="218"/>
      <c r="L147" s="219">
        <f t="shared" si="10"/>
        <v>0</v>
      </c>
    </row>
    <row r="148" spans="1:12" ht="15.75" thickBot="1" x14ac:dyDescent="0.3">
      <c r="A148" s="207">
        <v>140</v>
      </c>
      <c r="B148" s="182" t="s">
        <v>440</v>
      </c>
      <c r="C148" s="183" t="s">
        <v>410</v>
      </c>
      <c r="D148" s="150"/>
      <c r="E148" s="249">
        <v>600000</v>
      </c>
      <c r="F148" s="86"/>
      <c r="G148" s="250"/>
      <c r="H148" s="242"/>
      <c r="I148" s="242"/>
      <c r="J148" s="236">
        <f t="shared" si="11"/>
        <v>0</v>
      </c>
      <c r="K148" s="218"/>
      <c r="L148" s="219">
        <f t="shared" si="10"/>
        <v>600000</v>
      </c>
    </row>
    <row r="149" spans="1:12" ht="15.75" thickBot="1" x14ac:dyDescent="0.3">
      <c r="B149" s="197" t="s">
        <v>524</v>
      </c>
      <c r="C149" s="198"/>
      <c r="D149" s="199"/>
      <c r="E149" s="125">
        <f>SUM(E2:E148)</f>
        <v>42875000</v>
      </c>
      <c r="G149" s="251" t="s">
        <v>363</v>
      </c>
      <c r="H149" s="252"/>
      <c r="I149" s="253"/>
      <c r="J149" s="125">
        <f>SUM(J2:J148)</f>
        <v>32140000</v>
      </c>
    </row>
    <row r="150" spans="1:12" ht="15.75" thickBot="1" x14ac:dyDescent="0.3"/>
    <row r="151" spans="1:12" ht="15.75" thickBot="1" x14ac:dyDescent="0.3">
      <c r="G151" s="251" t="s">
        <v>364</v>
      </c>
      <c r="H151" s="252"/>
      <c r="I151" s="253"/>
      <c r="J151" s="125"/>
    </row>
  </sheetData>
  <mergeCells count="3">
    <mergeCell ref="B149:D149"/>
    <mergeCell ref="G149:I149"/>
    <mergeCell ref="G151:I151"/>
  </mergeCells>
  <conditionalFormatting sqref="A2:L148">
    <cfRule type="expression" dxfId="11" priority="2">
      <formula>$K2="PAGADO"</formula>
    </cfRule>
    <cfRule type="expression" dxfId="10" priority="3">
      <formula>$K2="No Concretado"</formula>
    </cfRule>
  </conditionalFormatting>
  <conditionalFormatting sqref="A2:L147">
    <cfRule type="expression" dxfId="9" priority="1">
      <formula>$K2="Lote"</formula>
    </cfRule>
  </conditionalFormatting>
  <dataValidations disablePrompts="1" count="1">
    <dataValidation type="list" allowBlank="1" showInputMessage="1" showErrorMessage="1" sqref="K2:K148" xr:uid="{751A501A-2418-4634-A30B-80FF1909A784}">
      <formula1>ESTADO</formula1>
    </dataValidation>
  </dataValidations>
  <pageMargins left="0.7" right="0.7" top="0.75" bottom="0.75" header="0.3" footer="0.3"/>
  <pageSetup paperSize="5" orientation="landscape" r:id="rId1"/>
  <headerFooter>
    <oddHeader>&amp;C&amp;"-,Negrita"&amp;16Pagos de Presupusto 2018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7"/>
  <sheetViews>
    <sheetView tabSelected="1" topLeftCell="A55" zoomScaleNormal="100" zoomScalePageLayoutView="90" workbookViewId="0">
      <selection activeCell="D148" sqref="D148"/>
    </sheetView>
  </sheetViews>
  <sheetFormatPr baseColWidth="10" defaultRowHeight="15" x14ac:dyDescent="0.25"/>
  <cols>
    <col min="1" max="1" width="7.28515625" style="120" customWidth="1"/>
    <col min="2" max="2" width="25" style="1" bestFit="1" customWidth="1"/>
    <col min="3" max="3" width="19" style="1" bestFit="1" customWidth="1"/>
    <col min="4" max="4" width="18" style="1" bestFit="1" customWidth="1"/>
    <col min="5" max="5" width="13" style="1" bestFit="1" customWidth="1"/>
    <col min="6" max="9" width="10.7109375" style="85" customWidth="1"/>
    <col min="10" max="10" width="11.85546875" style="1" bestFit="1" customWidth="1"/>
    <col min="11" max="11" width="15" style="108" customWidth="1"/>
    <col min="12" max="12" width="11" style="161" bestFit="1" customWidth="1"/>
    <col min="13" max="13" width="11.42578125" style="1"/>
    <col min="14" max="14" width="14.140625" bestFit="1" customWidth="1"/>
  </cols>
  <sheetData>
    <row r="1" spans="1:14" ht="15.75" thickBot="1" x14ac:dyDescent="0.3">
      <c r="A1" s="171" t="s">
        <v>0</v>
      </c>
      <c r="B1" s="172" t="s">
        <v>1</v>
      </c>
      <c r="C1" s="173" t="s">
        <v>2</v>
      </c>
      <c r="D1" s="173" t="s">
        <v>56</v>
      </c>
      <c r="E1" s="8" t="s">
        <v>3</v>
      </c>
      <c r="F1" s="173" t="s">
        <v>4</v>
      </c>
      <c r="G1" s="173" t="s">
        <v>5</v>
      </c>
      <c r="H1" s="173" t="s">
        <v>6</v>
      </c>
      <c r="I1" s="173" t="s">
        <v>7</v>
      </c>
      <c r="J1" s="38" t="s">
        <v>8</v>
      </c>
      <c r="K1" s="145" t="s">
        <v>53</v>
      </c>
      <c r="L1" s="174" t="s">
        <v>47</v>
      </c>
      <c r="N1" s="44" t="s">
        <v>72</v>
      </c>
    </row>
    <row r="2" spans="1:14" x14ac:dyDescent="0.25">
      <c r="A2" s="151" t="s">
        <v>9</v>
      </c>
      <c r="B2" s="87" t="s">
        <v>67</v>
      </c>
      <c r="C2" s="87" t="s">
        <v>353</v>
      </c>
      <c r="D2" s="87" t="s">
        <v>75</v>
      </c>
      <c r="E2" s="88">
        <v>500000</v>
      </c>
      <c r="F2" s="89">
        <v>200000</v>
      </c>
      <c r="G2" s="89">
        <v>150000</v>
      </c>
      <c r="H2" s="89">
        <v>0</v>
      </c>
      <c r="I2" s="89">
        <v>0</v>
      </c>
      <c r="J2" s="90">
        <f>SUM(F2:I2)</f>
        <v>350000</v>
      </c>
      <c r="K2" s="104"/>
      <c r="L2" s="158">
        <f>E2-J2</f>
        <v>150000</v>
      </c>
      <c r="N2" s="71" t="s">
        <v>94</v>
      </c>
    </row>
    <row r="3" spans="1:14" x14ac:dyDescent="0.25">
      <c r="A3" s="114" t="s">
        <v>10</v>
      </c>
      <c r="B3" s="72" t="s">
        <v>297</v>
      </c>
      <c r="C3" s="72" t="s">
        <v>105</v>
      </c>
      <c r="D3" s="72"/>
      <c r="E3" s="91">
        <v>500000</v>
      </c>
      <c r="F3" s="92">
        <v>250000</v>
      </c>
      <c r="G3" s="92">
        <v>125000</v>
      </c>
      <c r="H3" s="92">
        <v>125000</v>
      </c>
      <c r="I3" s="92"/>
      <c r="J3" s="93">
        <f t="shared" ref="J3" si="0">SUM(F3:I3)</f>
        <v>500000</v>
      </c>
      <c r="K3" s="105" t="s">
        <v>94</v>
      </c>
      <c r="L3" s="159">
        <f t="shared" ref="L3" si="1">E3-J3</f>
        <v>0</v>
      </c>
      <c r="N3" s="45" t="s">
        <v>122</v>
      </c>
    </row>
    <row r="4" spans="1:14" x14ac:dyDescent="0.25">
      <c r="A4" s="109" t="s">
        <v>11</v>
      </c>
      <c r="B4" s="113" t="s">
        <v>297</v>
      </c>
      <c r="C4" s="113"/>
      <c r="D4" s="113"/>
      <c r="E4" s="110"/>
      <c r="F4" s="110"/>
      <c r="G4" s="110"/>
      <c r="H4" s="110"/>
      <c r="I4" s="110"/>
      <c r="J4" s="111"/>
      <c r="K4" s="112" t="s">
        <v>72</v>
      </c>
      <c r="L4" s="160"/>
    </row>
    <row r="5" spans="1:14" x14ac:dyDescent="0.25">
      <c r="A5" s="109" t="s">
        <v>12</v>
      </c>
      <c r="B5" s="113" t="s">
        <v>316</v>
      </c>
      <c r="C5" s="113"/>
      <c r="D5" s="113"/>
      <c r="E5" s="110"/>
      <c r="F5" s="110"/>
      <c r="G5" s="110"/>
      <c r="H5" s="110"/>
      <c r="I5" s="110"/>
      <c r="J5" s="111"/>
      <c r="K5" s="112" t="s">
        <v>72</v>
      </c>
      <c r="L5" s="160"/>
    </row>
    <row r="6" spans="1:14" x14ac:dyDescent="0.25">
      <c r="A6" s="109" t="s">
        <v>13</v>
      </c>
      <c r="B6" s="3" t="s">
        <v>278</v>
      </c>
      <c r="C6" s="3" t="s">
        <v>102</v>
      </c>
      <c r="D6" s="132" t="s">
        <v>269</v>
      </c>
      <c r="E6" s="61"/>
      <c r="F6" s="86"/>
      <c r="G6" s="86"/>
      <c r="H6" s="86"/>
      <c r="I6" s="86"/>
      <c r="J6" s="95"/>
      <c r="K6" s="106" t="s">
        <v>122</v>
      </c>
      <c r="L6" s="160"/>
    </row>
    <row r="7" spans="1:14" x14ac:dyDescent="0.25">
      <c r="A7" s="109" t="s">
        <v>14</v>
      </c>
      <c r="B7" s="3" t="s">
        <v>277</v>
      </c>
      <c r="C7" s="3" t="s">
        <v>102</v>
      </c>
      <c r="D7" s="132" t="s">
        <v>269</v>
      </c>
      <c r="E7" s="61"/>
      <c r="F7" s="86"/>
      <c r="G7" s="86"/>
      <c r="H7" s="86"/>
      <c r="I7" s="86"/>
      <c r="J7" s="95"/>
      <c r="K7" s="106" t="s">
        <v>122</v>
      </c>
      <c r="L7" s="160"/>
    </row>
    <row r="8" spans="1:14" x14ac:dyDescent="0.25">
      <c r="A8" s="109" t="s">
        <v>15</v>
      </c>
      <c r="B8" s="3" t="s">
        <v>279</v>
      </c>
      <c r="C8" s="3" t="s">
        <v>102</v>
      </c>
      <c r="D8" s="132" t="s">
        <v>269</v>
      </c>
      <c r="E8" s="61"/>
      <c r="F8" s="86"/>
      <c r="G8" s="86"/>
      <c r="H8" s="86"/>
      <c r="I8" s="86"/>
      <c r="J8" s="95"/>
      <c r="K8" s="106" t="s">
        <v>122</v>
      </c>
      <c r="L8" s="160"/>
      <c r="M8"/>
    </row>
    <row r="9" spans="1:14" x14ac:dyDescent="0.25">
      <c r="A9" s="109" t="s">
        <v>16</v>
      </c>
      <c r="B9" s="3" t="s">
        <v>280</v>
      </c>
      <c r="C9" s="3" t="s">
        <v>102</v>
      </c>
      <c r="D9" s="132" t="s">
        <v>269</v>
      </c>
      <c r="E9" s="61"/>
      <c r="F9" s="86"/>
      <c r="G9" s="86"/>
      <c r="H9" s="86"/>
      <c r="I9" s="86"/>
      <c r="J9" s="95"/>
      <c r="K9" s="106" t="s">
        <v>122</v>
      </c>
      <c r="L9" s="160"/>
      <c r="M9"/>
    </row>
    <row r="10" spans="1:14" s="13" customFormat="1" x14ac:dyDescent="0.25">
      <c r="A10" s="109" t="s">
        <v>17</v>
      </c>
      <c r="B10" s="131" t="s">
        <v>281</v>
      </c>
      <c r="C10" s="131" t="s">
        <v>102</v>
      </c>
      <c r="D10" s="131" t="s">
        <v>75</v>
      </c>
      <c r="E10" s="61"/>
      <c r="F10" s="142"/>
      <c r="G10" s="142"/>
      <c r="H10" s="142"/>
      <c r="I10" s="142"/>
      <c r="J10" s="95"/>
      <c r="K10" s="106" t="s">
        <v>72</v>
      </c>
      <c r="L10" s="160"/>
    </row>
    <row r="11" spans="1:14" x14ac:dyDescent="0.25">
      <c r="A11" s="109" t="s">
        <v>18</v>
      </c>
      <c r="B11" s="3" t="s">
        <v>282</v>
      </c>
      <c r="C11" s="3" t="s">
        <v>102</v>
      </c>
      <c r="D11" s="132" t="s">
        <v>269</v>
      </c>
      <c r="E11" s="61"/>
      <c r="F11" s="86"/>
      <c r="G11" s="86"/>
      <c r="H11" s="86"/>
      <c r="I11" s="86"/>
      <c r="J11" s="95"/>
      <c r="K11" s="106" t="s">
        <v>122</v>
      </c>
      <c r="L11" s="160"/>
      <c r="M11"/>
    </row>
    <row r="12" spans="1:14" x14ac:dyDescent="0.25">
      <c r="A12" s="109" t="s">
        <v>19</v>
      </c>
      <c r="B12" s="3"/>
      <c r="C12" s="94"/>
      <c r="D12" s="94"/>
      <c r="E12" s="61"/>
      <c r="F12" s="86"/>
      <c r="G12" s="86"/>
      <c r="H12" s="86"/>
      <c r="I12" s="86"/>
      <c r="J12" s="95"/>
      <c r="K12" s="106" t="s">
        <v>72</v>
      </c>
      <c r="L12" s="160"/>
      <c r="M12"/>
    </row>
    <row r="13" spans="1:14" x14ac:dyDescent="0.25">
      <c r="A13" s="109" t="s">
        <v>20</v>
      </c>
      <c r="B13" s="3"/>
      <c r="C13" s="94"/>
      <c r="D13" s="94"/>
      <c r="E13" s="61"/>
      <c r="F13" s="86"/>
      <c r="G13" s="86"/>
      <c r="H13" s="86"/>
      <c r="I13" s="86"/>
      <c r="J13" s="95"/>
      <c r="K13" s="106" t="s">
        <v>72</v>
      </c>
      <c r="L13" s="160"/>
      <c r="M13"/>
    </row>
    <row r="14" spans="1:14" x14ac:dyDescent="0.25">
      <c r="A14" s="109" t="s">
        <v>21</v>
      </c>
      <c r="B14" s="3"/>
      <c r="C14" s="94"/>
      <c r="D14" s="94"/>
      <c r="E14" s="61"/>
      <c r="F14" s="86"/>
      <c r="G14" s="86"/>
      <c r="H14" s="86"/>
      <c r="I14" s="86"/>
      <c r="J14" s="95"/>
      <c r="K14" s="106" t="s">
        <v>72</v>
      </c>
      <c r="L14" s="160"/>
      <c r="M14"/>
    </row>
    <row r="15" spans="1:14" x14ac:dyDescent="0.25">
      <c r="A15" s="109" t="s">
        <v>22</v>
      </c>
      <c r="B15" s="3"/>
      <c r="C15" s="94"/>
      <c r="D15" s="94"/>
      <c r="E15" s="61"/>
      <c r="F15" s="86"/>
      <c r="G15" s="86"/>
      <c r="H15" s="86"/>
      <c r="I15" s="86"/>
      <c r="J15" s="95"/>
      <c r="K15" s="106" t="s">
        <v>72</v>
      </c>
      <c r="L15" s="160"/>
      <c r="M15"/>
    </row>
    <row r="16" spans="1:14" x14ac:dyDescent="0.25">
      <c r="A16" s="109" t="s">
        <v>23</v>
      </c>
      <c r="B16" s="3"/>
      <c r="C16" s="94"/>
      <c r="D16" s="94"/>
      <c r="E16" s="61"/>
      <c r="F16" s="86"/>
      <c r="G16" s="86"/>
      <c r="H16" s="86"/>
      <c r="I16" s="86"/>
      <c r="J16" s="95"/>
      <c r="K16" s="106" t="s">
        <v>72</v>
      </c>
      <c r="L16" s="160"/>
      <c r="M16"/>
    </row>
    <row r="17" spans="1:13" x14ac:dyDescent="0.25">
      <c r="A17" s="109" t="s">
        <v>24</v>
      </c>
      <c r="B17" s="3"/>
      <c r="C17" s="94"/>
      <c r="D17" s="94"/>
      <c r="E17" s="61"/>
      <c r="F17" s="86"/>
      <c r="G17" s="86"/>
      <c r="H17" s="86"/>
      <c r="I17" s="86"/>
      <c r="J17" s="95"/>
      <c r="K17" s="106" t="s">
        <v>72</v>
      </c>
      <c r="L17" s="160"/>
      <c r="M17"/>
    </row>
    <row r="18" spans="1:13" x14ac:dyDescent="0.25">
      <c r="A18" s="109" t="s">
        <v>25</v>
      </c>
      <c r="B18" s="3"/>
      <c r="C18" s="94"/>
      <c r="D18" s="94"/>
      <c r="E18" s="61"/>
      <c r="F18" s="86"/>
      <c r="G18" s="86"/>
      <c r="H18" s="86"/>
      <c r="I18" s="86"/>
      <c r="J18" s="95"/>
      <c r="K18" s="106" t="s">
        <v>72</v>
      </c>
      <c r="L18" s="160"/>
      <c r="M18"/>
    </row>
    <row r="19" spans="1:13" x14ac:dyDescent="0.25">
      <c r="A19" s="116" t="s">
        <v>26</v>
      </c>
      <c r="B19" s="96" t="s">
        <v>318</v>
      </c>
      <c r="C19" s="96" t="s">
        <v>105</v>
      </c>
      <c r="D19" s="96" t="s">
        <v>75</v>
      </c>
      <c r="E19" s="97">
        <v>300000</v>
      </c>
      <c r="F19" s="98">
        <v>150000</v>
      </c>
      <c r="G19" s="98">
        <v>100000</v>
      </c>
      <c r="H19" s="98">
        <v>50000</v>
      </c>
      <c r="I19" s="98"/>
      <c r="J19" s="99">
        <f t="shared" ref="J19:J38" si="2">SUM(F19:I19)</f>
        <v>300000</v>
      </c>
      <c r="K19" s="107" t="s">
        <v>94</v>
      </c>
      <c r="L19" s="159">
        <f t="shared" ref="L19:L38" si="3">E19-J19</f>
        <v>0</v>
      </c>
      <c r="M19"/>
    </row>
    <row r="20" spans="1:13" x14ac:dyDescent="0.25">
      <c r="A20" s="109" t="s">
        <v>27</v>
      </c>
      <c r="B20" s="3"/>
      <c r="C20" s="94"/>
      <c r="D20" s="94"/>
      <c r="E20" s="61"/>
      <c r="F20" s="86"/>
      <c r="G20" s="86"/>
      <c r="H20" s="86"/>
      <c r="I20" s="86"/>
      <c r="J20" s="95"/>
      <c r="K20" s="106" t="s">
        <v>72</v>
      </c>
      <c r="L20" s="160"/>
      <c r="M20"/>
    </row>
    <row r="21" spans="1:13" x14ac:dyDescent="0.25">
      <c r="A21" s="114" t="s">
        <v>28</v>
      </c>
      <c r="B21" s="72" t="s">
        <v>319</v>
      </c>
      <c r="C21" s="72" t="s">
        <v>320</v>
      </c>
      <c r="D21" s="72"/>
      <c r="E21" s="91">
        <v>150000</v>
      </c>
      <c r="F21" s="92">
        <v>70000</v>
      </c>
      <c r="G21" s="92">
        <v>80000</v>
      </c>
      <c r="H21" s="92"/>
      <c r="I21" s="92"/>
      <c r="J21" s="93">
        <f t="shared" si="2"/>
        <v>150000</v>
      </c>
      <c r="K21" s="105" t="s">
        <v>94</v>
      </c>
      <c r="L21" s="159">
        <f t="shared" si="3"/>
        <v>0</v>
      </c>
      <c r="M21"/>
    </row>
    <row r="22" spans="1:13" x14ac:dyDescent="0.25">
      <c r="A22" s="109" t="s">
        <v>29</v>
      </c>
      <c r="B22" s="3" t="s">
        <v>365</v>
      </c>
      <c r="C22" s="3" t="s">
        <v>123</v>
      </c>
      <c r="D22" s="3"/>
      <c r="E22" s="61">
        <v>1200000</v>
      </c>
      <c r="F22" s="86">
        <v>600000</v>
      </c>
      <c r="G22" s="86"/>
      <c r="H22" s="86"/>
      <c r="I22" s="86"/>
      <c r="J22" s="95">
        <f t="shared" si="2"/>
        <v>600000</v>
      </c>
      <c r="K22" s="106"/>
      <c r="L22" s="160">
        <f t="shared" si="3"/>
        <v>600000</v>
      </c>
      <c r="M22"/>
    </row>
    <row r="23" spans="1:13" x14ac:dyDescent="0.25">
      <c r="A23" s="109" t="s">
        <v>30</v>
      </c>
      <c r="B23" s="3" t="s">
        <v>366</v>
      </c>
      <c r="C23" s="3" t="s">
        <v>105</v>
      </c>
      <c r="D23" s="3"/>
      <c r="E23" s="61">
        <v>700000</v>
      </c>
      <c r="F23" s="86">
        <v>100000</v>
      </c>
      <c r="G23" s="86">
        <v>60000</v>
      </c>
      <c r="H23" s="86">
        <v>150000</v>
      </c>
      <c r="I23" s="86"/>
      <c r="J23" s="95">
        <f t="shared" si="2"/>
        <v>310000</v>
      </c>
      <c r="K23" s="106"/>
      <c r="L23" s="160">
        <f t="shared" si="3"/>
        <v>390000</v>
      </c>
      <c r="M23"/>
    </row>
    <row r="24" spans="1:13" x14ac:dyDescent="0.25">
      <c r="A24" s="116" t="s">
        <v>31</v>
      </c>
      <c r="B24" s="96" t="s">
        <v>321</v>
      </c>
      <c r="C24" s="96"/>
      <c r="D24" s="96"/>
      <c r="E24" s="97">
        <v>950000</v>
      </c>
      <c r="F24" s="98">
        <v>830000</v>
      </c>
      <c r="G24" s="98">
        <v>120000</v>
      </c>
      <c r="H24" s="98"/>
      <c r="I24" s="98"/>
      <c r="J24" s="99">
        <f t="shared" si="2"/>
        <v>950000</v>
      </c>
      <c r="K24" s="107" t="s">
        <v>94</v>
      </c>
      <c r="L24" s="159">
        <f t="shared" si="3"/>
        <v>0</v>
      </c>
      <c r="M24"/>
    </row>
    <row r="25" spans="1:13" x14ac:dyDescent="0.25">
      <c r="A25" s="109" t="s">
        <v>32</v>
      </c>
      <c r="B25" s="3"/>
      <c r="C25" s="94"/>
      <c r="D25" s="94"/>
      <c r="E25" s="61"/>
      <c r="F25" s="86"/>
      <c r="G25" s="86"/>
      <c r="H25" s="86"/>
      <c r="I25" s="86"/>
      <c r="J25" s="95"/>
      <c r="K25" s="106" t="s">
        <v>72</v>
      </c>
      <c r="L25" s="160"/>
      <c r="M25"/>
    </row>
    <row r="26" spans="1:13" x14ac:dyDescent="0.25">
      <c r="A26" s="114" t="s">
        <v>33</v>
      </c>
      <c r="B26" s="72" t="s">
        <v>322</v>
      </c>
      <c r="C26" s="72" t="s">
        <v>323</v>
      </c>
      <c r="D26" s="72"/>
      <c r="E26" s="91">
        <v>80000</v>
      </c>
      <c r="F26" s="92">
        <v>40000</v>
      </c>
      <c r="G26" s="92">
        <v>40000</v>
      </c>
      <c r="H26" s="92"/>
      <c r="I26" s="92"/>
      <c r="J26" s="93">
        <f t="shared" si="2"/>
        <v>80000</v>
      </c>
      <c r="K26" s="105" t="s">
        <v>94</v>
      </c>
      <c r="L26" s="159">
        <f t="shared" si="3"/>
        <v>0</v>
      </c>
      <c r="M26"/>
    </row>
    <row r="27" spans="1:13" x14ac:dyDescent="0.25">
      <c r="A27" s="109" t="s">
        <v>34</v>
      </c>
      <c r="B27" s="3" t="s">
        <v>289</v>
      </c>
      <c r="C27" s="3"/>
      <c r="D27" s="3"/>
      <c r="E27" s="61">
        <v>800000</v>
      </c>
      <c r="F27" s="86">
        <v>400000</v>
      </c>
      <c r="G27" s="86">
        <v>300000</v>
      </c>
      <c r="H27" s="86"/>
      <c r="I27" s="86"/>
      <c r="J27" s="95">
        <f t="shared" si="2"/>
        <v>700000</v>
      </c>
      <c r="K27" s="106"/>
      <c r="L27" s="160">
        <f t="shared" si="3"/>
        <v>100000</v>
      </c>
      <c r="M27"/>
    </row>
    <row r="28" spans="1:13" x14ac:dyDescent="0.25">
      <c r="A28" s="114" t="s">
        <v>35</v>
      </c>
      <c r="B28" s="72" t="s">
        <v>324</v>
      </c>
      <c r="C28" s="72" t="s">
        <v>323</v>
      </c>
      <c r="D28" s="72"/>
      <c r="E28" s="91">
        <v>70000</v>
      </c>
      <c r="F28" s="92">
        <v>40000</v>
      </c>
      <c r="G28" s="92">
        <v>30000</v>
      </c>
      <c r="H28" s="92"/>
      <c r="I28" s="92"/>
      <c r="J28" s="93">
        <f t="shared" si="2"/>
        <v>70000</v>
      </c>
      <c r="K28" s="105" t="s">
        <v>94</v>
      </c>
      <c r="L28" s="159">
        <f t="shared" si="3"/>
        <v>0</v>
      </c>
      <c r="M28"/>
    </row>
    <row r="29" spans="1:13" x14ac:dyDescent="0.25">
      <c r="A29" s="114" t="s">
        <v>36</v>
      </c>
      <c r="B29" s="72" t="s">
        <v>325</v>
      </c>
      <c r="C29" s="72" t="s">
        <v>105</v>
      </c>
      <c r="D29" s="72"/>
      <c r="E29" s="91">
        <v>500000</v>
      </c>
      <c r="F29" s="92">
        <v>500000</v>
      </c>
      <c r="G29" s="92"/>
      <c r="H29" s="92"/>
      <c r="I29" s="92"/>
      <c r="J29" s="93">
        <f t="shared" si="2"/>
        <v>500000</v>
      </c>
      <c r="K29" s="105" t="s">
        <v>94</v>
      </c>
      <c r="L29" s="159">
        <f t="shared" si="3"/>
        <v>0</v>
      </c>
      <c r="M29"/>
    </row>
    <row r="30" spans="1:13" x14ac:dyDescent="0.25">
      <c r="A30" s="109" t="s">
        <v>37</v>
      </c>
      <c r="B30" s="3" t="s">
        <v>297</v>
      </c>
      <c r="C30" s="3" t="s">
        <v>87</v>
      </c>
      <c r="D30" s="3" t="s">
        <v>75</v>
      </c>
      <c r="E30" s="61">
        <v>280000</v>
      </c>
      <c r="F30" s="86">
        <v>100000</v>
      </c>
      <c r="G30" s="86">
        <v>140000</v>
      </c>
      <c r="H30" s="86"/>
      <c r="I30" s="86"/>
      <c r="J30" s="95">
        <f t="shared" si="2"/>
        <v>240000</v>
      </c>
      <c r="K30" s="106"/>
      <c r="L30" s="160">
        <f t="shared" si="3"/>
        <v>40000</v>
      </c>
      <c r="M30"/>
    </row>
    <row r="31" spans="1:13" x14ac:dyDescent="0.25">
      <c r="A31" s="114" t="s">
        <v>38</v>
      </c>
      <c r="B31" s="72" t="s">
        <v>326</v>
      </c>
      <c r="C31" s="72" t="s">
        <v>312</v>
      </c>
      <c r="D31" s="72"/>
      <c r="E31" s="91">
        <v>400000</v>
      </c>
      <c r="F31" s="92">
        <v>200000</v>
      </c>
      <c r="G31" s="92">
        <v>160000</v>
      </c>
      <c r="H31" s="92">
        <v>40000</v>
      </c>
      <c r="I31" s="92"/>
      <c r="J31" s="93">
        <f t="shared" si="2"/>
        <v>400000</v>
      </c>
      <c r="K31" s="105" t="s">
        <v>94</v>
      </c>
      <c r="L31" s="159">
        <f t="shared" si="3"/>
        <v>0</v>
      </c>
      <c r="M31"/>
    </row>
    <row r="32" spans="1:13" x14ac:dyDescent="0.25">
      <c r="A32" s="109" t="s">
        <v>39</v>
      </c>
      <c r="B32" s="3" t="s">
        <v>326</v>
      </c>
      <c r="C32" s="3" t="s">
        <v>371</v>
      </c>
      <c r="D32" s="3" t="s">
        <v>75</v>
      </c>
      <c r="E32" s="61">
        <v>400000</v>
      </c>
      <c r="F32" s="86">
        <v>200000</v>
      </c>
      <c r="G32" s="86"/>
      <c r="H32" s="86"/>
      <c r="I32" s="86"/>
      <c r="J32" s="95">
        <f t="shared" si="2"/>
        <v>200000</v>
      </c>
      <c r="K32" s="106"/>
      <c r="L32" s="160">
        <f t="shared" si="3"/>
        <v>200000</v>
      </c>
      <c r="M32"/>
    </row>
    <row r="33" spans="1:13" x14ac:dyDescent="0.25">
      <c r="A33" s="109" t="s">
        <v>40</v>
      </c>
      <c r="B33" s="3" t="s">
        <v>372</v>
      </c>
      <c r="C33" s="3" t="s">
        <v>105</v>
      </c>
      <c r="D33" s="3" t="s">
        <v>75</v>
      </c>
      <c r="E33" s="61">
        <v>300000</v>
      </c>
      <c r="F33" s="86">
        <v>150000</v>
      </c>
      <c r="G33" s="86"/>
      <c r="H33" s="86"/>
      <c r="I33" s="86"/>
      <c r="J33" s="95">
        <f t="shared" si="2"/>
        <v>150000</v>
      </c>
      <c r="K33" s="106"/>
      <c r="L33" s="160">
        <f t="shared" si="3"/>
        <v>150000</v>
      </c>
      <c r="M33"/>
    </row>
    <row r="34" spans="1:13" x14ac:dyDescent="0.25">
      <c r="A34" s="109" t="s">
        <v>41</v>
      </c>
      <c r="B34" s="3" t="s">
        <v>373</v>
      </c>
      <c r="C34" s="3" t="s">
        <v>353</v>
      </c>
      <c r="D34" s="3" t="s">
        <v>75</v>
      </c>
      <c r="E34" s="61">
        <v>1000000</v>
      </c>
      <c r="F34" s="86">
        <v>500000</v>
      </c>
      <c r="G34" s="86">
        <v>400000</v>
      </c>
      <c r="H34" s="86"/>
      <c r="I34" s="86"/>
      <c r="J34" s="95">
        <f t="shared" si="2"/>
        <v>900000</v>
      </c>
      <c r="K34" s="106"/>
      <c r="L34" s="160">
        <f t="shared" si="3"/>
        <v>100000</v>
      </c>
      <c r="M34"/>
    </row>
    <row r="35" spans="1:13" x14ac:dyDescent="0.25">
      <c r="A35" s="109" t="s">
        <v>42</v>
      </c>
      <c r="B35" s="3" t="s">
        <v>283</v>
      </c>
      <c r="C35" s="3" t="s">
        <v>108</v>
      </c>
      <c r="D35" s="3" t="s">
        <v>75</v>
      </c>
      <c r="E35" s="61">
        <v>550000</v>
      </c>
      <c r="F35" s="86">
        <v>275000</v>
      </c>
      <c r="G35" s="86"/>
      <c r="H35" s="86"/>
      <c r="I35" s="86"/>
      <c r="J35" s="95">
        <f t="shared" si="2"/>
        <v>275000</v>
      </c>
      <c r="K35" s="106"/>
      <c r="L35" s="160">
        <f t="shared" si="3"/>
        <v>275000</v>
      </c>
      <c r="M35"/>
    </row>
    <row r="36" spans="1:13" x14ac:dyDescent="0.25">
      <c r="A36" s="109" t="s">
        <v>43</v>
      </c>
      <c r="B36" s="3" t="s">
        <v>374</v>
      </c>
      <c r="C36" s="3" t="s">
        <v>353</v>
      </c>
      <c r="D36" s="3" t="s">
        <v>75</v>
      </c>
      <c r="E36" s="61">
        <v>400000</v>
      </c>
      <c r="F36" s="86">
        <v>200000</v>
      </c>
      <c r="G36" s="86">
        <v>150000</v>
      </c>
      <c r="H36" s="86"/>
      <c r="I36" s="86"/>
      <c r="J36" s="95">
        <f t="shared" si="2"/>
        <v>350000</v>
      </c>
      <c r="K36" s="106"/>
      <c r="L36" s="160">
        <f t="shared" si="3"/>
        <v>50000</v>
      </c>
      <c r="M36"/>
    </row>
    <row r="37" spans="1:13" x14ac:dyDescent="0.25">
      <c r="A37" s="109" t="s">
        <v>44</v>
      </c>
      <c r="B37" s="131" t="s">
        <v>283</v>
      </c>
      <c r="C37" s="131" t="s">
        <v>108</v>
      </c>
      <c r="D37" s="94"/>
      <c r="E37" s="61"/>
      <c r="F37" s="86"/>
      <c r="G37" s="86"/>
      <c r="H37" s="86"/>
      <c r="I37" s="86"/>
      <c r="J37" s="95"/>
      <c r="K37" s="106" t="s">
        <v>72</v>
      </c>
      <c r="L37" s="160"/>
      <c r="M37"/>
    </row>
    <row r="38" spans="1:13" x14ac:dyDescent="0.25">
      <c r="A38" s="114" t="s">
        <v>45</v>
      </c>
      <c r="B38" s="72" t="s">
        <v>327</v>
      </c>
      <c r="C38" s="3" t="s">
        <v>108</v>
      </c>
      <c r="D38" s="72"/>
      <c r="E38" s="91">
        <v>400000</v>
      </c>
      <c r="F38" s="92">
        <v>200000</v>
      </c>
      <c r="G38" s="92">
        <v>200000</v>
      </c>
      <c r="H38" s="92"/>
      <c r="I38" s="92"/>
      <c r="J38" s="93">
        <f t="shared" si="2"/>
        <v>400000</v>
      </c>
      <c r="K38" s="105" t="s">
        <v>94</v>
      </c>
      <c r="L38" s="159">
        <f t="shared" si="3"/>
        <v>0</v>
      </c>
      <c r="M38"/>
    </row>
    <row r="39" spans="1:13" x14ac:dyDescent="0.25">
      <c r="A39" s="149" t="s">
        <v>46</v>
      </c>
      <c r="B39" s="150" t="s">
        <v>305</v>
      </c>
      <c r="C39" s="3" t="s">
        <v>87</v>
      </c>
      <c r="D39" s="132" t="s">
        <v>304</v>
      </c>
      <c r="E39" s="61"/>
      <c r="F39" s="86"/>
      <c r="G39" s="86"/>
      <c r="H39" s="86"/>
      <c r="I39" s="86"/>
      <c r="J39" s="95"/>
      <c r="K39" s="106" t="s">
        <v>122</v>
      </c>
      <c r="L39" s="160"/>
      <c r="M39"/>
    </row>
    <row r="40" spans="1:13" x14ac:dyDescent="0.25">
      <c r="A40" s="149" t="s">
        <v>111</v>
      </c>
      <c r="B40" s="150" t="s">
        <v>317</v>
      </c>
      <c r="C40" s="147" t="s">
        <v>87</v>
      </c>
      <c r="D40" s="3" t="s">
        <v>75</v>
      </c>
      <c r="E40" s="61">
        <v>800000</v>
      </c>
      <c r="F40" s="86">
        <v>400000</v>
      </c>
      <c r="G40" s="86"/>
      <c r="H40" s="86"/>
      <c r="I40" s="86"/>
      <c r="J40" s="95">
        <f t="shared" ref="J40:J53" si="4">SUM(F40:I40)</f>
        <v>400000</v>
      </c>
      <c r="K40" s="106"/>
      <c r="L40" s="160">
        <f t="shared" ref="L40:L53" si="5">E40-J40</f>
        <v>400000</v>
      </c>
      <c r="M40"/>
    </row>
    <row r="41" spans="1:13" x14ac:dyDescent="0.25">
      <c r="A41" s="153"/>
      <c r="B41" s="155"/>
      <c r="C41" s="148" t="s">
        <v>108</v>
      </c>
      <c r="D41" s="72" t="s">
        <v>133</v>
      </c>
      <c r="E41" s="91">
        <v>400000</v>
      </c>
      <c r="F41" s="92">
        <v>400000</v>
      </c>
      <c r="G41" s="92"/>
      <c r="H41" s="92"/>
      <c r="I41" s="92"/>
      <c r="J41" s="93">
        <f t="shared" si="4"/>
        <v>400000</v>
      </c>
      <c r="K41" s="105" t="s">
        <v>94</v>
      </c>
      <c r="L41" s="159">
        <f t="shared" si="5"/>
        <v>0</v>
      </c>
      <c r="M41"/>
    </row>
    <row r="42" spans="1:13" x14ac:dyDescent="0.25">
      <c r="A42" s="153"/>
      <c r="B42" s="155"/>
      <c r="C42" s="148" t="s">
        <v>152</v>
      </c>
      <c r="D42" s="72"/>
      <c r="E42" s="91">
        <v>200000</v>
      </c>
      <c r="F42" s="92">
        <v>100000</v>
      </c>
      <c r="G42" s="92">
        <v>100000</v>
      </c>
      <c r="H42" s="92"/>
      <c r="I42" s="92" t="s">
        <v>153</v>
      </c>
      <c r="J42" s="93">
        <f t="shared" si="4"/>
        <v>200000</v>
      </c>
      <c r="K42" s="105" t="s">
        <v>94</v>
      </c>
      <c r="L42" s="159">
        <f t="shared" si="5"/>
        <v>0</v>
      </c>
      <c r="M42"/>
    </row>
    <row r="43" spans="1:13" x14ac:dyDescent="0.25">
      <c r="A43" s="153"/>
      <c r="B43" s="156"/>
      <c r="C43" s="147" t="s">
        <v>154</v>
      </c>
      <c r="D43" s="3"/>
      <c r="E43" s="61">
        <v>200000</v>
      </c>
      <c r="F43" s="86">
        <v>100000</v>
      </c>
      <c r="G43" s="86"/>
      <c r="H43" s="86"/>
      <c r="I43" s="86"/>
      <c r="J43" s="95">
        <f t="shared" si="4"/>
        <v>100000</v>
      </c>
      <c r="K43" s="106"/>
      <c r="L43" s="160">
        <f t="shared" si="5"/>
        <v>100000</v>
      </c>
      <c r="M43"/>
    </row>
    <row r="44" spans="1:13" x14ac:dyDescent="0.25">
      <c r="A44" s="154"/>
      <c r="B44" s="87"/>
      <c r="C44" s="147" t="s">
        <v>154</v>
      </c>
      <c r="D44" s="3"/>
      <c r="E44" s="61">
        <v>200000</v>
      </c>
      <c r="F44" s="86">
        <v>30000</v>
      </c>
      <c r="G44" s="86"/>
      <c r="H44" s="86"/>
      <c r="I44" s="86"/>
      <c r="J44" s="95">
        <f t="shared" si="4"/>
        <v>30000</v>
      </c>
      <c r="K44" s="106"/>
      <c r="L44" s="160">
        <f t="shared" si="5"/>
        <v>170000</v>
      </c>
      <c r="M44"/>
    </row>
    <row r="45" spans="1:13" x14ac:dyDescent="0.25">
      <c r="A45" s="151" t="s">
        <v>112</v>
      </c>
      <c r="B45" s="87" t="s">
        <v>284</v>
      </c>
      <c r="C45" s="3" t="s">
        <v>108</v>
      </c>
      <c r="D45" s="3" t="s">
        <v>75</v>
      </c>
      <c r="E45" s="61">
        <v>600000</v>
      </c>
      <c r="F45" s="86">
        <v>300000</v>
      </c>
      <c r="G45" s="86">
        <v>240000</v>
      </c>
      <c r="H45" s="86"/>
      <c r="I45" s="86"/>
      <c r="J45" s="95">
        <f t="shared" si="4"/>
        <v>540000</v>
      </c>
      <c r="K45" s="106"/>
      <c r="L45" s="160">
        <f t="shared" si="5"/>
        <v>60000</v>
      </c>
      <c r="M45"/>
    </row>
    <row r="46" spans="1:13" x14ac:dyDescent="0.25">
      <c r="A46" s="109" t="s">
        <v>113</v>
      </c>
      <c r="B46" s="131" t="s">
        <v>284</v>
      </c>
      <c r="C46" s="3"/>
      <c r="D46" s="94"/>
      <c r="E46" s="61"/>
      <c r="F46" s="86"/>
      <c r="G46" s="86"/>
      <c r="H46" s="86"/>
      <c r="I46" s="86"/>
      <c r="J46" s="95"/>
      <c r="K46" s="106" t="s">
        <v>72</v>
      </c>
      <c r="L46" s="160"/>
      <c r="M46"/>
    </row>
    <row r="47" spans="1:13" x14ac:dyDescent="0.25">
      <c r="A47" s="114" t="s">
        <v>114</v>
      </c>
      <c r="B47" s="72" t="s">
        <v>328</v>
      </c>
      <c r="C47" s="72" t="s">
        <v>329</v>
      </c>
      <c r="D47" s="72" t="s">
        <v>88</v>
      </c>
      <c r="E47" s="91">
        <v>300000</v>
      </c>
      <c r="F47" s="92">
        <v>300000</v>
      </c>
      <c r="G47" s="92"/>
      <c r="H47" s="92"/>
      <c r="I47" s="92"/>
      <c r="J47" s="93">
        <f t="shared" si="4"/>
        <v>300000</v>
      </c>
      <c r="K47" s="105" t="s">
        <v>94</v>
      </c>
      <c r="L47" s="159">
        <f t="shared" si="5"/>
        <v>0</v>
      </c>
      <c r="M47"/>
    </row>
    <row r="48" spans="1:13" x14ac:dyDescent="0.25">
      <c r="A48" s="114" t="s">
        <v>115</v>
      </c>
      <c r="B48" s="72" t="s">
        <v>330</v>
      </c>
      <c r="C48" s="3" t="s">
        <v>108</v>
      </c>
      <c r="D48" s="72"/>
      <c r="E48" s="91">
        <v>100000</v>
      </c>
      <c r="F48" s="92">
        <v>100000</v>
      </c>
      <c r="G48" s="92"/>
      <c r="H48" s="92"/>
      <c r="I48" s="92"/>
      <c r="J48" s="93">
        <f t="shared" si="4"/>
        <v>100000</v>
      </c>
      <c r="K48" s="105" t="s">
        <v>94</v>
      </c>
      <c r="L48" s="159">
        <f t="shared" si="5"/>
        <v>0</v>
      </c>
      <c r="M48"/>
    </row>
    <row r="49" spans="1:13" x14ac:dyDescent="0.25">
      <c r="A49" s="114" t="s">
        <v>116</v>
      </c>
      <c r="B49" s="72" t="s">
        <v>331</v>
      </c>
      <c r="C49" s="3" t="s">
        <v>108</v>
      </c>
      <c r="D49" s="72"/>
      <c r="E49" s="91">
        <v>200000</v>
      </c>
      <c r="F49" s="92">
        <v>80000</v>
      </c>
      <c r="G49" s="92">
        <v>120000</v>
      </c>
      <c r="H49" s="92"/>
      <c r="I49" s="92"/>
      <c r="J49" s="93">
        <f t="shared" si="4"/>
        <v>200000</v>
      </c>
      <c r="K49" s="105" t="s">
        <v>94</v>
      </c>
      <c r="L49" s="159">
        <f t="shared" si="5"/>
        <v>0</v>
      </c>
      <c r="M49"/>
    </row>
    <row r="50" spans="1:13" x14ac:dyDescent="0.25">
      <c r="A50" s="109" t="s">
        <v>119</v>
      </c>
      <c r="B50" s="131" t="s">
        <v>285</v>
      </c>
      <c r="C50" s="3"/>
      <c r="D50" s="94"/>
      <c r="E50" s="61"/>
      <c r="F50" s="86"/>
      <c r="G50" s="86"/>
      <c r="H50" s="86"/>
      <c r="I50" s="86"/>
      <c r="J50" s="95"/>
      <c r="K50" s="106" t="s">
        <v>72</v>
      </c>
      <c r="L50" s="160"/>
      <c r="M50"/>
    </row>
    <row r="51" spans="1:13" x14ac:dyDescent="0.25">
      <c r="A51" s="109" t="s">
        <v>118</v>
      </c>
      <c r="B51" s="3" t="s">
        <v>156</v>
      </c>
      <c r="C51" s="3" t="s">
        <v>144</v>
      </c>
      <c r="D51" s="3"/>
      <c r="E51" s="61">
        <v>800000</v>
      </c>
      <c r="F51" s="86">
        <v>200000</v>
      </c>
      <c r="G51" s="86">
        <v>200000</v>
      </c>
      <c r="H51" s="86">
        <v>300000</v>
      </c>
      <c r="I51" s="86"/>
      <c r="J51" s="95">
        <f t="shared" si="4"/>
        <v>700000</v>
      </c>
      <c r="K51" s="106"/>
      <c r="L51" s="160">
        <f t="shared" si="5"/>
        <v>100000</v>
      </c>
      <c r="M51"/>
    </row>
    <row r="52" spans="1:13" x14ac:dyDescent="0.25">
      <c r="A52" s="114" t="s">
        <v>117</v>
      </c>
      <c r="B52" s="72" t="s">
        <v>332</v>
      </c>
      <c r="C52" s="72" t="s">
        <v>105</v>
      </c>
      <c r="D52" s="72"/>
      <c r="E52" s="91">
        <v>300000</v>
      </c>
      <c r="F52" s="92">
        <v>100000</v>
      </c>
      <c r="G52" s="92">
        <v>100000</v>
      </c>
      <c r="H52" s="92">
        <v>100000</v>
      </c>
      <c r="I52" s="92"/>
      <c r="J52" s="93">
        <f t="shared" si="4"/>
        <v>300000</v>
      </c>
      <c r="K52" s="105" t="s">
        <v>94</v>
      </c>
      <c r="L52" s="159">
        <f t="shared" si="5"/>
        <v>0</v>
      </c>
      <c r="M52"/>
    </row>
    <row r="53" spans="1:13" x14ac:dyDescent="0.25">
      <c r="A53" s="109" t="s">
        <v>120</v>
      </c>
      <c r="B53" s="3" t="s">
        <v>157</v>
      </c>
      <c r="C53" s="3" t="s">
        <v>108</v>
      </c>
      <c r="D53" s="3"/>
      <c r="E53" s="61">
        <v>450000</v>
      </c>
      <c r="F53" s="86">
        <v>200000</v>
      </c>
      <c r="G53" s="86">
        <v>200000</v>
      </c>
      <c r="H53" s="86"/>
      <c r="I53" s="86"/>
      <c r="J53" s="95">
        <f t="shared" si="4"/>
        <v>400000</v>
      </c>
      <c r="K53" s="106"/>
      <c r="L53" s="160">
        <f t="shared" si="5"/>
        <v>50000</v>
      </c>
      <c r="M53"/>
    </row>
    <row r="54" spans="1:13" x14ac:dyDescent="0.25">
      <c r="A54" s="109" t="s">
        <v>158</v>
      </c>
      <c r="B54" s="3" t="s">
        <v>306</v>
      </c>
      <c r="C54" s="143" t="s">
        <v>87</v>
      </c>
      <c r="D54" s="132" t="s">
        <v>307</v>
      </c>
      <c r="E54" s="61"/>
      <c r="F54" s="86"/>
      <c r="G54" s="86"/>
      <c r="H54" s="86"/>
      <c r="I54" s="86"/>
      <c r="J54" s="95"/>
      <c r="K54" s="106" t="s">
        <v>122</v>
      </c>
      <c r="L54" s="160"/>
      <c r="M54"/>
    </row>
    <row r="55" spans="1:13" x14ac:dyDescent="0.25">
      <c r="A55" s="109" t="s">
        <v>159</v>
      </c>
      <c r="B55" s="3" t="s">
        <v>375</v>
      </c>
      <c r="C55" s="3" t="s">
        <v>108</v>
      </c>
      <c r="D55" s="132" t="s">
        <v>350</v>
      </c>
      <c r="E55" s="61"/>
      <c r="F55" s="86"/>
      <c r="G55" s="86"/>
      <c r="H55" s="86"/>
      <c r="I55" s="86"/>
      <c r="J55" s="95"/>
      <c r="K55" s="106" t="s">
        <v>122</v>
      </c>
      <c r="L55" s="160"/>
      <c r="M55"/>
    </row>
    <row r="56" spans="1:13" x14ac:dyDescent="0.25">
      <c r="A56" s="116" t="s">
        <v>160</v>
      </c>
      <c r="B56" s="96" t="s">
        <v>333</v>
      </c>
      <c r="C56" s="96" t="s">
        <v>334</v>
      </c>
      <c r="D56" s="96" t="s">
        <v>88</v>
      </c>
      <c r="E56" s="97">
        <v>400000</v>
      </c>
      <c r="F56" s="98">
        <v>200000</v>
      </c>
      <c r="G56" s="98">
        <v>100000</v>
      </c>
      <c r="H56" s="98">
        <v>100000</v>
      </c>
      <c r="I56" s="98"/>
      <c r="J56" s="99">
        <f t="shared" ref="J56:J57" si="6">SUM(F56:I56)</f>
        <v>400000</v>
      </c>
      <c r="K56" s="107" t="s">
        <v>94</v>
      </c>
      <c r="L56" s="159">
        <f t="shared" ref="L56:L57" si="7">E56-J56</f>
        <v>0</v>
      </c>
      <c r="M56"/>
    </row>
    <row r="57" spans="1:13" x14ac:dyDescent="0.25">
      <c r="A57" s="114" t="s">
        <v>161</v>
      </c>
      <c r="B57" s="72" t="s">
        <v>335</v>
      </c>
      <c r="C57" s="72" t="s">
        <v>87</v>
      </c>
      <c r="D57" s="72"/>
      <c r="E57" s="91">
        <v>600000</v>
      </c>
      <c r="F57" s="92">
        <v>250000</v>
      </c>
      <c r="G57" s="92">
        <v>200000</v>
      </c>
      <c r="H57" s="92">
        <v>150000</v>
      </c>
      <c r="I57" s="92"/>
      <c r="J57" s="93">
        <f t="shared" si="6"/>
        <v>600000</v>
      </c>
      <c r="K57" s="105" t="s">
        <v>94</v>
      </c>
      <c r="L57" s="159">
        <f t="shared" si="7"/>
        <v>0</v>
      </c>
      <c r="M57"/>
    </row>
    <row r="58" spans="1:13" x14ac:dyDescent="0.25">
      <c r="A58" s="109" t="s">
        <v>162</v>
      </c>
      <c r="B58" s="3" t="s">
        <v>308</v>
      </c>
      <c r="C58" s="3" t="s">
        <v>87</v>
      </c>
      <c r="D58" s="132" t="s">
        <v>307</v>
      </c>
      <c r="E58" s="61"/>
      <c r="F58" s="86"/>
      <c r="G58" s="86"/>
      <c r="H58" s="86"/>
      <c r="I58" s="86"/>
      <c r="J58" s="95"/>
      <c r="K58" s="106" t="s">
        <v>122</v>
      </c>
      <c r="L58" s="160"/>
      <c r="M58"/>
    </row>
    <row r="59" spans="1:13" x14ac:dyDescent="0.25">
      <c r="A59" s="109" t="s">
        <v>163</v>
      </c>
      <c r="B59" s="3" t="s">
        <v>313</v>
      </c>
      <c r="C59" s="3" t="s">
        <v>314</v>
      </c>
      <c r="D59" s="3"/>
      <c r="E59" s="61">
        <v>700000</v>
      </c>
      <c r="F59" s="86">
        <v>150000</v>
      </c>
      <c r="G59" s="86">
        <v>300000</v>
      </c>
      <c r="H59" s="86">
        <v>100000</v>
      </c>
      <c r="I59" s="86"/>
      <c r="J59" s="95">
        <f t="shared" ref="J59:J61" si="8">SUM(F59:I59)</f>
        <v>550000</v>
      </c>
      <c r="K59" s="106"/>
      <c r="L59" s="160">
        <f t="shared" ref="L59:L61" si="9">E59-J59</f>
        <v>150000</v>
      </c>
      <c r="M59"/>
    </row>
    <row r="60" spans="1:13" x14ac:dyDescent="0.25">
      <c r="A60" s="109" t="s">
        <v>165</v>
      </c>
      <c r="B60" s="3" t="s">
        <v>315</v>
      </c>
      <c r="C60" s="3" t="s">
        <v>108</v>
      </c>
      <c r="D60" s="3"/>
      <c r="E60" s="61">
        <v>400000</v>
      </c>
      <c r="F60" s="86">
        <v>150000</v>
      </c>
      <c r="G60" s="86"/>
      <c r="H60" s="86"/>
      <c r="I60" s="86"/>
      <c r="J60" s="95">
        <f t="shared" si="8"/>
        <v>150000</v>
      </c>
      <c r="K60" s="106"/>
      <c r="L60" s="160">
        <f t="shared" si="9"/>
        <v>250000</v>
      </c>
      <c r="M60"/>
    </row>
    <row r="61" spans="1:13" x14ac:dyDescent="0.25">
      <c r="A61" s="109" t="s">
        <v>166</v>
      </c>
      <c r="B61" s="3" t="s">
        <v>286</v>
      </c>
      <c r="C61" s="3" t="s">
        <v>108</v>
      </c>
      <c r="D61" s="3"/>
      <c r="E61" s="61">
        <v>1000000</v>
      </c>
      <c r="F61" s="86">
        <v>500000</v>
      </c>
      <c r="G61" s="86"/>
      <c r="H61" s="86"/>
      <c r="I61" s="86"/>
      <c r="J61" s="95">
        <f t="shared" si="8"/>
        <v>500000</v>
      </c>
      <c r="K61" s="106"/>
      <c r="L61" s="160">
        <f t="shared" si="9"/>
        <v>500000</v>
      </c>
      <c r="M61"/>
    </row>
    <row r="62" spans="1:13" x14ac:dyDescent="0.25">
      <c r="A62" s="109" t="s">
        <v>167</v>
      </c>
      <c r="B62" s="3" t="s">
        <v>309</v>
      </c>
      <c r="C62" s="3" t="s">
        <v>74</v>
      </c>
      <c r="D62" s="132" t="s">
        <v>339</v>
      </c>
      <c r="E62" s="61"/>
      <c r="F62" s="86"/>
      <c r="G62" s="86"/>
      <c r="H62" s="86"/>
      <c r="I62" s="86"/>
      <c r="J62" s="95"/>
      <c r="K62" s="106" t="s">
        <v>122</v>
      </c>
      <c r="L62" s="160"/>
      <c r="M62"/>
    </row>
    <row r="63" spans="1:13" x14ac:dyDescent="0.25">
      <c r="A63" s="109" t="s">
        <v>168</v>
      </c>
      <c r="B63" s="3" t="s">
        <v>310</v>
      </c>
      <c r="C63" s="3" t="s">
        <v>87</v>
      </c>
      <c r="D63" s="132" t="s">
        <v>339</v>
      </c>
      <c r="E63" s="61"/>
      <c r="F63" s="86"/>
      <c r="G63" s="86"/>
      <c r="H63" s="86"/>
      <c r="I63" s="86"/>
      <c r="J63" s="95"/>
      <c r="K63" s="106" t="s">
        <v>122</v>
      </c>
      <c r="L63" s="160"/>
      <c r="M63"/>
    </row>
    <row r="64" spans="1:13" x14ac:dyDescent="0.25">
      <c r="A64" s="109" t="s">
        <v>169</v>
      </c>
      <c r="B64" s="3" t="s">
        <v>311</v>
      </c>
      <c r="C64" s="3" t="s">
        <v>312</v>
      </c>
      <c r="D64" s="3"/>
      <c r="E64" s="61">
        <v>500000</v>
      </c>
      <c r="F64" s="86">
        <v>200000</v>
      </c>
      <c r="G64" s="86">
        <v>200000</v>
      </c>
      <c r="H64" s="86"/>
      <c r="I64" s="86"/>
      <c r="J64" s="95">
        <f t="shared" ref="J64" si="10">SUM(F64:I64)</f>
        <v>400000</v>
      </c>
      <c r="K64" s="106"/>
      <c r="L64" s="160">
        <f t="shared" ref="L64:L94" si="11">E64-J64</f>
        <v>100000</v>
      </c>
      <c r="M64"/>
    </row>
    <row r="65" spans="1:13" x14ac:dyDescent="0.25">
      <c r="A65" s="109" t="s">
        <v>170</v>
      </c>
      <c r="B65" s="3"/>
      <c r="C65" s="94"/>
      <c r="D65" s="94"/>
      <c r="E65" s="61"/>
      <c r="F65" s="86"/>
      <c r="G65" s="86"/>
      <c r="H65" s="86"/>
      <c r="I65" s="86"/>
      <c r="J65" s="95"/>
      <c r="K65" s="106" t="s">
        <v>72</v>
      </c>
      <c r="L65" s="160"/>
      <c r="M65"/>
    </row>
    <row r="66" spans="1:13" x14ac:dyDescent="0.25">
      <c r="A66" s="109" t="s">
        <v>171</v>
      </c>
      <c r="B66" s="3"/>
      <c r="C66" s="94"/>
      <c r="D66" s="94"/>
      <c r="E66" s="61"/>
      <c r="F66" s="86"/>
      <c r="G66" s="86"/>
      <c r="H66" s="86"/>
      <c r="I66" s="86"/>
      <c r="J66" s="95"/>
      <c r="K66" s="106" t="s">
        <v>72</v>
      </c>
      <c r="L66" s="160"/>
      <c r="M66"/>
    </row>
    <row r="67" spans="1:13" x14ac:dyDescent="0.25">
      <c r="A67" s="109" t="s">
        <v>172</v>
      </c>
      <c r="B67" s="3"/>
      <c r="C67" s="94"/>
      <c r="D67" s="94"/>
      <c r="E67" s="61"/>
      <c r="F67" s="86"/>
      <c r="G67" s="86"/>
      <c r="H67" s="86"/>
      <c r="I67" s="86"/>
      <c r="J67" s="95"/>
      <c r="K67" s="106" t="s">
        <v>72</v>
      </c>
      <c r="L67" s="160"/>
      <c r="M67"/>
    </row>
    <row r="68" spans="1:13" x14ac:dyDescent="0.25">
      <c r="A68" s="109" t="s">
        <v>173</v>
      </c>
      <c r="B68" s="131" t="s">
        <v>286</v>
      </c>
      <c r="C68" s="3"/>
      <c r="D68" s="94"/>
      <c r="E68" s="61"/>
      <c r="F68" s="86"/>
      <c r="G68" s="86"/>
      <c r="H68" s="86"/>
      <c r="I68" s="86"/>
      <c r="J68" s="95"/>
      <c r="K68" s="106" t="s">
        <v>72</v>
      </c>
      <c r="L68" s="160"/>
      <c r="M68"/>
    </row>
    <row r="69" spans="1:13" x14ac:dyDescent="0.25">
      <c r="A69" s="109" t="s">
        <v>174</v>
      </c>
      <c r="B69" s="3" t="s">
        <v>175</v>
      </c>
      <c r="C69" s="3" t="s">
        <v>144</v>
      </c>
      <c r="D69" s="3"/>
      <c r="E69" s="61">
        <v>1200000</v>
      </c>
      <c r="F69" s="86">
        <v>600000</v>
      </c>
      <c r="G69" s="86">
        <v>480000</v>
      </c>
      <c r="H69" s="86"/>
      <c r="I69" s="86"/>
      <c r="J69" s="95">
        <f t="shared" ref="J69:J102" si="12">SUM(F69:I69)</f>
        <v>1080000</v>
      </c>
      <c r="K69" s="106"/>
      <c r="L69" s="160">
        <f t="shared" si="11"/>
        <v>120000</v>
      </c>
      <c r="M69"/>
    </row>
    <row r="70" spans="1:13" x14ac:dyDescent="0.25">
      <c r="A70" s="109" t="s">
        <v>176</v>
      </c>
      <c r="B70" s="3" t="s">
        <v>303</v>
      </c>
      <c r="C70" s="3" t="s">
        <v>102</v>
      </c>
      <c r="D70" s="132" t="s">
        <v>340</v>
      </c>
      <c r="E70" s="61"/>
      <c r="F70" s="86"/>
      <c r="G70" s="86"/>
      <c r="H70" s="86"/>
      <c r="I70" s="86"/>
      <c r="J70" s="95"/>
      <c r="K70" s="106" t="s">
        <v>122</v>
      </c>
      <c r="L70" s="160"/>
      <c r="M70"/>
    </row>
    <row r="71" spans="1:13" x14ac:dyDescent="0.25">
      <c r="A71" s="109" t="s">
        <v>178</v>
      </c>
      <c r="B71" s="3" t="s">
        <v>179</v>
      </c>
      <c r="C71" s="3" t="s">
        <v>164</v>
      </c>
      <c r="D71" s="3"/>
      <c r="E71" s="61">
        <v>2500000</v>
      </c>
      <c r="F71" s="86">
        <v>800000</v>
      </c>
      <c r="G71" s="86"/>
      <c r="H71" s="86"/>
      <c r="I71" s="86"/>
      <c r="J71" s="95">
        <f t="shared" si="12"/>
        <v>800000</v>
      </c>
      <c r="K71" s="106"/>
      <c r="L71" s="160">
        <f t="shared" si="11"/>
        <v>1700000</v>
      </c>
      <c r="M71"/>
    </row>
    <row r="72" spans="1:13" x14ac:dyDescent="0.25">
      <c r="A72" s="109" t="s">
        <v>180</v>
      </c>
      <c r="B72" s="3" t="s">
        <v>181</v>
      </c>
      <c r="C72" s="3" t="s">
        <v>108</v>
      </c>
      <c r="D72" s="3"/>
      <c r="E72" s="61">
        <v>500000</v>
      </c>
      <c r="F72" s="86">
        <v>250000</v>
      </c>
      <c r="G72" s="86"/>
      <c r="H72" s="86"/>
      <c r="I72" s="86"/>
      <c r="J72" s="95">
        <f t="shared" si="12"/>
        <v>250000</v>
      </c>
      <c r="K72" s="106"/>
      <c r="L72" s="160">
        <f t="shared" si="11"/>
        <v>250000</v>
      </c>
      <c r="M72"/>
    </row>
    <row r="73" spans="1:13" x14ac:dyDescent="0.25">
      <c r="A73" s="109" t="s">
        <v>182</v>
      </c>
      <c r="B73" s="131" t="s">
        <v>287</v>
      </c>
      <c r="C73" s="3"/>
      <c r="D73" s="94"/>
      <c r="E73" s="61"/>
      <c r="F73" s="86"/>
      <c r="G73" s="86"/>
      <c r="H73" s="86"/>
      <c r="I73" s="86"/>
      <c r="J73" s="95"/>
      <c r="K73" s="106" t="s">
        <v>72</v>
      </c>
      <c r="L73" s="160"/>
      <c r="M73"/>
    </row>
    <row r="74" spans="1:13" x14ac:dyDescent="0.25">
      <c r="A74" s="109" t="s">
        <v>183</v>
      </c>
      <c r="B74" s="131" t="s">
        <v>287</v>
      </c>
      <c r="C74" s="3"/>
      <c r="D74" s="94"/>
      <c r="E74" s="61"/>
      <c r="F74" s="86"/>
      <c r="G74" s="86"/>
      <c r="H74" s="86"/>
      <c r="I74" s="86"/>
      <c r="J74" s="95"/>
      <c r="K74" s="106" t="s">
        <v>72</v>
      </c>
      <c r="L74" s="160"/>
      <c r="M74"/>
    </row>
    <row r="75" spans="1:13" x14ac:dyDescent="0.25">
      <c r="A75" s="109" t="s">
        <v>184</v>
      </c>
      <c r="B75" s="3" t="s">
        <v>185</v>
      </c>
      <c r="C75" s="3" t="s">
        <v>186</v>
      </c>
      <c r="D75" s="3"/>
      <c r="E75" s="61">
        <v>300000</v>
      </c>
      <c r="F75" s="86">
        <v>150000</v>
      </c>
      <c r="G75" s="86"/>
      <c r="H75" s="86"/>
      <c r="I75" s="86"/>
      <c r="J75" s="95">
        <f t="shared" si="12"/>
        <v>150000</v>
      </c>
      <c r="K75" s="106"/>
      <c r="L75" s="160">
        <f t="shared" si="11"/>
        <v>150000</v>
      </c>
      <c r="M75"/>
    </row>
    <row r="76" spans="1:13" x14ac:dyDescent="0.25">
      <c r="A76" s="109" t="s">
        <v>187</v>
      </c>
      <c r="B76" s="3" t="s">
        <v>188</v>
      </c>
      <c r="C76" s="3" t="s">
        <v>146</v>
      </c>
      <c r="D76" s="3"/>
      <c r="E76" s="61">
        <v>400000</v>
      </c>
      <c r="F76" s="86">
        <v>200000</v>
      </c>
      <c r="G76" s="86">
        <v>160000</v>
      </c>
      <c r="H76" s="86"/>
      <c r="I76" s="86"/>
      <c r="J76" s="95">
        <f t="shared" si="12"/>
        <v>360000</v>
      </c>
      <c r="K76" s="106"/>
      <c r="L76" s="160">
        <f t="shared" si="11"/>
        <v>40000</v>
      </c>
      <c r="M76"/>
    </row>
    <row r="77" spans="1:13" x14ac:dyDescent="0.25">
      <c r="A77" s="114" t="s">
        <v>189</v>
      </c>
      <c r="B77" s="72" t="s">
        <v>336</v>
      </c>
      <c r="C77" s="72" t="s">
        <v>105</v>
      </c>
      <c r="D77" s="72"/>
      <c r="E77" s="91">
        <v>300000</v>
      </c>
      <c r="F77" s="92">
        <v>150000</v>
      </c>
      <c r="G77" s="92">
        <v>120000</v>
      </c>
      <c r="H77" s="92">
        <v>30000</v>
      </c>
      <c r="I77" s="92"/>
      <c r="J77" s="93">
        <f>SUM(F77:I77)</f>
        <v>300000</v>
      </c>
      <c r="K77" s="105" t="s">
        <v>94</v>
      </c>
      <c r="L77" s="159">
        <f t="shared" si="11"/>
        <v>0</v>
      </c>
      <c r="M77"/>
    </row>
    <row r="78" spans="1:13" x14ac:dyDescent="0.25">
      <c r="A78" s="114" t="s">
        <v>190</v>
      </c>
      <c r="B78" s="72" t="s">
        <v>313</v>
      </c>
      <c r="C78" s="72" t="s">
        <v>334</v>
      </c>
      <c r="D78" s="72" t="s">
        <v>88</v>
      </c>
      <c r="E78" s="91">
        <v>300000</v>
      </c>
      <c r="F78" s="92">
        <v>150000</v>
      </c>
      <c r="G78" s="92">
        <v>150000</v>
      </c>
      <c r="H78" s="92"/>
      <c r="I78" s="92"/>
      <c r="J78" s="93">
        <f t="shared" si="12"/>
        <v>300000</v>
      </c>
      <c r="K78" s="105" t="s">
        <v>94</v>
      </c>
      <c r="L78" s="159">
        <f t="shared" si="11"/>
        <v>0</v>
      </c>
      <c r="M78"/>
    </row>
    <row r="79" spans="1:13" x14ac:dyDescent="0.25">
      <c r="A79" s="109" t="s">
        <v>191</v>
      </c>
      <c r="B79" s="3" t="s">
        <v>192</v>
      </c>
      <c r="C79" s="3" t="s">
        <v>149</v>
      </c>
      <c r="D79" s="3"/>
      <c r="E79" s="61">
        <v>400000</v>
      </c>
      <c r="F79" s="86">
        <v>100000</v>
      </c>
      <c r="G79" s="86">
        <v>100000</v>
      </c>
      <c r="H79" s="86"/>
      <c r="I79" s="86"/>
      <c r="J79" s="95">
        <f t="shared" si="12"/>
        <v>200000</v>
      </c>
      <c r="K79" s="106"/>
      <c r="L79" s="160">
        <f t="shared" si="11"/>
        <v>200000</v>
      </c>
      <c r="M79"/>
    </row>
    <row r="80" spans="1:13" x14ac:dyDescent="0.25">
      <c r="A80" s="109" t="s">
        <v>193</v>
      </c>
      <c r="B80" s="3" t="s">
        <v>194</v>
      </c>
      <c r="C80" s="3" t="s">
        <v>144</v>
      </c>
      <c r="D80" s="3"/>
      <c r="E80" s="61">
        <v>1000000</v>
      </c>
      <c r="F80" s="86">
        <v>500000</v>
      </c>
      <c r="G80" s="86">
        <v>450000</v>
      </c>
      <c r="H80" s="86"/>
      <c r="I80" s="86"/>
      <c r="J80" s="95">
        <f t="shared" si="12"/>
        <v>950000</v>
      </c>
      <c r="K80" s="106"/>
      <c r="L80" s="160">
        <f t="shared" si="11"/>
        <v>50000</v>
      </c>
      <c r="M80"/>
    </row>
    <row r="81" spans="1:13" x14ac:dyDescent="0.25">
      <c r="A81" s="109" t="s">
        <v>195</v>
      </c>
      <c r="B81" s="3" t="s">
        <v>196</v>
      </c>
      <c r="C81" s="3" t="s">
        <v>146</v>
      </c>
      <c r="D81" s="3"/>
      <c r="E81" s="61">
        <v>350000</v>
      </c>
      <c r="F81" s="86">
        <v>150000</v>
      </c>
      <c r="G81" s="86">
        <v>150000</v>
      </c>
      <c r="H81" s="86"/>
      <c r="I81" s="86"/>
      <c r="J81" s="95">
        <f t="shared" si="12"/>
        <v>300000</v>
      </c>
      <c r="K81" s="106"/>
      <c r="L81" s="160">
        <f t="shared" si="11"/>
        <v>50000</v>
      </c>
      <c r="M81"/>
    </row>
    <row r="82" spans="1:13" x14ac:dyDescent="0.25">
      <c r="A82" s="109" t="s">
        <v>197</v>
      </c>
      <c r="B82" s="131" t="s">
        <v>288</v>
      </c>
      <c r="C82" s="3"/>
      <c r="D82" s="94"/>
      <c r="E82" s="61"/>
      <c r="F82" s="86"/>
      <c r="G82" s="86"/>
      <c r="H82" s="86"/>
      <c r="I82" s="86"/>
      <c r="J82" s="95"/>
      <c r="K82" s="106" t="s">
        <v>72</v>
      </c>
      <c r="L82" s="160"/>
      <c r="M82"/>
    </row>
    <row r="83" spans="1:13" x14ac:dyDescent="0.25">
      <c r="A83" s="109" t="s">
        <v>198</v>
      </c>
      <c r="B83" s="131" t="s">
        <v>289</v>
      </c>
      <c r="C83" s="3"/>
      <c r="D83" s="94"/>
      <c r="E83" s="61"/>
      <c r="F83" s="86"/>
      <c r="G83" s="86"/>
      <c r="H83" s="86"/>
      <c r="I83" s="86"/>
      <c r="J83" s="95"/>
      <c r="K83" s="106" t="s">
        <v>72</v>
      </c>
      <c r="L83" s="160"/>
      <c r="M83"/>
    </row>
    <row r="84" spans="1:13" x14ac:dyDescent="0.25">
      <c r="A84" s="109" t="s">
        <v>199</v>
      </c>
      <c r="B84" s="131" t="s">
        <v>290</v>
      </c>
      <c r="C84" s="3"/>
      <c r="D84" s="94"/>
      <c r="E84" s="61"/>
      <c r="F84" s="86"/>
      <c r="G84" s="86"/>
      <c r="H84" s="86"/>
      <c r="I84" s="86"/>
      <c r="J84" s="95"/>
      <c r="K84" s="106" t="s">
        <v>72</v>
      </c>
      <c r="L84" s="160"/>
      <c r="M84"/>
    </row>
    <row r="85" spans="1:13" x14ac:dyDescent="0.25">
      <c r="A85" s="116" t="s">
        <v>200</v>
      </c>
      <c r="B85" s="96" t="s">
        <v>347</v>
      </c>
      <c r="C85" s="96" t="s">
        <v>348</v>
      </c>
      <c r="D85" s="96"/>
      <c r="E85" s="97">
        <v>375000</v>
      </c>
      <c r="F85" s="98">
        <v>125000</v>
      </c>
      <c r="G85" s="98">
        <v>250000</v>
      </c>
      <c r="H85" s="98"/>
      <c r="I85" s="98"/>
      <c r="J85" s="99">
        <f t="shared" si="12"/>
        <v>375000</v>
      </c>
      <c r="K85" s="107" t="s">
        <v>94</v>
      </c>
      <c r="L85" s="159">
        <f t="shared" si="11"/>
        <v>0</v>
      </c>
      <c r="M85"/>
    </row>
    <row r="86" spans="1:13" x14ac:dyDescent="0.25">
      <c r="A86" s="109" t="s">
        <v>202</v>
      </c>
      <c r="B86" s="3" t="s">
        <v>203</v>
      </c>
      <c r="C86" s="3" t="s">
        <v>144</v>
      </c>
      <c r="D86" s="3"/>
      <c r="E86" s="61">
        <v>800000</v>
      </c>
      <c r="F86" s="86">
        <v>350000</v>
      </c>
      <c r="G86" s="86"/>
      <c r="H86" s="86"/>
      <c r="I86" s="86"/>
      <c r="J86" s="95">
        <f t="shared" si="12"/>
        <v>350000</v>
      </c>
      <c r="K86" s="106"/>
      <c r="L86" s="160">
        <f t="shared" si="11"/>
        <v>450000</v>
      </c>
      <c r="M86"/>
    </row>
    <row r="87" spans="1:13" x14ac:dyDescent="0.25">
      <c r="A87" s="109" t="s">
        <v>204</v>
      </c>
      <c r="B87" s="131" t="s">
        <v>291</v>
      </c>
      <c r="C87" s="3"/>
      <c r="D87" s="94"/>
      <c r="E87" s="61"/>
      <c r="F87" s="86"/>
      <c r="G87" s="86"/>
      <c r="H87" s="86"/>
      <c r="I87" s="86"/>
      <c r="J87" s="95"/>
      <c r="K87" s="106" t="s">
        <v>72</v>
      </c>
      <c r="L87" s="160"/>
      <c r="M87"/>
    </row>
    <row r="88" spans="1:13" x14ac:dyDescent="0.25">
      <c r="A88" s="109" t="s">
        <v>205</v>
      </c>
      <c r="B88" s="3" t="s">
        <v>206</v>
      </c>
      <c r="C88" s="3" t="s">
        <v>144</v>
      </c>
      <c r="D88" s="3"/>
      <c r="E88" s="61">
        <v>1200000</v>
      </c>
      <c r="F88" s="86">
        <v>400000</v>
      </c>
      <c r="G88" s="86"/>
      <c r="H88" s="86"/>
      <c r="I88" s="86"/>
      <c r="J88" s="95">
        <f t="shared" si="12"/>
        <v>400000</v>
      </c>
      <c r="K88" s="106"/>
      <c r="L88" s="160">
        <f t="shared" si="11"/>
        <v>800000</v>
      </c>
      <c r="M88"/>
    </row>
    <row r="89" spans="1:13" x14ac:dyDescent="0.25">
      <c r="A89" s="109" t="s">
        <v>207</v>
      </c>
      <c r="B89" s="131" t="s">
        <v>292</v>
      </c>
      <c r="C89" s="3"/>
      <c r="D89" s="94"/>
      <c r="E89" s="61"/>
      <c r="F89" s="86"/>
      <c r="G89" s="86"/>
      <c r="H89" s="86"/>
      <c r="I89" s="86"/>
      <c r="J89" s="95"/>
      <c r="K89" s="106" t="s">
        <v>72</v>
      </c>
      <c r="L89" s="160"/>
      <c r="M89"/>
    </row>
    <row r="90" spans="1:13" x14ac:dyDescent="0.25">
      <c r="A90" s="109" t="s">
        <v>208</v>
      </c>
      <c r="B90" s="131" t="s">
        <v>69</v>
      </c>
      <c r="C90" s="3"/>
      <c r="D90" s="94"/>
      <c r="E90" s="61"/>
      <c r="F90" s="86"/>
      <c r="G90" s="86"/>
      <c r="H90" s="86"/>
      <c r="I90" s="86"/>
      <c r="J90" s="95"/>
      <c r="K90" s="106" t="s">
        <v>72</v>
      </c>
      <c r="L90" s="160"/>
      <c r="M90"/>
    </row>
    <row r="91" spans="1:13" x14ac:dyDescent="0.25">
      <c r="A91" s="109" t="s">
        <v>209</v>
      </c>
      <c r="B91" s="3" t="s">
        <v>210</v>
      </c>
      <c r="C91" s="3" t="s">
        <v>144</v>
      </c>
      <c r="D91" s="3"/>
      <c r="E91" s="61">
        <v>600000</v>
      </c>
      <c r="F91" s="86">
        <v>300000</v>
      </c>
      <c r="G91" s="86"/>
      <c r="H91" s="86"/>
      <c r="I91" s="86"/>
      <c r="J91" s="95">
        <f t="shared" si="12"/>
        <v>300000</v>
      </c>
      <c r="K91" s="106"/>
      <c r="L91" s="160">
        <f t="shared" si="11"/>
        <v>300000</v>
      </c>
      <c r="M91"/>
    </row>
    <row r="92" spans="1:13" x14ac:dyDescent="0.25">
      <c r="A92" s="109" t="s">
        <v>211</v>
      </c>
      <c r="B92" s="3" t="s">
        <v>212</v>
      </c>
      <c r="C92" s="3" t="s">
        <v>144</v>
      </c>
      <c r="D92" s="3"/>
      <c r="E92" s="61">
        <v>600000</v>
      </c>
      <c r="F92" s="86">
        <v>300000</v>
      </c>
      <c r="G92" s="86"/>
      <c r="H92" s="86"/>
      <c r="I92" s="86"/>
      <c r="J92" s="95">
        <f t="shared" si="12"/>
        <v>300000</v>
      </c>
      <c r="K92" s="106"/>
      <c r="L92" s="160">
        <f t="shared" si="11"/>
        <v>300000</v>
      </c>
      <c r="M92"/>
    </row>
    <row r="93" spans="1:13" x14ac:dyDescent="0.25">
      <c r="A93" s="109" t="s">
        <v>213</v>
      </c>
      <c r="B93" s="3" t="s">
        <v>214</v>
      </c>
      <c r="C93" s="3" t="s">
        <v>215</v>
      </c>
      <c r="D93" s="3"/>
      <c r="E93" s="61">
        <v>2500000</v>
      </c>
      <c r="F93" s="86">
        <v>1250000</v>
      </c>
      <c r="G93" s="86"/>
      <c r="H93" s="86"/>
      <c r="I93" s="86"/>
      <c r="J93" s="95">
        <f>SUM(F93:I94)</f>
        <v>1250000</v>
      </c>
      <c r="K93" s="106"/>
      <c r="L93" s="160">
        <f t="shared" si="11"/>
        <v>1250000</v>
      </c>
      <c r="M93"/>
    </row>
    <row r="94" spans="1:13" x14ac:dyDescent="0.25">
      <c r="A94" s="115"/>
      <c r="B94" s="3"/>
      <c r="C94" s="3" t="s">
        <v>177</v>
      </c>
      <c r="D94" s="3"/>
      <c r="E94" s="61"/>
      <c r="F94" s="86"/>
      <c r="G94" s="86"/>
      <c r="H94" s="86"/>
      <c r="I94" s="86"/>
      <c r="J94" s="95"/>
      <c r="K94" s="106"/>
      <c r="L94" s="160">
        <f t="shared" si="11"/>
        <v>0</v>
      </c>
      <c r="M94"/>
    </row>
    <row r="95" spans="1:13" x14ac:dyDescent="0.25">
      <c r="A95" s="109" t="s">
        <v>216</v>
      </c>
      <c r="B95" s="3" t="s">
        <v>343</v>
      </c>
      <c r="C95" s="3" t="s">
        <v>58</v>
      </c>
      <c r="D95" s="132" t="s">
        <v>341</v>
      </c>
      <c r="E95" s="61"/>
      <c r="F95" s="86"/>
      <c r="G95" s="86"/>
      <c r="H95" s="86"/>
      <c r="I95" s="86"/>
      <c r="J95" s="95"/>
      <c r="K95" s="106" t="s">
        <v>122</v>
      </c>
      <c r="L95" s="160"/>
      <c r="M95"/>
    </row>
    <row r="96" spans="1:13" x14ac:dyDescent="0.25">
      <c r="A96" s="109" t="s">
        <v>217</v>
      </c>
      <c r="B96" s="3" t="s">
        <v>342</v>
      </c>
      <c r="C96" s="3" t="s">
        <v>58</v>
      </c>
      <c r="D96" s="132" t="s">
        <v>351</v>
      </c>
      <c r="E96" s="61"/>
      <c r="F96" s="86"/>
      <c r="G96" s="86"/>
      <c r="H96" s="86"/>
      <c r="I96" s="86"/>
      <c r="J96" s="95"/>
      <c r="K96" s="106" t="s">
        <v>122</v>
      </c>
      <c r="L96" s="160"/>
      <c r="M96"/>
    </row>
    <row r="97" spans="1:13" x14ac:dyDescent="0.25">
      <c r="A97" s="109" t="s">
        <v>218</v>
      </c>
      <c r="B97" s="3" t="s">
        <v>219</v>
      </c>
      <c r="C97" s="3" t="s">
        <v>144</v>
      </c>
      <c r="D97" s="3"/>
      <c r="E97" s="61">
        <v>700000</v>
      </c>
      <c r="F97" s="86">
        <v>350000</v>
      </c>
      <c r="G97" s="86"/>
      <c r="H97" s="86"/>
      <c r="I97" s="86"/>
      <c r="J97" s="95">
        <f t="shared" si="12"/>
        <v>350000</v>
      </c>
      <c r="K97" s="106"/>
      <c r="L97" s="160">
        <f t="shared" ref="L97:L125" si="13">E97-J97</f>
        <v>350000</v>
      </c>
      <c r="M97"/>
    </row>
    <row r="98" spans="1:13" x14ac:dyDescent="0.25">
      <c r="A98" s="109" t="s">
        <v>220</v>
      </c>
      <c r="B98" s="131" t="s">
        <v>293</v>
      </c>
      <c r="C98" s="3"/>
      <c r="D98" s="94"/>
      <c r="E98" s="61"/>
      <c r="F98" s="86"/>
      <c r="G98" s="86"/>
      <c r="H98" s="86"/>
      <c r="I98" s="86"/>
      <c r="J98" s="95"/>
      <c r="K98" s="106" t="s">
        <v>72</v>
      </c>
      <c r="L98" s="160"/>
      <c r="M98"/>
    </row>
    <row r="99" spans="1:13" x14ac:dyDescent="0.25">
      <c r="A99" s="114" t="s">
        <v>221</v>
      </c>
      <c r="B99" s="72" t="s">
        <v>344</v>
      </c>
      <c r="C99" s="3"/>
      <c r="D99" s="72" t="s">
        <v>133</v>
      </c>
      <c r="E99" s="91">
        <v>400000</v>
      </c>
      <c r="F99" s="92">
        <v>100000</v>
      </c>
      <c r="G99" s="92">
        <v>100000</v>
      </c>
      <c r="H99" s="92">
        <v>150000</v>
      </c>
      <c r="I99" s="92">
        <v>50000</v>
      </c>
      <c r="J99" s="93">
        <f t="shared" si="12"/>
        <v>400000</v>
      </c>
      <c r="K99" s="105" t="s">
        <v>94</v>
      </c>
      <c r="L99" s="159">
        <f t="shared" si="13"/>
        <v>0</v>
      </c>
      <c r="M99"/>
    </row>
    <row r="100" spans="1:13" x14ac:dyDescent="0.25">
      <c r="A100" s="109" t="s">
        <v>222</v>
      </c>
      <c r="B100" s="3" t="s">
        <v>223</v>
      </c>
      <c r="C100" s="3" t="s">
        <v>146</v>
      </c>
      <c r="D100" s="3"/>
      <c r="E100" s="61">
        <v>700000</v>
      </c>
      <c r="F100" s="86">
        <v>350000</v>
      </c>
      <c r="G100" s="86"/>
      <c r="H100" s="86"/>
      <c r="I100" s="86"/>
      <c r="J100" s="95">
        <f t="shared" si="12"/>
        <v>350000</v>
      </c>
      <c r="K100" s="106"/>
      <c r="L100" s="160">
        <f t="shared" si="13"/>
        <v>350000</v>
      </c>
      <c r="M100"/>
    </row>
    <row r="101" spans="1:13" x14ac:dyDescent="0.25">
      <c r="A101" s="114" t="s">
        <v>224</v>
      </c>
      <c r="B101" s="72" t="s">
        <v>345</v>
      </c>
      <c r="C101" s="72" t="s">
        <v>346</v>
      </c>
      <c r="D101" s="72"/>
      <c r="E101" s="91">
        <v>150000</v>
      </c>
      <c r="F101" s="92">
        <v>100000</v>
      </c>
      <c r="G101" s="92">
        <v>50000</v>
      </c>
      <c r="H101" s="92"/>
      <c r="I101" s="92"/>
      <c r="J101" s="93">
        <f t="shared" si="12"/>
        <v>150000</v>
      </c>
      <c r="K101" s="105" t="s">
        <v>94</v>
      </c>
      <c r="L101" s="159">
        <f t="shared" si="13"/>
        <v>0</v>
      </c>
      <c r="M101"/>
    </row>
    <row r="102" spans="1:13" x14ac:dyDescent="0.25">
      <c r="A102" s="109" t="s">
        <v>225</v>
      </c>
      <c r="B102" s="3" t="s">
        <v>226</v>
      </c>
      <c r="C102" s="3" t="s">
        <v>146</v>
      </c>
      <c r="D102" s="3"/>
      <c r="E102" s="61">
        <v>400000</v>
      </c>
      <c r="F102" s="86">
        <v>200000</v>
      </c>
      <c r="G102" s="86">
        <v>160000</v>
      </c>
      <c r="H102" s="86"/>
      <c r="I102" s="86"/>
      <c r="J102" s="95">
        <f t="shared" si="12"/>
        <v>360000</v>
      </c>
      <c r="K102" s="106"/>
      <c r="L102" s="160">
        <f t="shared" si="13"/>
        <v>40000</v>
      </c>
      <c r="M102"/>
    </row>
    <row r="103" spans="1:13" x14ac:dyDescent="0.25">
      <c r="A103" s="109" t="s">
        <v>227</v>
      </c>
      <c r="B103" s="3" t="s">
        <v>349</v>
      </c>
      <c r="C103" s="3" t="s">
        <v>74</v>
      </c>
      <c r="D103" s="132" t="s">
        <v>350</v>
      </c>
      <c r="E103" s="61"/>
      <c r="F103" s="86"/>
      <c r="G103" s="86"/>
      <c r="H103" s="86"/>
      <c r="I103" s="86"/>
      <c r="J103" s="95"/>
      <c r="K103" s="106" t="s">
        <v>122</v>
      </c>
      <c r="L103" s="160"/>
      <c r="M103"/>
    </row>
    <row r="104" spans="1:13" x14ac:dyDescent="0.25">
      <c r="A104" s="109" t="s">
        <v>228</v>
      </c>
      <c r="B104" s="3" t="s">
        <v>352</v>
      </c>
      <c r="C104" s="3" t="s">
        <v>58</v>
      </c>
      <c r="D104" s="132" t="s">
        <v>339</v>
      </c>
      <c r="E104" s="61"/>
      <c r="F104" s="86"/>
      <c r="G104" s="86"/>
      <c r="H104" s="86"/>
      <c r="I104" s="86"/>
      <c r="J104" s="95"/>
      <c r="K104" s="106" t="s">
        <v>122</v>
      </c>
      <c r="L104" s="160"/>
      <c r="M104"/>
    </row>
    <row r="105" spans="1:13" x14ac:dyDescent="0.25">
      <c r="A105" s="109" t="s">
        <v>229</v>
      </c>
      <c r="B105" s="150" t="s">
        <v>230</v>
      </c>
      <c r="C105" s="150" t="s">
        <v>144</v>
      </c>
      <c r="D105" s="3"/>
      <c r="E105" s="61">
        <v>800000</v>
      </c>
      <c r="F105" s="86">
        <v>400000</v>
      </c>
      <c r="G105" s="86">
        <v>320000</v>
      </c>
      <c r="H105" s="86"/>
      <c r="I105" s="86"/>
      <c r="J105" s="95">
        <f t="shared" ref="J105:J107" si="14">SUM(F105:I105)</f>
        <v>720000</v>
      </c>
      <c r="K105" s="106"/>
      <c r="L105" s="160">
        <f t="shared" si="13"/>
        <v>80000</v>
      </c>
      <c r="M105"/>
    </row>
    <row r="106" spans="1:13" x14ac:dyDescent="0.25">
      <c r="A106" s="152">
        <v>100</v>
      </c>
      <c r="B106" s="150" t="s">
        <v>294</v>
      </c>
      <c r="C106" s="150"/>
      <c r="D106" s="147" t="s">
        <v>75</v>
      </c>
      <c r="E106" s="61">
        <v>1400000</v>
      </c>
      <c r="F106" s="86">
        <v>700000</v>
      </c>
      <c r="G106" s="86">
        <v>530000</v>
      </c>
      <c r="H106" s="86"/>
      <c r="I106" s="86"/>
      <c r="J106" s="95">
        <f t="shared" si="14"/>
        <v>1230000</v>
      </c>
      <c r="K106" s="106"/>
      <c r="L106" s="160">
        <f t="shared" si="13"/>
        <v>170000</v>
      </c>
      <c r="M106"/>
    </row>
    <row r="107" spans="1:13" x14ac:dyDescent="0.25">
      <c r="A107" s="152"/>
      <c r="B107" s="175"/>
      <c r="C107" s="175"/>
      <c r="D107" s="163" t="s">
        <v>88</v>
      </c>
      <c r="E107" s="97">
        <v>700000</v>
      </c>
      <c r="F107" s="98">
        <v>350000</v>
      </c>
      <c r="G107" s="98">
        <v>350000</v>
      </c>
      <c r="H107" s="98"/>
      <c r="I107" s="98"/>
      <c r="J107" s="99">
        <f t="shared" si="14"/>
        <v>700000</v>
      </c>
      <c r="K107" s="107" t="s">
        <v>94</v>
      </c>
      <c r="L107" s="159">
        <f t="shared" si="13"/>
        <v>0</v>
      </c>
      <c r="M107"/>
    </row>
    <row r="108" spans="1:13" x14ac:dyDescent="0.25">
      <c r="A108" s="115">
        <v>101</v>
      </c>
      <c r="B108" s="164" t="s">
        <v>294</v>
      </c>
      <c r="C108" s="87"/>
      <c r="D108" s="94"/>
      <c r="E108" s="61"/>
      <c r="F108" s="86"/>
      <c r="G108" s="86"/>
      <c r="H108" s="86"/>
      <c r="I108" s="86"/>
      <c r="J108" s="95"/>
      <c r="K108" s="106" t="s">
        <v>72</v>
      </c>
      <c r="L108" s="160"/>
      <c r="M108"/>
    </row>
    <row r="109" spans="1:13" x14ac:dyDescent="0.25">
      <c r="A109" s="117">
        <v>102</v>
      </c>
      <c r="B109" s="72" t="s">
        <v>270</v>
      </c>
      <c r="C109" s="72" t="s">
        <v>276</v>
      </c>
      <c r="D109" s="141" t="s">
        <v>269</v>
      </c>
      <c r="E109" s="91"/>
      <c r="F109" s="92"/>
      <c r="G109" s="92"/>
      <c r="H109" s="92"/>
      <c r="I109" s="92"/>
      <c r="J109" s="93">
        <f>SUM(F109:I109)</f>
        <v>0</v>
      </c>
      <c r="K109" s="105" t="s">
        <v>122</v>
      </c>
      <c r="L109" s="159">
        <f t="shared" si="13"/>
        <v>0</v>
      </c>
      <c r="M109"/>
    </row>
    <row r="110" spans="1:13" x14ac:dyDescent="0.25">
      <c r="A110" s="115">
        <v>103</v>
      </c>
      <c r="B110" s="3" t="s">
        <v>268</v>
      </c>
      <c r="C110" s="3" t="s">
        <v>63</v>
      </c>
      <c r="D110" s="132" t="s">
        <v>269</v>
      </c>
      <c r="E110" s="61"/>
      <c r="F110" s="86"/>
      <c r="G110" s="86"/>
      <c r="H110" s="86"/>
      <c r="I110" s="86"/>
      <c r="J110" s="95"/>
      <c r="K110" s="106" t="s">
        <v>122</v>
      </c>
      <c r="L110" s="160"/>
      <c r="M110"/>
    </row>
    <row r="111" spans="1:13" x14ac:dyDescent="0.25">
      <c r="A111" s="115">
        <v>104</v>
      </c>
      <c r="B111" s="3" t="s">
        <v>274</v>
      </c>
      <c r="C111" s="3" t="s">
        <v>276</v>
      </c>
      <c r="D111" s="132" t="s">
        <v>269</v>
      </c>
      <c r="E111" s="61"/>
      <c r="F111" s="86"/>
      <c r="G111" s="86"/>
      <c r="H111" s="86"/>
      <c r="I111" s="86"/>
      <c r="J111" s="95">
        <f t="shared" ref="J111:J133" si="15">SUM(F111:I111)</f>
        <v>0</v>
      </c>
      <c r="K111" s="106" t="s">
        <v>122</v>
      </c>
      <c r="L111" s="160">
        <f t="shared" si="13"/>
        <v>0</v>
      </c>
      <c r="M111"/>
    </row>
    <row r="112" spans="1:13" x14ac:dyDescent="0.25">
      <c r="A112" s="115">
        <v>105</v>
      </c>
      <c r="B112" s="3" t="s">
        <v>275</v>
      </c>
      <c r="C112" s="3" t="s">
        <v>276</v>
      </c>
      <c r="D112" s="132" t="s">
        <v>269</v>
      </c>
      <c r="E112" s="61"/>
      <c r="F112" s="86"/>
      <c r="G112" s="86"/>
      <c r="H112" s="86"/>
      <c r="I112" s="86"/>
      <c r="J112" s="95">
        <f t="shared" si="15"/>
        <v>0</v>
      </c>
      <c r="K112" s="106" t="s">
        <v>122</v>
      </c>
      <c r="L112" s="160">
        <f t="shared" si="13"/>
        <v>0</v>
      </c>
      <c r="M112"/>
    </row>
    <row r="113" spans="1:13" x14ac:dyDescent="0.25">
      <c r="A113" s="115">
        <v>106</v>
      </c>
      <c r="B113" s="131" t="s">
        <v>295</v>
      </c>
      <c r="C113" s="3"/>
      <c r="D113" s="94"/>
      <c r="E113" s="61"/>
      <c r="F113" s="86"/>
      <c r="G113" s="86"/>
      <c r="H113" s="86"/>
      <c r="I113" s="86"/>
      <c r="J113" s="95"/>
      <c r="K113" s="106" t="s">
        <v>72</v>
      </c>
      <c r="L113" s="160"/>
      <c r="M113"/>
    </row>
    <row r="114" spans="1:13" x14ac:dyDescent="0.25">
      <c r="A114" s="117">
        <v>107</v>
      </c>
      <c r="B114" s="72" t="s">
        <v>354</v>
      </c>
      <c r="C114" s="72" t="s">
        <v>355</v>
      </c>
      <c r="D114" s="72" t="s">
        <v>75</v>
      </c>
      <c r="E114" s="91">
        <v>700000</v>
      </c>
      <c r="F114" s="92">
        <v>350000</v>
      </c>
      <c r="G114" s="92">
        <v>350000</v>
      </c>
      <c r="H114" s="92"/>
      <c r="I114" s="92"/>
      <c r="J114" s="93">
        <f t="shared" si="15"/>
        <v>700000</v>
      </c>
      <c r="K114" s="105" t="s">
        <v>94</v>
      </c>
      <c r="L114" s="159">
        <f t="shared" si="13"/>
        <v>0</v>
      </c>
      <c r="M114"/>
    </row>
    <row r="115" spans="1:13" x14ac:dyDescent="0.25">
      <c r="A115" s="115">
        <v>108</v>
      </c>
      <c r="B115" s="131" t="s">
        <v>296</v>
      </c>
      <c r="C115" s="3"/>
      <c r="D115" s="94"/>
      <c r="E115" s="61"/>
      <c r="F115" s="86"/>
      <c r="G115" s="86"/>
      <c r="H115" s="86"/>
      <c r="I115" s="86"/>
      <c r="J115" s="95"/>
      <c r="K115" s="106" t="s">
        <v>72</v>
      </c>
      <c r="L115" s="160"/>
      <c r="M115"/>
    </row>
    <row r="116" spans="1:13" x14ac:dyDescent="0.25">
      <c r="A116" s="115">
        <v>109</v>
      </c>
      <c r="B116" s="3" t="s">
        <v>196</v>
      </c>
      <c r="C116" s="3" t="s">
        <v>231</v>
      </c>
      <c r="D116" s="3"/>
      <c r="E116" s="61">
        <v>350000</v>
      </c>
      <c r="F116" s="86">
        <v>200000</v>
      </c>
      <c r="G116" s="86"/>
      <c r="H116" s="86"/>
      <c r="I116" s="86"/>
      <c r="J116" s="95">
        <f t="shared" si="15"/>
        <v>200000</v>
      </c>
      <c r="K116" s="106"/>
      <c r="L116" s="160">
        <f t="shared" si="13"/>
        <v>150000</v>
      </c>
      <c r="M116"/>
    </row>
    <row r="117" spans="1:13" x14ac:dyDescent="0.25">
      <c r="A117" s="115">
        <v>110</v>
      </c>
      <c r="B117" s="3" t="s">
        <v>232</v>
      </c>
      <c r="C117" s="3" t="s">
        <v>231</v>
      </c>
      <c r="D117" s="3"/>
      <c r="E117" s="61">
        <v>450000</v>
      </c>
      <c r="F117" s="86">
        <v>100000</v>
      </c>
      <c r="G117" s="86"/>
      <c r="H117" s="86"/>
      <c r="I117" s="86"/>
      <c r="J117" s="95">
        <f t="shared" si="15"/>
        <v>100000</v>
      </c>
      <c r="K117" s="106"/>
      <c r="L117" s="160">
        <f t="shared" si="13"/>
        <v>350000</v>
      </c>
      <c r="M117"/>
    </row>
    <row r="118" spans="1:13" x14ac:dyDescent="0.25">
      <c r="A118" s="115">
        <v>111</v>
      </c>
      <c r="B118" s="131" t="s">
        <v>297</v>
      </c>
      <c r="C118" s="3"/>
      <c r="D118" s="94"/>
      <c r="E118" s="61"/>
      <c r="F118" s="86"/>
      <c r="G118" s="86"/>
      <c r="H118" s="86"/>
      <c r="I118" s="86"/>
      <c r="J118" s="95"/>
      <c r="K118" s="106" t="s">
        <v>72</v>
      </c>
      <c r="L118" s="160"/>
      <c r="M118"/>
    </row>
    <row r="119" spans="1:13" x14ac:dyDescent="0.25">
      <c r="A119" s="115">
        <v>112</v>
      </c>
      <c r="B119" s="3" t="s">
        <v>345</v>
      </c>
      <c r="C119" s="3" t="s">
        <v>367</v>
      </c>
      <c r="D119" s="3" t="s">
        <v>75</v>
      </c>
      <c r="E119" s="61">
        <v>1500000</v>
      </c>
      <c r="F119" s="86">
        <v>300000</v>
      </c>
      <c r="G119" s="86"/>
      <c r="H119" s="86"/>
      <c r="I119" s="86"/>
      <c r="J119" s="95">
        <f>SUM(F119:I119)</f>
        <v>300000</v>
      </c>
      <c r="K119" s="106"/>
      <c r="L119" s="160">
        <f t="shared" si="13"/>
        <v>1200000</v>
      </c>
      <c r="M119"/>
    </row>
    <row r="120" spans="1:13" x14ac:dyDescent="0.25">
      <c r="A120" s="115">
        <v>113</v>
      </c>
      <c r="B120" s="3" t="s">
        <v>151</v>
      </c>
      <c r="C120" s="3" t="s">
        <v>234</v>
      </c>
      <c r="D120" s="3"/>
      <c r="E120" s="61">
        <v>400000</v>
      </c>
      <c r="F120" s="86">
        <v>200000</v>
      </c>
      <c r="G120" s="86"/>
      <c r="H120" s="86"/>
      <c r="I120" s="86"/>
      <c r="J120" s="95">
        <f t="shared" si="15"/>
        <v>200000</v>
      </c>
      <c r="K120" s="106"/>
      <c r="L120" s="160">
        <f t="shared" si="13"/>
        <v>200000</v>
      </c>
      <c r="M120"/>
    </row>
    <row r="121" spans="1:13" x14ac:dyDescent="0.25">
      <c r="A121" s="115"/>
      <c r="B121" s="3"/>
      <c r="C121" s="3" t="s">
        <v>149</v>
      </c>
      <c r="D121" s="3"/>
      <c r="E121" s="61">
        <v>300000</v>
      </c>
      <c r="F121" s="86"/>
      <c r="G121" s="86"/>
      <c r="H121" s="86"/>
      <c r="I121" s="86"/>
      <c r="J121" s="95">
        <f t="shared" si="15"/>
        <v>0</v>
      </c>
      <c r="K121" s="106"/>
      <c r="L121" s="160">
        <f t="shared" si="13"/>
        <v>300000</v>
      </c>
      <c r="M121"/>
    </row>
    <row r="122" spans="1:13" x14ac:dyDescent="0.25">
      <c r="A122" s="115">
        <v>114</v>
      </c>
      <c r="B122" s="131" t="s">
        <v>298</v>
      </c>
      <c r="C122" s="3"/>
      <c r="D122" s="94"/>
      <c r="E122" s="61"/>
      <c r="F122" s="86"/>
      <c r="G122" s="86"/>
      <c r="H122" s="86"/>
      <c r="I122" s="86"/>
      <c r="J122" s="95"/>
      <c r="K122" s="106" t="s">
        <v>72</v>
      </c>
      <c r="L122" s="160"/>
      <c r="M122"/>
    </row>
    <row r="123" spans="1:13" x14ac:dyDescent="0.25">
      <c r="A123" s="115">
        <v>115</v>
      </c>
      <c r="B123" s="131" t="s">
        <v>299</v>
      </c>
      <c r="C123" s="3"/>
      <c r="D123" s="94"/>
      <c r="E123" s="61"/>
      <c r="F123" s="86"/>
      <c r="G123" s="86"/>
      <c r="H123" s="86"/>
      <c r="I123" s="86"/>
      <c r="J123" s="95"/>
      <c r="K123" s="106" t="s">
        <v>72</v>
      </c>
      <c r="L123" s="160"/>
      <c r="M123"/>
    </row>
    <row r="124" spans="1:13" x14ac:dyDescent="0.25">
      <c r="A124" s="115">
        <v>116</v>
      </c>
      <c r="B124" s="131" t="s">
        <v>299</v>
      </c>
      <c r="C124" s="3"/>
      <c r="D124" s="94"/>
      <c r="E124" s="61"/>
      <c r="F124" s="86"/>
      <c r="G124" s="86"/>
      <c r="H124" s="86"/>
      <c r="I124" s="86"/>
      <c r="J124" s="95"/>
      <c r="K124" s="106" t="s">
        <v>72</v>
      </c>
      <c r="L124" s="160"/>
      <c r="M124"/>
    </row>
    <row r="125" spans="1:13" x14ac:dyDescent="0.25">
      <c r="A125" s="115">
        <v>117</v>
      </c>
      <c r="B125" s="3" t="s">
        <v>368</v>
      </c>
      <c r="C125" s="3" t="s">
        <v>369</v>
      </c>
      <c r="D125" s="3" t="s">
        <v>75</v>
      </c>
      <c r="E125" s="61">
        <v>800000</v>
      </c>
      <c r="F125" s="86">
        <v>200000</v>
      </c>
      <c r="G125" s="86"/>
      <c r="H125" s="86"/>
      <c r="I125" s="86"/>
      <c r="J125" s="95">
        <f t="shared" si="15"/>
        <v>200000</v>
      </c>
      <c r="K125" s="106"/>
      <c r="L125" s="160">
        <f t="shared" si="13"/>
        <v>600000</v>
      </c>
      <c r="M125"/>
    </row>
    <row r="126" spans="1:13" x14ac:dyDescent="0.25">
      <c r="A126" s="115">
        <v>118</v>
      </c>
      <c r="B126" s="131" t="s">
        <v>300</v>
      </c>
      <c r="C126" s="3"/>
      <c r="D126" s="94"/>
      <c r="E126" s="61"/>
      <c r="F126" s="86"/>
      <c r="G126" s="86"/>
      <c r="H126" s="86"/>
      <c r="I126" s="86"/>
      <c r="J126" s="95"/>
      <c r="K126" s="106" t="s">
        <v>72</v>
      </c>
      <c r="L126" s="160"/>
      <c r="M126"/>
    </row>
    <row r="127" spans="1:13" x14ac:dyDescent="0.25">
      <c r="A127" s="115">
        <v>119</v>
      </c>
      <c r="B127" s="131" t="s">
        <v>300</v>
      </c>
      <c r="C127" s="3"/>
      <c r="D127" s="94"/>
      <c r="E127" s="61"/>
      <c r="F127" s="86"/>
      <c r="G127" s="86"/>
      <c r="H127" s="86"/>
      <c r="I127" s="86"/>
      <c r="J127" s="95"/>
      <c r="K127" s="106" t="s">
        <v>72</v>
      </c>
      <c r="L127" s="160"/>
      <c r="M127"/>
    </row>
    <row r="128" spans="1:13" x14ac:dyDescent="0.25">
      <c r="A128" s="115">
        <v>120</v>
      </c>
      <c r="B128" s="131" t="s">
        <v>301</v>
      </c>
      <c r="C128" s="3"/>
      <c r="D128" s="94"/>
      <c r="E128" s="61"/>
      <c r="F128" s="86"/>
      <c r="G128" s="86"/>
      <c r="H128" s="86"/>
      <c r="I128" s="86"/>
      <c r="J128" s="95"/>
      <c r="K128" s="106" t="s">
        <v>72</v>
      </c>
      <c r="L128" s="160"/>
      <c r="M128"/>
    </row>
    <row r="129" spans="1:13" x14ac:dyDescent="0.25">
      <c r="A129" s="117">
        <v>121</v>
      </c>
      <c r="B129" s="72" t="s">
        <v>356</v>
      </c>
      <c r="C129" s="3"/>
      <c r="D129" s="72" t="s">
        <v>88</v>
      </c>
      <c r="E129" s="91">
        <v>200000</v>
      </c>
      <c r="F129" s="92">
        <v>200000</v>
      </c>
      <c r="G129" s="92"/>
      <c r="H129" s="92"/>
      <c r="I129" s="92"/>
      <c r="J129" s="93">
        <f t="shared" si="15"/>
        <v>200000</v>
      </c>
      <c r="K129" s="105" t="s">
        <v>94</v>
      </c>
      <c r="L129" s="159">
        <f t="shared" ref="L129:L145" si="16">E129-J129</f>
        <v>0</v>
      </c>
      <c r="M129"/>
    </row>
    <row r="130" spans="1:13" x14ac:dyDescent="0.25">
      <c r="A130" s="115">
        <v>122</v>
      </c>
      <c r="B130" s="131" t="s">
        <v>302</v>
      </c>
      <c r="C130" s="3"/>
      <c r="D130" s="94"/>
      <c r="E130" s="61"/>
      <c r="F130" s="86"/>
      <c r="G130" s="86"/>
      <c r="H130" s="86"/>
      <c r="I130" s="86"/>
      <c r="J130" s="95"/>
      <c r="K130" s="106" t="s">
        <v>72</v>
      </c>
      <c r="L130" s="160"/>
      <c r="M130"/>
    </row>
    <row r="131" spans="1:13" x14ac:dyDescent="0.25">
      <c r="A131" s="115">
        <v>123</v>
      </c>
      <c r="B131" s="131" t="s">
        <v>302</v>
      </c>
      <c r="C131" s="3"/>
      <c r="D131" s="94"/>
      <c r="E131" s="61"/>
      <c r="F131" s="86"/>
      <c r="G131" s="86"/>
      <c r="H131" s="86"/>
      <c r="I131" s="86"/>
      <c r="J131" s="95"/>
      <c r="K131" s="106" t="s">
        <v>72</v>
      </c>
      <c r="L131" s="160"/>
      <c r="M131"/>
    </row>
    <row r="132" spans="1:13" x14ac:dyDescent="0.25">
      <c r="A132" s="119">
        <v>124</v>
      </c>
      <c r="B132" s="96" t="s">
        <v>357</v>
      </c>
      <c r="C132" s="96" t="s">
        <v>358</v>
      </c>
      <c r="D132" s="96"/>
      <c r="E132" s="97">
        <v>20000</v>
      </c>
      <c r="F132" s="98">
        <v>20000</v>
      </c>
      <c r="G132" s="98"/>
      <c r="H132" s="98"/>
      <c r="I132" s="98"/>
      <c r="J132" s="99">
        <f t="shared" si="15"/>
        <v>20000</v>
      </c>
      <c r="K132" s="107" t="s">
        <v>94</v>
      </c>
      <c r="L132" s="159">
        <f t="shared" si="16"/>
        <v>0</v>
      </c>
      <c r="M132"/>
    </row>
    <row r="133" spans="1:13" x14ac:dyDescent="0.25">
      <c r="A133" s="118">
        <v>125</v>
      </c>
      <c r="B133" s="100" t="s">
        <v>370</v>
      </c>
      <c r="C133" s="100" t="s">
        <v>58</v>
      </c>
      <c r="D133" s="100" t="s">
        <v>75</v>
      </c>
      <c r="E133" s="101">
        <v>600000</v>
      </c>
      <c r="F133" s="102">
        <v>300000</v>
      </c>
      <c r="G133" s="102">
        <v>0</v>
      </c>
      <c r="H133" s="102"/>
      <c r="I133" s="102"/>
      <c r="J133" s="95">
        <f t="shared" si="15"/>
        <v>300000</v>
      </c>
      <c r="K133" s="106"/>
      <c r="L133" s="160">
        <f t="shared" si="16"/>
        <v>300000</v>
      </c>
      <c r="M133"/>
    </row>
    <row r="134" spans="1:13" x14ac:dyDescent="0.25">
      <c r="A134" s="118">
        <v>126</v>
      </c>
      <c r="B134" s="100"/>
      <c r="C134" s="103"/>
      <c r="D134" s="103"/>
      <c r="E134" s="101"/>
      <c r="F134" s="102"/>
      <c r="G134" s="102"/>
      <c r="H134" s="102"/>
      <c r="I134" s="102"/>
      <c r="J134" s="95"/>
      <c r="K134" s="106" t="s">
        <v>72</v>
      </c>
      <c r="L134" s="160"/>
      <c r="M134"/>
    </row>
    <row r="135" spans="1:13" x14ac:dyDescent="0.25">
      <c r="A135" s="118">
        <v>127</v>
      </c>
      <c r="B135" s="100"/>
      <c r="C135" s="103"/>
      <c r="D135" s="103"/>
      <c r="E135" s="101"/>
      <c r="F135" s="102"/>
      <c r="G135" s="102"/>
      <c r="H135" s="102"/>
      <c r="I135" s="102"/>
      <c r="J135" s="95"/>
      <c r="K135" s="106" t="s">
        <v>72</v>
      </c>
      <c r="L135" s="160"/>
      <c r="M135"/>
    </row>
    <row r="136" spans="1:13" x14ac:dyDescent="0.25">
      <c r="A136" s="119">
        <v>128</v>
      </c>
      <c r="B136" s="96" t="s">
        <v>359</v>
      </c>
      <c r="C136" s="3"/>
      <c r="D136" s="96" t="s">
        <v>88</v>
      </c>
      <c r="E136" s="97">
        <v>450000</v>
      </c>
      <c r="F136" s="98">
        <v>225000</v>
      </c>
      <c r="G136" s="98">
        <v>225000</v>
      </c>
      <c r="H136" s="98"/>
      <c r="I136" s="98"/>
      <c r="J136" s="99">
        <f t="shared" ref="J136:J144" si="17">SUM(F136:I136)</f>
        <v>450000</v>
      </c>
      <c r="K136" s="107" t="s">
        <v>94</v>
      </c>
      <c r="L136" s="159">
        <f t="shared" si="16"/>
        <v>0</v>
      </c>
      <c r="M136"/>
    </row>
    <row r="137" spans="1:13" x14ac:dyDescent="0.25">
      <c r="A137" s="118">
        <v>129</v>
      </c>
      <c r="B137" s="100" t="s">
        <v>236</v>
      </c>
      <c r="C137" s="100" t="s">
        <v>237</v>
      </c>
      <c r="D137" s="100"/>
      <c r="E137" s="101">
        <v>280000</v>
      </c>
      <c r="F137" s="102">
        <v>140000</v>
      </c>
      <c r="G137" s="102"/>
      <c r="H137" s="102"/>
      <c r="I137" s="102"/>
      <c r="J137" s="95">
        <f t="shared" si="17"/>
        <v>140000</v>
      </c>
      <c r="K137" s="106"/>
      <c r="L137" s="160">
        <f t="shared" si="16"/>
        <v>140000</v>
      </c>
      <c r="M137"/>
    </row>
    <row r="138" spans="1:13" x14ac:dyDescent="0.25">
      <c r="A138" s="118"/>
      <c r="B138" s="100" t="s">
        <v>238</v>
      </c>
      <c r="C138" s="3"/>
      <c r="D138" s="100"/>
      <c r="E138" s="101">
        <v>280000</v>
      </c>
      <c r="F138" s="102">
        <v>70000</v>
      </c>
      <c r="G138" s="102"/>
      <c r="H138" s="102"/>
      <c r="I138" s="102"/>
      <c r="J138" s="95">
        <f t="shared" si="17"/>
        <v>70000</v>
      </c>
      <c r="K138" s="106"/>
      <c r="L138" s="160">
        <f t="shared" si="16"/>
        <v>210000</v>
      </c>
      <c r="M138"/>
    </row>
    <row r="139" spans="1:13" x14ac:dyDescent="0.25">
      <c r="A139" s="118"/>
      <c r="B139" s="100"/>
      <c r="C139" s="100"/>
      <c r="D139" s="100"/>
      <c r="E139" s="101">
        <v>280000</v>
      </c>
      <c r="F139" s="102">
        <v>0</v>
      </c>
      <c r="G139" s="102"/>
      <c r="H139" s="102"/>
      <c r="I139" s="102"/>
      <c r="J139" s="95">
        <f t="shared" si="17"/>
        <v>0</v>
      </c>
      <c r="K139" s="106"/>
      <c r="L139" s="160">
        <f t="shared" si="16"/>
        <v>280000</v>
      </c>
      <c r="M139"/>
    </row>
    <row r="140" spans="1:13" x14ac:dyDescent="0.25">
      <c r="A140" s="118"/>
      <c r="B140" s="100"/>
      <c r="C140" s="100"/>
      <c r="D140" s="100"/>
      <c r="E140" s="101">
        <v>280000</v>
      </c>
      <c r="F140" s="102">
        <v>0</v>
      </c>
      <c r="G140" s="102"/>
      <c r="H140" s="102"/>
      <c r="I140" s="102"/>
      <c r="J140" s="95">
        <f t="shared" si="17"/>
        <v>0</v>
      </c>
      <c r="K140" s="106"/>
      <c r="L140" s="160">
        <f t="shared" si="16"/>
        <v>280000</v>
      </c>
      <c r="M140"/>
    </row>
    <row r="141" spans="1:13" x14ac:dyDescent="0.25">
      <c r="A141" s="118"/>
      <c r="B141" s="100"/>
      <c r="C141" s="100"/>
      <c r="D141" s="100"/>
      <c r="E141" s="101">
        <v>280000</v>
      </c>
      <c r="F141" s="102">
        <v>0</v>
      </c>
      <c r="G141" s="102"/>
      <c r="H141" s="102"/>
      <c r="I141" s="102"/>
      <c r="J141" s="95">
        <f t="shared" si="17"/>
        <v>0</v>
      </c>
      <c r="K141" s="106"/>
      <c r="L141" s="160">
        <f t="shared" si="16"/>
        <v>280000</v>
      </c>
      <c r="M141"/>
    </row>
    <row r="142" spans="1:13" x14ac:dyDescent="0.25">
      <c r="A142" s="118"/>
      <c r="B142" s="100"/>
      <c r="C142" s="100"/>
      <c r="D142" s="100"/>
      <c r="E142" s="101">
        <v>280000</v>
      </c>
      <c r="F142" s="102">
        <v>0</v>
      </c>
      <c r="G142" s="102"/>
      <c r="H142" s="102"/>
      <c r="I142" s="102"/>
      <c r="J142" s="95">
        <f t="shared" si="17"/>
        <v>0</v>
      </c>
      <c r="K142" s="106"/>
      <c r="L142" s="160">
        <f t="shared" si="16"/>
        <v>280000</v>
      </c>
      <c r="M142"/>
    </row>
    <row r="143" spans="1:13" x14ac:dyDescent="0.25">
      <c r="A143" s="118"/>
      <c r="B143" s="100"/>
      <c r="C143" s="100"/>
      <c r="D143" s="100"/>
      <c r="E143" s="101">
        <v>280000</v>
      </c>
      <c r="F143" s="102">
        <v>0</v>
      </c>
      <c r="G143" s="102"/>
      <c r="H143" s="102"/>
      <c r="I143" s="102"/>
      <c r="J143" s="95">
        <f t="shared" si="17"/>
        <v>0</v>
      </c>
      <c r="K143" s="106"/>
      <c r="L143" s="160">
        <f t="shared" si="16"/>
        <v>280000</v>
      </c>
      <c r="M143"/>
    </row>
    <row r="144" spans="1:13" ht="15.75" thickBot="1" x14ac:dyDescent="0.3">
      <c r="A144" s="115">
        <v>130</v>
      </c>
      <c r="B144" s="150" t="s">
        <v>360</v>
      </c>
      <c r="C144" s="150" t="s">
        <v>361</v>
      </c>
      <c r="D144" s="150" t="s">
        <v>75</v>
      </c>
      <c r="E144" s="167">
        <v>450000</v>
      </c>
      <c r="F144" s="86">
        <v>225000</v>
      </c>
      <c r="G144" s="165"/>
      <c r="H144" s="165"/>
      <c r="I144" s="165"/>
      <c r="J144" s="166">
        <f t="shared" si="17"/>
        <v>225000</v>
      </c>
      <c r="K144" s="106"/>
      <c r="L144" s="169">
        <f t="shared" si="16"/>
        <v>225000</v>
      </c>
      <c r="M144"/>
    </row>
    <row r="145" spans="2:13" ht="15.75" thickBot="1" x14ac:dyDescent="0.3">
      <c r="B145" s="197" t="s">
        <v>362</v>
      </c>
      <c r="C145" s="198"/>
      <c r="D145" s="199"/>
      <c r="E145" s="125">
        <f>SUM(E2:E144)</f>
        <v>44385000</v>
      </c>
      <c r="F145" s="84"/>
      <c r="G145" s="251" t="s">
        <v>363</v>
      </c>
      <c r="H145" s="252"/>
      <c r="I145" s="253"/>
      <c r="J145" s="125">
        <f>SUM(J2:J144)</f>
        <v>28725000</v>
      </c>
      <c r="K145" s="168"/>
      <c r="L145" s="170">
        <f t="shared" si="16"/>
        <v>15660000</v>
      </c>
      <c r="M145"/>
    </row>
    <row r="146" spans="2:13" ht="15.75" thickBot="1" x14ac:dyDescent="0.3"/>
    <row r="147" spans="2:13" ht="15.75" thickBot="1" x14ac:dyDescent="0.3">
      <c r="G147" s="197" t="s">
        <v>364</v>
      </c>
      <c r="H147" s="198"/>
      <c r="I147" s="199"/>
      <c r="J147" s="144">
        <f>E145-J145</f>
        <v>15660000</v>
      </c>
    </row>
  </sheetData>
  <mergeCells count="3">
    <mergeCell ref="B145:D145"/>
    <mergeCell ref="G145:I145"/>
    <mergeCell ref="G147:I147"/>
  </mergeCells>
  <conditionalFormatting sqref="A2:L144">
    <cfRule type="expression" dxfId="8" priority="2">
      <formula>$K2="Pagado"</formula>
    </cfRule>
    <cfRule type="expression" dxfId="7" priority="3">
      <formula>$K2="No Concretado"</formula>
    </cfRule>
  </conditionalFormatting>
  <conditionalFormatting sqref="A145:B145 E145:G145 J145:L145 A2:L144">
    <cfRule type="expression" dxfId="6" priority="1">
      <formula>$K2="Lote"</formula>
    </cfRule>
  </conditionalFormatting>
  <dataValidations count="1">
    <dataValidation type="list" allowBlank="1" showInputMessage="1" showErrorMessage="1" sqref="K2:K145" xr:uid="{34492105-9705-4E9F-BA74-16F15C3C81F8}">
      <formula1>$N$1:$N$3</formula1>
    </dataValidation>
  </dataValidations>
  <pageMargins left="1" right="1" top="1" bottom="1" header="0.5" footer="0.5"/>
  <pageSetup paperSize="5" orientation="landscape" r:id="rId1"/>
  <headerFooter>
    <oddHeader>&amp;C&amp;"-,Negrita"&amp;16Pagos de Presupuesto 2019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64"/>
  <sheetViews>
    <sheetView zoomScale="90" zoomScaleNormal="90" zoomScalePageLayoutView="90" workbookViewId="0">
      <selection activeCell="E9" sqref="E9"/>
    </sheetView>
  </sheetViews>
  <sheetFormatPr baseColWidth="10" defaultColWidth="11.42578125" defaultRowHeight="15" x14ac:dyDescent="0.25"/>
  <cols>
    <col min="1" max="1" width="7.5703125" style="1" customWidth="1"/>
    <col min="2" max="2" width="26.7109375" style="1" customWidth="1"/>
    <col min="3" max="3" width="19.28515625" style="1" customWidth="1"/>
    <col min="4" max="4" width="19.42578125" style="1" bestFit="1" customWidth="1"/>
    <col min="5" max="5" width="14.140625" style="1" bestFit="1" customWidth="1"/>
    <col min="6" max="7" width="10.85546875" style="1" bestFit="1" customWidth="1"/>
    <col min="8" max="9" width="9.140625" style="1" customWidth="1"/>
    <col min="10" max="10" width="14.140625" style="1" bestFit="1" customWidth="1"/>
    <col min="11" max="11" width="14.140625" style="40" bestFit="1" customWidth="1"/>
    <col min="12" max="12" width="13.5703125" style="1" bestFit="1" customWidth="1"/>
    <col min="13" max="13" width="11.42578125" style="1"/>
    <col min="14" max="14" width="14.140625" style="1" bestFit="1" customWidth="1"/>
    <col min="15" max="25" width="11.42578125" style="1"/>
  </cols>
  <sheetData>
    <row r="1" spans="1:14" ht="15.75" thickBot="1" x14ac:dyDescent="0.3">
      <c r="A1" s="7" t="s">
        <v>0</v>
      </c>
      <c r="B1" s="8" t="s">
        <v>1</v>
      </c>
      <c r="C1" s="8" t="s">
        <v>2</v>
      </c>
      <c r="D1" s="8" t="s">
        <v>56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38" t="s">
        <v>8</v>
      </c>
      <c r="K1" s="38" t="s">
        <v>53</v>
      </c>
      <c r="L1" s="39" t="s">
        <v>47</v>
      </c>
      <c r="N1" s="73" t="s">
        <v>72</v>
      </c>
    </row>
    <row r="2" spans="1:14" x14ac:dyDescent="0.25">
      <c r="A2" s="51" t="s">
        <v>9</v>
      </c>
      <c r="B2" s="50" t="s">
        <v>67</v>
      </c>
      <c r="C2" s="50" t="s">
        <v>128</v>
      </c>
      <c r="D2" s="10" t="s">
        <v>88</v>
      </c>
      <c r="E2" s="52">
        <v>400000</v>
      </c>
      <c r="F2" s="53">
        <v>200000</v>
      </c>
      <c r="G2" s="53"/>
      <c r="H2" s="53"/>
      <c r="I2" s="53"/>
      <c r="J2" s="54">
        <f>SUM(F2:I2)</f>
        <v>200000</v>
      </c>
      <c r="K2" s="41"/>
      <c r="L2" s="18">
        <f>E2-J2</f>
        <v>200000</v>
      </c>
      <c r="N2" s="127" t="s">
        <v>89</v>
      </c>
    </row>
    <row r="3" spans="1:14" ht="15.75" thickBot="1" x14ac:dyDescent="0.3">
      <c r="A3" s="43" t="s">
        <v>10</v>
      </c>
      <c r="B3" s="11" t="s">
        <v>68</v>
      </c>
      <c r="C3" s="49" t="s">
        <v>123</v>
      </c>
      <c r="D3" s="49" t="s">
        <v>75</v>
      </c>
      <c r="E3" s="55">
        <v>800000</v>
      </c>
      <c r="F3" s="56">
        <v>400000</v>
      </c>
      <c r="G3" s="56"/>
      <c r="H3" s="56"/>
      <c r="I3" s="56"/>
      <c r="J3" s="57">
        <f t="shared" ref="J3:J18" si="0">SUM(F3:I3)</f>
        <v>400000</v>
      </c>
      <c r="K3" s="16"/>
      <c r="L3" s="18">
        <f t="shared" ref="L3:L33" si="1">E3-J3</f>
        <v>400000</v>
      </c>
      <c r="N3" s="128" t="s">
        <v>122</v>
      </c>
    </row>
    <row r="4" spans="1:14" x14ac:dyDescent="0.25">
      <c r="A4" s="48"/>
      <c r="B4" s="10"/>
      <c r="C4" s="67"/>
      <c r="D4" s="46" t="s">
        <v>88</v>
      </c>
      <c r="E4" s="58">
        <v>400000</v>
      </c>
      <c r="F4" s="56">
        <v>200000</v>
      </c>
      <c r="G4" s="56"/>
      <c r="H4" s="56"/>
      <c r="I4" s="56"/>
      <c r="J4" s="57">
        <f t="shared" si="0"/>
        <v>200000</v>
      </c>
      <c r="K4" s="16"/>
      <c r="L4" s="18">
        <f t="shared" si="1"/>
        <v>200000</v>
      </c>
    </row>
    <row r="5" spans="1:14" x14ac:dyDescent="0.25">
      <c r="A5" s="48" t="s">
        <v>11</v>
      </c>
      <c r="B5" s="10" t="s">
        <v>125</v>
      </c>
      <c r="C5" s="47" t="s">
        <v>58</v>
      </c>
      <c r="D5" s="139" t="s">
        <v>262</v>
      </c>
      <c r="E5" s="58"/>
      <c r="F5" s="56"/>
      <c r="G5" s="56"/>
      <c r="H5" s="56"/>
      <c r="I5" s="56"/>
      <c r="J5" s="57"/>
      <c r="K5" s="16" t="s">
        <v>122</v>
      </c>
      <c r="L5" s="18"/>
    </row>
    <row r="6" spans="1:14" x14ac:dyDescent="0.25">
      <c r="A6" s="4" t="s">
        <v>12</v>
      </c>
      <c r="B6" s="5" t="s">
        <v>264</v>
      </c>
      <c r="C6" s="5" t="s">
        <v>58</v>
      </c>
      <c r="D6" s="139" t="s">
        <v>262</v>
      </c>
      <c r="E6" s="59"/>
      <c r="F6" s="59"/>
      <c r="G6" s="59"/>
      <c r="H6" s="59"/>
      <c r="I6" s="59"/>
      <c r="J6" s="60"/>
      <c r="K6" s="16" t="s">
        <v>122</v>
      </c>
      <c r="L6" s="19"/>
    </row>
    <row r="7" spans="1:14" x14ac:dyDescent="0.25">
      <c r="A7" s="4" t="s">
        <v>13</v>
      </c>
      <c r="B7" s="5" t="s">
        <v>124</v>
      </c>
      <c r="C7" s="5" t="s">
        <v>105</v>
      </c>
      <c r="D7" s="5" t="s">
        <v>75</v>
      </c>
      <c r="E7" s="55">
        <v>400000</v>
      </c>
      <c r="F7" s="56">
        <v>200000</v>
      </c>
      <c r="G7" s="56"/>
      <c r="H7" s="56"/>
      <c r="I7" s="56"/>
      <c r="J7" s="57">
        <f t="shared" si="0"/>
        <v>200000</v>
      </c>
      <c r="K7" s="16"/>
      <c r="L7" s="18">
        <f t="shared" si="1"/>
        <v>200000</v>
      </c>
    </row>
    <row r="8" spans="1:14" x14ac:dyDescent="0.25">
      <c r="A8" s="4" t="s">
        <v>14</v>
      </c>
      <c r="B8" s="5" t="s">
        <v>263</v>
      </c>
      <c r="C8" s="5" t="s">
        <v>58</v>
      </c>
      <c r="D8" s="139" t="s">
        <v>262</v>
      </c>
      <c r="E8" s="59"/>
      <c r="F8" s="59"/>
      <c r="G8" s="59"/>
      <c r="H8" s="59"/>
      <c r="I8" s="59"/>
      <c r="J8" s="60"/>
      <c r="K8" s="16" t="s">
        <v>122</v>
      </c>
      <c r="L8" s="19"/>
    </row>
    <row r="9" spans="1:14" x14ac:dyDescent="0.25">
      <c r="A9" s="4" t="s">
        <v>15</v>
      </c>
      <c r="B9" s="5" t="s">
        <v>126</v>
      </c>
      <c r="C9" s="5" t="s">
        <v>58</v>
      </c>
      <c r="D9" s="139" t="s">
        <v>262</v>
      </c>
      <c r="E9" s="55"/>
      <c r="F9" s="56"/>
      <c r="G9" s="56"/>
      <c r="H9" s="56"/>
      <c r="I9" s="56"/>
      <c r="J9" s="57"/>
      <c r="K9" s="16" t="s">
        <v>122</v>
      </c>
      <c r="L9" s="18"/>
    </row>
    <row r="10" spans="1:14" x14ac:dyDescent="0.25">
      <c r="A10" s="24" t="s">
        <v>16</v>
      </c>
      <c r="B10" s="11" t="s">
        <v>127</v>
      </c>
      <c r="C10" s="11" t="s">
        <v>128</v>
      </c>
      <c r="D10" s="5" t="s">
        <v>88</v>
      </c>
      <c r="E10" s="55">
        <v>400000</v>
      </c>
      <c r="F10" s="56">
        <v>200000</v>
      </c>
      <c r="G10" s="56"/>
      <c r="H10" s="56"/>
      <c r="I10" s="56"/>
      <c r="J10" s="57">
        <f t="shared" si="0"/>
        <v>200000</v>
      </c>
      <c r="K10" s="16"/>
      <c r="L10" s="18">
        <f t="shared" si="1"/>
        <v>200000</v>
      </c>
    </row>
    <row r="11" spans="1:14" x14ac:dyDescent="0.25">
      <c r="A11" s="33" t="s">
        <v>17</v>
      </c>
      <c r="B11" s="79" t="s">
        <v>135</v>
      </c>
      <c r="C11" s="66" t="s">
        <v>58</v>
      </c>
      <c r="D11" s="63" t="s">
        <v>75</v>
      </c>
      <c r="E11" s="55">
        <v>300000</v>
      </c>
      <c r="F11" s="56">
        <v>100000</v>
      </c>
      <c r="G11" s="56">
        <v>100000</v>
      </c>
      <c r="H11" s="56"/>
      <c r="I11" s="56"/>
      <c r="J11" s="57">
        <f t="shared" si="0"/>
        <v>200000</v>
      </c>
      <c r="K11" s="16"/>
      <c r="L11" s="18">
        <f t="shared" si="1"/>
        <v>100000</v>
      </c>
    </row>
    <row r="12" spans="1:14" x14ac:dyDescent="0.25">
      <c r="A12" s="82"/>
      <c r="B12" s="80"/>
      <c r="C12" s="50"/>
      <c r="D12" s="63" t="s">
        <v>129</v>
      </c>
      <c r="E12" s="55">
        <v>50000</v>
      </c>
      <c r="F12" s="56">
        <v>0</v>
      </c>
      <c r="G12" s="56"/>
      <c r="H12" s="56"/>
      <c r="I12" s="56"/>
      <c r="J12" s="57">
        <f t="shared" si="0"/>
        <v>0</v>
      </c>
      <c r="K12" s="16"/>
      <c r="L12" s="18">
        <f t="shared" si="1"/>
        <v>50000</v>
      </c>
    </row>
    <row r="13" spans="1:14" x14ac:dyDescent="0.25">
      <c r="A13" s="82"/>
      <c r="B13" s="80"/>
      <c r="C13" s="50"/>
      <c r="D13" s="63" t="s">
        <v>75</v>
      </c>
      <c r="E13" s="55">
        <v>300000</v>
      </c>
      <c r="F13" s="56">
        <v>100000</v>
      </c>
      <c r="G13" s="56"/>
      <c r="H13" s="56"/>
      <c r="I13" s="56"/>
      <c r="J13" s="57">
        <f t="shared" si="0"/>
        <v>100000</v>
      </c>
      <c r="K13" s="16"/>
      <c r="L13" s="18">
        <f t="shared" si="1"/>
        <v>200000</v>
      </c>
    </row>
    <row r="14" spans="1:14" x14ac:dyDescent="0.25">
      <c r="A14" s="32"/>
      <c r="B14" s="81"/>
      <c r="C14" s="65"/>
      <c r="D14" s="63" t="s">
        <v>130</v>
      </c>
      <c r="E14" s="55">
        <v>50000</v>
      </c>
      <c r="F14" s="56">
        <v>0</v>
      </c>
      <c r="G14" s="56"/>
      <c r="H14" s="56"/>
      <c r="I14" s="56"/>
      <c r="J14" s="57">
        <f t="shared" si="0"/>
        <v>0</v>
      </c>
      <c r="K14" s="16"/>
      <c r="L14" s="18">
        <f t="shared" si="1"/>
        <v>50000</v>
      </c>
    </row>
    <row r="15" spans="1:14" x14ac:dyDescent="0.25">
      <c r="A15" s="14" t="s">
        <v>18</v>
      </c>
      <c r="B15" s="64" t="s">
        <v>261</v>
      </c>
      <c r="C15" s="10" t="s">
        <v>123</v>
      </c>
      <c r="D15" s="6" t="s">
        <v>75</v>
      </c>
      <c r="E15" s="55">
        <v>1200000</v>
      </c>
      <c r="F15" s="56">
        <v>600000</v>
      </c>
      <c r="G15" s="56">
        <v>480000</v>
      </c>
      <c r="H15" s="56"/>
      <c r="I15" s="56"/>
      <c r="J15" s="57">
        <f t="shared" si="0"/>
        <v>1080000</v>
      </c>
      <c r="K15" s="16"/>
      <c r="L15" s="18">
        <f t="shared" si="1"/>
        <v>120000</v>
      </c>
    </row>
    <row r="16" spans="1:14" x14ac:dyDescent="0.25">
      <c r="A16" s="14" t="s">
        <v>19</v>
      </c>
      <c r="B16" s="5" t="s">
        <v>261</v>
      </c>
      <c r="C16" s="5" t="s">
        <v>134</v>
      </c>
      <c r="D16" s="6" t="s">
        <v>75</v>
      </c>
      <c r="E16" s="55">
        <v>500000</v>
      </c>
      <c r="F16" s="56">
        <v>250000</v>
      </c>
      <c r="G16" s="56"/>
      <c r="H16" s="56"/>
      <c r="I16" s="56"/>
      <c r="J16" s="57">
        <f t="shared" si="0"/>
        <v>250000</v>
      </c>
      <c r="K16" s="16"/>
      <c r="L16" s="18">
        <f t="shared" si="1"/>
        <v>250000</v>
      </c>
    </row>
    <row r="17" spans="1:12" x14ac:dyDescent="0.25">
      <c r="A17" s="4" t="s">
        <v>20</v>
      </c>
      <c r="B17" s="5" t="s">
        <v>69</v>
      </c>
      <c r="C17" s="5" t="s">
        <v>58</v>
      </c>
      <c r="D17" s="139" t="s">
        <v>262</v>
      </c>
      <c r="E17" s="59"/>
      <c r="F17" s="59"/>
      <c r="G17" s="59"/>
      <c r="H17" s="59"/>
      <c r="I17" s="59"/>
      <c r="J17" s="60"/>
      <c r="K17" s="16" t="s">
        <v>122</v>
      </c>
      <c r="L17" s="19"/>
    </row>
    <row r="18" spans="1:12" x14ac:dyDescent="0.25">
      <c r="A18" s="4" t="s">
        <v>21</v>
      </c>
      <c r="B18" s="68" t="s">
        <v>136</v>
      </c>
      <c r="C18" s="5"/>
      <c r="D18" s="5"/>
      <c r="E18" s="55">
        <v>0</v>
      </c>
      <c r="F18" s="56">
        <v>0</v>
      </c>
      <c r="G18" s="56"/>
      <c r="H18" s="56"/>
      <c r="I18" s="56"/>
      <c r="J18" s="57">
        <f t="shared" si="0"/>
        <v>0</v>
      </c>
      <c r="K18" s="16" t="s">
        <v>72</v>
      </c>
      <c r="L18" s="18"/>
    </row>
    <row r="19" spans="1:12" x14ac:dyDescent="0.25">
      <c r="A19" s="4" t="s">
        <v>22</v>
      </c>
      <c r="B19" s="5" t="s">
        <v>266</v>
      </c>
      <c r="C19" s="5" t="s">
        <v>58</v>
      </c>
      <c r="D19" s="139" t="s">
        <v>265</v>
      </c>
      <c r="E19" s="59"/>
      <c r="F19" s="59"/>
      <c r="G19" s="59"/>
      <c r="H19" s="59"/>
      <c r="I19" s="59"/>
      <c r="J19" s="60"/>
      <c r="K19" s="16" t="s">
        <v>122</v>
      </c>
      <c r="L19" s="18"/>
    </row>
    <row r="20" spans="1:12" x14ac:dyDescent="0.25">
      <c r="A20" s="4" t="s">
        <v>23</v>
      </c>
      <c r="B20" s="5" t="s">
        <v>95</v>
      </c>
      <c r="C20" s="5" t="s">
        <v>96</v>
      </c>
      <c r="D20" s="5" t="s">
        <v>75</v>
      </c>
      <c r="E20" s="55">
        <v>600000</v>
      </c>
      <c r="F20" s="56">
        <v>600000</v>
      </c>
      <c r="G20" s="56"/>
      <c r="H20" s="56"/>
      <c r="I20" s="56"/>
      <c r="J20" s="57">
        <f>SUM(F20:I20)</f>
        <v>600000</v>
      </c>
      <c r="K20" s="16" t="s">
        <v>89</v>
      </c>
      <c r="L20" s="18">
        <f t="shared" si="1"/>
        <v>0</v>
      </c>
    </row>
    <row r="21" spans="1:12" x14ac:dyDescent="0.25">
      <c r="A21" s="24" t="s">
        <v>24</v>
      </c>
      <c r="B21" s="11" t="s">
        <v>137</v>
      </c>
      <c r="C21" s="66" t="s">
        <v>131</v>
      </c>
      <c r="D21" s="6"/>
      <c r="E21" s="55">
        <v>200000</v>
      </c>
      <c r="F21" s="56"/>
      <c r="G21" s="56"/>
      <c r="H21" s="56"/>
      <c r="I21" s="56"/>
      <c r="J21" s="57">
        <f t="shared" ref="J21:J48" si="2">SUM(F21:I21)</f>
        <v>0</v>
      </c>
      <c r="K21" s="16"/>
      <c r="L21" s="18">
        <f t="shared" si="1"/>
        <v>200000</v>
      </c>
    </row>
    <row r="22" spans="1:12" x14ac:dyDescent="0.25">
      <c r="A22" s="43" t="s">
        <v>25</v>
      </c>
      <c r="B22" s="11" t="s">
        <v>257</v>
      </c>
      <c r="C22" s="49" t="s">
        <v>259</v>
      </c>
      <c r="D22" s="63" t="s">
        <v>132</v>
      </c>
      <c r="E22" s="55">
        <v>800000</v>
      </c>
      <c r="F22" s="56"/>
      <c r="G22" s="56"/>
      <c r="H22" s="56"/>
      <c r="I22" s="56"/>
      <c r="J22" s="57">
        <f t="shared" si="2"/>
        <v>0</v>
      </c>
      <c r="K22" s="16"/>
      <c r="L22" s="18">
        <f t="shared" si="1"/>
        <v>800000</v>
      </c>
    </row>
    <row r="23" spans="1:12" x14ac:dyDescent="0.25">
      <c r="A23" s="130"/>
      <c r="B23" s="50"/>
      <c r="C23" s="64" t="s">
        <v>260</v>
      </c>
      <c r="D23" s="63" t="s">
        <v>88</v>
      </c>
      <c r="E23" s="55">
        <v>400000</v>
      </c>
      <c r="F23" s="56"/>
      <c r="G23" s="56"/>
      <c r="H23" s="56"/>
      <c r="I23" s="56"/>
      <c r="J23" s="57">
        <f t="shared" si="2"/>
        <v>0</v>
      </c>
      <c r="K23" s="16"/>
      <c r="L23" s="18">
        <f t="shared" si="1"/>
        <v>400000</v>
      </c>
    </row>
    <row r="24" spans="1:12" x14ac:dyDescent="0.25">
      <c r="A24" s="48"/>
      <c r="B24" s="10"/>
      <c r="C24" s="64" t="s">
        <v>258</v>
      </c>
      <c r="D24" s="6"/>
      <c r="E24" s="55">
        <v>200000</v>
      </c>
      <c r="F24" s="56"/>
      <c r="G24" s="56"/>
      <c r="H24" s="56"/>
      <c r="I24" s="56"/>
      <c r="J24" s="57">
        <f t="shared" ref="J24" si="3">SUM(F24:I24)</f>
        <v>0</v>
      </c>
      <c r="K24" s="16"/>
      <c r="L24" s="18">
        <f t="shared" ref="L24" si="4">E24-J24</f>
        <v>200000</v>
      </c>
    </row>
    <row r="25" spans="1:12" x14ac:dyDescent="0.25">
      <c r="A25" s="14" t="s">
        <v>26</v>
      </c>
      <c r="B25" s="10" t="s">
        <v>239</v>
      </c>
      <c r="C25" s="5" t="s">
        <v>134</v>
      </c>
      <c r="D25" s="6" t="s">
        <v>75</v>
      </c>
      <c r="E25" s="55">
        <v>400000</v>
      </c>
      <c r="F25" s="56"/>
      <c r="G25" s="56"/>
      <c r="H25" s="56"/>
      <c r="I25" s="56"/>
      <c r="J25" s="57">
        <f t="shared" si="2"/>
        <v>0</v>
      </c>
      <c r="K25" s="16"/>
      <c r="L25" s="18">
        <f t="shared" si="1"/>
        <v>400000</v>
      </c>
    </row>
    <row r="26" spans="1:12" x14ac:dyDescent="0.25">
      <c r="A26" s="24" t="s">
        <v>27</v>
      </c>
      <c r="B26" s="11" t="s">
        <v>255</v>
      </c>
      <c r="C26" s="11" t="s">
        <v>256</v>
      </c>
      <c r="D26" s="6"/>
      <c r="E26" s="55">
        <v>300000</v>
      </c>
      <c r="F26" s="56"/>
      <c r="G26" s="56"/>
      <c r="H26" s="56"/>
      <c r="I26" s="56"/>
      <c r="J26" s="57">
        <f t="shared" si="2"/>
        <v>0</v>
      </c>
      <c r="K26" s="16"/>
      <c r="L26" s="18">
        <f t="shared" si="1"/>
        <v>300000</v>
      </c>
    </row>
    <row r="27" spans="1:12" x14ac:dyDescent="0.25">
      <c r="A27" s="24" t="s">
        <v>28</v>
      </c>
      <c r="B27" s="121" t="s">
        <v>240</v>
      </c>
      <c r="C27" s="11" t="s">
        <v>128</v>
      </c>
      <c r="D27" s="63" t="s">
        <v>75</v>
      </c>
      <c r="E27" s="55">
        <v>600000</v>
      </c>
      <c r="F27" s="56"/>
      <c r="G27" s="56"/>
      <c r="H27" s="56"/>
      <c r="I27" s="56"/>
      <c r="J27" s="57">
        <f t="shared" si="2"/>
        <v>0</v>
      </c>
      <c r="K27" s="16"/>
      <c r="L27" s="18">
        <f t="shared" si="1"/>
        <v>600000</v>
      </c>
    </row>
    <row r="28" spans="1:12" x14ac:dyDescent="0.25">
      <c r="A28" s="14"/>
      <c r="B28" s="122"/>
      <c r="C28" s="10"/>
      <c r="D28" s="63" t="s">
        <v>88</v>
      </c>
      <c r="E28" s="55">
        <v>300000</v>
      </c>
      <c r="F28" s="56"/>
      <c r="G28" s="56"/>
      <c r="H28" s="56"/>
      <c r="I28" s="56"/>
      <c r="J28" s="57">
        <f t="shared" si="2"/>
        <v>0</v>
      </c>
      <c r="K28" s="16"/>
      <c r="L28" s="18">
        <f t="shared" si="1"/>
        <v>300000</v>
      </c>
    </row>
    <row r="29" spans="1:12" x14ac:dyDescent="0.25">
      <c r="A29" s="14" t="s">
        <v>29</v>
      </c>
      <c r="B29" s="10" t="s">
        <v>253</v>
      </c>
      <c r="C29" s="10" t="s">
        <v>254</v>
      </c>
      <c r="D29" s="6" t="s">
        <v>88</v>
      </c>
      <c r="E29" s="55">
        <v>500000</v>
      </c>
      <c r="F29" s="56"/>
      <c r="G29" s="56"/>
      <c r="H29" s="56"/>
      <c r="I29" s="56"/>
      <c r="J29" s="57">
        <f t="shared" si="2"/>
        <v>0</v>
      </c>
      <c r="K29" s="16"/>
      <c r="L29" s="18">
        <f t="shared" si="1"/>
        <v>500000</v>
      </c>
    </row>
    <row r="30" spans="1:12" s="13" customFormat="1" x14ac:dyDescent="0.25">
      <c r="A30" s="4" t="s">
        <v>30</v>
      </c>
      <c r="B30" s="68" t="s">
        <v>139</v>
      </c>
      <c r="C30" s="68" t="s">
        <v>58</v>
      </c>
      <c r="D30" s="129" t="s">
        <v>75</v>
      </c>
      <c r="E30" s="55"/>
      <c r="F30" s="56"/>
      <c r="G30" s="56"/>
      <c r="H30" s="56"/>
      <c r="I30" s="56"/>
      <c r="J30" s="57">
        <f t="shared" si="2"/>
        <v>0</v>
      </c>
      <c r="K30" s="16" t="s">
        <v>72</v>
      </c>
      <c r="L30" s="18"/>
    </row>
    <row r="31" spans="1:12" x14ac:dyDescent="0.25">
      <c r="A31" s="4" t="s">
        <v>31</v>
      </c>
      <c r="B31" s="5" t="s">
        <v>267</v>
      </c>
      <c r="C31" s="5" t="s">
        <v>58</v>
      </c>
      <c r="D31" s="139" t="s">
        <v>262</v>
      </c>
      <c r="E31" s="59"/>
      <c r="F31" s="59"/>
      <c r="G31" s="59"/>
      <c r="H31" s="59"/>
      <c r="I31" s="59"/>
      <c r="J31" s="60"/>
      <c r="K31" s="16" t="s">
        <v>122</v>
      </c>
      <c r="L31" s="18"/>
    </row>
    <row r="32" spans="1:12" x14ac:dyDescent="0.25">
      <c r="A32" s="43" t="s">
        <v>32</v>
      </c>
      <c r="B32" s="11" t="s">
        <v>138</v>
      </c>
      <c r="C32" s="49" t="s">
        <v>58</v>
      </c>
      <c r="D32" s="63" t="s">
        <v>75</v>
      </c>
      <c r="E32" s="55">
        <v>900000</v>
      </c>
      <c r="F32" s="56"/>
      <c r="G32" s="56"/>
      <c r="H32" s="56"/>
      <c r="I32" s="56"/>
      <c r="J32" s="57">
        <f t="shared" si="2"/>
        <v>0</v>
      </c>
      <c r="K32" s="16"/>
      <c r="L32" s="18">
        <f t="shared" si="1"/>
        <v>900000</v>
      </c>
    </row>
    <row r="33" spans="1:12" x14ac:dyDescent="0.25">
      <c r="A33" s="48"/>
      <c r="B33" s="10"/>
      <c r="C33" s="64"/>
      <c r="D33" s="63" t="s">
        <v>133</v>
      </c>
      <c r="E33" s="55">
        <v>400000</v>
      </c>
      <c r="F33" s="56"/>
      <c r="G33" s="56"/>
      <c r="H33" s="56"/>
      <c r="I33" s="56"/>
      <c r="J33" s="57">
        <f t="shared" si="2"/>
        <v>0</v>
      </c>
      <c r="K33" s="16"/>
      <c r="L33" s="18">
        <f t="shared" si="1"/>
        <v>400000</v>
      </c>
    </row>
    <row r="34" spans="1:12" x14ac:dyDescent="0.25">
      <c r="A34" s="4" t="s">
        <v>33</v>
      </c>
      <c r="B34" s="5" t="s">
        <v>66</v>
      </c>
      <c r="C34" s="5" t="s">
        <v>63</v>
      </c>
      <c r="D34" s="157" t="s">
        <v>338</v>
      </c>
      <c r="E34" s="59"/>
      <c r="F34" s="59"/>
      <c r="G34" s="59"/>
      <c r="H34" s="59"/>
      <c r="I34" s="59"/>
      <c r="J34" s="59"/>
      <c r="K34" s="28" t="s">
        <v>122</v>
      </c>
      <c r="L34" s="15"/>
    </row>
    <row r="35" spans="1:12" x14ac:dyDescent="0.25">
      <c r="A35" s="4" t="s">
        <v>34</v>
      </c>
      <c r="B35" s="5" t="s">
        <v>62</v>
      </c>
      <c r="C35" s="5" t="s">
        <v>102</v>
      </c>
      <c r="D35" s="157" t="s">
        <v>337</v>
      </c>
      <c r="E35" s="59"/>
      <c r="F35" s="59"/>
      <c r="G35" s="59"/>
      <c r="H35" s="59"/>
      <c r="I35" s="59"/>
      <c r="J35" s="60"/>
      <c r="K35" s="16" t="s">
        <v>122</v>
      </c>
      <c r="L35" s="19"/>
    </row>
    <row r="36" spans="1:12" x14ac:dyDescent="0.25">
      <c r="A36" s="4" t="s">
        <v>35</v>
      </c>
      <c r="B36" s="5" t="s">
        <v>59</v>
      </c>
      <c r="C36" s="5" t="s">
        <v>102</v>
      </c>
      <c r="D36" s="157" t="s">
        <v>337</v>
      </c>
      <c r="E36" s="59"/>
      <c r="F36" s="59"/>
      <c r="G36" s="59"/>
      <c r="H36" s="59"/>
      <c r="I36" s="59"/>
      <c r="J36" s="60"/>
      <c r="K36" s="16" t="s">
        <v>122</v>
      </c>
      <c r="L36" s="19"/>
    </row>
    <row r="37" spans="1:12" x14ac:dyDescent="0.25">
      <c r="A37" s="4" t="s">
        <v>36</v>
      </c>
      <c r="B37" s="5" t="s">
        <v>61</v>
      </c>
      <c r="C37" s="5" t="s">
        <v>102</v>
      </c>
      <c r="D37" s="157" t="s">
        <v>337</v>
      </c>
      <c r="E37" s="59"/>
      <c r="F37" s="59"/>
      <c r="G37" s="59"/>
      <c r="H37" s="59"/>
      <c r="I37" s="59"/>
      <c r="J37" s="60"/>
      <c r="K37" s="16" t="s">
        <v>122</v>
      </c>
      <c r="L37" s="19"/>
    </row>
    <row r="38" spans="1:12" x14ac:dyDescent="0.25">
      <c r="A38" s="4" t="s">
        <v>37</v>
      </c>
      <c r="B38" s="5" t="s">
        <v>103</v>
      </c>
      <c r="C38" s="5" t="s">
        <v>102</v>
      </c>
      <c r="D38" s="157" t="s">
        <v>337</v>
      </c>
      <c r="E38" s="59"/>
      <c r="F38" s="59"/>
      <c r="G38" s="59"/>
      <c r="H38" s="59"/>
      <c r="I38" s="59"/>
      <c r="J38" s="60"/>
      <c r="K38" s="16" t="s">
        <v>122</v>
      </c>
      <c r="L38" s="19"/>
    </row>
    <row r="39" spans="1:12" x14ac:dyDescent="0.25">
      <c r="A39" s="4" t="s">
        <v>38</v>
      </c>
      <c r="B39" s="5" t="s">
        <v>57</v>
      </c>
      <c r="C39" s="146" t="s">
        <v>101</v>
      </c>
      <c r="D39" s="157" t="s">
        <v>337</v>
      </c>
      <c r="E39" s="59"/>
      <c r="F39" s="59"/>
      <c r="G39" s="59"/>
      <c r="H39" s="59"/>
      <c r="I39" s="59"/>
      <c r="J39" s="60"/>
      <c r="K39" s="16" t="s">
        <v>122</v>
      </c>
      <c r="L39" s="19"/>
    </row>
    <row r="40" spans="1:12" x14ac:dyDescent="0.25">
      <c r="A40" s="4" t="s">
        <v>39</v>
      </c>
      <c r="B40" s="5" t="s">
        <v>64</v>
      </c>
      <c r="C40" s="5" t="s">
        <v>63</v>
      </c>
      <c r="D40" s="157" t="s">
        <v>337</v>
      </c>
      <c r="E40" s="59"/>
      <c r="F40" s="59"/>
      <c r="G40" s="59"/>
      <c r="H40" s="59"/>
      <c r="I40" s="59"/>
      <c r="J40" s="60"/>
      <c r="K40" s="16" t="s">
        <v>122</v>
      </c>
      <c r="L40" s="19"/>
    </row>
    <row r="41" spans="1:12" x14ac:dyDescent="0.25">
      <c r="A41" s="4" t="s">
        <v>40</v>
      </c>
      <c r="B41" s="5" t="s">
        <v>65</v>
      </c>
      <c r="C41" s="5" t="s">
        <v>63</v>
      </c>
      <c r="D41" s="157" t="s">
        <v>337</v>
      </c>
      <c r="E41" s="59"/>
      <c r="F41" s="59"/>
      <c r="G41" s="59"/>
      <c r="H41" s="59"/>
      <c r="I41" s="59"/>
      <c r="J41" s="60"/>
      <c r="K41" s="16" t="s">
        <v>122</v>
      </c>
      <c r="L41" s="19"/>
    </row>
    <row r="42" spans="1:12" x14ac:dyDescent="0.25">
      <c r="A42" s="4" t="s">
        <v>41</v>
      </c>
      <c r="B42" s="5" t="s">
        <v>97</v>
      </c>
      <c r="C42" s="5" t="s">
        <v>98</v>
      </c>
      <c r="D42" s="157" t="s">
        <v>337</v>
      </c>
      <c r="E42" s="59"/>
      <c r="F42" s="59"/>
      <c r="G42" s="59"/>
      <c r="H42" s="59"/>
      <c r="I42" s="59"/>
      <c r="J42" s="60"/>
      <c r="K42" s="16" t="s">
        <v>122</v>
      </c>
      <c r="L42" s="19"/>
    </row>
    <row r="43" spans="1:12" x14ac:dyDescent="0.25">
      <c r="A43" s="4" t="s">
        <v>42</v>
      </c>
      <c r="B43" s="5" t="s">
        <v>100</v>
      </c>
      <c r="C43" s="5" t="s">
        <v>99</v>
      </c>
      <c r="D43" s="157" t="s">
        <v>337</v>
      </c>
      <c r="E43" s="59"/>
      <c r="F43" s="59"/>
      <c r="G43" s="59"/>
      <c r="H43" s="59"/>
      <c r="I43" s="59"/>
      <c r="J43" s="60"/>
      <c r="K43" s="16" t="s">
        <v>122</v>
      </c>
      <c r="L43" s="19"/>
    </row>
    <row r="44" spans="1:12" x14ac:dyDescent="0.25">
      <c r="A44" s="24" t="s">
        <v>43</v>
      </c>
      <c r="B44" s="11" t="s">
        <v>104</v>
      </c>
      <c r="C44" s="11" t="s">
        <v>105</v>
      </c>
      <c r="D44" s="5" t="s">
        <v>75</v>
      </c>
      <c r="E44" s="55">
        <v>500000</v>
      </c>
      <c r="F44" s="56"/>
      <c r="G44" s="56"/>
      <c r="H44" s="56"/>
      <c r="I44" s="56"/>
      <c r="J44" s="57">
        <f t="shared" si="2"/>
        <v>0</v>
      </c>
      <c r="K44" s="16"/>
      <c r="L44" s="18">
        <f t="shared" ref="L44:L48" si="5">E44-J44</f>
        <v>500000</v>
      </c>
    </row>
    <row r="45" spans="1:12" x14ac:dyDescent="0.25">
      <c r="A45" s="33" t="s">
        <v>44</v>
      </c>
      <c r="B45" s="42" t="s">
        <v>107</v>
      </c>
      <c r="C45" s="5" t="s">
        <v>106</v>
      </c>
      <c r="D45" s="11" t="s">
        <v>75</v>
      </c>
      <c r="E45" s="55">
        <v>800000</v>
      </c>
      <c r="F45" s="56"/>
      <c r="G45" s="56"/>
      <c r="H45" s="56"/>
      <c r="I45" s="56"/>
      <c r="J45" s="57">
        <f t="shared" si="2"/>
        <v>0</v>
      </c>
      <c r="K45" s="16"/>
      <c r="L45" s="18">
        <f t="shared" si="5"/>
        <v>800000</v>
      </c>
    </row>
    <row r="46" spans="1:12" x14ac:dyDescent="0.25">
      <c r="A46" s="32"/>
      <c r="B46" s="83"/>
      <c r="C46" s="42"/>
      <c r="D46" s="5" t="s">
        <v>88</v>
      </c>
      <c r="E46" s="55">
        <v>400000</v>
      </c>
      <c r="F46" s="56"/>
      <c r="G46" s="56"/>
      <c r="H46" s="56"/>
      <c r="I46" s="56"/>
      <c r="J46" s="57">
        <f t="shared" si="2"/>
        <v>0</v>
      </c>
      <c r="K46" s="16"/>
      <c r="L46" s="18">
        <f t="shared" si="5"/>
        <v>400000</v>
      </c>
    </row>
    <row r="47" spans="1:12" x14ac:dyDescent="0.25">
      <c r="A47" s="14" t="s">
        <v>45</v>
      </c>
      <c r="B47" s="5" t="s">
        <v>109</v>
      </c>
      <c r="C47" s="11" t="s">
        <v>105</v>
      </c>
      <c r="D47" s="5" t="s">
        <v>75</v>
      </c>
      <c r="E47" s="55">
        <v>450000</v>
      </c>
      <c r="F47" s="56">
        <v>200000</v>
      </c>
      <c r="G47" s="56"/>
      <c r="H47" s="56"/>
      <c r="I47" s="56"/>
      <c r="J47" s="57">
        <f t="shared" si="2"/>
        <v>200000</v>
      </c>
      <c r="K47" s="16"/>
      <c r="L47" s="18">
        <f t="shared" si="5"/>
        <v>250000</v>
      </c>
    </row>
    <row r="48" spans="1:12" x14ac:dyDescent="0.25">
      <c r="A48" s="14" t="s">
        <v>46</v>
      </c>
      <c r="B48" s="10" t="s">
        <v>110</v>
      </c>
      <c r="C48" s="5" t="s">
        <v>128</v>
      </c>
      <c r="D48" s="5" t="s">
        <v>88</v>
      </c>
      <c r="E48" s="55">
        <v>400000</v>
      </c>
      <c r="F48" s="56"/>
      <c r="G48" s="56"/>
      <c r="H48" s="56"/>
      <c r="I48" s="56"/>
      <c r="J48" s="57">
        <f t="shared" si="2"/>
        <v>0</v>
      </c>
      <c r="K48" s="16"/>
      <c r="L48" s="18">
        <f t="shared" si="5"/>
        <v>400000</v>
      </c>
    </row>
    <row r="49" spans="1:12" x14ac:dyDescent="0.25">
      <c r="A49" s="14" t="s">
        <v>111</v>
      </c>
      <c r="B49" s="10" t="s">
        <v>252</v>
      </c>
      <c r="C49" s="5" t="s">
        <v>134</v>
      </c>
      <c r="D49" s="5" t="s">
        <v>75</v>
      </c>
      <c r="E49" s="55">
        <v>1500000</v>
      </c>
      <c r="F49" s="56"/>
      <c r="G49" s="56"/>
      <c r="H49" s="56"/>
      <c r="I49" s="56"/>
      <c r="J49" s="57">
        <f>SUM(F49:I49)</f>
        <v>0</v>
      </c>
      <c r="K49" s="16"/>
      <c r="L49" s="18">
        <f>E49-J49</f>
        <v>1500000</v>
      </c>
    </row>
    <row r="50" spans="1:12" x14ac:dyDescent="0.25">
      <c r="A50" s="14" t="s">
        <v>112</v>
      </c>
      <c r="B50" s="10" t="s">
        <v>250</v>
      </c>
      <c r="C50" s="5" t="s">
        <v>102</v>
      </c>
      <c r="D50" s="5" t="s">
        <v>75</v>
      </c>
      <c r="E50" s="55">
        <v>2200000</v>
      </c>
      <c r="F50" s="56"/>
      <c r="G50" s="56"/>
      <c r="H50" s="56"/>
      <c r="I50" s="56"/>
      <c r="J50" s="57">
        <f t="shared" ref="J50:J58" si="6">SUM(F50:I50)</f>
        <v>0</v>
      </c>
      <c r="K50" s="16"/>
      <c r="L50" s="18">
        <f t="shared" ref="L50:L58" si="7">E50-J50</f>
        <v>2200000</v>
      </c>
    </row>
    <row r="51" spans="1:12" x14ac:dyDescent="0.25">
      <c r="A51" s="24" t="s">
        <v>113</v>
      </c>
      <c r="B51" s="11" t="s">
        <v>249</v>
      </c>
      <c r="C51" s="11" t="s">
        <v>128</v>
      </c>
      <c r="D51" s="42" t="s">
        <v>75</v>
      </c>
      <c r="E51" s="55">
        <v>900000</v>
      </c>
      <c r="F51" s="56"/>
      <c r="G51" s="56"/>
      <c r="H51" s="56"/>
      <c r="I51" s="56"/>
      <c r="J51" s="57">
        <f t="shared" si="6"/>
        <v>0</v>
      </c>
      <c r="K51" s="16"/>
      <c r="L51" s="18">
        <f t="shared" si="7"/>
        <v>900000</v>
      </c>
    </row>
    <row r="52" spans="1:12" x14ac:dyDescent="0.25">
      <c r="A52" s="14"/>
      <c r="B52" s="10"/>
      <c r="C52" s="10"/>
      <c r="D52" s="42" t="s">
        <v>88</v>
      </c>
      <c r="E52" s="55">
        <v>600000</v>
      </c>
      <c r="F52" s="56"/>
      <c r="G52" s="56"/>
      <c r="H52" s="56"/>
      <c r="I52" s="56"/>
      <c r="J52" s="57">
        <f t="shared" ref="J52" si="8">SUM(F52:I52)</f>
        <v>0</v>
      </c>
      <c r="K52" s="16"/>
      <c r="L52" s="18">
        <f t="shared" ref="L52" si="9">E52-J52</f>
        <v>600000</v>
      </c>
    </row>
    <row r="53" spans="1:12" x14ac:dyDescent="0.25">
      <c r="A53" s="14" t="s">
        <v>114</v>
      </c>
      <c r="B53" s="10" t="s">
        <v>251</v>
      </c>
      <c r="C53" s="10" t="s">
        <v>248</v>
      </c>
      <c r="D53" s="5" t="s">
        <v>75</v>
      </c>
      <c r="E53" s="55">
        <v>1200000</v>
      </c>
      <c r="F53" s="56"/>
      <c r="G53" s="56"/>
      <c r="H53" s="56"/>
      <c r="I53" s="56"/>
      <c r="J53" s="57">
        <f t="shared" si="6"/>
        <v>0</v>
      </c>
      <c r="K53" s="16"/>
      <c r="L53" s="18">
        <f t="shared" si="7"/>
        <v>1200000</v>
      </c>
    </row>
    <row r="54" spans="1:12" x14ac:dyDescent="0.25">
      <c r="A54" s="24" t="s">
        <v>115</v>
      </c>
      <c r="B54" s="11" t="s">
        <v>246</v>
      </c>
      <c r="C54" s="11" t="s">
        <v>247</v>
      </c>
      <c r="D54" s="42" t="s">
        <v>75</v>
      </c>
      <c r="E54" s="55">
        <v>1400000</v>
      </c>
      <c r="F54" s="56"/>
      <c r="G54" s="56"/>
      <c r="H54" s="56"/>
      <c r="I54" s="56"/>
      <c r="J54" s="57">
        <f t="shared" si="6"/>
        <v>0</v>
      </c>
      <c r="K54" s="16"/>
      <c r="L54" s="18">
        <f t="shared" si="7"/>
        <v>1400000</v>
      </c>
    </row>
    <row r="55" spans="1:12" x14ac:dyDescent="0.25">
      <c r="A55" s="14"/>
      <c r="B55" s="10"/>
      <c r="C55" s="10"/>
      <c r="D55" s="42" t="s">
        <v>88</v>
      </c>
      <c r="E55" s="55">
        <v>700000</v>
      </c>
      <c r="F55" s="56"/>
      <c r="G55" s="56"/>
      <c r="H55" s="56"/>
      <c r="I55" s="56"/>
      <c r="J55" s="57">
        <f t="shared" ref="J55" si="10">SUM(F55:I55)</f>
        <v>0</v>
      </c>
      <c r="K55" s="16"/>
      <c r="L55" s="18">
        <f t="shared" ref="L55" si="11">E55-J55</f>
        <v>700000</v>
      </c>
    </row>
    <row r="56" spans="1:12" x14ac:dyDescent="0.25">
      <c r="A56" s="14" t="s">
        <v>116</v>
      </c>
      <c r="B56" s="10" t="s">
        <v>245</v>
      </c>
      <c r="C56" s="50" t="s">
        <v>105</v>
      </c>
      <c r="D56" s="5" t="s">
        <v>75</v>
      </c>
      <c r="E56" s="55">
        <v>600000</v>
      </c>
      <c r="F56" s="56"/>
      <c r="G56" s="56"/>
      <c r="H56" s="56"/>
      <c r="I56" s="56"/>
      <c r="J56" s="57">
        <f t="shared" si="6"/>
        <v>0</v>
      </c>
      <c r="K56" s="16"/>
      <c r="L56" s="18">
        <f t="shared" si="7"/>
        <v>600000</v>
      </c>
    </row>
    <row r="57" spans="1:12" x14ac:dyDescent="0.25">
      <c r="A57" s="24" t="s">
        <v>119</v>
      </c>
      <c r="B57" s="11" t="s">
        <v>241</v>
      </c>
      <c r="C57" s="11" t="s">
        <v>105</v>
      </c>
      <c r="D57" s="42" t="s">
        <v>75</v>
      </c>
      <c r="E57" s="55">
        <v>900000</v>
      </c>
      <c r="F57" s="56"/>
      <c r="G57" s="56"/>
      <c r="H57" s="56"/>
      <c r="I57" s="56"/>
      <c r="J57" s="57">
        <f t="shared" si="6"/>
        <v>0</v>
      </c>
      <c r="K57" s="16"/>
      <c r="L57" s="18">
        <f t="shared" si="7"/>
        <v>900000</v>
      </c>
    </row>
    <row r="58" spans="1:12" x14ac:dyDescent="0.25">
      <c r="A58" s="14"/>
      <c r="B58" s="10"/>
      <c r="C58" s="10"/>
      <c r="D58" s="42" t="s">
        <v>88</v>
      </c>
      <c r="E58" s="55">
        <v>600000</v>
      </c>
      <c r="F58" s="56"/>
      <c r="G58" s="56"/>
      <c r="H58" s="56"/>
      <c r="I58" s="56"/>
      <c r="J58" s="57">
        <f t="shared" si="6"/>
        <v>0</v>
      </c>
      <c r="K58" s="16"/>
      <c r="L58" s="18">
        <f t="shared" si="7"/>
        <v>600000</v>
      </c>
    </row>
    <row r="59" spans="1:12" x14ac:dyDescent="0.25">
      <c r="A59" s="14" t="s">
        <v>118</v>
      </c>
      <c r="B59" s="10" t="s">
        <v>121</v>
      </c>
      <c r="C59" s="10" t="s">
        <v>108</v>
      </c>
      <c r="D59" s="5" t="s">
        <v>75</v>
      </c>
      <c r="E59" s="55">
        <v>950000</v>
      </c>
      <c r="F59" s="56"/>
      <c r="G59" s="56"/>
      <c r="H59" s="56"/>
      <c r="I59" s="56"/>
      <c r="J59" s="57">
        <f>SUM(F59:I59)</f>
        <v>0</v>
      </c>
      <c r="K59" s="16"/>
      <c r="L59" s="18">
        <f>E59-J59</f>
        <v>950000</v>
      </c>
    </row>
    <row r="60" spans="1:12" s="13" customFormat="1" x14ac:dyDescent="0.25">
      <c r="A60" s="4" t="s">
        <v>117</v>
      </c>
      <c r="B60" s="68" t="s">
        <v>243</v>
      </c>
      <c r="C60" s="68" t="s">
        <v>244</v>
      </c>
      <c r="D60" s="68" t="s">
        <v>75</v>
      </c>
      <c r="E60" s="55"/>
      <c r="F60" s="56"/>
      <c r="G60" s="56"/>
      <c r="H60" s="56"/>
      <c r="I60" s="56"/>
      <c r="J60" s="57"/>
      <c r="K60" s="16" t="s">
        <v>72</v>
      </c>
      <c r="L60" s="18"/>
    </row>
    <row r="61" spans="1:12" s="13" customFormat="1" ht="15.75" thickBot="1" x14ac:dyDescent="0.3">
      <c r="A61" s="4" t="s">
        <v>120</v>
      </c>
      <c r="B61" s="68" t="s">
        <v>242</v>
      </c>
      <c r="C61" s="25" t="s">
        <v>141</v>
      </c>
      <c r="D61" s="25" t="s">
        <v>75</v>
      </c>
      <c r="E61" s="126"/>
      <c r="F61" s="56"/>
      <c r="G61" s="123"/>
      <c r="H61" s="123"/>
      <c r="I61" s="123"/>
      <c r="J61" s="124"/>
      <c r="K61" s="16" t="s">
        <v>72</v>
      </c>
      <c r="L61" s="18"/>
    </row>
    <row r="62" spans="1:12" ht="15.75" thickBot="1" x14ac:dyDescent="0.3">
      <c r="C62" s="197" t="s">
        <v>54</v>
      </c>
      <c r="D62" s="199"/>
      <c r="E62" s="125">
        <f>SUM(E2:E61)</f>
        <v>24500000</v>
      </c>
      <c r="F62" s="62"/>
      <c r="G62" s="197" t="s">
        <v>273</v>
      </c>
      <c r="H62" s="198"/>
      <c r="I62" s="199"/>
      <c r="J62" s="125">
        <f>SUM(J2:J61)</f>
        <v>3630000</v>
      </c>
    </row>
    <row r="63" spans="1:12" ht="15.75" thickBot="1" x14ac:dyDescent="0.3">
      <c r="C63" s="2"/>
      <c r="D63" s="2"/>
      <c r="E63" s="2"/>
    </row>
    <row r="64" spans="1:12" ht="15.75" thickBot="1" x14ac:dyDescent="0.3">
      <c r="G64" s="197" t="s">
        <v>272</v>
      </c>
      <c r="H64" s="198"/>
      <c r="I64" s="199"/>
      <c r="J64" s="144">
        <f>E62-J62</f>
        <v>20870000</v>
      </c>
    </row>
  </sheetData>
  <mergeCells count="3">
    <mergeCell ref="G62:I62"/>
    <mergeCell ref="C62:D62"/>
    <mergeCell ref="G64:I64"/>
  </mergeCells>
  <phoneticPr fontId="10" type="noConversion"/>
  <conditionalFormatting sqref="A2:L61">
    <cfRule type="expression" dxfId="5" priority="1">
      <formula>$K2="Lote"</formula>
    </cfRule>
    <cfRule type="expression" dxfId="4" priority="2">
      <formula>$K2="No Concretado"</formula>
    </cfRule>
    <cfRule type="expression" dxfId="3" priority="3">
      <formula>$K2="PAGADO"</formula>
    </cfRule>
  </conditionalFormatting>
  <dataValidations count="1">
    <dataValidation type="list" allowBlank="1" showInputMessage="1" showErrorMessage="1" sqref="K2:K61" xr:uid="{C473E4E8-C42D-4D1A-804F-202894F8E141}">
      <formula1>ESTADO</formula1>
    </dataValidation>
  </dataValidations>
  <pageMargins left="0.83333333333333337" right="0.7" top="0.75" bottom="0.75" header="0.3" footer="0.3"/>
  <pageSetup paperSize="5" orientation="landscape" r:id="rId1"/>
  <headerFooter>
    <oddHeader xml:space="preserve">&amp;C&amp;"-,Negrita"&amp;16Pagos de Prespuesto 2020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0"/>
  <sheetViews>
    <sheetView topLeftCell="A13" zoomScaleNormal="100" zoomScalePageLayoutView="90" workbookViewId="0">
      <selection activeCell="N17" sqref="N17"/>
    </sheetView>
  </sheetViews>
  <sheetFormatPr baseColWidth="10" defaultRowHeight="15" x14ac:dyDescent="0.25"/>
  <cols>
    <col min="1" max="1" width="9.42578125" style="1" bestFit="1" customWidth="1"/>
    <col min="2" max="2" width="22.140625" style="1" customWidth="1"/>
    <col min="3" max="3" width="13.5703125" style="1" bestFit="1" customWidth="1"/>
    <col min="4" max="4" width="15.28515625" style="1" bestFit="1" customWidth="1"/>
    <col min="5" max="5" width="12.5703125" style="1" bestFit="1" customWidth="1"/>
    <col min="6" max="6" width="9.85546875" style="1" bestFit="1" customWidth="1"/>
    <col min="7" max="9" width="9.7109375" style="1" customWidth="1"/>
    <col min="10" max="10" width="11.5703125" style="13" bestFit="1" customWidth="1"/>
    <col min="11" max="11" width="14.140625" style="1" bestFit="1" customWidth="1"/>
    <col min="12" max="12" width="11.5703125" style="1" bestFit="1" customWidth="1"/>
    <col min="13" max="13" width="11.42578125" style="1"/>
    <col min="14" max="14" width="14.140625" bestFit="1" customWidth="1"/>
  </cols>
  <sheetData>
    <row r="1" spans="1:14" ht="15.75" thickBot="1" x14ac:dyDescent="0.3">
      <c r="A1" s="7" t="s">
        <v>55</v>
      </c>
      <c r="B1" s="8" t="s">
        <v>49</v>
      </c>
      <c r="C1" s="8" t="s">
        <v>2</v>
      </c>
      <c r="D1" s="8" t="s">
        <v>50</v>
      </c>
      <c r="E1" s="8" t="s">
        <v>51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52</v>
      </c>
      <c r="K1" s="38" t="s">
        <v>53</v>
      </c>
      <c r="L1" s="39" t="s">
        <v>47</v>
      </c>
      <c r="N1" s="74" t="s">
        <v>142</v>
      </c>
    </row>
    <row r="2" spans="1:14" x14ac:dyDescent="0.25">
      <c r="A2" s="14" t="s">
        <v>9</v>
      </c>
      <c r="B2" s="20" t="s">
        <v>70</v>
      </c>
      <c r="C2" s="20" t="s">
        <v>71</v>
      </c>
      <c r="D2" s="20" t="s">
        <v>75</v>
      </c>
      <c r="E2" s="21"/>
      <c r="F2" s="22"/>
      <c r="G2" s="22"/>
      <c r="H2" s="22"/>
      <c r="I2" s="22"/>
      <c r="J2" s="21">
        <f>SUM(F2:I2)</f>
        <v>0</v>
      </c>
      <c r="K2" s="41" t="s">
        <v>72</v>
      </c>
      <c r="L2" s="76">
        <f>E2-J2</f>
        <v>0</v>
      </c>
    </row>
    <row r="3" spans="1:14" x14ac:dyDescent="0.25">
      <c r="A3" s="24" t="s">
        <v>10</v>
      </c>
      <c r="B3" s="25" t="s">
        <v>70</v>
      </c>
      <c r="C3" s="25" t="s">
        <v>71</v>
      </c>
      <c r="D3" s="25" t="s">
        <v>75</v>
      </c>
      <c r="E3" s="26"/>
      <c r="F3" s="27"/>
      <c r="G3" s="27"/>
      <c r="H3" s="27"/>
      <c r="I3" s="27"/>
      <c r="J3" s="21">
        <f t="shared" ref="J3:J27" si="0">SUM(F3:I3)</f>
        <v>0</v>
      </c>
      <c r="K3" s="16" t="s">
        <v>72</v>
      </c>
      <c r="L3" s="76">
        <f t="shared" ref="L3:L27" si="1">E3-J3</f>
        <v>0</v>
      </c>
    </row>
    <row r="4" spans="1:14" x14ac:dyDescent="0.25">
      <c r="A4" s="24" t="s">
        <v>11</v>
      </c>
      <c r="B4" s="133" t="s">
        <v>73</v>
      </c>
      <c r="C4" s="134" t="s">
        <v>74</v>
      </c>
      <c r="D4" s="134" t="s">
        <v>75</v>
      </c>
      <c r="E4" s="30">
        <v>2000000</v>
      </c>
      <c r="F4" s="31">
        <v>250000</v>
      </c>
      <c r="G4" s="31"/>
      <c r="H4" s="31"/>
      <c r="I4" s="31"/>
      <c r="J4" s="21">
        <f t="shared" si="0"/>
        <v>250000</v>
      </c>
      <c r="K4" s="16"/>
      <c r="L4" s="76">
        <f t="shared" si="1"/>
        <v>1750000</v>
      </c>
    </row>
    <row r="5" spans="1:14" x14ac:dyDescent="0.25">
      <c r="A5" s="23"/>
      <c r="B5" s="80"/>
      <c r="C5" s="80"/>
      <c r="D5" s="135" t="s">
        <v>76</v>
      </c>
      <c r="E5" s="30">
        <v>400000</v>
      </c>
      <c r="F5" s="31"/>
      <c r="G5" s="31"/>
      <c r="H5" s="31"/>
      <c r="I5" s="31"/>
      <c r="J5" s="21">
        <f t="shared" si="0"/>
        <v>0</v>
      </c>
      <c r="K5" s="16"/>
      <c r="L5" s="76">
        <f t="shared" si="1"/>
        <v>400000</v>
      </c>
    </row>
    <row r="6" spans="1:14" x14ac:dyDescent="0.25">
      <c r="A6" s="51" t="s">
        <v>12</v>
      </c>
      <c r="B6" s="133" t="s">
        <v>73</v>
      </c>
      <c r="C6" s="134" t="s">
        <v>74</v>
      </c>
      <c r="D6" s="134" t="s">
        <v>75</v>
      </c>
      <c r="E6" s="30">
        <v>2000000</v>
      </c>
      <c r="F6" s="31"/>
      <c r="G6" s="31"/>
      <c r="H6" s="31"/>
      <c r="I6" s="31"/>
      <c r="J6" s="21">
        <f t="shared" si="0"/>
        <v>0</v>
      </c>
      <c r="K6" s="16"/>
      <c r="L6" s="76">
        <f t="shared" si="1"/>
        <v>2000000</v>
      </c>
    </row>
    <row r="7" spans="1:14" x14ac:dyDescent="0.25">
      <c r="A7" s="23"/>
      <c r="B7" s="80"/>
      <c r="C7" s="80"/>
      <c r="D7" s="134" t="s">
        <v>76</v>
      </c>
      <c r="E7" s="30">
        <v>400000</v>
      </c>
      <c r="F7" s="31"/>
      <c r="G7" s="31"/>
      <c r="H7" s="31"/>
      <c r="I7" s="31"/>
      <c r="J7" s="21">
        <f t="shared" si="0"/>
        <v>0</v>
      </c>
      <c r="K7" s="16"/>
      <c r="L7" s="76">
        <f t="shared" si="1"/>
        <v>400000</v>
      </c>
    </row>
    <row r="8" spans="1:14" x14ac:dyDescent="0.25">
      <c r="A8" s="51" t="s">
        <v>13</v>
      </c>
      <c r="B8" s="136" t="s">
        <v>77</v>
      </c>
      <c r="C8" s="135" t="s">
        <v>93</v>
      </c>
      <c r="D8" s="134" t="s">
        <v>75</v>
      </c>
      <c r="E8" s="30">
        <v>600000</v>
      </c>
      <c r="F8" s="31">
        <v>300000</v>
      </c>
      <c r="G8" s="31"/>
      <c r="H8" s="31"/>
      <c r="I8" s="31"/>
      <c r="J8" s="21">
        <f t="shared" si="0"/>
        <v>300000</v>
      </c>
      <c r="K8" s="16"/>
      <c r="L8" s="76">
        <f t="shared" si="1"/>
        <v>300000</v>
      </c>
    </row>
    <row r="9" spans="1:14" x14ac:dyDescent="0.25">
      <c r="A9" s="23"/>
      <c r="B9" s="83"/>
      <c r="C9" s="42"/>
      <c r="D9" s="133" t="s">
        <v>76</v>
      </c>
      <c r="E9" s="30">
        <v>300000</v>
      </c>
      <c r="F9" s="31"/>
      <c r="G9" s="31"/>
      <c r="H9" s="31"/>
      <c r="I9" s="31"/>
      <c r="J9" s="21">
        <f t="shared" si="0"/>
        <v>0</v>
      </c>
      <c r="K9" s="16"/>
      <c r="L9" s="76">
        <f t="shared" si="1"/>
        <v>300000</v>
      </c>
    </row>
    <row r="10" spans="1:14" x14ac:dyDescent="0.25">
      <c r="A10" s="51" t="s">
        <v>14</v>
      </c>
      <c r="B10" s="5" t="s">
        <v>140</v>
      </c>
      <c r="C10" s="137" t="s">
        <v>141</v>
      </c>
      <c r="D10" s="135" t="s">
        <v>75</v>
      </c>
      <c r="E10" s="69">
        <v>550000</v>
      </c>
      <c r="F10" s="37">
        <v>300000</v>
      </c>
      <c r="G10" s="37"/>
      <c r="H10" s="37"/>
      <c r="I10" s="37"/>
      <c r="J10" s="70">
        <f t="shared" ref="J10" si="2">SUM(F10:I10)</f>
        <v>300000</v>
      </c>
      <c r="K10" s="75"/>
      <c r="L10" s="77">
        <f t="shared" ref="L10" si="3">E10-J10</f>
        <v>250000</v>
      </c>
    </row>
    <row r="11" spans="1:14" x14ac:dyDescent="0.25">
      <c r="A11" s="14"/>
      <c r="B11" s="10"/>
      <c r="C11" s="5" t="s">
        <v>82</v>
      </c>
      <c r="D11" s="5" t="s">
        <v>75</v>
      </c>
      <c r="E11" s="69">
        <v>150000</v>
      </c>
      <c r="F11" s="37"/>
      <c r="G11" s="37"/>
      <c r="H11" s="37"/>
      <c r="I11" s="37"/>
      <c r="J11" s="26">
        <f t="shared" ref="J11" si="4">SUM(F11:I11)</f>
        <v>0</v>
      </c>
      <c r="K11" s="75"/>
      <c r="L11" s="77">
        <f t="shared" ref="L11" si="5">E11-J11</f>
        <v>150000</v>
      </c>
    </row>
    <row r="12" spans="1:14" x14ac:dyDescent="0.25">
      <c r="A12" s="32" t="s">
        <v>15</v>
      </c>
      <c r="B12" s="10" t="s">
        <v>78</v>
      </c>
      <c r="C12" s="10" t="s">
        <v>63</v>
      </c>
      <c r="D12" s="138" t="s">
        <v>60</v>
      </c>
      <c r="E12" s="15"/>
      <c r="F12" s="15"/>
      <c r="G12" s="15"/>
      <c r="H12" s="15"/>
      <c r="I12" s="15"/>
      <c r="J12" s="15"/>
      <c r="K12" s="16" t="s">
        <v>142</v>
      </c>
      <c r="L12" s="17"/>
    </row>
    <row r="13" spans="1:14" x14ac:dyDescent="0.25">
      <c r="A13" s="29" t="s">
        <v>16</v>
      </c>
      <c r="B13" s="5" t="s">
        <v>79</v>
      </c>
      <c r="C13" s="5" t="s">
        <v>63</v>
      </c>
      <c r="D13" s="139" t="s">
        <v>60</v>
      </c>
      <c r="E13" s="15"/>
      <c r="F13" s="15"/>
      <c r="G13" s="15"/>
      <c r="H13" s="15"/>
      <c r="I13" s="15"/>
      <c r="J13" s="9"/>
      <c r="K13" s="16" t="s">
        <v>142</v>
      </c>
      <c r="L13" s="17"/>
    </row>
    <row r="14" spans="1:14" x14ac:dyDescent="0.25">
      <c r="A14" s="14" t="s">
        <v>17</v>
      </c>
      <c r="B14" s="5" t="s">
        <v>78</v>
      </c>
      <c r="C14" s="10" t="s">
        <v>81</v>
      </c>
      <c r="D14" s="139" t="s">
        <v>60</v>
      </c>
      <c r="E14" s="15"/>
      <c r="F14" s="15"/>
      <c r="G14" s="15"/>
      <c r="H14" s="15"/>
      <c r="I14" s="15"/>
      <c r="J14" s="9"/>
      <c r="K14" s="16" t="s">
        <v>142</v>
      </c>
      <c r="L14" s="17"/>
    </row>
    <row r="15" spans="1:14" x14ac:dyDescent="0.25">
      <c r="A15" s="4" t="s">
        <v>18</v>
      </c>
      <c r="B15" s="5" t="s">
        <v>79</v>
      </c>
      <c r="C15" s="10" t="s">
        <v>81</v>
      </c>
      <c r="D15" s="139" t="s">
        <v>60</v>
      </c>
      <c r="E15" s="15"/>
      <c r="F15" s="15"/>
      <c r="G15" s="15"/>
      <c r="H15" s="15"/>
      <c r="I15" s="15"/>
      <c r="J15" s="9"/>
      <c r="K15" s="16" t="s">
        <v>142</v>
      </c>
      <c r="L15" s="17"/>
    </row>
    <row r="16" spans="1:14" x14ac:dyDescent="0.25">
      <c r="A16" s="4" t="s">
        <v>19</v>
      </c>
      <c r="B16" s="5" t="s">
        <v>80</v>
      </c>
      <c r="C16" s="5" t="s">
        <v>63</v>
      </c>
      <c r="D16" s="139" t="s">
        <v>60</v>
      </c>
      <c r="E16" s="15"/>
      <c r="F16" s="15"/>
      <c r="G16" s="15"/>
      <c r="H16" s="15"/>
      <c r="I16" s="15"/>
      <c r="J16" s="9"/>
      <c r="K16" s="16" t="s">
        <v>142</v>
      </c>
      <c r="L16" s="17"/>
    </row>
    <row r="17" spans="1:12" x14ac:dyDescent="0.25">
      <c r="A17" s="24" t="s">
        <v>20</v>
      </c>
      <c r="B17" s="11" t="s">
        <v>83</v>
      </c>
      <c r="C17" s="11" t="s">
        <v>82</v>
      </c>
      <c r="D17" s="139" t="s">
        <v>60</v>
      </c>
      <c r="E17" s="15"/>
      <c r="F17" s="15"/>
      <c r="G17" s="15"/>
      <c r="H17" s="15"/>
      <c r="I17" s="15"/>
      <c r="J17" s="9"/>
      <c r="K17" s="16" t="s">
        <v>142</v>
      </c>
      <c r="L17" s="17"/>
    </row>
    <row r="18" spans="1:12" x14ac:dyDescent="0.25">
      <c r="A18" s="24" t="s">
        <v>21</v>
      </c>
      <c r="B18" s="133" t="s">
        <v>84</v>
      </c>
      <c r="C18" s="134" t="s">
        <v>85</v>
      </c>
      <c r="D18" s="49" t="s">
        <v>75</v>
      </c>
      <c r="E18" s="26">
        <v>800000</v>
      </c>
      <c r="F18" s="31">
        <v>400000</v>
      </c>
      <c r="G18" s="31"/>
      <c r="H18" s="31"/>
      <c r="I18" s="31"/>
      <c r="J18" s="21">
        <f t="shared" si="0"/>
        <v>400000</v>
      </c>
      <c r="K18" s="16"/>
      <c r="L18" s="76">
        <f t="shared" si="1"/>
        <v>400000</v>
      </c>
    </row>
    <row r="19" spans="1:12" x14ac:dyDescent="0.25">
      <c r="A19" s="23"/>
      <c r="B19" s="80"/>
      <c r="C19" s="80"/>
      <c r="D19" s="134" t="s">
        <v>76</v>
      </c>
      <c r="E19" s="30">
        <v>400000</v>
      </c>
      <c r="F19" s="31">
        <v>200000</v>
      </c>
      <c r="G19" s="31"/>
      <c r="H19" s="31"/>
      <c r="I19" s="31"/>
      <c r="J19" s="21">
        <f t="shared" si="0"/>
        <v>200000</v>
      </c>
      <c r="K19" s="16"/>
      <c r="L19" s="76">
        <f t="shared" si="1"/>
        <v>200000</v>
      </c>
    </row>
    <row r="20" spans="1:12" x14ac:dyDescent="0.25">
      <c r="A20" s="32" t="s">
        <v>22</v>
      </c>
      <c r="B20" s="135"/>
      <c r="C20" s="135"/>
      <c r="D20" s="134"/>
      <c r="E20" s="30"/>
      <c r="F20" s="31"/>
      <c r="G20" s="31"/>
      <c r="H20" s="31"/>
      <c r="I20" s="31"/>
      <c r="J20" s="21">
        <f t="shared" si="0"/>
        <v>0</v>
      </c>
      <c r="K20" s="16"/>
      <c r="L20" s="76">
        <f t="shared" si="1"/>
        <v>0</v>
      </c>
    </row>
    <row r="21" spans="1:12" x14ac:dyDescent="0.25">
      <c r="A21" s="33" t="s">
        <v>23</v>
      </c>
      <c r="B21" s="133" t="s">
        <v>86</v>
      </c>
      <c r="C21" s="134" t="s">
        <v>87</v>
      </c>
      <c r="D21" s="140" t="s">
        <v>88</v>
      </c>
      <c r="E21" s="26">
        <v>450000</v>
      </c>
      <c r="F21" s="31">
        <v>150000</v>
      </c>
      <c r="G21" s="31"/>
      <c r="H21" s="31"/>
      <c r="I21" s="31"/>
      <c r="J21" s="21">
        <f t="shared" si="0"/>
        <v>150000</v>
      </c>
      <c r="K21" s="16"/>
      <c r="L21" s="76">
        <f t="shared" si="1"/>
        <v>300000</v>
      </c>
    </row>
    <row r="22" spans="1:12" x14ac:dyDescent="0.25">
      <c r="A22" s="34"/>
      <c r="B22" s="80"/>
      <c r="C22" s="80"/>
      <c r="D22" s="135" t="s">
        <v>75</v>
      </c>
      <c r="E22" s="30">
        <v>150000</v>
      </c>
      <c r="F22" s="31">
        <v>150000</v>
      </c>
      <c r="G22" s="31"/>
      <c r="H22" s="31"/>
      <c r="I22" s="31"/>
      <c r="J22" s="21">
        <f t="shared" si="0"/>
        <v>150000</v>
      </c>
      <c r="K22" s="16" t="s">
        <v>89</v>
      </c>
      <c r="L22" s="76">
        <f t="shared" si="1"/>
        <v>0</v>
      </c>
    </row>
    <row r="23" spans="1:12" x14ac:dyDescent="0.25">
      <c r="A23" s="34"/>
      <c r="B23" s="133" t="s">
        <v>91</v>
      </c>
      <c r="C23" s="134" t="s">
        <v>90</v>
      </c>
      <c r="D23" s="134" t="s">
        <v>88</v>
      </c>
      <c r="E23" s="30">
        <v>450000</v>
      </c>
      <c r="F23" s="31">
        <v>150000</v>
      </c>
      <c r="G23" s="31"/>
      <c r="H23" s="31"/>
      <c r="I23" s="31"/>
      <c r="J23" s="21">
        <f t="shared" si="0"/>
        <v>150000</v>
      </c>
      <c r="K23" s="16"/>
      <c r="L23" s="76">
        <f t="shared" si="1"/>
        <v>300000</v>
      </c>
    </row>
    <row r="24" spans="1:12" x14ac:dyDescent="0.25">
      <c r="A24" s="35"/>
      <c r="B24" s="80"/>
      <c r="C24" s="80"/>
      <c r="D24" s="134" t="s">
        <v>75</v>
      </c>
      <c r="E24" s="30">
        <v>150000</v>
      </c>
      <c r="F24" s="31">
        <v>150000</v>
      </c>
      <c r="G24" s="31"/>
      <c r="H24" s="31"/>
      <c r="I24" s="31"/>
      <c r="J24" s="21">
        <f t="shared" si="0"/>
        <v>150000</v>
      </c>
      <c r="K24" s="16" t="s">
        <v>89</v>
      </c>
      <c r="L24" s="76">
        <f t="shared" si="1"/>
        <v>0</v>
      </c>
    </row>
    <row r="25" spans="1:12" x14ac:dyDescent="0.25">
      <c r="A25" s="29" t="s">
        <v>24</v>
      </c>
      <c r="B25" s="134" t="s">
        <v>92</v>
      </c>
      <c r="C25" s="134" t="s">
        <v>93</v>
      </c>
      <c r="D25" s="42" t="s">
        <v>75</v>
      </c>
      <c r="E25" s="26">
        <v>600000</v>
      </c>
      <c r="F25" s="31">
        <v>300000</v>
      </c>
      <c r="G25" s="31"/>
      <c r="H25" s="31"/>
      <c r="I25" s="31"/>
      <c r="J25" s="21">
        <f t="shared" si="0"/>
        <v>300000</v>
      </c>
      <c r="K25" s="16"/>
      <c r="L25" s="76">
        <f t="shared" si="1"/>
        <v>300000</v>
      </c>
    </row>
    <row r="26" spans="1:12" x14ac:dyDescent="0.25">
      <c r="A26" s="23"/>
      <c r="B26" s="5"/>
      <c r="C26" s="5"/>
      <c r="D26" s="5"/>
      <c r="E26" s="26"/>
      <c r="F26" s="31"/>
      <c r="G26" s="31"/>
      <c r="H26" s="31"/>
      <c r="I26" s="31"/>
      <c r="J26" s="21">
        <f t="shared" si="0"/>
        <v>0</v>
      </c>
      <c r="K26" s="16"/>
      <c r="L26" s="76">
        <f t="shared" si="1"/>
        <v>0</v>
      </c>
    </row>
    <row r="27" spans="1:12" ht="15.75" thickBot="1" x14ac:dyDescent="0.3">
      <c r="A27" s="28"/>
      <c r="B27" s="11"/>
      <c r="C27" s="11"/>
      <c r="D27" s="11"/>
      <c r="E27" s="36"/>
      <c r="F27" s="31"/>
      <c r="G27" s="37"/>
      <c r="H27" s="37"/>
      <c r="I27" s="37"/>
      <c r="J27" s="21">
        <f t="shared" si="0"/>
        <v>0</v>
      </c>
      <c r="K27" s="16"/>
      <c r="L27" s="78">
        <f t="shared" si="1"/>
        <v>0</v>
      </c>
    </row>
    <row r="28" spans="1:12" ht="15.75" thickBot="1" x14ac:dyDescent="0.3">
      <c r="B28" s="197" t="s">
        <v>271</v>
      </c>
      <c r="C28" s="198"/>
      <c r="D28" s="199"/>
      <c r="E28" s="12">
        <f>SUM(E2:E27)</f>
        <v>9400000</v>
      </c>
      <c r="G28" s="197" t="s">
        <v>273</v>
      </c>
      <c r="H28" s="198"/>
      <c r="I28" s="199"/>
      <c r="J28" s="12">
        <f>SUM(J2:J27)</f>
        <v>2350000</v>
      </c>
    </row>
    <row r="29" spans="1:12" ht="15.75" thickBot="1" x14ac:dyDescent="0.3"/>
    <row r="30" spans="1:12" ht="15.75" thickBot="1" x14ac:dyDescent="0.3">
      <c r="G30" s="197" t="s">
        <v>272</v>
      </c>
      <c r="H30" s="198"/>
      <c r="I30" s="199"/>
      <c r="J30" s="12">
        <f>E28-J28</f>
        <v>7050000</v>
      </c>
    </row>
  </sheetData>
  <mergeCells count="3">
    <mergeCell ref="B28:D28"/>
    <mergeCell ref="G28:I28"/>
    <mergeCell ref="G30:I30"/>
  </mergeCells>
  <conditionalFormatting sqref="A2:L27">
    <cfRule type="expression" dxfId="2" priority="1">
      <formula>$K2="Lotes"</formula>
    </cfRule>
    <cfRule type="expression" dxfId="1" priority="2">
      <formula>$K2="No Concretado"</formula>
    </cfRule>
    <cfRule type="expression" dxfId="0" priority="3">
      <formula>$K2="Pagado"</formula>
    </cfRule>
  </conditionalFormatting>
  <dataValidations disablePrompts="1" count="1">
    <dataValidation type="list" allowBlank="1" showInputMessage="1" showErrorMessage="1" sqref="K2:K27" xr:uid="{DF7BD848-FF3E-4361-8829-43C0B353D5FF}">
      <formula1>$N$1:$N$1</formula1>
    </dataValidation>
  </dataValidations>
  <pageMargins left="1" right="1" top="1" bottom="1" header="0.5" footer="0.5"/>
  <pageSetup paperSize="5" orientation="landscape" r:id="rId1"/>
  <headerFooter>
    <oddHeader>&amp;C&amp;"-,Negrita"&amp;16Pago de Presupuesto 2020 &amp;KC00000BYD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PANEL</vt:lpstr>
      <vt:lpstr>2018</vt:lpstr>
      <vt:lpstr>2019</vt:lpstr>
      <vt:lpstr>2020</vt:lpstr>
      <vt:lpstr>2020 BYD</vt:lpstr>
      <vt:lpstr>'2019'!Área_de_impresión</vt:lpstr>
      <vt:lpstr>'2020'!Área_de_impresión</vt:lpstr>
      <vt:lpstr>'2020 BYD'!Área_de_impresión</vt:lpstr>
      <vt:lpstr>ESTADO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Usuario1</dc:creator>
  <cp:keywords/>
  <dc:description/>
  <cp:lastModifiedBy>jesus</cp:lastModifiedBy>
  <cp:revision/>
  <cp:lastPrinted>2020-11-15T06:01:19Z</cp:lastPrinted>
  <dcterms:created xsi:type="dcterms:W3CDTF">2019-11-12T16:20:39Z</dcterms:created>
  <dcterms:modified xsi:type="dcterms:W3CDTF">2020-11-22T00:56:03Z</dcterms:modified>
  <cp:category/>
  <cp:contentStatus/>
</cp:coreProperties>
</file>