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eus9\Desktop\類比電路設計\Final Project\上傳報告\"/>
    </mc:Choice>
  </mc:AlternateContent>
  <xr:revisionPtr revIDLastSave="0" documentId="13_ncr:1_{3B3F91BD-D664-4AF5-90A3-00E3D3AF6024}" xr6:coauthVersionLast="47" xr6:coauthVersionMax="47" xr10:uidLastSave="{00000000-0000-0000-0000-000000000000}"/>
  <bookViews>
    <workbookView xWindow="5760" yWindow="3697" windowWidth="17280" windowHeight="9983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2" i="1" l="1"/>
  <c r="AJ12" i="1"/>
  <c r="AI12" i="1"/>
  <c r="Z14" i="1" l="1"/>
</calcChain>
</file>

<file path=xl/sharedStrings.xml><?xml version="1.0" encoding="utf-8"?>
<sst xmlns="http://schemas.openxmlformats.org/spreadsheetml/2006/main" count="96" uniqueCount="76">
  <si>
    <t>Rc</t>
  </si>
  <si>
    <t>Cc</t>
  </si>
  <si>
    <t>ft</t>
  </si>
  <si>
    <t>PM</t>
  </si>
  <si>
    <t>Aclose</t>
  </si>
  <si>
    <t>THD</t>
  </si>
  <si>
    <t>SR-</t>
  </si>
  <si>
    <t xml:space="preserve">Id </t>
  </si>
  <si>
    <t>Av</t>
  </si>
  <si>
    <t>&gt; 45</t>
  </si>
  <si>
    <t>MHz</t>
    <phoneticPr fontId="2" type="noConversion"/>
  </si>
  <si>
    <t>report Q</t>
  </si>
  <si>
    <t>CMRR</t>
  </si>
  <si>
    <t>PSRR +</t>
  </si>
  <si>
    <t>PSRR -</t>
  </si>
  <si>
    <t>at 10KHz</t>
  </si>
  <si>
    <t xml:space="preserve">open loop </t>
  </si>
  <si>
    <t>Vo op-point</t>
  </si>
  <si>
    <t>closed-loop</t>
  </si>
  <si>
    <t>single-end</t>
    <phoneticPr fontId="1" type="noConversion"/>
  </si>
  <si>
    <t>SR+</t>
    <phoneticPr fontId="1" type="noConversion"/>
  </si>
  <si>
    <t>Vi op-point</t>
    <phoneticPr fontId="1" type="noConversion"/>
  </si>
  <si>
    <t>calc</t>
    <phoneticPr fontId="1" type="noConversion"/>
  </si>
  <si>
    <t>DM gain</t>
    <phoneticPr fontId="1" type="noConversion"/>
  </si>
  <si>
    <t>CM gain</t>
    <phoneticPr fontId="1" type="noConversion"/>
  </si>
  <si>
    <t>DM PZ</t>
    <phoneticPr fontId="1" type="noConversion"/>
  </si>
  <si>
    <t>CM zero</t>
    <phoneticPr fontId="1" type="noConversion"/>
  </si>
  <si>
    <t>Closed gain</t>
    <phoneticPr fontId="1" type="noConversion"/>
  </si>
  <si>
    <t>comment</t>
    <phoneticPr fontId="1" type="noConversion"/>
  </si>
  <si>
    <t>settling+</t>
    <phoneticPr fontId="1" type="noConversion"/>
  </si>
  <si>
    <t>settling-</t>
    <phoneticPr fontId="1" type="noConversion"/>
  </si>
  <si>
    <t>&gt; 15 V/us</t>
    <phoneticPr fontId="1" type="noConversion"/>
  </si>
  <si>
    <t>&gt; 15 V/us</t>
    <phoneticPr fontId="1" type="noConversion"/>
  </si>
  <si>
    <t>SR</t>
    <phoneticPr fontId="1" type="noConversion"/>
  </si>
  <si>
    <t>discuss</t>
    <phoneticPr fontId="1" type="noConversion"/>
  </si>
  <si>
    <t>CMFB</t>
    <phoneticPr fontId="1" type="noConversion"/>
  </si>
  <si>
    <t>-3dB freq</t>
    <phoneticPr fontId="1" type="noConversion"/>
  </si>
  <si>
    <t>discuss</t>
    <phoneticPr fontId="1" type="noConversion"/>
  </si>
  <si>
    <t>Compensation</t>
    <phoneticPr fontId="1" type="noConversion"/>
  </si>
  <si>
    <t>&lt; 10 Kohm</t>
    <phoneticPr fontId="1" type="noConversion"/>
  </si>
  <si>
    <t>Score</t>
    <phoneticPr fontId="1" type="noConversion"/>
  </si>
  <si>
    <t>&gt;  30MHz</t>
    <phoneticPr fontId="1" type="noConversion"/>
  </si>
  <si>
    <t>closed -3dB BW</t>
    <phoneticPr fontId="2" type="noConversion"/>
  </si>
  <si>
    <t xml:space="preserve"> &gt; -0.1dB</t>
    <phoneticPr fontId="1" type="noConversion"/>
  </si>
  <si>
    <t>auto fill</t>
    <phoneticPr fontId="1" type="noConversion"/>
  </si>
  <si>
    <t>xxx</t>
    <phoneticPr fontId="1" type="noConversion"/>
  </si>
  <si>
    <t>&lt; -60dB</t>
    <phoneticPr fontId="1" type="noConversion"/>
  </si>
  <si>
    <t>&lt; 150ns</t>
    <phoneticPr fontId="1" type="noConversion"/>
  </si>
  <si>
    <t>&lt; 150ns</t>
    <phoneticPr fontId="2" type="noConversion"/>
  </si>
  <si>
    <t>Type 1: LHP Zero and p2 &gt; ft</t>
    <phoneticPr fontId="15" type="noConversion"/>
  </si>
  <si>
    <t>Type 2: LHP Zero and P2 ~ ft</t>
    <phoneticPr fontId="15" type="noConversion"/>
  </si>
  <si>
    <t>Type 3: LHP Zero and P2 &lt;  ft</t>
    <phoneticPr fontId="15" type="noConversion"/>
  </si>
  <si>
    <t xml:space="preserve"> XXX 表示將由老師標注, 不需填寫</t>
    <phoneticPr fontId="17" type="noConversion"/>
  </si>
  <si>
    <t>Type 4: RHP Zero &gt; ft</t>
    <phoneticPr fontId="15" type="noConversion"/>
  </si>
  <si>
    <t>good</t>
  </si>
  <si>
    <t>OK</t>
  </si>
  <si>
    <t>partial</t>
  </si>
  <si>
    <t>fail</t>
  </si>
  <si>
    <t>Type 5: RHP Zero &lt; ft</t>
    <phoneticPr fontId="15" type="noConversion"/>
  </si>
  <si>
    <t>Fill this column -&gt;</t>
    <phoneticPr fontId="17" type="noConversion"/>
  </si>
  <si>
    <t>example</t>
    <phoneticPr fontId="17" type="noConversion"/>
  </si>
  <si>
    <t>王大寶</t>
    <phoneticPr fontId="17" type="noConversion"/>
  </si>
  <si>
    <t>(請依照例子寫小數位)</t>
    <phoneticPr fontId="17" type="noConversion"/>
  </si>
  <si>
    <t>(請注意單位)</t>
    <phoneticPr fontId="17" type="noConversion"/>
  </si>
  <si>
    <t>Type</t>
    <phoneticPr fontId="24" type="noConversion"/>
  </si>
  <si>
    <t>&gt; 60dB</t>
    <phoneticPr fontId="1" type="noConversion"/>
  </si>
  <si>
    <t>0.75 V</t>
    <phoneticPr fontId="1" type="noConversion"/>
  </si>
  <si>
    <t>&lt; 10 pF</t>
    <phoneticPr fontId="1" type="noConversion"/>
  </si>
  <si>
    <t>FoMs+</t>
    <phoneticPr fontId="1" type="noConversion"/>
  </si>
  <si>
    <t>FoMs-</t>
    <phoneticPr fontId="1" type="noConversion"/>
  </si>
  <si>
    <t>FoMft</t>
    <phoneticPr fontId="1" type="noConversion"/>
  </si>
  <si>
    <t>G.BW</t>
    <phoneticPr fontId="1" type="noConversion"/>
  </si>
  <si>
    <t>&lt; 5 mA</t>
    <phoneticPr fontId="1" type="noConversion"/>
  </si>
  <si>
    <t>0.750 V</t>
    <phoneticPr fontId="1" type="noConversion"/>
  </si>
  <si>
    <t>蕭方凱</t>
    <phoneticPr fontId="1" type="noConversion"/>
  </si>
  <si>
    <t>&gt;  90dB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</si>
</sst>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9" x14ac:knownFonts="1">
    <font>
      <sz val="12"/>
      <color theme="1"/>
      <name val="新細明體"/>
      <family val="2"/>
      <charset val="136"/>
      <scheme val="minor"/>
    </font>
    <font>
      <sz val="9"/>
      <name val="Calibri"/>
      <family val="2"/>
    </font>
    <font>
      <sz val="16"/>
      <color theme="1"/>
      <name val="新細明體"/>
      <family val="2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FF0000"/>
      <name val="Times New Roman"/>
      <family val="1"/>
    </font>
    <font>
      <u/>
      <sz val="12"/>
      <color theme="1"/>
      <name val="Times New Roman"/>
      <family val="1"/>
    </font>
    <font>
      <sz val="12"/>
      <color theme="0" tint="-0.49998474074526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theme="0" tint="-0.34998626667073579"/>
      <name val="Times New Roman"/>
      <family val="1"/>
    </font>
    <font>
      <sz val="12"/>
      <color theme="1"/>
      <name val="Arial"/>
      <family val="2"/>
    </font>
    <font>
      <sz val="9"/>
      <name val="Arial"/>
      <family val="2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u/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0" tint="-0.499984740745262"/>
      <name val="新細明體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</font>
    <font>
      <sz val="12"/>
      <color theme="0" tint="-0.499984740745262"/>
      <name val="Arial"/>
      <family val="2"/>
    </font>
    <font>
      <b/>
      <sz val="12"/>
      <color rgb="FFC00000"/>
      <name val="Times New Roman"/>
      <family val="1"/>
    </font>
    <font>
      <b/>
      <sz val="10"/>
      <color theme="1"/>
      <name val="細明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/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7" fillId="0" borderId="0" xfId="0" applyFont="1"/>
    <xf numFmtId="0" fontId="5" fillId="3" borderId="0" xfId="0" applyFont="1" applyFill="1" applyAlignment="1" applyProtection="1">
      <alignment horizontal="center"/>
      <protection locked="0"/>
    </xf>
    <xf numFmtId="0" fontId="5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 applyProtection="1">
      <alignment horizontal="center"/>
      <protection locked="0"/>
    </xf>
    <xf numFmtId="0" fontId="11" fillId="8" borderId="0" xfId="0" applyFont="1" applyFill="1" applyAlignment="1" applyProtection="1">
      <alignment horizontal="center"/>
      <protection locked="0"/>
    </xf>
    <xf numFmtId="0" fontId="5" fillId="8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4" fillId="9" borderId="0" xfId="0" applyFont="1" applyFill="1" applyProtection="1">
      <protection locked="0"/>
    </xf>
    <xf numFmtId="0" fontId="14" fillId="0" borderId="0" xfId="0" applyFont="1" applyAlignment="1">
      <alignment horizontal="center"/>
    </xf>
    <xf numFmtId="0" fontId="18" fillId="10" borderId="6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20" fillId="13" borderId="4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5" fillId="9" borderId="0" xfId="0" applyFont="1" applyFill="1"/>
    <xf numFmtId="0" fontId="26" fillId="0" borderId="0" xfId="0" applyFont="1" applyAlignment="1">
      <alignment horizontal="center"/>
    </xf>
    <xf numFmtId="0" fontId="5" fillId="7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176" fontId="27" fillId="0" borderId="0" xfId="0" applyNumberFormat="1" applyFont="1" applyAlignment="1">
      <alignment horizontal="center" vertical="center"/>
    </xf>
    <xf numFmtId="0" fontId="28" fillId="14" borderId="0" xfId="0" applyFont="1" applyFill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</cellXfs>
  <cellStyles count="2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20"/>
  <sheetViews>
    <sheetView tabSelected="1" topLeftCell="C5" zoomScale="113" workbookViewId="0">
      <selection activeCell="M11" sqref="M11"/>
    </sheetView>
  </sheetViews>
  <sheetFormatPr defaultColWidth="10.6640625" defaultRowHeight="15.4" x14ac:dyDescent="0.45"/>
  <cols>
    <col min="1" max="1" width="23.796875" style="1" customWidth="1"/>
    <col min="2" max="2" width="16.1328125" style="1" customWidth="1"/>
    <col min="3" max="3" width="12.1328125" style="1" customWidth="1"/>
    <col min="4" max="4" width="7.1328125" style="1" customWidth="1"/>
    <col min="5" max="5" width="2.1328125" style="1" customWidth="1"/>
    <col min="6" max="6" width="9.6640625" style="1" customWidth="1"/>
    <col min="7" max="7" width="10.46484375" style="1" customWidth="1"/>
    <col min="8" max="8" width="10.33203125" style="1" customWidth="1"/>
    <col min="9" max="9" width="10.1328125" style="1" customWidth="1"/>
    <col min="10" max="10" width="9.6640625" style="1" customWidth="1"/>
    <col min="11" max="11" width="8.1328125" style="1" customWidth="1"/>
    <col min="12" max="12" width="12.1328125" style="1" customWidth="1"/>
    <col min="13" max="13" width="11.1328125" style="1" customWidth="1"/>
    <col min="14" max="14" width="12" style="1" customWidth="1"/>
    <col min="15" max="15" width="10.1328125" style="1" customWidth="1"/>
    <col min="16" max="16" width="9.1328125" style="1" customWidth="1"/>
    <col min="17" max="17" width="8.6640625" style="1" customWidth="1"/>
    <col min="18" max="19" width="9.1328125" style="1" customWidth="1"/>
    <col min="20" max="20" width="12.6640625" style="1" customWidth="1"/>
    <col min="21" max="21" width="2.1328125" style="1" customWidth="1"/>
    <col min="22" max="22" width="14.46484375" style="1" customWidth="1"/>
    <col min="23" max="24" width="10" style="1" customWidth="1"/>
    <col min="25" max="25" width="11.46484375" style="1" customWidth="1"/>
    <col min="26" max="27" width="10.33203125" style="1" customWidth="1"/>
    <col min="28" max="29" width="11" style="1" customWidth="1"/>
    <col min="30" max="30" width="9.796875" style="1" customWidth="1"/>
    <col min="31" max="31" width="11.33203125" style="1" customWidth="1"/>
    <col min="32" max="33" width="9.796875" style="1" customWidth="1"/>
    <col min="34" max="34" width="2.1328125" style="1" customWidth="1"/>
    <col min="35" max="35" width="10.33203125" style="1" customWidth="1"/>
    <col min="36" max="37" width="10.1328125" style="1" customWidth="1"/>
    <col min="38" max="38" width="1.46484375" style="1" customWidth="1"/>
    <col min="39" max="39" width="11.33203125" style="1" customWidth="1"/>
    <col min="40" max="40" width="1.33203125" style="1" customWidth="1"/>
    <col min="41" max="41" width="6.46484375" style="1" customWidth="1"/>
    <col min="42" max="42" width="45.6640625" style="1" customWidth="1"/>
    <col min="43" max="43" width="2.6640625" style="1" customWidth="1"/>
    <col min="44" max="44" width="9" style="1" customWidth="1"/>
    <col min="45" max="45" width="6.6640625" style="1" customWidth="1"/>
    <col min="46" max="46" width="9" style="1" customWidth="1"/>
    <col min="47" max="47" width="8.46484375" style="1" customWidth="1"/>
    <col min="48" max="49" width="13.796875" style="1" customWidth="1"/>
    <col min="50" max="50" width="12.46484375" style="1" customWidth="1"/>
    <col min="51" max="51" width="7.1328125" style="1" customWidth="1"/>
    <col min="52" max="52" width="2.46484375" style="1" customWidth="1"/>
    <col min="53" max="53" width="7" style="1" customWidth="1"/>
    <col min="54" max="54" width="8" style="1" customWidth="1"/>
    <col min="55" max="56" width="10.796875" style="1" customWidth="1"/>
    <col min="57" max="57" width="1.46484375" style="1" customWidth="1"/>
    <col min="58" max="58" width="11.33203125" style="1" customWidth="1"/>
    <col min="59" max="59" width="2.1328125" style="1" customWidth="1"/>
    <col min="60" max="60" width="10.46484375" style="1" customWidth="1"/>
    <col min="61" max="61" width="10.6640625" style="1"/>
    <col min="62" max="62" width="11" style="1" customWidth="1"/>
    <col min="63" max="63" width="7.46484375" style="1" customWidth="1"/>
    <col min="64" max="64" width="2.33203125" style="1" customWidth="1"/>
    <col min="65" max="65" width="8.796875" style="1" customWidth="1"/>
    <col min="66" max="66" width="8.6640625" style="1" customWidth="1"/>
    <col min="67" max="67" width="8" style="1" customWidth="1"/>
    <col min="68" max="68" width="1.796875" style="1" customWidth="1"/>
    <col min="69" max="69" width="43.1328125" style="1" customWidth="1"/>
    <col min="70" max="74" width="10.6640625" style="1"/>
    <col min="75" max="75" width="3.1328125" style="1" customWidth="1"/>
    <col min="76" max="76" width="10.6640625" style="1"/>
    <col min="77" max="77" width="15.6640625" style="1" customWidth="1"/>
    <col min="78" max="16384" width="10.6640625" style="1"/>
  </cols>
  <sheetData>
    <row r="2" spans="1:73" ht="22.05" customHeight="1" x14ac:dyDescent="0.45">
      <c r="H2" s="5"/>
      <c r="I2" s="29"/>
      <c r="J2" s="30"/>
      <c r="K2" s="30"/>
    </row>
    <row r="3" spans="1:73" ht="23" customHeight="1" x14ac:dyDescent="0.45">
      <c r="B3" s="31" t="s">
        <v>49</v>
      </c>
      <c r="C3" s="43"/>
      <c r="D3" s="43"/>
      <c r="G3"/>
      <c r="H3"/>
      <c r="I3"/>
      <c r="J3"/>
      <c r="K3"/>
      <c r="L3"/>
      <c r="M3"/>
      <c r="N3"/>
      <c r="O3"/>
      <c r="P3"/>
      <c r="Q3"/>
      <c r="R3"/>
      <c r="S3"/>
    </row>
    <row r="4" spans="1:73" ht="23" customHeight="1" x14ac:dyDescent="0.45">
      <c r="B4" s="31" t="s">
        <v>50</v>
      </c>
      <c r="C4" s="43"/>
      <c r="D4" s="43"/>
      <c r="G4"/>
      <c r="H4"/>
      <c r="I4"/>
      <c r="J4"/>
      <c r="K4"/>
      <c r="L4"/>
      <c r="M4"/>
      <c r="N4"/>
      <c r="O4"/>
      <c r="P4"/>
      <c r="Q4"/>
      <c r="R4"/>
      <c r="S4"/>
    </row>
    <row r="5" spans="1:73" ht="23" customHeight="1" x14ac:dyDescent="0.45">
      <c r="B5" s="31" t="s">
        <v>51</v>
      </c>
      <c r="C5" s="43"/>
      <c r="D5" s="43"/>
      <c r="G5"/>
      <c r="H5"/>
      <c r="I5" s="32"/>
      <c r="J5" s="32"/>
      <c r="K5" s="32"/>
      <c r="L5"/>
      <c r="M5"/>
      <c r="N5"/>
      <c r="O5"/>
      <c r="P5" s="49" t="s">
        <v>52</v>
      </c>
      <c r="Q5" s="50"/>
      <c r="R5" s="50"/>
      <c r="S5" s="51"/>
    </row>
    <row r="6" spans="1:73" ht="23" customHeight="1" x14ac:dyDescent="0.45">
      <c r="B6" s="31" t="s">
        <v>53</v>
      </c>
      <c r="C6" s="43"/>
      <c r="D6" s="43"/>
      <c r="G6"/>
      <c r="H6"/>
      <c r="I6" s="32"/>
      <c r="J6" s="32"/>
      <c r="K6" s="32"/>
      <c r="L6"/>
      <c r="M6"/>
      <c r="N6"/>
      <c r="O6"/>
      <c r="P6" s="33" t="s">
        <v>54</v>
      </c>
      <c r="Q6" s="34" t="s">
        <v>55</v>
      </c>
      <c r="R6" s="35" t="s">
        <v>56</v>
      </c>
      <c r="S6" s="36" t="s">
        <v>57</v>
      </c>
    </row>
    <row r="7" spans="1:73" ht="20.25" x14ac:dyDescent="0.55000000000000004">
      <c r="B7" s="31" t="s">
        <v>58</v>
      </c>
      <c r="C7" s="43"/>
      <c r="D7" s="43"/>
      <c r="E7" s="2"/>
      <c r="G7"/>
      <c r="H7"/>
      <c r="I7" s="32"/>
      <c r="J7" s="32"/>
      <c r="K7" s="32"/>
      <c r="L7"/>
      <c r="M7"/>
      <c r="N7"/>
      <c r="O7"/>
      <c r="P7"/>
      <c r="Q7"/>
      <c r="R7"/>
      <c r="S7"/>
    </row>
    <row r="8" spans="1:73" ht="20.25" x14ac:dyDescent="0.55000000000000004">
      <c r="E8" s="2"/>
      <c r="F8" s="15"/>
      <c r="AI8" s="52" t="s">
        <v>44</v>
      </c>
      <c r="AJ8" s="52"/>
      <c r="AK8" s="52"/>
    </row>
    <row r="9" spans="1:73" ht="20.25" x14ac:dyDescent="0.55000000000000004">
      <c r="E9" s="2"/>
      <c r="F9" s="15"/>
      <c r="G9" s="15"/>
      <c r="H9" s="15"/>
      <c r="L9" s="15" t="s">
        <v>16</v>
      </c>
      <c r="M9" s="15" t="s">
        <v>15</v>
      </c>
      <c r="N9" s="15" t="s">
        <v>15</v>
      </c>
      <c r="O9" s="15" t="s">
        <v>15</v>
      </c>
      <c r="P9" s="6"/>
      <c r="Q9" s="6" t="s">
        <v>22</v>
      </c>
      <c r="R9" s="6"/>
      <c r="S9" s="7"/>
      <c r="T9" s="25" t="s">
        <v>37</v>
      </c>
      <c r="V9" s="24" t="s">
        <v>36</v>
      </c>
      <c r="X9" s="15" t="s">
        <v>18</v>
      </c>
      <c r="Y9" s="15" t="s">
        <v>18</v>
      </c>
      <c r="AA9" s="15" t="s">
        <v>19</v>
      </c>
      <c r="AB9" s="15" t="s">
        <v>19</v>
      </c>
      <c r="AC9" s="15"/>
      <c r="AE9" s="6" t="s">
        <v>22</v>
      </c>
      <c r="AF9" s="6" t="s">
        <v>22</v>
      </c>
      <c r="AG9" s="25" t="s">
        <v>34</v>
      </c>
      <c r="AI9" s="45" t="s">
        <v>70</v>
      </c>
      <c r="AJ9" s="12" t="s">
        <v>68</v>
      </c>
      <c r="AK9" s="12" t="s">
        <v>69</v>
      </c>
      <c r="AL9" s="8"/>
      <c r="AN9" s="8"/>
    </row>
    <row r="10" spans="1:73" ht="20.25" x14ac:dyDescent="0.55000000000000004">
      <c r="D10" s="41" t="s">
        <v>64</v>
      </c>
      <c r="E10" s="2"/>
      <c r="F10" s="9" t="s">
        <v>7</v>
      </c>
      <c r="G10" s="9" t="s">
        <v>0</v>
      </c>
      <c r="H10" s="9" t="s">
        <v>1</v>
      </c>
      <c r="I10" s="9" t="s">
        <v>8</v>
      </c>
      <c r="J10" s="9" t="s">
        <v>2</v>
      </c>
      <c r="K10" s="9" t="s">
        <v>3</v>
      </c>
      <c r="L10" s="9" t="s">
        <v>17</v>
      </c>
      <c r="M10" s="9" t="s">
        <v>12</v>
      </c>
      <c r="N10" s="9" t="s">
        <v>13</v>
      </c>
      <c r="O10" s="9" t="s">
        <v>14</v>
      </c>
      <c r="P10" s="10" t="s">
        <v>23</v>
      </c>
      <c r="Q10" s="10" t="s">
        <v>24</v>
      </c>
      <c r="R10" s="10" t="s">
        <v>25</v>
      </c>
      <c r="S10" s="10" t="s">
        <v>26</v>
      </c>
      <c r="T10" s="26" t="s">
        <v>38</v>
      </c>
      <c r="U10" s="3"/>
      <c r="V10" s="11" t="s">
        <v>42</v>
      </c>
      <c r="W10" s="11" t="s">
        <v>4</v>
      </c>
      <c r="X10" s="11" t="s">
        <v>21</v>
      </c>
      <c r="Y10" s="11" t="s">
        <v>17</v>
      </c>
      <c r="Z10" s="11" t="s">
        <v>5</v>
      </c>
      <c r="AA10" s="11" t="s">
        <v>20</v>
      </c>
      <c r="AB10" s="11" t="s">
        <v>6</v>
      </c>
      <c r="AC10" s="11" t="s">
        <v>29</v>
      </c>
      <c r="AD10" s="11" t="s">
        <v>30</v>
      </c>
      <c r="AE10" s="10" t="s">
        <v>27</v>
      </c>
      <c r="AF10" s="10" t="s">
        <v>33</v>
      </c>
      <c r="AG10" s="26" t="s">
        <v>35</v>
      </c>
      <c r="AH10" s="3"/>
      <c r="AI10" s="46" t="s">
        <v>71</v>
      </c>
      <c r="AJ10" s="11" t="s">
        <v>29</v>
      </c>
      <c r="AK10" s="11" t="s">
        <v>30</v>
      </c>
      <c r="AL10" s="4"/>
      <c r="AM10" s="13" t="s">
        <v>11</v>
      </c>
      <c r="AN10" s="4"/>
      <c r="AO10" s="4" t="s">
        <v>40</v>
      </c>
      <c r="AP10" s="14" t="s">
        <v>28</v>
      </c>
    </row>
    <row r="11" spans="1:73" s="18" customFormat="1" ht="15.75" x14ac:dyDescent="0.5">
      <c r="D11" s="42"/>
      <c r="F11" s="20" t="s">
        <v>72</v>
      </c>
      <c r="G11" s="20" t="s">
        <v>39</v>
      </c>
      <c r="H11" s="20" t="s">
        <v>67</v>
      </c>
      <c r="I11" s="20" t="s">
        <v>65</v>
      </c>
      <c r="J11" s="20" t="s">
        <v>41</v>
      </c>
      <c r="K11" s="20" t="s">
        <v>9</v>
      </c>
      <c r="L11" s="20" t="s">
        <v>66</v>
      </c>
      <c r="M11" s="19" t="s">
        <v>75</v>
      </c>
      <c r="N11" s="19" t="s">
        <v>75</v>
      </c>
      <c r="O11" s="19" t="s">
        <v>75</v>
      </c>
      <c r="P11" s="21"/>
      <c r="Q11" s="21"/>
      <c r="R11" s="22"/>
      <c r="S11" s="22"/>
      <c r="T11" s="27"/>
      <c r="U11" s="19"/>
      <c r="V11" s="19" t="s">
        <v>10</v>
      </c>
      <c r="W11" s="20" t="s">
        <v>43</v>
      </c>
      <c r="X11" s="19" t="s">
        <v>73</v>
      </c>
      <c r="Y11" s="19" t="s">
        <v>73</v>
      </c>
      <c r="Z11" s="20" t="s">
        <v>46</v>
      </c>
      <c r="AA11" s="19" t="s">
        <v>31</v>
      </c>
      <c r="AB11" s="19" t="s">
        <v>32</v>
      </c>
      <c r="AC11" s="20" t="s">
        <v>47</v>
      </c>
      <c r="AD11" s="20" t="s">
        <v>48</v>
      </c>
      <c r="AE11" s="21"/>
      <c r="AF11" s="21"/>
      <c r="AG11" s="27"/>
      <c r="AH11" s="19"/>
      <c r="AL11" s="19"/>
      <c r="AM11" s="21"/>
      <c r="AN11" s="19"/>
    </row>
    <row r="12" spans="1:73" s="15" customFormat="1" ht="16.149999999999999" x14ac:dyDescent="0.45">
      <c r="A12" s="37" t="s">
        <v>59</v>
      </c>
      <c r="B12" s="38">
        <v>111063548</v>
      </c>
      <c r="C12" s="48" t="s">
        <v>74</v>
      </c>
      <c r="D12" s="38">
        <v>4</v>
      </c>
      <c r="F12" s="38">
        <v>0.72699999999999998</v>
      </c>
      <c r="G12" s="38">
        <v>3.8</v>
      </c>
      <c r="H12" s="38">
        <v>3</v>
      </c>
      <c r="I12" s="38">
        <v>60.8</v>
      </c>
      <c r="J12" s="38">
        <v>149.30000000000001</v>
      </c>
      <c r="K12" s="38">
        <v>56.6</v>
      </c>
      <c r="L12" s="38">
        <v>0.749</v>
      </c>
      <c r="M12" s="38">
        <v>93.5</v>
      </c>
      <c r="N12" s="38">
        <v>119.7</v>
      </c>
      <c r="O12" s="38">
        <v>128.69999999999999</v>
      </c>
      <c r="P12" s="17" t="s">
        <v>45</v>
      </c>
      <c r="Q12" s="17" t="s">
        <v>45</v>
      </c>
      <c r="R12" s="17" t="s">
        <v>45</v>
      </c>
      <c r="S12" s="17" t="s">
        <v>45</v>
      </c>
      <c r="T12" s="28" t="s">
        <v>45</v>
      </c>
      <c r="U12" s="16"/>
      <c r="V12" s="38">
        <v>48.3</v>
      </c>
      <c r="W12" s="38">
        <v>-0.02</v>
      </c>
      <c r="X12" s="38">
        <v>0.749</v>
      </c>
      <c r="Y12" s="38">
        <v>0.749</v>
      </c>
      <c r="Z12" s="38">
        <v>-102.67</v>
      </c>
      <c r="AA12" s="38">
        <v>18.899999999999999</v>
      </c>
      <c r="AB12" s="38">
        <v>18.899999999999999</v>
      </c>
      <c r="AC12" s="38">
        <v>39.799999999999997</v>
      </c>
      <c r="AD12" s="38">
        <v>68.5</v>
      </c>
      <c r="AE12" s="17" t="s">
        <v>45</v>
      </c>
      <c r="AF12" s="17" t="s">
        <v>45</v>
      </c>
      <c r="AG12" s="28" t="s">
        <v>45</v>
      </c>
      <c r="AH12" s="16"/>
      <c r="AI12" s="47">
        <f>J12/F12</f>
        <v>205.36451169188447</v>
      </c>
      <c r="AJ12" s="47">
        <f>1000/(AC12*F12)</f>
        <v>34.560698955575681</v>
      </c>
      <c r="AK12" s="47">
        <f>1000/(AD12*F12)</f>
        <v>20.080522896816234</v>
      </c>
      <c r="AL12" s="16"/>
      <c r="AM12" s="17" t="s">
        <v>45</v>
      </c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s="15" customFormat="1" ht="16.149999999999999" x14ac:dyDescent="0.45">
      <c r="A13"/>
      <c r="B13" s="39"/>
      <c r="C13"/>
      <c r="D13"/>
    </row>
    <row r="14" spans="1:73" x14ac:dyDescent="0.45">
      <c r="A14" s="32" t="s">
        <v>60</v>
      </c>
      <c r="B14" s="32">
        <v>109123456</v>
      </c>
      <c r="C14" s="32" t="s">
        <v>61</v>
      </c>
      <c r="D14" s="44">
        <v>2</v>
      </c>
      <c r="F14" s="23">
        <v>1.1359999999999999</v>
      </c>
      <c r="G14" s="23">
        <v>0.5</v>
      </c>
      <c r="H14" s="23">
        <v>3</v>
      </c>
      <c r="I14" s="23">
        <v>70.599999999999994</v>
      </c>
      <c r="J14" s="23">
        <v>64.099999999999994</v>
      </c>
      <c r="K14" s="23">
        <v>54.8</v>
      </c>
      <c r="L14" s="23">
        <v>0.91200000000000003</v>
      </c>
      <c r="M14" s="23">
        <v>100.6</v>
      </c>
      <c r="N14" s="23">
        <v>102</v>
      </c>
      <c r="O14" s="23">
        <v>103.9</v>
      </c>
      <c r="V14" s="23">
        <v>30</v>
      </c>
      <c r="W14" s="23">
        <v>-5.0000000000000001E-3</v>
      </c>
      <c r="X14" s="23">
        <v>0.90600000000000003</v>
      </c>
      <c r="Y14" s="23">
        <v>0.91200000000000003</v>
      </c>
      <c r="Z14" s="23">
        <f>59</f>
        <v>59</v>
      </c>
      <c r="AA14" s="23">
        <v>18.899999999999999</v>
      </c>
      <c r="AB14" s="23">
        <v>22.7</v>
      </c>
      <c r="AC14" s="23">
        <v>240</v>
      </c>
      <c r="AD14" s="23">
        <v>250</v>
      </c>
    </row>
    <row r="15" spans="1:73" ht="16.149999999999999" x14ac:dyDescent="0.45">
      <c r="A15" s="40" t="s">
        <v>62</v>
      </c>
      <c r="B15" s="32"/>
      <c r="C15" s="32"/>
    </row>
    <row r="16" spans="1:73" ht="16.149999999999999" x14ac:dyDescent="0.45">
      <c r="A16" s="40" t="s">
        <v>63</v>
      </c>
      <c r="B16" s="32"/>
      <c r="C16" s="32"/>
    </row>
    <row r="20" spans="44:49" x14ac:dyDescent="0.45">
      <c r="AR20" s="5"/>
      <c r="AS20" s="5"/>
      <c r="AT20" s="5"/>
      <c r="AU20" s="5"/>
      <c r="AV20" s="5"/>
      <c r="AW20" s="5"/>
    </row>
  </sheetData>
  <mergeCells count="2">
    <mergeCell ref="P5:S5"/>
    <mergeCell ref="AI8:AK8"/>
  </mergeCells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NTHU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P.-C. Huang</dc:creator>
  <cp:lastModifiedBy>蕭方凱</cp:lastModifiedBy>
  <dcterms:created xsi:type="dcterms:W3CDTF">2018-11-07T08:31:01Z</dcterms:created>
  <dcterms:modified xsi:type="dcterms:W3CDTF">2023-01-15T06:24:45Z</dcterms:modified>
</cp:coreProperties>
</file>