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eus9\Desktop\類比電路設計\hw4\"/>
    </mc:Choice>
  </mc:AlternateContent>
  <xr:revisionPtr revIDLastSave="0" documentId="13_ncr:1_{C8F5AC2C-5BD0-4628-A78A-AAC7011D592F}" xr6:coauthVersionLast="47" xr6:coauthVersionMax="47" xr10:uidLastSave="{00000000-0000-0000-0000-000000000000}"/>
  <bookViews>
    <workbookView xWindow="-98" yWindow="-98" windowWidth="23236" windowHeight="1387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11" i="1" l="1"/>
  <c r="BG11" i="1"/>
  <c r="BH11" i="1"/>
</calcChain>
</file>

<file path=xl/sharedStrings.xml><?xml version="1.0" encoding="utf-8"?>
<sst xmlns="http://schemas.openxmlformats.org/spreadsheetml/2006/main" count="133" uniqueCount="82">
  <si>
    <t>student ID</t>
  </si>
  <si>
    <t>name</t>
  </si>
  <si>
    <t>(f)</t>
  </si>
  <si>
    <t>(g)</t>
  </si>
  <si>
    <t>discuss</t>
  </si>
  <si>
    <t>Type</t>
    <phoneticPr fontId="1" type="noConversion"/>
  </si>
  <si>
    <t>Rc</t>
  </si>
  <si>
    <t>Cc</t>
  </si>
  <si>
    <t>ft</t>
  </si>
  <si>
    <t>PM</t>
  </si>
  <si>
    <t>THD</t>
  </si>
  <si>
    <t>SR+</t>
  </si>
  <si>
    <t>SR-</t>
  </si>
  <si>
    <t>settling</t>
  </si>
  <si>
    <t>FoM1</t>
  </si>
  <si>
    <t>FoM2</t>
  </si>
  <si>
    <t>FoM3</t>
  </si>
  <si>
    <t>Kohm</t>
  </si>
  <si>
    <t>&lt; 10pF</t>
  </si>
  <si>
    <t>&gt; 60dB</t>
  </si>
  <si>
    <t>ns</t>
  </si>
  <si>
    <t xml:space="preserve">gain </t>
  </si>
  <si>
    <t>.op</t>
  </si>
  <si>
    <t>(a)(b)</t>
  </si>
  <si>
    <t>MHz</t>
  </si>
  <si>
    <t>pole_i (sim, cal)</t>
  </si>
  <si>
    <t>pole_o (sim, cal)</t>
  </si>
  <si>
    <t>zero (sim, cal)</t>
  </si>
  <si>
    <t>deg</t>
  </si>
  <si>
    <t>(c)</t>
  </si>
  <si>
    <t>bode</t>
  </si>
  <si>
    <t>pz calc</t>
  </si>
  <si>
    <t>&gt; 0 deg</t>
  </si>
  <si>
    <t>&gt; 45 deg</t>
  </si>
  <si>
    <t>(d)</t>
  </si>
  <si>
    <t xml:space="preserve">Id (no Iref) </t>
  </si>
  <si>
    <t>.tf</t>
  </si>
  <si>
    <t>close to -1</t>
  </si>
  <si>
    <t>(e)</t>
  </si>
  <si>
    <t>SR calc</t>
  </si>
  <si>
    <t>&gt; 50MHz</t>
    <phoneticPr fontId="2" type="noConversion"/>
  </si>
  <si>
    <t>(100.0, 102.0)</t>
    <phoneticPr fontId="2" type="noConversion"/>
  </si>
  <si>
    <t>&lt; -60dB</t>
    <phoneticPr fontId="2" type="noConversion"/>
  </si>
  <si>
    <t xml:space="preserve"> XXX 表示將由老師標注, 不需填寫</t>
    <phoneticPr fontId="14" type="noConversion"/>
  </si>
  <si>
    <t>good</t>
  </si>
  <si>
    <t>OK</t>
  </si>
  <si>
    <t>partial</t>
  </si>
  <si>
    <t>fail</t>
  </si>
  <si>
    <t>XXX</t>
    <phoneticPr fontId="14" type="noConversion"/>
  </si>
  <si>
    <t>王大寶</t>
    <phoneticPr fontId="14" type="noConversion"/>
  </si>
  <si>
    <t>(請依照例子寫小數位)</t>
    <phoneticPr fontId="14" type="noConversion"/>
  </si>
  <si>
    <t>(請注意單位)</t>
    <phoneticPr fontId="14" type="noConversion"/>
  </si>
  <si>
    <t>Type 1: LHP Zero and p2 &gt; ft</t>
    <phoneticPr fontId="22" type="noConversion"/>
  </si>
  <si>
    <t>Type 2: LHP Zero and P2 ~ ft</t>
    <phoneticPr fontId="22" type="noConversion"/>
  </si>
  <si>
    <t>Type 4: RHP Zero &gt; ft</t>
    <phoneticPr fontId="22" type="noConversion"/>
  </si>
  <si>
    <t>Type 5: RHP Zero &lt; ft</t>
    <phoneticPr fontId="22" type="noConversion"/>
  </si>
  <si>
    <t>MHz</t>
    <phoneticPr fontId="2" type="noConversion"/>
  </si>
  <si>
    <t xml:space="preserve"> μA</t>
    <phoneticPr fontId="2" type="noConversion"/>
  </si>
  <si>
    <t xml:space="preserve">gain calc </t>
    <phoneticPr fontId="2" type="noConversion"/>
  </si>
  <si>
    <t>dc plot</t>
    <phoneticPr fontId="2" type="noConversion"/>
  </si>
  <si>
    <t>V/μs</t>
    <phoneticPr fontId="2" type="noConversion"/>
  </si>
  <si>
    <t>SR plot</t>
    <phoneticPr fontId="2" type="noConversion"/>
  </si>
  <si>
    <t>sin plot</t>
    <phoneticPr fontId="2" type="noConversion"/>
  </si>
  <si>
    <t>(g)</t>
    <phoneticPr fontId="2" type="noConversion"/>
  </si>
  <si>
    <t>(h)</t>
    <phoneticPr fontId="2" type="noConversion"/>
  </si>
  <si>
    <t>bode  plot</t>
    <phoneticPr fontId="2" type="noConversion"/>
  </si>
  <si>
    <t>-3dB BW</t>
    <phoneticPr fontId="2" type="noConversion"/>
  </si>
  <si>
    <t>(i)</t>
    <phoneticPr fontId="2" type="noConversion"/>
  </si>
  <si>
    <t>DC plot</t>
    <phoneticPr fontId="2" type="noConversion"/>
  </si>
  <si>
    <t xml:space="preserve">gain </t>
    <phoneticPr fontId="2" type="noConversion"/>
  </si>
  <si>
    <t xml:space="preserve"> calc</t>
    <phoneticPr fontId="2" type="noConversion"/>
  </si>
  <si>
    <t>discuss</t>
    <phoneticPr fontId="2" type="noConversion"/>
  </si>
  <si>
    <t>kHz</t>
    <phoneticPr fontId="2" type="noConversion"/>
  </si>
  <si>
    <t>Type 3: LHP Zero and P2 &lt; ft</t>
    <phoneticPr fontId="22" type="noConversion"/>
  </si>
  <si>
    <t>填入此列各項數字(勿改式子) =&gt;</t>
    <phoneticPr fontId="14" type="noConversion"/>
  </si>
  <si>
    <t>範例 (繳交時請刪除此列)</t>
    <phoneticPr fontId="14" type="noConversion"/>
  </si>
  <si>
    <t>蕭方凱</t>
    <phoneticPr fontId="2" type="noConversion"/>
  </si>
  <si>
    <t>(43.9,10.58)</t>
    <phoneticPr fontId="2" type="noConversion"/>
  </si>
  <si>
    <t>(182.2,196.2)</t>
    <phoneticPr fontId="2" type="noConversion"/>
  </si>
  <si>
    <t>(154.4,253.6)</t>
    <phoneticPr fontId="2" type="noConversion"/>
  </si>
  <si>
    <t>(844.7,928.6)</t>
    <phoneticPr fontId="2" type="noConversion"/>
  </si>
  <si>
    <t>(280.5,127)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</si>
</sst>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7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Arial"/>
      <family val="2"/>
    </font>
    <font>
      <sz val="9"/>
      <name val="Calibri"/>
      <family val="2"/>
    </font>
    <font>
      <b/>
      <sz val="10"/>
      <color theme="1"/>
      <name val="Arial"/>
      <family val="2"/>
    </font>
    <font>
      <sz val="16"/>
      <color theme="1"/>
      <name val="新細明體"/>
      <family val="2"/>
      <scheme val="minor"/>
    </font>
    <font>
      <sz val="12"/>
      <color theme="1"/>
      <name val="Arial"/>
      <family val="2"/>
    </font>
    <font>
      <sz val="12"/>
      <color theme="0" tint="-0.499984740745262"/>
      <name val="新細明體"/>
      <family val="2"/>
      <scheme val="minor"/>
    </font>
    <font>
      <u/>
      <sz val="12"/>
      <color theme="1"/>
      <name val="新細明體"/>
      <family val="2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theme="0" tint="-0.499984740745262"/>
      <name val="新細明體"/>
      <family val="2"/>
      <charset val="136"/>
      <scheme val="minor"/>
    </font>
    <font>
      <sz val="9"/>
      <name val="新細明體"/>
      <family val="1"/>
      <charset val="136"/>
    </font>
    <font>
      <u/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6100"/>
      <name val="Arial"/>
      <family val="2"/>
    </font>
    <font>
      <sz val="12"/>
      <color rgb="FF9C6500"/>
      <name val="Arial"/>
      <family val="2"/>
    </font>
    <font>
      <sz val="12"/>
      <color rgb="FF9C0006"/>
      <name val="Arial"/>
      <family val="2"/>
    </font>
    <font>
      <sz val="12"/>
      <color rgb="FFFF0000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9"/>
      <name val="Arial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theme="0" tint="-0.34998626667073579"/>
      <name val="Arial"/>
      <family val="2"/>
    </font>
    <font>
      <b/>
      <sz val="10"/>
      <color theme="1"/>
      <name val="細明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53">
    <xf numFmtId="0" fontId="0" fillId="0" borderId="0" xfId="0"/>
    <xf numFmtId="0" fontId="6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7" fillId="0" borderId="0" xfId="0" applyFont="1"/>
    <xf numFmtId="0" fontId="0" fillId="3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15" fillId="0" borderId="0" xfId="0" applyFont="1"/>
    <xf numFmtId="0" fontId="13" fillId="7" borderId="0" xfId="0" applyFont="1" applyFill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8" fillId="12" borderId="5" xfId="0" applyFont="1" applyFill="1" applyBorder="1" applyAlignment="1">
      <alignment horizontal="center"/>
    </xf>
    <xf numFmtId="0" fontId="19" fillId="13" borderId="6" xfId="0" applyFont="1" applyFill="1" applyBorder="1" applyAlignment="1">
      <alignment horizontal="center"/>
    </xf>
    <xf numFmtId="0" fontId="12" fillId="0" borderId="0" xfId="5" applyFill="1" applyBorder="1" applyAlignment="1"/>
    <xf numFmtId="0" fontId="11" fillId="0" borderId="0" xfId="4" applyFill="1" applyBorder="1" applyAlignment="1"/>
    <xf numFmtId="0" fontId="10" fillId="0" borderId="0" xfId="3" applyFill="1" applyBorder="1" applyAlignment="1"/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2" borderId="0" xfId="0" applyFill="1"/>
    <xf numFmtId="0" fontId="5" fillId="2" borderId="0" xfId="0" applyFont="1" applyFill="1" applyProtection="1">
      <protection locked="0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/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7" borderId="0" xfId="0" applyNumberFormat="1" applyFont="1" applyFill="1" applyAlignment="1">
      <alignment horizontal="center"/>
    </xf>
    <xf numFmtId="176" fontId="5" fillId="7" borderId="0" xfId="0" applyNumberFormat="1" applyFont="1" applyFill="1" applyAlignment="1">
      <alignment horizontal="center"/>
    </xf>
    <xf numFmtId="0" fontId="0" fillId="6" borderId="0" xfId="0" quotePrefix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6" fillId="14" borderId="0" xfId="0" applyFont="1" applyFill="1" applyAlignment="1">
      <alignment horizontal="center"/>
    </xf>
    <xf numFmtId="0" fontId="13" fillId="14" borderId="0" xfId="0" applyFon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6" fillId="7" borderId="0" xfId="0" applyFont="1" applyFill="1" applyAlignment="1">
      <alignment horizontal="center" vertical="center"/>
    </xf>
    <xf numFmtId="3" fontId="13" fillId="7" borderId="0" xfId="0" applyNumberFormat="1" applyFont="1" applyFill="1" applyAlignment="1">
      <alignment horizontal="center"/>
    </xf>
    <xf numFmtId="4" fontId="13" fillId="7" borderId="0" xfId="0" applyNumberFormat="1" applyFont="1" applyFill="1" applyAlignment="1">
      <alignment horizontal="center"/>
    </xf>
  </cellXfs>
  <cellStyles count="6">
    <cellStyle name="一般" xfId="0" builtinId="0"/>
    <cellStyle name="已瀏覽過的超連結" xfId="2" builtinId="9" hidden="1"/>
    <cellStyle name="中等" xfId="5" builtinId="28"/>
    <cellStyle name="好" xfId="3" builtinId="26"/>
    <cellStyle name="超連結" xfId="1" builtinId="8" hidden="1"/>
    <cellStyle name="壞" xfId="4" builtinId="2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S19"/>
  <sheetViews>
    <sheetView tabSelected="1" topLeftCell="BA4" zoomScale="123" workbookViewId="0">
      <selection activeCell="BJ11" sqref="BJ11"/>
    </sheetView>
  </sheetViews>
  <sheetFormatPr defaultColWidth="10.6640625" defaultRowHeight="16.149999999999999" x14ac:dyDescent="0.45"/>
  <cols>
    <col min="1" max="1" width="30.33203125" customWidth="1"/>
    <col min="2" max="2" width="12.46484375" style="16" bestFit="1" customWidth="1"/>
    <col min="3" max="3" width="14.1328125" customWidth="1"/>
    <col min="4" max="4" width="2.33203125" customWidth="1"/>
    <col min="5" max="5" width="11" customWidth="1"/>
    <col min="6" max="6" width="1.796875" customWidth="1"/>
    <col min="7" max="7" width="5.796875" customWidth="1"/>
    <col min="8" max="8" width="10.46484375" customWidth="1"/>
    <col min="9" max="9" width="5.6640625" customWidth="1"/>
    <col min="10" max="10" width="10.796875" customWidth="1"/>
    <col min="11" max="11" width="8.1328125" customWidth="1"/>
    <col min="12" max="12" width="8.796875" customWidth="1"/>
    <col min="13" max="13" width="8.1328125" customWidth="1"/>
    <col min="14" max="14" width="14" customWidth="1"/>
    <col min="15" max="16" width="15.6640625" customWidth="1"/>
    <col min="17" max="17" width="8.46484375" customWidth="1"/>
    <col min="18" max="18" width="1.796875" customWidth="1"/>
    <col min="19" max="19" width="8.33203125" customWidth="1"/>
    <col min="20" max="20" width="7.1328125" customWidth="1"/>
    <col min="21" max="21" width="8.33203125" customWidth="1"/>
    <col min="22" max="22" width="7.33203125" customWidth="1"/>
    <col min="23" max="23" width="13.46484375" customWidth="1"/>
    <col min="24" max="25" width="14.46484375" customWidth="1"/>
    <col min="26" max="26" width="6.796875" customWidth="1"/>
    <col min="27" max="27" width="2" customWidth="1"/>
    <col min="28" max="28" width="9" customWidth="1"/>
    <col min="29" max="29" width="6.6640625" customWidth="1"/>
    <col min="30" max="30" width="9" customWidth="1"/>
    <col min="31" max="31" width="8.46484375" customWidth="1"/>
    <col min="32" max="33" width="13.796875" customWidth="1"/>
    <col min="34" max="34" width="12.46484375" customWidth="1"/>
    <col min="35" max="35" width="7.1328125" customWidth="1"/>
    <col min="36" max="36" width="2.1328125" customWidth="1"/>
    <col min="37" max="38" width="8" customWidth="1"/>
    <col min="39" max="39" width="10.796875" customWidth="1"/>
    <col min="40" max="40" width="8.796875" customWidth="1"/>
    <col min="41" max="41" width="2" customWidth="1"/>
    <col min="42" max="42" width="9.46484375" customWidth="1"/>
    <col min="43" max="43" width="11.33203125" customWidth="1"/>
    <col min="44" max="44" width="2.1328125" customWidth="1"/>
    <col min="45" max="45" width="9.46484375" customWidth="1"/>
    <col min="46" max="46" width="11.33203125" customWidth="1"/>
    <col min="47" max="47" width="2.1328125" customWidth="1"/>
    <col min="48" max="48" width="9.796875" customWidth="1"/>
    <col min="49" max="49" width="10.46484375" customWidth="1"/>
    <col min="51" max="51" width="11" customWidth="1"/>
    <col min="52" max="52" width="7.46484375" customWidth="1"/>
    <col min="53" max="53" width="2.1328125" customWidth="1"/>
    <col min="54" max="55" width="9.46484375" customWidth="1"/>
    <col min="56" max="56" width="7.46484375" customWidth="1"/>
    <col min="57" max="57" width="1.796875" customWidth="1"/>
    <col min="58" max="58" width="8.796875" customWidth="1"/>
    <col min="59" max="59" width="8.6640625" customWidth="1"/>
    <col min="60" max="60" width="8" customWidth="1"/>
    <col min="61" max="61" width="1.796875" customWidth="1"/>
    <col min="62" max="62" width="43.1328125" customWidth="1"/>
    <col min="68" max="68" width="3.1328125" customWidth="1"/>
    <col min="70" max="70" width="15.6640625" customWidth="1"/>
  </cols>
  <sheetData>
    <row r="2" spans="1:71" x14ac:dyDescent="0.45">
      <c r="C2" s="29" t="s">
        <v>52</v>
      </c>
      <c r="D2" s="28"/>
      <c r="E2" s="28"/>
    </row>
    <row r="3" spans="1:71" x14ac:dyDescent="0.45">
      <c r="C3" s="29" t="s">
        <v>53</v>
      </c>
      <c r="D3" s="28"/>
      <c r="E3" s="28"/>
    </row>
    <row r="4" spans="1:71" x14ac:dyDescent="0.45">
      <c r="C4" s="29" t="s">
        <v>73</v>
      </c>
      <c r="D4" s="28"/>
      <c r="E4" s="28"/>
    </row>
    <row r="5" spans="1:71" ht="16.05" customHeight="1" x14ac:dyDescent="0.45">
      <c r="C5" s="29" t="s">
        <v>54</v>
      </c>
      <c r="D5" s="28"/>
      <c r="E5" s="28"/>
      <c r="F5" s="3"/>
      <c r="G5" s="3"/>
      <c r="L5" s="44" t="s">
        <v>43</v>
      </c>
      <c r="M5" s="45"/>
      <c r="N5" s="45"/>
      <c r="O5" s="46"/>
      <c r="W5" s="24"/>
      <c r="X5" s="22"/>
      <c r="Y5" s="23"/>
    </row>
    <row r="6" spans="1:71" ht="16.05" customHeight="1" x14ac:dyDescent="0.45">
      <c r="C6" s="29" t="s">
        <v>55</v>
      </c>
      <c r="D6" s="28"/>
      <c r="E6" s="28"/>
      <c r="F6" s="3"/>
      <c r="G6" s="3"/>
      <c r="L6" s="18" t="s">
        <v>44</v>
      </c>
      <c r="M6" s="19" t="s">
        <v>45</v>
      </c>
      <c r="N6" s="20" t="s">
        <v>46</v>
      </c>
      <c r="O6" s="21" t="s">
        <v>47</v>
      </c>
    </row>
    <row r="7" spans="1:71" x14ac:dyDescent="0.45">
      <c r="E7" s="3"/>
      <c r="F7" s="3"/>
      <c r="G7" s="3"/>
    </row>
    <row r="8" spans="1:71" ht="22.9" x14ac:dyDescent="0.7">
      <c r="C8" s="16"/>
      <c r="D8" s="2"/>
      <c r="E8" s="3"/>
      <c r="F8" s="3"/>
      <c r="G8" s="7"/>
      <c r="H8" s="8"/>
      <c r="I8" s="8"/>
      <c r="J8" s="8"/>
      <c r="K8" s="8"/>
      <c r="L8" s="9" t="s">
        <v>23</v>
      </c>
      <c r="M8" s="8"/>
      <c r="N8" s="8"/>
      <c r="O8" s="8"/>
      <c r="P8" s="8"/>
      <c r="Q8" s="8"/>
      <c r="S8" s="4"/>
      <c r="T8" s="4"/>
      <c r="U8" s="4"/>
      <c r="V8" s="4"/>
      <c r="W8" s="4" t="s">
        <v>29</v>
      </c>
      <c r="X8" s="4"/>
      <c r="Y8" s="4"/>
      <c r="Z8" s="4"/>
      <c r="AA8" s="6"/>
      <c r="AB8" s="12"/>
      <c r="AC8" s="12"/>
      <c r="AD8" s="12"/>
      <c r="AE8" s="12"/>
      <c r="AF8" s="12" t="s">
        <v>34</v>
      </c>
      <c r="AG8" s="12"/>
      <c r="AH8" s="12"/>
      <c r="AI8" s="12"/>
      <c r="AK8" s="14"/>
      <c r="AL8" s="14"/>
      <c r="AM8" s="14" t="s">
        <v>38</v>
      </c>
      <c r="AN8" s="14"/>
      <c r="AP8" s="49" t="s">
        <v>2</v>
      </c>
      <c r="AQ8" s="49"/>
      <c r="AS8" s="47" t="s">
        <v>63</v>
      </c>
      <c r="AT8" s="47"/>
      <c r="AV8" s="48" t="s">
        <v>64</v>
      </c>
      <c r="AW8" s="48"/>
      <c r="AX8" s="48"/>
      <c r="AY8" s="48"/>
      <c r="AZ8" s="48"/>
      <c r="BB8" s="47" t="s">
        <v>67</v>
      </c>
      <c r="BC8" s="47"/>
      <c r="BD8" s="47"/>
      <c r="BJ8" s="5" t="s">
        <v>3</v>
      </c>
    </row>
    <row r="9" spans="1:71" ht="22.9" x14ac:dyDescent="0.7">
      <c r="D9" s="2"/>
      <c r="E9" s="40" t="s">
        <v>5</v>
      </c>
      <c r="F9" s="1"/>
      <c r="G9" s="42" t="s">
        <v>22</v>
      </c>
      <c r="H9" s="9" t="s">
        <v>35</v>
      </c>
      <c r="I9" s="42" t="s">
        <v>30</v>
      </c>
      <c r="J9" s="9" t="s">
        <v>21</v>
      </c>
      <c r="K9" s="43" t="s">
        <v>58</v>
      </c>
      <c r="L9" s="9" t="s">
        <v>8</v>
      </c>
      <c r="M9" s="9" t="s">
        <v>9</v>
      </c>
      <c r="N9" s="9" t="s">
        <v>25</v>
      </c>
      <c r="O9" s="9" t="s">
        <v>26</v>
      </c>
      <c r="P9" s="9" t="s">
        <v>27</v>
      </c>
      <c r="Q9" s="42" t="s">
        <v>31</v>
      </c>
      <c r="R9" s="6"/>
      <c r="S9" s="11" t="s">
        <v>7</v>
      </c>
      <c r="T9" s="42" t="s">
        <v>30</v>
      </c>
      <c r="U9" s="11" t="s">
        <v>8</v>
      </c>
      <c r="V9" s="11" t="s">
        <v>9</v>
      </c>
      <c r="W9" s="11" t="s">
        <v>25</v>
      </c>
      <c r="X9" s="11" t="s">
        <v>26</v>
      </c>
      <c r="Y9" s="11" t="s">
        <v>27</v>
      </c>
      <c r="Z9" s="42" t="s">
        <v>31</v>
      </c>
      <c r="AA9" s="6"/>
      <c r="AB9" s="13" t="s">
        <v>6</v>
      </c>
      <c r="AC9" s="42" t="s">
        <v>30</v>
      </c>
      <c r="AD9" s="13" t="s">
        <v>8</v>
      </c>
      <c r="AE9" s="13" t="s">
        <v>9</v>
      </c>
      <c r="AF9" s="13" t="s">
        <v>25</v>
      </c>
      <c r="AG9" s="13" t="s">
        <v>26</v>
      </c>
      <c r="AH9" s="13" t="s">
        <v>27</v>
      </c>
      <c r="AI9" s="42" t="s">
        <v>31</v>
      </c>
      <c r="AJ9" s="1"/>
      <c r="AK9" s="42" t="s">
        <v>59</v>
      </c>
      <c r="AL9" s="42" t="s">
        <v>36</v>
      </c>
      <c r="AM9" s="15" t="s">
        <v>69</v>
      </c>
      <c r="AN9" s="42" t="s">
        <v>70</v>
      </c>
      <c r="AO9" s="1"/>
      <c r="AP9" s="43" t="s">
        <v>65</v>
      </c>
      <c r="AQ9" s="39" t="s">
        <v>66</v>
      </c>
      <c r="AR9" s="1"/>
      <c r="AS9" s="43" t="s">
        <v>62</v>
      </c>
      <c r="AT9" s="11" t="s">
        <v>10</v>
      </c>
      <c r="AU9" s="6"/>
      <c r="AV9" s="43" t="s">
        <v>61</v>
      </c>
      <c r="AW9" s="9" t="s">
        <v>11</v>
      </c>
      <c r="AX9" s="9" t="s">
        <v>12</v>
      </c>
      <c r="AY9" s="9" t="s">
        <v>13</v>
      </c>
      <c r="AZ9" s="42" t="s">
        <v>39</v>
      </c>
      <c r="BA9" s="1"/>
      <c r="BB9" s="43" t="s">
        <v>68</v>
      </c>
      <c r="BC9" s="11" t="s">
        <v>69</v>
      </c>
      <c r="BD9" s="43" t="s">
        <v>71</v>
      </c>
      <c r="BE9" s="1"/>
      <c r="BF9" s="6" t="s">
        <v>14</v>
      </c>
      <c r="BG9" s="6" t="s">
        <v>15</v>
      </c>
      <c r="BH9" s="6" t="s">
        <v>16</v>
      </c>
      <c r="BI9" s="6"/>
      <c r="BJ9" s="1" t="s">
        <v>4</v>
      </c>
    </row>
    <row r="10" spans="1:71" s="30" customFormat="1" ht="15.75" x14ac:dyDescent="0.5">
      <c r="B10" s="33" t="s">
        <v>0</v>
      </c>
      <c r="C10" s="33" t="s">
        <v>1</v>
      </c>
      <c r="H10" s="30" t="s">
        <v>57</v>
      </c>
      <c r="J10" s="31" t="s">
        <v>19</v>
      </c>
      <c r="K10" s="31"/>
      <c r="L10" s="30" t="s">
        <v>56</v>
      </c>
      <c r="M10" s="30" t="s">
        <v>28</v>
      </c>
      <c r="N10" s="30" t="s">
        <v>72</v>
      </c>
      <c r="O10" s="30" t="s">
        <v>24</v>
      </c>
      <c r="P10" s="30" t="s">
        <v>24</v>
      </c>
      <c r="R10" s="31"/>
      <c r="S10" s="31" t="s">
        <v>18</v>
      </c>
      <c r="T10" s="31"/>
      <c r="U10" s="30" t="s">
        <v>56</v>
      </c>
      <c r="V10" s="31" t="s">
        <v>32</v>
      </c>
      <c r="W10" s="30" t="s">
        <v>72</v>
      </c>
      <c r="X10" s="30" t="s">
        <v>24</v>
      </c>
      <c r="Y10" s="30" t="s">
        <v>24</v>
      </c>
      <c r="AB10" s="30" t="s">
        <v>17</v>
      </c>
      <c r="AC10" s="31"/>
      <c r="AD10" s="31" t="s">
        <v>40</v>
      </c>
      <c r="AE10" s="31" t="s">
        <v>33</v>
      </c>
      <c r="AF10" s="30" t="s">
        <v>72</v>
      </c>
      <c r="AG10" s="30" t="s">
        <v>24</v>
      </c>
      <c r="AH10" s="30" t="s">
        <v>24</v>
      </c>
      <c r="AM10" s="31" t="s">
        <v>37</v>
      </c>
      <c r="AN10" s="31"/>
      <c r="AO10" s="31"/>
      <c r="AP10" s="31"/>
      <c r="AQ10" s="30" t="s">
        <v>24</v>
      </c>
      <c r="AR10" s="31"/>
      <c r="AS10" s="31"/>
      <c r="AT10" s="31" t="s">
        <v>42</v>
      </c>
      <c r="AW10" s="30" t="s">
        <v>60</v>
      </c>
      <c r="AX10" s="30" t="s">
        <v>60</v>
      </c>
      <c r="AY10" s="30" t="s">
        <v>20</v>
      </c>
      <c r="BA10" s="31"/>
      <c r="BB10" s="31"/>
      <c r="BC10" s="31" t="s">
        <v>37</v>
      </c>
      <c r="BD10" s="31"/>
      <c r="BH10" s="32"/>
      <c r="BI10" s="32"/>
    </row>
    <row r="11" spans="1:71" s="15" customFormat="1" x14ac:dyDescent="0.45">
      <c r="A11" s="35" t="s">
        <v>74</v>
      </c>
      <c r="B11" s="15">
        <v>111063548</v>
      </c>
      <c r="C11" s="50" t="s">
        <v>76</v>
      </c>
      <c r="D11" s="6"/>
      <c r="E11" s="15">
        <v>4</v>
      </c>
      <c r="F11" s="6"/>
      <c r="G11" s="25" t="s">
        <v>48</v>
      </c>
      <c r="H11" s="15">
        <v>75.683000000000007</v>
      </c>
      <c r="I11" s="25" t="s">
        <v>48</v>
      </c>
      <c r="J11" s="17">
        <v>60.7</v>
      </c>
      <c r="K11" s="25" t="s">
        <v>48</v>
      </c>
      <c r="L11" s="17">
        <v>261.27</v>
      </c>
      <c r="M11" s="17">
        <v>-11.61</v>
      </c>
      <c r="N11" s="51">
        <v>-17002200</v>
      </c>
      <c r="O11" s="17" t="s">
        <v>77</v>
      </c>
      <c r="P11" s="51">
        <v>-1349012470</v>
      </c>
      <c r="Q11" s="25" t="s">
        <v>48</v>
      </c>
      <c r="R11" s="34"/>
      <c r="S11" s="17">
        <v>0.15</v>
      </c>
      <c r="T11" s="25" t="s">
        <v>48</v>
      </c>
      <c r="U11" s="17">
        <v>134.4</v>
      </c>
      <c r="V11" s="17">
        <v>27.6</v>
      </c>
      <c r="W11" s="17" t="s">
        <v>78</v>
      </c>
      <c r="X11" s="17" t="s">
        <v>79</v>
      </c>
      <c r="Y11" s="17" t="s">
        <v>80</v>
      </c>
      <c r="Z11" s="25" t="s">
        <v>48</v>
      </c>
      <c r="AA11" s="34"/>
      <c r="AB11" s="17">
        <v>9.5</v>
      </c>
      <c r="AC11" s="25" t="s">
        <v>48</v>
      </c>
      <c r="AD11" s="35">
        <v>204.5</v>
      </c>
      <c r="AE11" s="17">
        <v>45.6</v>
      </c>
      <c r="AF11" s="17" t="s">
        <v>78</v>
      </c>
      <c r="AG11" s="52">
        <v>-401253.6</v>
      </c>
      <c r="AH11" s="17" t="s">
        <v>81</v>
      </c>
      <c r="AI11" s="25" t="s">
        <v>48</v>
      </c>
      <c r="AJ11" s="6"/>
      <c r="AK11" s="25" t="s">
        <v>48</v>
      </c>
      <c r="AL11" s="25" t="s">
        <v>48</v>
      </c>
      <c r="AM11" s="15">
        <v>-0.998</v>
      </c>
      <c r="AN11" s="25" t="s">
        <v>48</v>
      </c>
      <c r="AO11" s="6"/>
      <c r="AP11" s="25" t="s">
        <v>48</v>
      </c>
      <c r="AQ11" s="15">
        <v>180</v>
      </c>
      <c r="AR11" s="6"/>
      <c r="AS11" s="25" t="s">
        <v>48</v>
      </c>
      <c r="AT11" s="15">
        <v>-83.1</v>
      </c>
      <c r="AU11" s="6"/>
      <c r="AV11" s="25" t="s">
        <v>48</v>
      </c>
      <c r="AW11" s="35">
        <v>55.1</v>
      </c>
      <c r="AX11" s="35">
        <v>91.2</v>
      </c>
      <c r="AY11" s="15">
        <v>35</v>
      </c>
      <c r="AZ11" s="25" t="s">
        <v>48</v>
      </c>
      <c r="BA11" s="6"/>
      <c r="BB11" s="25" t="s">
        <v>48</v>
      </c>
      <c r="BC11" s="15">
        <v>0.94</v>
      </c>
      <c r="BD11" s="25" t="s">
        <v>48</v>
      </c>
      <c r="BE11" s="6"/>
      <c r="BF11" s="37">
        <f>AD11/H11</f>
        <v>2.7020599077732119</v>
      </c>
      <c r="BG11" s="38">
        <f>AW11/H11</f>
        <v>0.72803667930710991</v>
      </c>
      <c r="BH11" s="38">
        <f>AX11/H11</f>
        <v>1.2050262278186645</v>
      </c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</row>
    <row r="13" spans="1:71" s="3" customFormat="1" ht="15" x14ac:dyDescent="0.4">
      <c r="A13" s="41" t="s">
        <v>75</v>
      </c>
      <c r="B13" s="3">
        <v>109123456</v>
      </c>
      <c r="C13" s="3" t="s">
        <v>49</v>
      </c>
      <c r="E13" s="3">
        <v>2</v>
      </c>
      <c r="H13" s="3">
        <v>251</v>
      </c>
      <c r="J13" s="3">
        <v>62</v>
      </c>
      <c r="L13" s="3">
        <v>110</v>
      </c>
      <c r="M13" s="3">
        <v>-15</v>
      </c>
      <c r="N13" s="3" t="s">
        <v>41</v>
      </c>
      <c r="O13" s="3" t="s">
        <v>41</v>
      </c>
      <c r="P13" s="3" t="s">
        <v>41</v>
      </c>
      <c r="S13" s="3">
        <v>3.2</v>
      </c>
      <c r="U13" s="3">
        <v>65</v>
      </c>
      <c r="V13" s="3">
        <v>12</v>
      </c>
      <c r="W13" s="3" t="s">
        <v>41</v>
      </c>
      <c r="X13" s="3" t="s">
        <v>41</v>
      </c>
      <c r="Y13" s="3" t="s">
        <v>41</v>
      </c>
      <c r="AD13" s="3">
        <v>100.2</v>
      </c>
      <c r="AE13" s="3">
        <v>50.2</v>
      </c>
      <c r="AF13" s="3" t="s">
        <v>41</v>
      </c>
      <c r="AG13" s="3" t="s">
        <v>41</v>
      </c>
      <c r="AH13" s="3" t="s">
        <v>41</v>
      </c>
      <c r="AM13" s="3">
        <v>0.99</v>
      </c>
      <c r="AQ13" s="3">
        <v>60</v>
      </c>
      <c r="AT13" s="3">
        <v>-65</v>
      </c>
      <c r="AW13" s="3">
        <v>10.199999999999999</v>
      </c>
      <c r="AX13" s="3">
        <v>8.9</v>
      </c>
      <c r="AY13" s="3">
        <v>100.2</v>
      </c>
      <c r="BC13" s="3">
        <v>0.82</v>
      </c>
      <c r="BF13" s="36">
        <v>0.4</v>
      </c>
      <c r="BG13" s="3">
        <v>4.1000000000000002E-2</v>
      </c>
      <c r="BH13" s="3">
        <v>3.5000000000000003E-2</v>
      </c>
    </row>
    <row r="14" spans="1:71" x14ac:dyDescent="0.45">
      <c r="A14" s="26" t="s">
        <v>50</v>
      </c>
      <c r="B14" s="3"/>
      <c r="C14" s="3"/>
    </row>
    <row r="15" spans="1:71" x14ac:dyDescent="0.45">
      <c r="A15" s="26" t="s">
        <v>51</v>
      </c>
      <c r="B15" s="3"/>
      <c r="C15" s="3"/>
    </row>
    <row r="16" spans="1:71" x14ac:dyDescent="0.45">
      <c r="A16" s="27"/>
      <c r="B16" s="27"/>
      <c r="C16" s="27"/>
    </row>
    <row r="19" spans="28:33" x14ac:dyDescent="0.45">
      <c r="AB19" s="10"/>
      <c r="AC19" s="10"/>
      <c r="AD19" s="10"/>
      <c r="AE19" s="10"/>
      <c r="AF19" s="10"/>
      <c r="AG19" s="10"/>
    </row>
  </sheetData>
  <mergeCells count="5">
    <mergeCell ref="L5:O5"/>
    <mergeCell ref="AS8:AT8"/>
    <mergeCell ref="AV8:AZ8"/>
    <mergeCell ref="AP8:AQ8"/>
    <mergeCell ref="BB8:BD8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NTHU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P.-C. Huang</dc:creator>
  <cp:lastModifiedBy>蕭方凱</cp:lastModifiedBy>
  <dcterms:created xsi:type="dcterms:W3CDTF">2018-11-07T08:31:01Z</dcterms:created>
  <dcterms:modified xsi:type="dcterms:W3CDTF">2022-12-16T14:30:32Z</dcterms:modified>
</cp:coreProperties>
</file>