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450" firstSheet="1" activeTab="4"/>
  </bookViews>
  <sheets>
    <sheet name="Indices Mejora Normalizados (3)" sheetId="1" r:id="rId1"/>
    <sheet name="Indices Reales Normalizados (2)" sheetId="2" r:id="rId2"/>
    <sheet name="Indices Mejorados" sheetId="3" r:id="rId3"/>
    <sheet name="Hoja3" sheetId="4" r:id="rId4"/>
    <sheet name="Indices Mejorados Normalizados" sheetId="5" r:id="rId5"/>
    <sheet name="Hoja1" sheetId="6" r:id="rId6"/>
    <sheet name="Hoja2" sheetId="7" r:id="rId7"/>
    <sheet name="Hoja4" sheetId="8" r:id="rId8"/>
  </sheets>
  <calcPr calcId="144525"/>
</workbook>
</file>

<file path=xl/calcChain.xml><?xml version="1.0" encoding="utf-8"?>
<calcChain xmlns="http://schemas.openxmlformats.org/spreadsheetml/2006/main">
  <c r="P23" i="6" l="1"/>
  <c r="O23" i="6"/>
  <c r="N23" i="6"/>
  <c r="M23" i="6"/>
  <c r="L23" i="6"/>
  <c r="CC108" i="5"/>
  <c r="AD108" i="5"/>
  <c r="AB108" i="5"/>
  <c r="CC107" i="5"/>
  <c r="AD107" i="5"/>
  <c r="AB107" i="5"/>
  <c r="CC106" i="5"/>
  <c r="AD106" i="5"/>
  <c r="AB106" i="5"/>
  <c r="CC99" i="5"/>
  <c r="AD99" i="5"/>
  <c r="AB99" i="5"/>
  <c r="CC98" i="5"/>
  <c r="BM98" i="5"/>
  <c r="AD98" i="5"/>
  <c r="AB98" i="5"/>
  <c r="CC97" i="5"/>
  <c r="BM97" i="5"/>
  <c r="AD97" i="5"/>
  <c r="AB97" i="5"/>
  <c r="CC96" i="5"/>
  <c r="BM96" i="5"/>
  <c r="AD96" i="5"/>
  <c r="AB96" i="5"/>
  <c r="CC95" i="5"/>
  <c r="BM95" i="5"/>
  <c r="AD95" i="5"/>
  <c r="AB95" i="5"/>
  <c r="CC94" i="5"/>
  <c r="BM94" i="5"/>
  <c r="AD94" i="5"/>
  <c r="AB94" i="5"/>
  <c r="CC93" i="5"/>
  <c r="BM93" i="5"/>
  <c r="AD93" i="5"/>
  <c r="AB93" i="5"/>
  <c r="CC92" i="5"/>
  <c r="BM92" i="5"/>
  <c r="AD92" i="5"/>
  <c r="AB92" i="5"/>
  <c r="CC91" i="5"/>
  <c r="BM91" i="5"/>
  <c r="AD91" i="5"/>
  <c r="AB91" i="5"/>
  <c r="CC90" i="5"/>
  <c r="BM90" i="5"/>
  <c r="AD90" i="5"/>
  <c r="AB90" i="5"/>
  <c r="CC89" i="5"/>
  <c r="BM89" i="5"/>
  <c r="AD89" i="5"/>
  <c r="AB89" i="5"/>
  <c r="CC88" i="5"/>
  <c r="BM88" i="5"/>
  <c r="AD88" i="5"/>
  <c r="AB88" i="5"/>
  <c r="CC87" i="5"/>
  <c r="BM87" i="5"/>
  <c r="AD87" i="5"/>
  <c r="AB87" i="5"/>
  <c r="CC86" i="5"/>
  <c r="BM86" i="5"/>
  <c r="AD86" i="5"/>
  <c r="AB86" i="5"/>
  <c r="CL85" i="5"/>
  <c r="CC85" i="5"/>
  <c r="BM85" i="5"/>
  <c r="AD85" i="5"/>
  <c r="AB85" i="5"/>
  <c r="CL84" i="5"/>
  <c r="CC84" i="5"/>
  <c r="BM84" i="5"/>
  <c r="AD84" i="5"/>
  <c r="AB84" i="5"/>
  <c r="CL83" i="5"/>
  <c r="CC83" i="5"/>
  <c r="BM83" i="5"/>
  <c r="AD83" i="5"/>
  <c r="AB83" i="5"/>
  <c r="CL82" i="5"/>
  <c r="CC82" i="5"/>
  <c r="BM82" i="5"/>
  <c r="AD82" i="5"/>
  <c r="AB82" i="5"/>
  <c r="CL81" i="5"/>
  <c r="CC81" i="5"/>
  <c r="BM81" i="5"/>
  <c r="AD81" i="5"/>
  <c r="AB81" i="5"/>
  <c r="CL80" i="5"/>
  <c r="CC80" i="5"/>
  <c r="BM80" i="5"/>
  <c r="AD80" i="5"/>
  <c r="AB80" i="5"/>
  <c r="CC79" i="5"/>
  <c r="BM79" i="5"/>
  <c r="AD79" i="5"/>
  <c r="AB79" i="5"/>
  <c r="CL78" i="5"/>
  <c r="CC78" i="5"/>
  <c r="BM78" i="5"/>
  <c r="BI78" i="5"/>
  <c r="AD78" i="5"/>
  <c r="AB78" i="5"/>
  <c r="CL77" i="5"/>
  <c r="CC77" i="5"/>
  <c r="BM77" i="5"/>
  <c r="BI77" i="5"/>
  <c r="AD77" i="5"/>
  <c r="AB77" i="5"/>
  <c r="CL76" i="5"/>
  <c r="CC76" i="5"/>
  <c r="BM76" i="5"/>
  <c r="BI76" i="5"/>
  <c r="AD76" i="5"/>
  <c r="AB76" i="5"/>
  <c r="CL75" i="5"/>
  <c r="CC75" i="5"/>
  <c r="BM75" i="5"/>
  <c r="BI75" i="5"/>
  <c r="AD75" i="5"/>
  <c r="AB75" i="5"/>
  <c r="CL74" i="5"/>
  <c r="CC74" i="5"/>
  <c r="BI74" i="5"/>
  <c r="AD74" i="5"/>
  <c r="AB74" i="5"/>
  <c r="CL73" i="5"/>
  <c r="CC73" i="5"/>
  <c r="BU73" i="5"/>
  <c r="BI73" i="5"/>
  <c r="AD73" i="5"/>
  <c r="AB73" i="5"/>
  <c r="CL72" i="5"/>
  <c r="CC72" i="5"/>
  <c r="BU72" i="5"/>
  <c r="BI72" i="5"/>
  <c r="AD72" i="5"/>
  <c r="AB72" i="5"/>
  <c r="CL71" i="5"/>
  <c r="CC71" i="5"/>
  <c r="BU71" i="5"/>
  <c r="BI71" i="5"/>
  <c r="AH71" i="5"/>
  <c r="AD71" i="5"/>
  <c r="AB71" i="5"/>
  <c r="CL70" i="5"/>
  <c r="CC70" i="5"/>
  <c r="BU70" i="5"/>
  <c r="BI70" i="5"/>
  <c r="AH70" i="5"/>
  <c r="AD70" i="5"/>
  <c r="AB70" i="5"/>
  <c r="CL69" i="5"/>
  <c r="CC69" i="5"/>
  <c r="BU69" i="5"/>
  <c r="BI69" i="5"/>
  <c r="AH69" i="5"/>
  <c r="AD69" i="5"/>
  <c r="AB69" i="5"/>
  <c r="CP68" i="5"/>
  <c r="CL68" i="5"/>
  <c r="CC68" i="5"/>
  <c r="BU68" i="5"/>
  <c r="BM68" i="5"/>
  <c r="BI68" i="5"/>
  <c r="AH68" i="5"/>
  <c r="AD68" i="5"/>
  <c r="AB68" i="5"/>
  <c r="CP67" i="5"/>
  <c r="CL67" i="5"/>
  <c r="CC67" i="5"/>
  <c r="BU67" i="5"/>
  <c r="BM67" i="5"/>
  <c r="BI67" i="5"/>
  <c r="AH67" i="5"/>
  <c r="AD67" i="5"/>
  <c r="AB67" i="5"/>
  <c r="CP66" i="5"/>
  <c r="CL66" i="5"/>
  <c r="CC66" i="5"/>
  <c r="BU66" i="5"/>
  <c r="BM66" i="5"/>
  <c r="BI66" i="5"/>
  <c r="AH66" i="5"/>
  <c r="AD66" i="5"/>
  <c r="AB66" i="5"/>
  <c r="Z66" i="5"/>
  <c r="CP65" i="5"/>
  <c r="CC65" i="5"/>
  <c r="BU65" i="5"/>
  <c r="BM65" i="5"/>
  <c r="BI65" i="5"/>
  <c r="AH65" i="5"/>
  <c r="AD65" i="5"/>
  <c r="AB65" i="5"/>
  <c r="Z65" i="5"/>
  <c r="CP64" i="5"/>
  <c r="CC64" i="5"/>
  <c r="BU64" i="5"/>
  <c r="BM64" i="5"/>
  <c r="BI64" i="5"/>
  <c r="AH64" i="5"/>
  <c r="AD64" i="5"/>
  <c r="AB64" i="5"/>
  <c r="Z64" i="5"/>
  <c r="CP63" i="5"/>
  <c r="CC63" i="5"/>
  <c r="BU63" i="5"/>
  <c r="BM63" i="5"/>
  <c r="BI63" i="5"/>
  <c r="AH63" i="5"/>
  <c r="AD63" i="5"/>
  <c r="AB63" i="5"/>
  <c r="Z63" i="5"/>
  <c r="CP62" i="5"/>
  <c r="CC62" i="5"/>
  <c r="BU62" i="5"/>
  <c r="BM62" i="5"/>
  <c r="BI62" i="5"/>
  <c r="AH62" i="5"/>
  <c r="AD62" i="5"/>
  <c r="AB62" i="5"/>
  <c r="Z62" i="5"/>
  <c r="CW61" i="5"/>
  <c r="CP61" i="5"/>
  <c r="CC61" i="5"/>
  <c r="BU61" i="5"/>
  <c r="BM61" i="5"/>
  <c r="BI61" i="5"/>
  <c r="AQ61" i="5"/>
  <c r="AH61" i="5"/>
  <c r="AD61" i="5"/>
  <c r="AB61" i="5"/>
  <c r="Z61" i="5"/>
  <c r="CW60" i="5"/>
  <c r="CP60" i="5"/>
  <c r="CL60" i="5"/>
  <c r="CC60" i="5"/>
  <c r="BU60" i="5"/>
  <c r="BM60" i="5"/>
  <c r="BI60" i="5"/>
  <c r="AQ60" i="5"/>
  <c r="AH60" i="5"/>
  <c r="AD60" i="5"/>
  <c r="AB60" i="5"/>
  <c r="Z60" i="5"/>
  <c r="CW59" i="5"/>
  <c r="CP59" i="5"/>
  <c r="CL59" i="5"/>
  <c r="CC59" i="5"/>
  <c r="BU59" i="5"/>
  <c r="BM59" i="5"/>
  <c r="BI59" i="5"/>
  <c r="AQ59" i="5"/>
  <c r="AH59" i="5"/>
  <c r="AD59" i="5"/>
  <c r="AB59" i="5"/>
  <c r="Z59" i="5"/>
  <c r="CW58" i="5"/>
  <c r="CP58" i="5"/>
  <c r="CL58" i="5"/>
  <c r="CC58" i="5"/>
  <c r="BU58" i="5"/>
  <c r="BM58" i="5"/>
  <c r="BI58" i="5"/>
  <c r="AQ58" i="5"/>
  <c r="AH58" i="5"/>
  <c r="AD58" i="5"/>
  <c r="AB58" i="5"/>
  <c r="Z58" i="5"/>
  <c r="CW57" i="5"/>
  <c r="CV57" i="5"/>
  <c r="CP57" i="5"/>
  <c r="CO57" i="5"/>
  <c r="CL57" i="5"/>
  <c r="CC57" i="5"/>
  <c r="BU57" i="5"/>
  <c r="BM57" i="5"/>
  <c r="BI57" i="5"/>
  <c r="AQ57" i="5"/>
  <c r="AH57" i="5"/>
  <c r="AD57" i="5"/>
  <c r="AB57" i="5"/>
  <c r="Z57" i="5"/>
  <c r="CW56" i="5"/>
  <c r="CV56" i="5"/>
  <c r="CP56" i="5"/>
  <c r="CO56" i="5"/>
  <c r="CL56" i="5"/>
  <c r="CC56" i="5"/>
  <c r="BU56" i="5"/>
  <c r="BM56" i="5"/>
  <c r="BI56" i="5"/>
  <c r="AQ56" i="5"/>
  <c r="AH56" i="5"/>
  <c r="AD56" i="5"/>
  <c r="AB56" i="5"/>
  <c r="Z56" i="5"/>
  <c r="CW55" i="5"/>
  <c r="CV55" i="5"/>
  <c r="CP55" i="5"/>
  <c r="CO55" i="5"/>
  <c r="CL55" i="5"/>
  <c r="CC55" i="5"/>
  <c r="BU55" i="5"/>
  <c r="BM55" i="5"/>
  <c r="BI55" i="5"/>
  <c r="AQ55" i="5"/>
  <c r="AH55" i="5"/>
  <c r="AD55" i="5"/>
  <c r="AB55" i="5"/>
  <c r="Z55" i="5"/>
  <c r="CW54" i="5"/>
  <c r="CV54" i="5"/>
  <c r="CP54" i="5"/>
  <c r="CO54" i="5"/>
  <c r="CL54" i="5"/>
  <c r="CC54" i="5"/>
  <c r="BU54" i="5"/>
  <c r="BM54" i="5"/>
  <c r="AQ54" i="5"/>
  <c r="AN54" i="5"/>
  <c r="AH54" i="5"/>
  <c r="AD54" i="5"/>
  <c r="AB54" i="5"/>
  <c r="CW53" i="5"/>
  <c r="CV53" i="5"/>
  <c r="CP53" i="5"/>
  <c r="CO53" i="5"/>
  <c r="CL53" i="5"/>
  <c r="CC53" i="5"/>
  <c r="BU53" i="5"/>
  <c r="BM53" i="5"/>
  <c r="AQ53" i="5"/>
  <c r="AN53" i="5"/>
  <c r="AH53" i="5"/>
  <c r="AD53" i="5"/>
  <c r="AB53" i="5"/>
  <c r="DV52" i="5"/>
  <c r="DT52" i="5"/>
  <c r="CW52" i="5"/>
  <c r="CV52" i="5"/>
  <c r="CP52" i="5"/>
  <c r="CO52" i="5"/>
  <c r="CL52" i="5"/>
  <c r="CC52" i="5"/>
  <c r="BU52" i="5"/>
  <c r="BM52" i="5"/>
  <c r="BI52" i="5"/>
  <c r="AQ52" i="5"/>
  <c r="AN52" i="5"/>
  <c r="AH52" i="5"/>
  <c r="AD52" i="5"/>
  <c r="AB52" i="5"/>
  <c r="DZ51" i="5"/>
  <c r="DV51" i="5"/>
  <c r="DT51" i="5"/>
  <c r="CW51" i="5"/>
  <c r="CV51" i="5"/>
  <c r="CP51" i="5"/>
  <c r="CO51" i="5"/>
  <c r="CL51" i="5"/>
  <c r="CC51" i="5"/>
  <c r="BU51" i="5"/>
  <c r="BM51" i="5"/>
  <c r="BI51" i="5"/>
  <c r="AQ51" i="5"/>
  <c r="AN51" i="5"/>
  <c r="AH51" i="5"/>
  <c r="AE51" i="5"/>
  <c r="AD51" i="5"/>
  <c r="AB51" i="5"/>
  <c r="DZ50" i="5"/>
  <c r="DV50" i="5"/>
  <c r="DT50" i="5"/>
  <c r="CW50" i="5"/>
  <c r="CV50" i="5"/>
  <c r="CP50" i="5"/>
  <c r="CO50" i="5"/>
  <c r="CL50" i="5"/>
  <c r="CC50" i="5"/>
  <c r="BU50" i="5"/>
  <c r="BM50" i="5"/>
  <c r="BI50" i="5"/>
  <c r="AQ50" i="5"/>
  <c r="AN50" i="5"/>
  <c r="AH50" i="5"/>
  <c r="AE50" i="5"/>
  <c r="AD50" i="5"/>
  <c r="AB50" i="5"/>
  <c r="Z50" i="5"/>
  <c r="DZ49" i="5"/>
  <c r="DV49" i="5"/>
  <c r="DT49" i="5"/>
  <c r="CW49" i="5"/>
  <c r="CV49" i="5"/>
  <c r="CP49" i="5"/>
  <c r="CO49" i="5"/>
  <c r="CL49" i="5"/>
  <c r="CC49" i="5"/>
  <c r="BU49" i="5"/>
  <c r="BI49" i="5"/>
  <c r="AQ49" i="5"/>
  <c r="AN49" i="5"/>
  <c r="AH49" i="5"/>
  <c r="AE49" i="5"/>
  <c r="AD49" i="5"/>
  <c r="AB49" i="5"/>
  <c r="Z49" i="5"/>
  <c r="DZ48" i="5"/>
  <c r="DV48" i="5"/>
  <c r="DT48" i="5"/>
  <c r="DL48" i="5"/>
  <c r="CW48" i="5"/>
  <c r="CV48" i="5"/>
  <c r="CP48" i="5"/>
  <c r="CO48" i="5"/>
  <c r="CC48" i="5"/>
  <c r="BV48" i="5"/>
  <c r="BU48" i="5"/>
  <c r="BI48" i="5"/>
  <c r="AQ48" i="5"/>
  <c r="AN48" i="5"/>
  <c r="AH48" i="5"/>
  <c r="AE48" i="5"/>
  <c r="AD48" i="5"/>
  <c r="AB48" i="5"/>
  <c r="Z48" i="5"/>
  <c r="DZ47" i="5"/>
  <c r="DV47" i="5"/>
  <c r="DT47" i="5"/>
  <c r="DL47" i="5"/>
  <c r="CW47" i="5"/>
  <c r="CV47" i="5"/>
  <c r="CP47" i="5"/>
  <c r="CO47" i="5"/>
  <c r="CC47" i="5"/>
  <c r="BV47" i="5"/>
  <c r="BU47" i="5"/>
  <c r="BM47" i="5"/>
  <c r="BI47" i="5"/>
  <c r="AQ47" i="5"/>
  <c r="AN47" i="5"/>
  <c r="AH47" i="5"/>
  <c r="AE47" i="5"/>
  <c r="AD47" i="5"/>
  <c r="AB47" i="5"/>
  <c r="Z47" i="5"/>
  <c r="W47" i="5"/>
  <c r="DZ46" i="5"/>
  <c r="DV46" i="5"/>
  <c r="DT46" i="5"/>
  <c r="DL46" i="5"/>
  <c r="CW46" i="5"/>
  <c r="CV46" i="5"/>
  <c r="CP46" i="5"/>
  <c r="CO46" i="5"/>
  <c r="CL46" i="5"/>
  <c r="CC46" i="5"/>
  <c r="BV46" i="5"/>
  <c r="BU46" i="5"/>
  <c r="BM46" i="5"/>
  <c r="BI46" i="5"/>
  <c r="AQ46" i="5"/>
  <c r="AN46" i="5"/>
  <c r="AH46" i="5"/>
  <c r="AE46" i="5"/>
  <c r="AD46" i="5"/>
  <c r="AB46" i="5"/>
  <c r="Z46" i="5"/>
  <c r="W46" i="5"/>
  <c r="DZ45" i="5"/>
  <c r="DV45" i="5"/>
  <c r="DT45" i="5"/>
  <c r="DL45" i="5"/>
  <c r="DG45" i="5"/>
  <c r="CW45" i="5"/>
  <c r="CP45" i="5"/>
  <c r="CO45" i="5"/>
  <c r="CL45" i="5"/>
  <c r="CC45" i="5"/>
  <c r="BV45" i="5"/>
  <c r="BU45" i="5"/>
  <c r="BM45" i="5"/>
  <c r="BI45" i="5"/>
  <c r="AQ45" i="5"/>
  <c r="AN45" i="5"/>
  <c r="AH45" i="5"/>
  <c r="AE45" i="5"/>
  <c r="AD45" i="5"/>
  <c r="AB45" i="5"/>
  <c r="Z45" i="5"/>
  <c r="W45" i="5"/>
  <c r="DZ44" i="5"/>
  <c r="DV44" i="5"/>
  <c r="DT44" i="5"/>
  <c r="DL44" i="5"/>
  <c r="DG44" i="5"/>
  <c r="CW44" i="5"/>
  <c r="CU44" i="5"/>
  <c r="CR44" i="5"/>
  <c r="CQ44" i="5"/>
  <c r="CP44" i="5"/>
  <c r="CO44" i="5"/>
  <c r="CL44" i="5"/>
  <c r="CC44" i="5"/>
  <c r="BV44" i="5"/>
  <c r="BM44" i="5"/>
  <c r="BK44" i="5"/>
  <c r="BI44" i="5"/>
  <c r="AR44" i="5"/>
  <c r="AN44" i="5"/>
  <c r="AH44" i="5"/>
  <c r="AE44" i="5"/>
  <c r="AD44" i="5"/>
  <c r="AB44" i="5"/>
  <c r="Z44" i="5"/>
  <c r="W44" i="5"/>
  <c r="DZ43" i="5"/>
  <c r="DV43" i="5"/>
  <c r="DT43" i="5"/>
  <c r="DL43" i="5"/>
  <c r="DG43" i="5"/>
  <c r="CW43" i="5"/>
  <c r="CU43" i="5"/>
  <c r="CR43" i="5"/>
  <c r="CQ43" i="5"/>
  <c r="CP43" i="5"/>
  <c r="CO43" i="5"/>
  <c r="CL43" i="5"/>
  <c r="CC43" i="5"/>
  <c r="BV43" i="5"/>
  <c r="BM43" i="5"/>
  <c r="BK43" i="5"/>
  <c r="BI43" i="5"/>
  <c r="AR43" i="5"/>
  <c r="AN43" i="5"/>
  <c r="AH43" i="5"/>
  <c r="AE43" i="5"/>
  <c r="AD43" i="5"/>
  <c r="AB43" i="5"/>
  <c r="Z43" i="5"/>
  <c r="W43" i="5"/>
  <c r="DZ42" i="5"/>
  <c r="DV42" i="5"/>
  <c r="DT42" i="5"/>
  <c r="DL42" i="5"/>
  <c r="DG42" i="5"/>
  <c r="CW42" i="5"/>
  <c r="CU42" i="5"/>
  <c r="CR42" i="5"/>
  <c r="CQ42" i="5"/>
  <c r="CP42" i="5"/>
  <c r="CO42" i="5"/>
  <c r="CL42" i="5"/>
  <c r="CC42" i="5"/>
  <c r="BV42" i="5"/>
  <c r="BM42" i="5"/>
  <c r="BK42" i="5"/>
  <c r="BI42" i="5"/>
  <c r="AR42" i="5"/>
  <c r="AN42" i="5"/>
  <c r="AH42" i="5"/>
  <c r="AE42" i="5"/>
  <c r="AD42" i="5"/>
  <c r="AB42" i="5"/>
  <c r="W42" i="5"/>
  <c r="P42" i="5"/>
  <c r="DZ41" i="5"/>
  <c r="DV41" i="5"/>
  <c r="DT41" i="5"/>
  <c r="DL41" i="5"/>
  <c r="DG41" i="5"/>
  <c r="CW41" i="5"/>
  <c r="CU41" i="5"/>
  <c r="CR41" i="5"/>
  <c r="CQ41" i="5"/>
  <c r="CP41" i="5"/>
  <c r="CO41" i="5"/>
  <c r="CL41" i="5"/>
  <c r="CC41" i="5"/>
  <c r="BV41" i="5"/>
  <c r="BU41" i="5"/>
  <c r="BN41" i="5"/>
  <c r="BM41" i="5"/>
  <c r="BK41" i="5"/>
  <c r="BI41" i="5"/>
  <c r="AR41" i="5"/>
  <c r="AQ41" i="5"/>
  <c r="AN41" i="5"/>
  <c r="AH41" i="5"/>
  <c r="AE41" i="5"/>
  <c r="AD41" i="5"/>
  <c r="AB41" i="5"/>
  <c r="W41" i="5"/>
  <c r="P41" i="5"/>
  <c r="DZ40" i="5"/>
  <c r="DV40" i="5"/>
  <c r="DT40" i="5"/>
  <c r="DL40" i="5"/>
  <c r="DG40" i="5"/>
  <c r="CW40" i="5"/>
  <c r="CU40" i="5"/>
  <c r="CR40" i="5"/>
  <c r="CQ40" i="5"/>
  <c r="CP40" i="5"/>
  <c r="CO40" i="5"/>
  <c r="CL40" i="5"/>
  <c r="CC40" i="5"/>
  <c r="BV40" i="5"/>
  <c r="BU40" i="5"/>
  <c r="BN40" i="5"/>
  <c r="BM40" i="5"/>
  <c r="BK40" i="5"/>
  <c r="BI40" i="5"/>
  <c r="AV40" i="5"/>
  <c r="AR40" i="5"/>
  <c r="AQ40" i="5"/>
  <c r="AN40" i="5"/>
  <c r="AH40" i="5"/>
  <c r="AE40" i="5"/>
  <c r="AD40" i="5"/>
  <c r="AB40" i="5"/>
  <c r="W40" i="5"/>
  <c r="P40" i="5"/>
  <c r="DZ39" i="5"/>
  <c r="DV39" i="5"/>
  <c r="DT39" i="5"/>
  <c r="DS39" i="5"/>
  <c r="DL39" i="5"/>
  <c r="DG39" i="5"/>
  <c r="CW39" i="5"/>
  <c r="CU39" i="5"/>
  <c r="CR39" i="5"/>
  <c r="CQ39" i="5"/>
  <c r="CP39" i="5"/>
  <c r="CO39" i="5"/>
  <c r="CL39" i="5"/>
  <c r="CC39" i="5"/>
  <c r="BV39" i="5"/>
  <c r="BU39" i="5"/>
  <c r="BN39" i="5"/>
  <c r="BM39" i="5"/>
  <c r="BK39" i="5"/>
  <c r="BI39" i="5"/>
  <c r="AV39" i="5"/>
  <c r="AR39" i="5"/>
  <c r="AQ39" i="5"/>
  <c r="AN39" i="5"/>
  <c r="AH39" i="5"/>
  <c r="AE39" i="5"/>
  <c r="AD39" i="5"/>
  <c r="AB39" i="5"/>
  <c r="Z39" i="5"/>
  <c r="W39" i="5"/>
  <c r="P39" i="5"/>
  <c r="DZ38" i="5"/>
  <c r="DV38" i="5"/>
  <c r="DT38" i="5"/>
  <c r="DS38" i="5"/>
  <c r="DL38" i="5"/>
  <c r="DG38" i="5"/>
  <c r="DF38" i="5"/>
  <c r="DE38" i="5"/>
  <c r="CW38" i="5"/>
  <c r="CU38" i="5"/>
  <c r="CR38" i="5"/>
  <c r="CQ38" i="5"/>
  <c r="CP38" i="5"/>
  <c r="CO38" i="5"/>
  <c r="CL38" i="5"/>
  <c r="CC38" i="5"/>
  <c r="BZ38" i="5"/>
  <c r="BY38" i="5"/>
  <c r="BV38" i="5"/>
  <c r="BU38" i="5"/>
  <c r="BN38" i="5"/>
  <c r="BM38" i="5"/>
  <c r="BK38" i="5"/>
  <c r="BI38" i="5"/>
  <c r="AV38" i="5"/>
  <c r="AR38" i="5"/>
  <c r="AQ38" i="5"/>
  <c r="AN38" i="5"/>
  <c r="AH38" i="5"/>
  <c r="AE38" i="5"/>
  <c r="AD38" i="5"/>
  <c r="AB38" i="5"/>
  <c r="Z38" i="5"/>
  <c r="W38" i="5"/>
  <c r="P38" i="5"/>
  <c r="M38" i="5"/>
  <c r="DZ37" i="5"/>
  <c r="DV37" i="5"/>
  <c r="DT37" i="5"/>
  <c r="DS37" i="5"/>
  <c r="DL37" i="5"/>
  <c r="DG37" i="5"/>
  <c r="DF37" i="5"/>
  <c r="DE37" i="5"/>
  <c r="CW37" i="5"/>
  <c r="CU37" i="5"/>
  <c r="CR37" i="5"/>
  <c r="CQ37" i="5"/>
  <c r="CP37" i="5"/>
  <c r="CO37" i="5"/>
  <c r="CL37" i="5"/>
  <c r="CC37" i="5"/>
  <c r="CA37" i="5"/>
  <c r="BZ37" i="5"/>
  <c r="BY37" i="5"/>
  <c r="BX37" i="5"/>
  <c r="BW37" i="5"/>
  <c r="BV37" i="5"/>
  <c r="BU37" i="5"/>
  <c r="BO37" i="5"/>
  <c r="BN37" i="5"/>
  <c r="BM37" i="5"/>
  <c r="BK37" i="5"/>
  <c r="BI37" i="5"/>
  <c r="AV37" i="5"/>
  <c r="AT37" i="5"/>
  <c r="AR37" i="5"/>
  <c r="AQ37" i="5"/>
  <c r="AN37" i="5"/>
  <c r="AH37" i="5"/>
  <c r="AE37" i="5"/>
  <c r="AD37" i="5"/>
  <c r="AB37" i="5"/>
  <c r="Z37" i="5"/>
  <c r="W37" i="5"/>
  <c r="P37" i="5"/>
  <c r="M37" i="5"/>
  <c r="DZ36" i="5"/>
  <c r="DV36" i="5"/>
  <c r="DT36" i="5"/>
  <c r="DS36" i="5"/>
  <c r="DL36" i="5"/>
  <c r="DG36" i="5"/>
  <c r="DF36" i="5"/>
  <c r="DE36" i="5"/>
  <c r="CW36" i="5"/>
  <c r="CU36" i="5"/>
  <c r="CR36" i="5"/>
  <c r="CQ36" i="5"/>
  <c r="CP36" i="5"/>
  <c r="CO36" i="5"/>
  <c r="CL36" i="5"/>
  <c r="CC36" i="5"/>
  <c r="CA36" i="5"/>
  <c r="BZ36" i="5"/>
  <c r="BY36" i="5"/>
  <c r="BX36" i="5"/>
  <c r="BW36" i="5"/>
  <c r="BV36" i="5"/>
  <c r="BU36" i="5"/>
  <c r="BR36" i="5"/>
  <c r="BO36" i="5"/>
  <c r="BN36" i="5"/>
  <c r="BM36" i="5"/>
  <c r="BK36" i="5"/>
  <c r="BI36" i="5"/>
  <c r="AV36" i="5"/>
  <c r="AT36" i="5"/>
  <c r="AR36" i="5"/>
  <c r="AQ36" i="5"/>
  <c r="AN36" i="5"/>
  <c r="AH36" i="5"/>
  <c r="AE36" i="5"/>
  <c r="AD36" i="5"/>
  <c r="AB36" i="5"/>
  <c r="Z36" i="5"/>
  <c r="W36" i="5"/>
  <c r="P36" i="5"/>
  <c r="M36" i="5"/>
  <c r="DZ35" i="5"/>
  <c r="DV35" i="5"/>
  <c r="DT35" i="5"/>
  <c r="DS35" i="5"/>
  <c r="DL35" i="5"/>
  <c r="DG35" i="5"/>
  <c r="DF35" i="5"/>
  <c r="DE35" i="5"/>
  <c r="CW35" i="5"/>
  <c r="CU35" i="5"/>
  <c r="CR35" i="5"/>
  <c r="CQ35" i="5"/>
  <c r="CP35" i="5"/>
  <c r="CO35" i="5"/>
  <c r="CL35" i="5"/>
  <c r="CC35" i="5"/>
  <c r="CB35" i="5"/>
  <c r="CA35" i="5"/>
  <c r="BZ35" i="5"/>
  <c r="BY35" i="5"/>
  <c r="BX35" i="5"/>
  <c r="BW35" i="5"/>
  <c r="BV35" i="5"/>
  <c r="BU35" i="5"/>
  <c r="BR35" i="5"/>
  <c r="BO35" i="5"/>
  <c r="BN35" i="5"/>
  <c r="BM35" i="5"/>
  <c r="BK35" i="5"/>
  <c r="BI35" i="5"/>
  <c r="BH35" i="5"/>
  <c r="BG35" i="5"/>
  <c r="AV35" i="5"/>
  <c r="AT35" i="5"/>
  <c r="AR35" i="5"/>
  <c r="AQ35" i="5"/>
  <c r="AO35" i="5"/>
  <c r="AN35" i="5"/>
  <c r="AH35" i="5"/>
  <c r="AE35" i="5"/>
  <c r="AD35" i="5"/>
  <c r="AB35" i="5"/>
  <c r="AA35" i="5"/>
  <c r="Z35" i="5"/>
  <c r="W35" i="5"/>
  <c r="P35" i="5"/>
  <c r="M35" i="5"/>
  <c r="DZ34" i="5"/>
  <c r="DV34" i="5"/>
  <c r="DT34" i="5"/>
  <c r="DS34" i="5"/>
  <c r="DL34" i="5"/>
  <c r="DG34" i="5"/>
  <c r="DF34" i="5"/>
  <c r="DE34" i="5"/>
  <c r="CW34" i="5"/>
  <c r="CU34" i="5"/>
  <c r="CR34" i="5"/>
  <c r="CQ34" i="5"/>
  <c r="CP34" i="5"/>
  <c r="CO34" i="5"/>
  <c r="CL34" i="5"/>
  <c r="CC34" i="5"/>
  <c r="CB34" i="5"/>
  <c r="CA34" i="5"/>
  <c r="BZ34" i="5"/>
  <c r="BY34" i="5"/>
  <c r="BX34" i="5"/>
  <c r="BW34" i="5"/>
  <c r="BV34" i="5"/>
  <c r="BU34" i="5"/>
  <c r="BR34" i="5"/>
  <c r="BO34" i="5"/>
  <c r="BN34" i="5"/>
  <c r="BM34" i="5"/>
  <c r="BM14" i="5" s="1"/>
  <c r="BM16" i="5" s="1"/>
  <c r="BK34" i="5"/>
  <c r="BH34" i="5"/>
  <c r="BG34" i="5"/>
  <c r="AV34" i="5"/>
  <c r="AT34" i="5"/>
  <c r="AR34" i="5"/>
  <c r="AQ34" i="5"/>
  <c r="AO34" i="5"/>
  <c r="AN34" i="5"/>
  <c r="AH34" i="5"/>
  <c r="AE34" i="5"/>
  <c r="AD34" i="5"/>
  <c r="AB34" i="5"/>
  <c r="AA34" i="5"/>
  <c r="Z34" i="5"/>
  <c r="W34" i="5"/>
  <c r="S34" i="5"/>
  <c r="P34" i="5"/>
  <c r="M34" i="5"/>
  <c r="DZ33" i="5"/>
  <c r="DV33" i="5"/>
  <c r="DT33" i="5"/>
  <c r="DS33" i="5"/>
  <c r="DR33" i="5"/>
  <c r="DL33" i="5"/>
  <c r="DG33" i="5"/>
  <c r="DF33" i="5"/>
  <c r="DE33" i="5"/>
  <c r="DC33" i="5"/>
  <c r="CX33" i="5"/>
  <c r="CW33" i="5"/>
  <c r="CU33" i="5"/>
  <c r="CR33" i="5"/>
  <c r="CQ33" i="5"/>
  <c r="CP33" i="5"/>
  <c r="CO33" i="5"/>
  <c r="CM33" i="5"/>
  <c r="CL33" i="5"/>
  <c r="CC33" i="5"/>
  <c r="CB33" i="5"/>
  <c r="CA33" i="5"/>
  <c r="BZ33" i="5"/>
  <c r="BY33" i="5"/>
  <c r="BX33" i="5"/>
  <c r="BW33" i="5"/>
  <c r="BV33" i="5"/>
  <c r="BU33" i="5"/>
  <c r="BT33" i="5"/>
  <c r="BR33" i="5"/>
  <c r="BO33" i="5"/>
  <c r="BN33" i="5"/>
  <c r="BK33" i="5"/>
  <c r="BH33" i="5"/>
  <c r="BG33" i="5"/>
  <c r="AV33" i="5"/>
  <c r="AT33" i="5"/>
  <c r="AR33" i="5"/>
  <c r="AQ33" i="5"/>
  <c r="AO33" i="5"/>
  <c r="AN33" i="5"/>
  <c r="AH33" i="5"/>
  <c r="AE33" i="5"/>
  <c r="AD33" i="5"/>
  <c r="AB33" i="5"/>
  <c r="AA33" i="5"/>
  <c r="Z33" i="5"/>
  <c r="W33" i="5"/>
  <c r="S33" i="5"/>
  <c r="P33" i="5"/>
  <c r="M33" i="5"/>
  <c r="DZ32" i="5"/>
  <c r="DV32" i="5"/>
  <c r="DT32" i="5"/>
  <c r="DS32" i="5"/>
  <c r="DR32" i="5"/>
  <c r="DL32" i="5"/>
  <c r="DG32" i="5"/>
  <c r="DF32" i="5"/>
  <c r="DE32" i="5"/>
  <c r="DC32" i="5"/>
  <c r="CX32" i="5"/>
  <c r="CW32" i="5"/>
  <c r="CU32" i="5"/>
  <c r="CR32" i="5"/>
  <c r="CQ32" i="5"/>
  <c r="CP32" i="5"/>
  <c r="CO32" i="5"/>
  <c r="CM32" i="5"/>
  <c r="CL32" i="5"/>
  <c r="CC32" i="5"/>
  <c r="CB32" i="5"/>
  <c r="CA32" i="5"/>
  <c r="BZ32" i="5"/>
  <c r="BY32" i="5"/>
  <c r="BX32" i="5"/>
  <c r="BW32" i="5"/>
  <c r="BV32" i="5"/>
  <c r="BU32" i="5"/>
  <c r="BT32" i="5"/>
  <c r="BR32" i="5"/>
  <c r="BO32" i="5"/>
  <c r="BN32" i="5"/>
  <c r="BK32" i="5"/>
  <c r="BI32" i="5"/>
  <c r="BH32" i="5"/>
  <c r="BG32" i="5"/>
  <c r="AV32" i="5"/>
  <c r="AT32" i="5"/>
  <c r="AR32" i="5"/>
  <c r="AQ32" i="5"/>
  <c r="AO32" i="5"/>
  <c r="AN32" i="5"/>
  <c r="AH32" i="5"/>
  <c r="AE32" i="5"/>
  <c r="AD32" i="5"/>
  <c r="AB32" i="5"/>
  <c r="AA32" i="5"/>
  <c r="Z32" i="5"/>
  <c r="W32" i="5"/>
  <c r="S32" i="5"/>
  <c r="P32" i="5"/>
  <c r="N32" i="5"/>
  <c r="M32" i="5"/>
  <c r="DZ31" i="5"/>
  <c r="DV31" i="5"/>
  <c r="DT31" i="5"/>
  <c r="DS31" i="5"/>
  <c r="DR31" i="5"/>
  <c r="DO31" i="5"/>
  <c r="DN31" i="5"/>
  <c r="DM31" i="5"/>
  <c r="DL31" i="5"/>
  <c r="DG31" i="5"/>
  <c r="DF31" i="5"/>
  <c r="DE31" i="5"/>
  <c r="DC31" i="5"/>
  <c r="CX31" i="5"/>
  <c r="CW31" i="5"/>
  <c r="CU31" i="5"/>
  <c r="CR31" i="5"/>
  <c r="CQ31" i="5"/>
  <c r="CP31" i="5"/>
  <c r="CO31" i="5"/>
  <c r="CM31" i="5"/>
  <c r="CL31" i="5"/>
  <c r="CC31" i="5"/>
  <c r="CB31" i="5"/>
  <c r="CA31" i="5"/>
  <c r="BZ31" i="5"/>
  <c r="BY31" i="5"/>
  <c r="BX31" i="5"/>
  <c r="BW31" i="5"/>
  <c r="BV31" i="5"/>
  <c r="BU31" i="5"/>
  <c r="BT31" i="5"/>
  <c r="BR31" i="5"/>
  <c r="BO31" i="5"/>
  <c r="BN31" i="5"/>
  <c r="BL31" i="5"/>
  <c r="BK31" i="5"/>
  <c r="BI31" i="5"/>
  <c r="BH31" i="5"/>
  <c r="BG31" i="5"/>
  <c r="AV31" i="5"/>
  <c r="AT31" i="5"/>
  <c r="AR31" i="5"/>
  <c r="AQ31" i="5"/>
  <c r="AO31" i="5"/>
  <c r="AN31" i="5"/>
  <c r="AH31" i="5"/>
  <c r="AE31" i="5"/>
  <c r="AD31" i="5"/>
  <c r="AB31" i="5"/>
  <c r="AA31" i="5"/>
  <c r="Z31" i="5"/>
  <c r="W31" i="5"/>
  <c r="U31" i="5"/>
  <c r="S31" i="5"/>
  <c r="R31" i="5"/>
  <c r="P31" i="5"/>
  <c r="N31" i="5"/>
  <c r="M31" i="5"/>
  <c r="E31" i="5"/>
  <c r="DZ30" i="5"/>
  <c r="DV30" i="5"/>
  <c r="DT30" i="5"/>
  <c r="DS30" i="5"/>
  <c r="DR30" i="5"/>
  <c r="DO30" i="5"/>
  <c r="DN30" i="5"/>
  <c r="DM30" i="5"/>
  <c r="DL30" i="5"/>
  <c r="DG30" i="5"/>
  <c r="DF30" i="5"/>
  <c r="DE30" i="5"/>
  <c r="DC30" i="5"/>
  <c r="CX30" i="5"/>
  <c r="CW30" i="5"/>
  <c r="CU30" i="5"/>
  <c r="CR30" i="5"/>
  <c r="CQ30" i="5"/>
  <c r="CP30" i="5"/>
  <c r="CO30" i="5"/>
  <c r="CM30" i="5"/>
  <c r="CL30" i="5"/>
  <c r="CC30" i="5"/>
  <c r="CB30" i="5"/>
  <c r="CA30" i="5"/>
  <c r="BZ30" i="5"/>
  <c r="BY30" i="5"/>
  <c r="BX30" i="5"/>
  <c r="BW30" i="5"/>
  <c r="BV30" i="5"/>
  <c r="BU30" i="5"/>
  <c r="BT30" i="5"/>
  <c r="BR30" i="5"/>
  <c r="BO30" i="5"/>
  <c r="BN30" i="5"/>
  <c r="BL30" i="5"/>
  <c r="BK30" i="5"/>
  <c r="BJ30" i="5"/>
  <c r="BI30" i="5"/>
  <c r="BH30" i="5"/>
  <c r="BG30" i="5"/>
  <c r="BB30" i="5"/>
  <c r="AV30" i="5"/>
  <c r="AT30" i="5"/>
  <c r="AR30" i="5"/>
  <c r="AQ30" i="5"/>
  <c r="AO30" i="5"/>
  <c r="AN30" i="5"/>
  <c r="AH30" i="5"/>
  <c r="AE30" i="5"/>
  <c r="AD30" i="5"/>
  <c r="AB30" i="5"/>
  <c r="AA30" i="5"/>
  <c r="Z30" i="5"/>
  <c r="W30" i="5"/>
  <c r="U30" i="5"/>
  <c r="S30" i="5"/>
  <c r="R30" i="5"/>
  <c r="P30" i="5"/>
  <c r="N30" i="5"/>
  <c r="M30" i="5"/>
  <c r="E30" i="5"/>
  <c r="DZ29" i="5"/>
  <c r="DV29" i="5"/>
  <c r="DT29" i="5"/>
  <c r="DS29" i="5"/>
  <c r="DR29" i="5"/>
  <c r="DO29" i="5"/>
  <c r="DN29" i="5"/>
  <c r="DM29" i="5"/>
  <c r="DL29" i="5"/>
  <c r="DK29" i="5"/>
  <c r="DJ29" i="5"/>
  <c r="DG29" i="5"/>
  <c r="DF29" i="5"/>
  <c r="DE29" i="5"/>
  <c r="DC29" i="5"/>
  <c r="CX29" i="5"/>
  <c r="CW29" i="5"/>
  <c r="CU29" i="5"/>
  <c r="CR29" i="5"/>
  <c r="CQ29" i="5"/>
  <c r="CP29" i="5"/>
  <c r="CO29" i="5"/>
  <c r="CM29" i="5"/>
  <c r="CL29" i="5"/>
  <c r="CC29" i="5"/>
  <c r="CB29" i="5"/>
  <c r="CA29" i="5"/>
  <c r="BZ29" i="5"/>
  <c r="BY29" i="5"/>
  <c r="BX29" i="5"/>
  <c r="BW29" i="5"/>
  <c r="BV29" i="5"/>
  <c r="BU29" i="5"/>
  <c r="BT29" i="5"/>
  <c r="BR29" i="5"/>
  <c r="BO29" i="5"/>
  <c r="BN29" i="5"/>
  <c r="BL29" i="5"/>
  <c r="BK29" i="5"/>
  <c r="BJ29" i="5"/>
  <c r="BI29" i="5"/>
  <c r="BH29" i="5"/>
  <c r="BG29" i="5"/>
  <c r="BB29" i="5"/>
  <c r="AV29" i="5"/>
  <c r="AT29" i="5"/>
  <c r="AR29" i="5"/>
  <c r="AQ29" i="5"/>
  <c r="AO29" i="5"/>
  <c r="AN29" i="5"/>
  <c r="AH29" i="5"/>
  <c r="AE29" i="5"/>
  <c r="AD29" i="5"/>
  <c r="AB29" i="5"/>
  <c r="AA29" i="5"/>
  <c r="Z29" i="5"/>
  <c r="W29" i="5"/>
  <c r="U29" i="5"/>
  <c r="S29" i="5"/>
  <c r="R29" i="5"/>
  <c r="P29" i="5"/>
  <c r="O29" i="5"/>
  <c r="N29" i="5"/>
  <c r="M29" i="5"/>
  <c r="E29" i="5"/>
  <c r="EJ28" i="5"/>
  <c r="EG28" i="5"/>
  <c r="EF28" i="5"/>
  <c r="EE28" i="5"/>
  <c r="ED28" i="5"/>
  <c r="EC28" i="5"/>
  <c r="EB28" i="5"/>
  <c r="DZ28" i="5"/>
  <c r="DV28" i="5"/>
  <c r="DT28" i="5"/>
  <c r="DS28" i="5"/>
  <c r="DR28" i="5"/>
  <c r="DO28" i="5"/>
  <c r="DN28" i="5"/>
  <c r="DM28" i="5"/>
  <c r="DL28" i="5"/>
  <c r="DK28" i="5"/>
  <c r="DJ28" i="5"/>
  <c r="DG28" i="5"/>
  <c r="DF28" i="5"/>
  <c r="DE28" i="5"/>
  <c r="DC28" i="5"/>
  <c r="CX28" i="5"/>
  <c r="CW28" i="5"/>
  <c r="CV28" i="5"/>
  <c r="CU28" i="5"/>
  <c r="CR28" i="5"/>
  <c r="CQ28" i="5"/>
  <c r="CP28" i="5"/>
  <c r="CO28" i="5"/>
  <c r="CM28" i="5"/>
  <c r="CL28" i="5"/>
  <c r="CC28" i="5"/>
  <c r="CB28" i="5"/>
  <c r="CA28" i="5"/>
  <c r="BZ28" i="5"/>
  <c r="BY28" i="5"/>
  <c r="BX28" i="5"/>
  <c r="BW28" i="5"/>
  <c r="BV28" i="5"/>
  <c r="BU28" i="5"/>
  <c r="BT28" i="5"/>
  <c r="BR28" i="5"/>
  <c r="BQ28" i="5"/>
  <c r="BO28" i="5"/>
  <c r="BN28" i="5"/>
  <c r="BL28" i="5"/>
  <c r="BK28" i="5"/>
  <c r="BJ28" i="5"/>
  <c r="BI28" i="5"/>
  <c r="BH28" i="5"/>
  <c r="BG28" i="5"/>
  <c r="BC28" i="5"/>
  <c r="BB28" i="5"/>
  <c r="AZ28" i="5"/>
  <c r="AY28" i="5"/>
  <c r="AV28" i="5"/>
  <c r="AT28" i="5"/>
  <c r="AR28" i="5"/>
  <c r="AQ28" i="5"/>
  <c r="AO28" i="5"/>
  <c r="AN28" i="5"/>
  <c r="AH28" i="5"/>
  <c r="AG28" i="5"/>
  <c r="AE28" i="5"/>
  <c r="AD28" i="5"/>
  <c r="AB28" i="5"/>
  <c r="AA28" i="5"/>
  <c r="Z28" i="5"/>
  <c r="W28" i="5"/>
  <c r="U28" i="5"/>
  <c r="S28" i="5"/>
  <c r="R28" i="5"/>
  <c r="P28" i="5"/>
  <c r="O28" i="5"/>
  <c r="N28" i="5"/>
  <c r="M28" i="5"/>
  <c r="E28" i="5"/>
  <c r="D28" i="5"/>
  <c r="C28" i="5"/>
  <c r="EJ27" i="5"/>
  <c r="EG27" i="5"/>
  <c r="EF27" i="5"/>
  <c r="EE27" i="5"/>
  <c r="ED27" i="5"/>
  <c r="EC27" i="5"/>
  <c r="EB27" i="5"/>
  <c r="DZ27" i="5"/>
  <c r="DY27" i="5"/>
  <c r="DX27" i="5"/>
  <c r="DW27" i="5"/>
  <c r="DV27" i="5"/>
  <c r="DT27" i="5"/>
  <c r="DS27" i="5"/>
  <c r="DR27" i="5"/>
  <c r="DO27" i="5"/>
  <c r="DN27" i="5"/>
  <c r="DM27" i="5"/>
  <c r="DL27" i="5"/>
  <c r="DK27" i="5"/>
  <c r="DJ27" i="5"/>
  <c r="DG27" i="5"/>
  <c r="DF27" i="5"/>
  <c r="DE27" i="5"/>
  <c r="DC27" i="5"/>
  <c r="CX27" i="5"/>
  <c r="CW27" i="5"/>
  <c r="CV27" i="5"/>
  <c r="CU27" i="5"/>
  <c r="CR27" i="5"/>
  <c r="CQ27" i="5"/>
  <c r="CP27" i="5"/>
  <c r="CO27" i="5"/>
  <c r="CM27" i="5"/>
  <c r="CL27" i="5"/>
  <c r="CJ27" i="5"/>
  <c r="CC27" i="5"/>
  <c r="CB27" i="5"/>
  <c r="CA27" i="5"/>
  <c r="BZ27" i="5"/>
  <c r="BY27" i="5"/>
  <c r="BX27" i="5"/>
  <c r="BW27" i="5"/>
  <c r="BV27" i="5"/>
  <c r="BU27" i="5"/>
  <c r="BT27" i="5"/>
  <c r="BR27" i="5"/>
  <c r="BQ27" i="5"/>
  <c r="BO27" i="5"/>
  <c r="BN27" i="5"/>
  <c r="BL27" i="5"/>
  <c r="BK27" i="5"/>
  <c r="BJ27" i="5"/>
  <c r="BI27" i="5"/>
  <c r="BH27" i="5"/>
  <c r="BG27" i="5"/>
  <c r="BE27" i="5"/>
  <c r="BC27" i="5"/>
  <c r="BB27" i="5"/>
  <c r="AZ27" i="5"/>
  <c r="AY27" i="5"/>
  <c r="AX27" i="5"/>
  <c r="AV27" i="5"/>
  <c r="AT27" i="5"/>
  <c r="AR27" i="5"/>
  <c r="AQ27" i="5"/>
  <c r="AO27" i="5"/>
  <c r="AN27" i="5"/>
  <c r="AH27" i="5"/>
  <c r="AG27" i="5"/>
  <c r="AE27" i="5"/>
  <c r="AD27" i="5"/>
  <c r="AB27" i="5"/>
  <c r="AA27" i="5"/>
  <c r="Z27" i="5"/>
  <c r="W27" i="5"/>
  <c r="U27" i="5"/>
  <c r="T27" i="5"/>
  <c r="S27" i="5"/>
  <c r="R27" i="5"/>
  <c r="P27" i="5"/>
  <c r="O27" i="5"/>
  <c r="N27" i="5"/>
  <c r="M27" i="5"/>
  <c r="G27" i="5"/>
  <c r="E27" i="5"/>
  <c r="D27" i="5"/>
  <c r="C27" i="5"/>
  <c r="EJ26" i="5"/>
  <c r="EH26" i="5"/>
  <c r="EG26" i="5"/>
  <c r="EF26" i="5"/>
  <c r="EE26" i="5"/>
  <c r="ED26" i="5"/>
  <c r="EC26" i="5"/>
  <c r="EB26" i="5"/>
  <c r="DZ26" i="5"/>
  <c r="DY26" i="5"/>
  <c r="DX26" i="5"/>
  <c r="DW26" i="5"/>
  <c r="DV26" i="5"/>
  <c r="DT26" i="5"/>
  <c r="DS26" i="5"/>
  <c r="DR26" i="5"/>
  <c r="DQ26" i="5"/>
  <c r="DO26" i="5"/>
  <c r="DN26" i="5"/>
  <c r="DM26" i="5"/>
  <c r="DL26" i="5"/>
  <c r="DK26" i="5"/>
  <c r="DJ26" i="5"/>
  <c r="DG26" i="5"/>
  <c r="DF26" i="5"/>
  <c r="DE26" i="5"/>
  <c r="DC26" i="5"/>
  <c r="CZ26" i="5"/>
  <c r="CY26" i="5"/>
  <c r="CX26" i="5"/>
  <c r="CW26" i="5"/>
  <c r="CV26" i="5"/>
  <c r="CU26" i="5"/>
  <c r="CR26" i="5"/>
  <c r="CQ26" i="5"/>
  <c r="CP26" i="5"/>
  <c r="CO26" i="5"/>
  <c r="CM26" i="5"/>
  <c r="CL26" i="5"/>
  <c r="CJ26" i="5"/>
  <c r="CE26" i="5"/>
  <c r="CC26" i="5"/>
  <c r="CB26" i="5"/>
  <c r="CA26" i="5"/>
  <c r="BZ26" i="5"/>
  <c r="BY26" i="5"/>
  <c r="BX26" i="5"/>
  <c r="BW26" i="5"/>
  <c r="BV26" i="5"/>
  <c r="BU26" i="5"/>
  <c r="BT26" i="5"/>
  <c r="BR26" i="5"/>
  <c r="BQ26" i="5"/>
  <c r="BO26" i="5"/>
  <c r="BN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V26" i="5"/>
  <c r="AT26" i="5"/>
  <c r="AR26" i="5"/>
  <c r="AQ26" i="5"/>
  <c r="AO26" i="5"/>
  <c r="AN26" i="5"/>
  <c r="AM26" i="5"/>
  <c r="AK26" i="5"/>
  <c r="AJ26" i="5"/>
  <c r="AH26" i="5"/>
  <c r="AG26" i="5"/>
  <c r="AE26" i="5"/>
  <c r="AD26" i="5"/>
  <c r="AB26" i="5"/>
  <c r="AA26" i="5"/>
  <c r="Z26" i="5"/>
  <c r="Y26" i="5"/>
  <c r="W26" i="5"/>
  <c r="U26" i="5"/>
  <c r="T26" i="5"/>
  <c r="S26" i="5"/>
  <c r="R26" i="5"/>
  <c r="P26" i="5"/>
  <c r="O26" i="5"/>
  <c r="N26" i="5"/>
  <c r="M26" i="5"/>
  <c r="K26" i="5"/>
  <c r="J26" i="5"/>
  <c r="G26" i="5"/>
  <c r="E26" i="5"/>
  <c r="D26" i="5"/>
  <c r="C26" i="5"/>
  <c r="C14" i="5" s="1"/>
  <c r="C16" i="5" s="1"/>
  <c r="EJ25" i="5"/>
  <c r="EH25" i="5"/>
  <c r="EG25" i="5"/>
  <c r="EF25" i="5"/>
  <c r="EE25" i="5"/>
  <c r="ED25" i="5"/>
  <c r="EC25" i="5"/>
  <c r="EB25" i="5"/>
  <c r="DZ25" i="5"/>
  <c r="DY25" i="5"/>
  <c r="DX25" i="5"/>
  <c r="DW25" i="5"/>
  <c r="DV25" i="5"/>
  <c r="DT25" i="5"/>
  <c r="DS25" i="5"/>
  <c r="DR25" i="5"/>
  <c r="DQ25" i="5"/>
  <c r="DO25" i="5"/>
  <c r="DN25" i="5"/>
  <c r="DM25" i="5"/>
  <c r="DL25" i="5"/>
  <c r="DK25" i="5"/>
  <c r="DJ25" i="5"/>
  <c r="DG25" i="5"/>
  <c r="DF25" i="5"/>
  <c r="DE25" i="5"/>
  <c r="DC25" i="5"/>
  <c r="CZ25" i="5"/>
  <c r="CY25" i="5"/>
  <c r="CX25" i="5"/>
  <c r="CW25" i="5"/>
  <c r="CV25" i="5"/>
  <c r="CU25" i="5"/>
  <c r="CS25" i="5"/>
  <c r="CR25" i="5"/>
  <c r="CQ25" i="5"/>
  <c r="CP25" i="5"/>
  <c r="CO25" i="5"/>
  <c r="CM25" i="5"/>
  <c r="CL25" i="5"/>
  <c r="CJ25" i="5"/>
  <c r="CE25" i="5"/>
  <c r="CC25" i="5"/>
  <c r="CB25" i="5"/>
  <c r="CA25" i="5"/>
  <c r="BZ25" i="5"/>
  <c r="BY25" i="5"/>
  <c r="BX25" i="5"/>
  <c r="BW25" i="5"/>
  <c r="BV25" i="5"/>
  <c r="BU25" i="5"/>
  <c r="BT25" i="5"/>
  <c r="BR25" i="5"/>
  <c r="BQ25" i="5"/>
  <c r="BO25" i="5"/>
  <c r="BN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V25" i="5"/>
  <c r="AT25" i="5"/>
  <c r="AR25" i="5"/>
  <c r="AQ25" i="5"/>
  <c r="AO25" i="5"/>
  <c r="AN25" i="5"/>
  <c r="AM25" i="5"/>
  <c r="AK25" i="5"/>
  <c r="AJ25" i="5"/>
  <c r="AJ14" i="5" s="1"/>
  <c r="AH25" i="5"/>
  <c r="AG25" i="5"/>
  <c r="AE25" i="5"/>
  <c r="AD25" i="5"/>
  <c r="AB25" i="5"/>
  <c r="AA25" i="5"/>
  <c r="Z25" i="5"/>
  <c r="Y25" i="5"/>
  <c r="X25" i="5"/>
  <c r="W25" i="5"/>
  <c r="U25" i="5"/>
  <c r="T25" i="5"/>
  <c r="S25" i="5"/>
  <c r="R25" i="5"/>
  <c r="P25" i="5"/>
  <c r="O25" i="5"/>
  <c r="N25" i="5"/>
  <c r="M25" i="5"/>
  <c r="K25" i="5"/>
  <c r="J25" i="5"/>
  <c r="G25" i="5"/>
  <c r="F25" i="5"/>
  <c r="E25" i="5"/>
  <c r="D25" i="5"/>
  <c r="C25" i="5"/>
  <c r="EJ24" i="5"/>
  <c r="EH24" i="5"/>
  <c r="EG24" i="5"/>
  <c r="EF24" i="5"/>
  <c r="EE24" i="5"/>
  <c r="ED24" i="5"/>
  <c r="EC24" i="5"/>
  <c r="EB24" i="5"/>
  <c r="DZ24" i="5"/>
  <c r="DY24" i="5"/>
  <c r="DX24" i="5"/>
  <c r="DW24" i="5"/>
  <c r="DV24" i="5"/>
  <c r="DU24" i="5"/>
  <c r="DT24" i="5"/>
  <c r="DS24" i="5"/>
  <c r="DR24" i="5"/>
  <c r="DQ24" i="5"/>
  <c r="DO24" i="5"/>
  <c r="DN24" i="5"/>
  <c r="DM24" i="5"/>
  <c r="DL24" i="5"/>
  <c r="DK24" i="5"/>
  <c r="DJ24" i="5"/>
  <c r="DH24" i="5"/>
  <c r="DG24" i="5"/>
  <c r="DF24" i="5"/>
  <c r="DE24" i="5"/>
  <c r="DC24" i="5"/>
  <c r="CZ24" i="5"/>
  <c r="CY24" i="5"/>
  <c r="CX24" i="5"/>
  <c r="CW24" i="5"/>
  <c r="CV24" i="5"/>
  <c r="CU24" i="5"/>
  <c r="CS24" i="5"/>
  <c r="CR24" i="5"/>
  <c r="CQ24" i="5"/>
  <c r="CP24" i="5"/>
  <c r="CO24" i="5"/>
  <c r="CM24" i="5"/>
  <c r="CL24" i="5"/>
  <c r="CK24" i="5"/>
  <c r="CJ24" i="5"/>
  <c r="CE24" i="5"/>
  <c r="CC24" i="5"/>
  <c r="CB24" i="5"/>
  <c r="CA24" i="5"/>
  <c r="BZ24" i="5"/>
  <c r="BY24" i="5"/>
  <c r="BX24" i="5"/>
  <c r="BW24" i="5"/>
  <c r="BV24" i="5"/>
  <c r="BU24" i="5"/>
  <c r="BT24" i="5"/>
  <c r="BR24" i="5"/>
  <c r="BQ24" i="5"/>
  <c r="BO24" i="5"/>
  <c r="BN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V24" i="5"/>
  <c r="AT24" i="5"/>
  <c r="AR24" i="5"/>
  <c r="AQ24" i="5"/>
  <c r="AO24" i="5"/>
  <c r="AN24" i="5"/>
  <c r="AM24" i="5"/>
  <c r="AK24" i="5"/>
  <c r="AJ24" i="5"/>
  <c r="AH24" i="5"/>
  <c r="AG24" i="5"/>
  <c r="AE24" i="5"/>
  <c r="AD24" i="5"/>
  <c r="AB24" i="5"/>
  <c r="AA24" i="5"/>
  <c r="Z24" i="5"/>
  <c r="Y24" i="5"/>
  <c r="X24" i="5"/>
  <c r="W24" i="5"/>
  <c r="U24" i="5"/>
  <c r="T24" i="5"/>
  <c r="S24" i="5"/>
  <c r="R24" i="5"/>
  <c r="P24" i="5"/>
  <c r="O24" i="5"/>
  <c r="N24" i="5"/>
  <c r="M24" i="5"/>
  <c r="K24" i="5"/>
  <c r="J24" i="5"/>
  <c r="I24" i="5"/>
  <c r="H24" i="5"/>
  <c r="G24" i="5"/>
  <c r="F24" i="5"/>
  <c r="E24" i="5"/>
  <c r="D24" i="5"/>
  <c r="C24" i="5"/>
  <c r="EL23" i="5"/>
  <c r="EJ23" i="5"/>
  <c r="EI23" i="5"/>
  <c r="EH23" i="5"/>
  <c r="EG23" i="5"/>
  <c r="EF23" i="5"/>
  <c r="EE23" i="5"/>
  <c r="ED23" i="5"/>
  <c r="EC23" i="5"/>
  <c r="EB23" i="5"/>
  <c r="DZ23" i="5"/>
  <c r="DY23" i="5"/>
  <c r="DX23" i="5"/>
  <c r="DW23" i="5"/>
  <c r="DV23" i="5"/>
  <c r="DU23" i="5"/>
  <c r="DT23" i="5"/>
  <c r="DS23" i="5"/>
  <c r="DR23" i="5"/>
  <c r="DQ23" i="5"/>
  <c r="DO23" i="5"/>
  <c r="DN23" i="5"/>
  <c r="DM23" i="5"/>
  <c r="DL23" i="5"/>
  <c r="DK23" i="5"/>
  <c r="DJ23" i="5"/>
  <c r="DH23" i="5"/>
  <c r="DG23" i="5"/>
  <c r="DF23" i="5"/>
  <c r="DE23" i="5"/>
  <c r="DC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O14" i="5" s="1"/>
  <c r="CO16" i="5" s="1"/>
  <c r="CN23" i="5"/>
  <c r="CM23" i="5"/>
  <c r="CL23" i="5"/>
  <c r="CK23" i="5"/>
  <c r="CJ23" i="5"/>
  <c r="CG23" i="5"/>
  <c r="CE23" i="5"/>
  <c r="CC23" i="5"/>
  <c r="CB23" i="5"/>
  <c r="CA23" i="5"/>
  <c r="BZ23" i="5"/>
  <c r="BY23" i="5"/>
  <c r="BX23" i="5"/>
  <c r="BX14" i="5" s="1"/>
  <c r="BX16" i="5" s="1"/>
  <c r="BW23" i="5"/>
  <c r="BV23" i="5"/>
  <c r="BU23" i="5"/>
  <c r="BU14" i="5" s="1"/>
  <c r="BU16" i="5" s="1"/>
  <c r="BT23" i="5"/>
  <c r="BR23" i="5"/>
  <c r="BQ23" i="5"/>
  <c r="BP23" i="5"/>
  <c r="BO23" i="5"/>
  <c r="BN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V23" i="5"/>
  <c r="AT23" i="5"/>
  <c r="AR23" i="5"/>
  <c r="AQ23" i="5"/>
  <c r="AP23" i="5"/>
  <c r="AO23" i="5"/>
  <c r="AN23" i="5"/>
  <c r="AM23" i="5"/>
  <c r="AK23" i="5"/>
  <c r="AJ23" i="5"/>
  <c r="AG23" i="5"/>
  <c r="AE23" i="5"/>
  <c r="AD23" i="5"/>
  <c r="AB23" i="5"/>
  <c r="AA23" i="5"/>
  <c r="Z23" i="5"/>
  <c r="Y23" i="5"/>
  <c r="X23" i="5"/>
  <c r="W23" i="5"/>
  <c r="U23" i="5"/>
  <c r="T23" i="5"/>
  <c r="S23" i="5"/>
  <c r="R23" i="5"/>
  <c r="R14" i="5" s="1"/>
  <c r="R16" i="5" s="1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EL22" i="5"/>
  <c r="EJ22" i="5"/>
  <c r="EI22" i="5"/>
  <c r="EH22" i="5"/>
  <c r="EG22" i="5"/>
  <c r="EF22" i="5"/>
  <c r="EE22" i="5"/>
  <c r="ED22" i="5"/>
  <c r="EC22" i="5"/>
  <c r="EB22" i="5"/>
  <c r="DZ22" i="5"/>
  <c r="DY22" i="5"/>
  <c r="DX22" i="5"/>
  <c r="DW22" i="5"/>
  <c r="DV22" i="5"/>
  <c r="DU22" i="5"/>
  <c r="DT22" i="5"/>
  <c r="DS22" i="5"/>
  <c r="DR22" i="5"/>
  <c r="DQ22" i="5"/>
  <c r="DO22" i="5"/>
  <c r="DN22" i="5"/>
  <c r="DM22" i="5"/>
  <c r="DL22" i="5"/>
  <c r="DK22" i="5"/>
  <c r="DK14" i="5" s="1"/>
  <c r="DK16" i="5" s="1"/>
  <c r="DJ22" i="5"/>
  <c r="DH22" i="5"/>
  <c r="DG22" i="5"/>
  <c r="DF22" i="5"/>
  <c r="DE22" i="5"/>
  <c r="DD22" i="5"/>
  <c r="DC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R22" i="5"/>
  <c r="BQ22" i="5"/>
  <c r="BP22" i="5"/>
  <c r="BO22" i="5"/>
  <c r="BN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V22" i="5"/>
  <c r="AT22" i="5"/>
  <c r="AR22" i="5"/>
  <c r="AQ22" i="5"/>
  <c r="AQ14" i="5" s="1"/>
  <c r="AQ16" i="5" s="1"/>
  <c r="AP22" i="5"/>
  <c r="AO22" i="5"/>
  <c r="AN22" i="5"/>
  <c r="AM22" i="5"/>
  <c r="AK22" i="5"/>
  <c r="AJ22" i="5"/>
  <c r="AI22" i="5"/>
  <c r="AF22" i="5"/>
  <c r="AE22" i="5"/>
  <c r="AD22" i="5"/>
  <c r="AB22" i="5"/>
  <c r="AA22" i="5"/>
  <c r="Z22" i="5"/>
  <c r="Z14" i="5" s="1"/>
  <c r="Z16" i="5" s="1"/>
  <c r="Y22" i="5"/>
  <c r="X22" i="5"/>
  <c r="W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J14" i="5" s="1"/>
  <c r="DJ16" i="5" s="1"/>
  <c r="DI21" i="5"/>
  <c r="DI14" i="5" s="1"/>
  <c r="DI16" i="5" s="1"/>
  <c r="DH21" i="5"/>
  <c r="DG21" i="5"/>
  <c r="DF21" i="5"/>
  <c r="DE21" i="5"/>
  <c r="DD21" i="5"/>
  <c r="DC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L21" i="5"/>
  <c r="BK21" i="5"/>
  <c r="BJ21" i="5"/>
  <c r="BI21" i="5"/>
  <c r="BI14" i="5" s="1"/>
  <c r="BI16" i="5" s="1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T21" i="5"/>
  <c r="AR21" i="5"/>
  <c r="AQ21" i="5"/>
  <c r="AP21" i="5"/>
  <c r="AO21" i="5"/>
  <c r="AN21" i="5"/>
  <c r="AM21" i="5"/>
  <c r="AK21" i="5"/>
  <c r="AJ21" i="5"/>
  <c r="AI21" i="5"/>
  <c r="AF21" i="5"/>
  <c r="AE21" i="5"/>
  <c r="AD21" i="5"/>
  <c r="AC21" i="5"/>
  <c r="AB21" i="5"/>
  <c r="AA21" i="5"/>
  <c r="Z21" i="5"/>
  <c r="Y21" i="5"/>
  <c r="X21" i="5"/>
  <c r="W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EN20" i="5"/>
  <c r="EM20" i="5"/>
  <c r="EL20" i="5"/>
  <c r="EL14" i="5" s="1"/>
  <c r="EL16" i="5" s="1"/>
  <c r="EK20" i="5"/>
  <c r="EJ20" i="5"/>
  <c r="EJ14" i="5" s="1"/>
  <c r="EJ16" i="5" s="1"/>
  <c r="EI20" i="5"/>
  <c r="EH20" i="5"/>
  <c r="EG20" i="5"/>
  <c r="EG14" i="5" s="1"/>
  <c r="EG16" i="5" s="1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F14" i="5" s="1"/>
  <c r="DF16" i="5" s="1"/>
  <c r="DE20" i="5"/>
  <c r="DD20" i="5"/>
  <c r="CZ20" i="5"/>
  <c r="CY20" i="5"/>
  <c r="CX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D14" i="5" s="1"/>
  <c r="CD16" i="5" s="1"/>
  <c r="CC20" i="5"/>
  <c r="CB20" i="5"/>
  <c r="CA20" i="5"/>
  <c r="BZ20" i="5"/>
  <c r="BY20" i="5"/>
  <c r="BV20" i="5"/>
  <c r="BU20" i="5"/>
  <c r="BT20" i="5"/>
  <c r="BS20" i="5"/>
  <c r="BR20" i="5"/>
  <c r="BR14" i="5" s="1"/>
  <c r="BR16" i="5" s="1"/>
  <c r="BQ20" i="5"/>
  <c r="BP20" i="5"/>
  <c r="BO20" i="5"/>
  <c r="BL20" i="5"/>
  <c r="BJ20" i="5"/>
  <c r="BH20" i="5"/>
  <c r="BG20" i="5"/>
  <c r="BF20" i="5"/>
  <c r="BD20" i="5"/>
  <c r="BC20" i="5"/>
  <c r="BB20" i="5"/>
  <c r="BA20" i="5"/>
  <c r="AZ20" i="5"/>
  <c r="AY20" i="5"/>
  <c r="AY14" i="5" s="1"/>
  <c r="AY16" i="5" s="1"/>
  <c r="AX20" i="5"/>
  <c r="AW20" i="5"/>
  <c r="AV20" i="5"/>
  <c r="AT20" i="5"/>
  <c r="AS20" i="5"/>
  <c r="AQ20" i="5"/>
  <c r="AP20" i="5"/>
  <c r="AO20" i="5"/>
  <c r="AN20" i="5"/>
  <c r="AM20" i="5"/>
  <c r="AL20" i="5"/>
  <c r="AK20" i="5"/>
  <c r="AJ20" i="5"/>
  <c r="AI20" i="5"/>
  <c r="AG20" i="5"/>
  <c r="AF20" i="5"/>
  <c r="AE20" i="5"/>
  <c r="AD20" i="5"/>
  <c r="AD14" i="5" s="1"/>
  <c r="AD16" i="5" s="1"/>
  <c r="AC20" i="5"/>
  <c r="AC14" i="5" s="1"/>
  <c r="AC16" i="5" s="1"/>
  <c r="AB20" i="5"/>
  <c r="AA20" i="5"/>
  <c r="Z20" i="5"/>
  <c r="Y20" i="5"/>
  <c r="X20" i="5"/>
  <c r="W20" i="5"/>
  <c r="U20" i="5"/>
  <c r="T20" i="5"/>
  <c r="S20" i="5"/>
  <c r="R20" i="5"/>
  <c r="Q20" i="5"/>
  <c r="P20" i="5"/>
  <c r="O20" i="5"/>
  <c r="N20" i="5"/>
  <c r="N14" i="5" s="1"/>
  <c r="N16" i="5" s="1"/>
  <c r="M20" i="5"/>
  <c r="L20" i="5"/>
  <c r="K20" i="5"/>
  <c r="J20" i="5"/>
  <c r="I20" i="5"/>
  <c r="H20" i="5"/>
  <c r="G20" i="5"/>
  <c r="F20" i="5"/>
  <c r="E20" i="5"/>
  <c r="D20" i="5"/>
  <c r="C20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B19" i="5"/>
  <c r="DA19" i="5"/>
  <c r="CY19" i="5"/>
  <c r="CX19" i="5"/>
  <c r="CX14" i="5" s="1"/>
  <c r="CX16" i="5" s="1"/>
  <c r="CU19" i="5"/>
  <c r="CT19" i="5"/>
  <c r="CS19" i="5"/>
  <c r="CR19" i="5"/>
  <c r="CQ19" i="5"/>
  <c r="CP19" i="5"/>
  <c r="CO19" i="5"/>
  <c r="CN19" i="5"/>
  <c r="CM19" i="5"/>
  <c r="CK19" i="5"/>
  <c r="CJ19" i="5"/>
  <c r="CI19" i="5"/>
  <c r="CH19" i="5"/>
  <c r="CG19" i="5"/>
  <c r="CF19" i="5"/>
  <c r="CE19" i="5"/>
  <c r="CD19" i="5"/>
  <c r="CB19" i="5"/>
  <c r="CA19" i="5"/>
  <c r="BZ19" i="5"/>
  <c r="BY19" i="5"/>
  <c r="BV19" i="5"/>
  <c r="BT19" i="5"/>
  <c r="BS19" i="5"/>
  <c r="BR19" i="5"/>
  <c r="BQ19" i="5"/>
  <c r="BP19" i="5"/>
  <c r="BL19" i="5"/>
  <c r="BJ19" i="5"/>
  <c r="BH19" i="5"/>
  <c r="BG19" i="5"/>
  <c r="BF19" i="5"/>
  <c r="BD19" i="5"/>
  <c r="BC19" i="5"/>
  <c r="BB19" i="5"/>
  <c r="BA19" i="5"/>
  <c r="AZ19" i="5"/>
  <c r="AY19" i="5"/>
  <c r="AX19" i="5"/>
  <c r="AW19" i="5"/>
  <c r="AV19" i="5"/>
  <c r="AU19" i="5"/>
  <c r="AU14" i="5" s="1"/>
  <c r="AT19" i="5"/>
  <c r="AS19" i="5"/>
  <c r="AP19" i="5"/>
  <c r="AN19" i="5"/>
  <c r="AL19" i="5"/>
  <c r="AK19" i="5"/>
  <c r="AJ19" i="5"/>
  <c r="AI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J16" i="5"/>
  <c r="EN14" i="5"/>
  <c r="EN16" i="5" s="1"/>
  <c r="EM14" i="5"/>
  <c r="EM16" i="5" s="1"/>
  <c r="EA14" i="5"/>
  <c r="EA16" i="5" s="1"/>
  <c r="CV14" i="5"/>
  <c r="CV16" i="5" s="1"/>
  <c r="CU14" i="5"/>
  <c r="CU16" i="5" s="1"/>
  <c r="CR14" i="5"/>
  <c r="CR16" i="5" s="1"/>
  <c r="CP14" i="5"/>
  <c r="CP16" i="5" s="1"/>
  <c r="CN14" i="5"/>
  <c r="CN16" i="5" s="1"/>
  <c r="BZ14" i="5"/>
  <c r="BZ16" i="5" s="1"/>
  <c r="BY14" i="5"/>
  <c r="BY16" i="5" s="1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G114" i="3"/>
  <c r="E114" i="3"/>
  <c r="D114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F114" i="3" s="1"/>
  <c r="E109" i="3"/>
  <c r="D109" i="3"/>
  <c r="C109" i="3"/>
  <c r="C114" i="3" s="1"/>
  <c r="EF15" i="3"/>
  <c r="DY15" i="3"/>
  <c r="DX15" i="3"/>
  <c r="DN15" i="3"/>
  <c r="DM15" i="3"/>
  <c r="CZ15" i="3"/>
  <c r="CX15" i="3"/>
  <c r="CR15" i="3"/>
  <c r="CM15" i="3"/>
  <c r="CF15" i="3"/>
  <c r="BT15" i="3"/>
  <c r="BS15" i="3"/>
  <c r="BP15" i="3"/>
  <c r="BO15" i="3"/>
  <c r="BM15" i="3"/>
  <c r="BL15" i="3"/>
  <c r="BG15" i="3"/>
  <c r="AI15" i="3"/>
  <c r="AF15" i="3"/>
  <c r="S15" i="3"/>
  <c r="D15" i="3"/>
  <c r="C15" i="3"/>
  <c r="EN13" i="3"/>
  <c r="EN15" i="3" s="1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S15" i="3" s="1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B15" i="3" s="1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N15" i="3" s="1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V15" i="3" s="1"/>
  <c r="AU13" i="3"/>
  <c r="AT13" i="3"/>
  <c r="AS13" i="3"/>
  <c r="AR13" i="3"/>
  <c r="AQ13" i="3"/>
  <c r="AP13" i="3"/>
  <c r="AO13" i="3"/>
  <c r="AN13" i="3"/>
  <c r="AN15" i="3" s="1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AA15" i="3" s="1"/>
  <c r="Z13" i="3"/>
  <c r="Y13" i="3"/>
  <c r="X13" i="3"/>
  <c r="W13" i="3"/>
  <c r="V13" i="3"/>
  <c r="U13" i="3"/>
  <c r="T13" i="3"/>
  <c r="S13" i="3"/>
  <c r="R13" i="3"/>
  <c r="R15" i="3" s="1"/>
  <c r="Q13" i="3"/>
  <c r="P13" i="3"/>
  <c r="P15" i="3" s="1"/>
  <c r="O13" i="3"/>
  <c r="N13" i="3"/>
  <c r="M13" i="3"/>
  <c r="L13" i="3"/>
  <c r="K13" i="3"/>
  <c r="J13" i="3"/>
  <c r="I13" i="3"/>
  <c r="H13" i="3"/>
  <c r="H15" i="3" s="1"/>
  <c r="G13" i="3"/>
  <c r="F13" i="3"/>
  <c r="E13" i="3"/>
  <c r="D13" i="3"/>
  <c r="C13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C19" i="2" s="1"/>
  <c r="AB12" i="3"/>
  <c r="AA12" i="3"/>
  <c r="AA21" i="2" s="1"/>
  <c r="Z12" i="3"/>
  <c r="Y12" i="3"/>
  <c r="X12" i="3"/>
  <c r="W12" i="3"/>
  <c r="W21" i="1" s="1"/>
  <c r="V12" i="3"/>
  <c r="U12" i="3"/>
  <c r="T12" i="3"/>
  <c r="S12" i="3"/>
  <c r="S19" i="1" s="1"/>
  <c r="R12" i="3"/>
  <c r="Q12" i="3"/>
  <c r="P12" i="3"/>
  <c r="O12" i="3"/>
  <c r="O56" i="2" s="1"/>
  <c r="N12" i="3"/>
  <c r="M12" i="3"/>
  <c r="L12" i="3"/>
  <c r="K12" i="3"/>
  <c r="K22" i="2" s="1"/>
  <c r="J12" i="3"/>
  <c r="J27" i="2" s="1"/>
  <c r="I12" i="3"/>
  <c r="I56" i="2" s="1"/>
  <c r="H12" i="3"/>
  <c r="G12" i="3"/>
  <c r="F12" i="3"/>
  <c r="E12" i="3"/>
  <c r="D12" i="3"/>
  <c r="D57" i="1" s="1"/>
  <c r="C12" i="3"/>
  <c r="C41" i="2" s="1"/>
  <c r="EN11" i="3"/>
  <c r="EM11" i="3"/>
  <c r="EL11" i="3"/>
  <c r="EL15" i="3" s="1"/>
  <c r="EK11" i="3"/>
  <c r="EK15" i="3" s="1"/>
  <c r="EJ11" i="3"/>
  <c r="EJ15" i="3" s="1"/>
  <c r="EI11" i="3"/>
  <c r="EI15" i="3" s="1"/>
  <c r="EH11" i="3"/>
  <c r="EH15" i="3" s="1"/>
  <c r="EG11" i="3"/>
  <c r="EG15" i="3" s="1"/>
  <c r="EF11" i="3"/>
  <c r="EE11" i="3"/>
  <c r="EE15" i="3" s="1"/>
  <c r="ED11" i="3"/>
  <c r="ED15" i="3" s="1"/>
  <c r="EC11" i="3"/>
  <c r="EC15" i="3" s="1"/>
  <c r="EB11" i="3"/>
  <c r="EB15" i="3" s="1"/>
  <c r="EA11" i="3"/>
  <c r="DZ11" i="3"/>
  <c r="DY11" i="3"/>
  <c r="DX11" i="3"/>
  <c r="DW11" i="3"/>
  <c r="DW15" i="3" s="1"/>
  <c r="DV11" i="3"/>
  <c r="DV15" i="3" s="1"/>
  <c r="DU11" i="3"/>
  <c r="DU15" i="3" s="1"/>
  <c r="DT11" i="3"/>
  <c r="DT15" i="3" s="1"/>
  <c r="DS11" i="3"/>
  <c r="DR11" i="3"/>
  <c r="DR15" i="3" s="1"/>
  <c r="DQ11" i="3"/>
  <c r="DQ15" i="3" s="1"/>
  <c r="DP11" i="3"/>
  <c r="DP15" i="3" s="1"/>
  <c r="DO11" i="3"/>
  <c r="DO15" i="3" s="1"/>
  <c r="DN11" i="3"/>
  <c r="DM11" i="3"/>
  <c r="DL11" i="3"/>
  <c r="DL15" i="3" s="1"/>
  <c r="DK11" i="3"/>
  <c r="DK15" i="3" s="1"/>
  <c r="DJ11" i="3"/>
  <c r="DI11" i="3"/>
  <c r="DI15" i="3" s="1"/>
  <c r="DH11" i="3"/>
  <c r="DG11" i="3"/>
  <c r="DF11" i="3"/>
  <c r="DF15" i="3" s="1"/>
  <c r="DE11" i="3"/>
  <c r="DE15" i="3" s="1"/>
  <c r="DD11" i="3"/>
  <c r="DD15" i="3" s="1"/>
  <c r="DC11" i="3"/>
  <c r="DC15" i="3" s="1"/>
  <c r="DB11" i="3"/>
  <c r="DB15" i="3" s="1"/>
  <c r="DA11" i="3"/>
  <c r="DA15" i="3" s="1"/>
  <c r="CZ11" i="3"/>
  <c r="CY11" i="3"/>
  <c r="CY15" i="3" s="1"/>
  <c r="CX11" i="3"/>
  <c r="CW11" i="3"/>
  <c r="CW15" i="3" s="1"/>
  <c r="CV11" i="3"/>
  <c r="CV15" i="3" s="1"/>
  <c r="CU11" i="3"/>
  <c r="CT11" i="3"/>
  <c r="CS11" i="3"/>
  <c r="CS15" i="3" s="1"/>
  <c r="CR11" i="3"/>
  <c r="CQ11" i="3"/>
  <c r="CQ15" i="3" s="1"/>
  <c r="CP11" i="3"/>
  <c r="CP15" i="3" s="1"/>
  <c r="CO11" i="3"/>
  <c r="CO15" i="3" s="1"/>
  <c r="CN11" i="3"/>
  <c r="CN15" i="3" s="1"/>
  <c r="CM11" i="3"/>
  <c r="CL11" i="3"/>
  <c r="CL15" i="3" s="1"/>
  <c r="CK11" i="3"/>
  <c r="CK15" i="3" s="1"/>
  <c r="CJ11" i="3"/>
  <c r="CJ15" i="3" s="1"/>
  <c r="CI11" i="3"/>
  <c r="CI15" i="3" s="1"/>
  <c r="CH11" i="3"/>
  <c r="CH15" i="3" s="1"/>
  <c r="CG11" i="3"/>
  <c r="CF11" i="3"/>
  <c r="CE11" i="3"/>
  <c r="CE15" i="3" s="1"/>
  <c r="CD11" i="3"/>
  <c r="CD15" i="3" s="1"/>
  <c r="CC11" i="3"/>
  <c r="CC15" i="3" s="1"/>
  <c r="CB11" i="3"/>
  <c r="CA11" i="3"/>
  <c r="BZ11" i="3"/>
  <c r="BZ15" i="3" s="1"/>
  <c r="BY11" i="3"/>
  <c r="BY15" i="3" s="1"/>
  <c r="BX11" i="3"/>
  <c r="BX15" i="3" s="1"/>
  <c r="BW11" i="3"/>
  <c r="BW15" i="3" s="1"/>
  <c r="BV11" i="3"/>
  <c r="BV15" i="3" s="1"/>
  <c r="BU11" i="3"/>
  <c r="BU15" i="3" s="1"/>
  <c r="BT11" i="3"/>
  <c r="BS11" i="3"/>
  <c r="BR11" i="3"/>
  <c r="BR15" i="3" s="1"/>
  <c r="BQ11" i="3"/>
  <c r="BQ15" i="3" s="1"/>
  <c r="BP11" i="3"/>
  <c r="BO11" i="3"/>
  <c r="BN11" i="3"/>
  <c r="BM11" i="3"/>
  <c r="BL11" i="3"/>
  <c r="BK11" i="3"/>
  <c r="BK15" i="3" s="1"/>
  <c r="BJ11" i="3"/>
  <c r="BJ15" i="3" s="1"/>
  <c r="BI11" i="3"/>
  <c r="BI15" i="3" s="1"/>
  <c r="BH11" i="3"/>
  <c r="BH15" i="3" s="1"/>
  <c r="BG11" i="3"/>
  <c r="BF11" i="3"/>
  <c r="BF15" i="3" s="1"/>
  <c r="BE11" i="3"/>
  <c r="BE15" i="3" s="1"/>
  <c r="BD11" i="3"/>
  <c r="BD15" i="3" s="1"/>
  <c r="BC11" i="3"/>
  <c r="BC15" i="3" s="1"/>
  <c r="BB11" i="3"/>
  <c r="BB15" i="3" s="1"/>
  <c r="BA11" i="3"/>
  <c r="AZ11" i="3"/>
  <c r="AZ15" i="3" s="1"/>
  <c r="AY11" i="3"/>
  <c r="AY15" i="3" s="1"/>
  <c r="AX11" i="3"/>
  <c r="AW11" i="3"/>
  <c r="AW15" i="3" s="1"/>
  <c r="AV11" i="3"/>
  <c r="AU11" i="3"/>
  <c r="AT11" i="3"/>
  <c r="AT15" i="3" s="1"/>
  <c r="AS11" i="3"/>
  <c r="AS15" i="3" s="1"/>
  <c r="AR11" i="3"/>
  <c r="AR15" i="3" s="1"/>
  <c r="AQ11" i="3"/>
  <c r="AQ15" i="3" s="1"/>
  <c r="AP11" i="3"/>
  <c r="AP15" i="3" s="1"/>
  <c r="AO11" i="3"/>
  <c r="AO15" i="3" s="1"/>
  <c r="AN11" i="3"/>
  <c r="AM11" i="3"/>
  <c r="AM15" i="3" s="1"/>
  <c r="AL11" i="3"/>
  <c r="AL15" i="3" s="1"/>
  <c r="AK11" i="3"/>
  <c r="AK15" i="3" s="1"/>
  <c r="AJ11" i="3"/>
  <c r="AJ15" i="3" s="1"/>
  <c r="AI11" i="3"/>
  <c r="AH11" i="3"/>
  <c r="AG11" i="3"/>
  <c r="AG15" i="3" s="1"/>
  <c r="AF11" i="3"/>
  <c r="AE11" i="3"/>
  <c r="AE15" i="3" s="1"/>
  <c r="AD11" i="3"/>
  <c r="AD15" i="3" s="1"/>
  <c r="AC11" i="3"/>
  <c r="AB11" i="3"/>
  <c r="AB15" i="3" s="1"/>
  <c r="AA11" i="3"/>
  <c r="Z11" i="3"/>
  <c r="Y11" i="3"/>
  <c r="Y36" i="2" s="1"/>
  <c r="X11" i="3"/>
  <c r="W11" i="3"/>
  <c r="W15" i="3" s="1"/>
  <c r="V11" i="3"/>
  <c r="V27" i="2" s="1"/>
  <c r="U11" i="3"/>
  <c r="U15" i="3" s="1"/>
  <c r="T11" i="3"/>
  <c r="T25" i="1" s="1"/>
  <c r="S11" i="3"/>
  <c r="S19" i="2" s="1"/>
  <c r="R11" i="3"/>
  <c r="R31" i="2" s="1"/>
  <c r="Q11" i="3"/>
  <c r="Q15" i="3" s="1"/>
  <c r="P11" i="3"/>
  <c r="O11" i="3"/>
  <c r="N11" i="3"/>
  <c r="N15" i="3" s="1"/>
  <c r="M11" i="3"/>
  <c r="M20" i="1" s="1"/>
  <c r="L11" i="3"/>
  <c r="L75" i="1" s="1"/>
  <c r="K11" i="3"/>
  <c r="K15" i="3" s="1"/>
  <c r="J11" i="3"/>
  <c r="J15" i="3" s="1"/>
  <c r="I11" i="3"/>
  <c r="I15" i="3" s="1"/>
  <c r="H11" i="3"/>
  <c r="G11" i="3"/>
  <c r="G15" i="3" s="1"/>
  <c r="F11" i="3"/>
  <c r="F15" i="3" s="1"/>
  <c r="E11" i="3"/>
  <c r="D11" i="3"/>
  <c r="D27" i="1" s="1"/>
  <c r="C11" i="3"/>
  <c r="O72" i="2"/>
  <c r="O71" i="2"/>
  <c r="F71" i="2"/>
  <c r="O69" i="2"/>
  <c r="F69" i="2"/>
  <c r="O67" i="2"/>
  <c r="F67" i="2"/>
  <c r="O66" i="2"/>
  <c r="D66" i="2"/>
  <c r="O65" i="2"/>
  <c r="O64" i="2"/>
  <c r="D64" i="2"/>
  <c r="O63" i="2"/>
  <c r="F63" i="2"/>
  <c r="D63" i="2"/>
  <c r="D62" i="2"/>
  <c r="O61" i="2"/>
  <c r="D60" i="2"/>
  <c r="D59" i="2"/>
  <c r="O58" i="2"/>
  <c r="I58" i="2"/>
  <c r="O57" i="2"/>
  <c r="M57" i="2"/>
  <c r="F57" i="2"/>
  <c r="D57" i="2"/>
  <c r="M56" i="2"/>
  <c r="D56" i="2"/>
  <c r="O55" i="2"/>
  <c r="D55" i="2"/>
  <c r="O54" i="2"/>
  <c r="M54" i="2"/>
  <c r="G53" i="2"/>
  <c r="F53" i="2"/>
  <c r="O52" i="2"/>
  <c r="M52" i="2"/>
  <c r="O51" i="2"/>
  <c r="M51" i="2"/>
  <c r="F51" i="2"/>
  <c r="O50" i="2"/>
  <c r="M50" i="2"/>
  <c r="I50" i="2"/>
  <c r="G50" i="2"/>
  <c r="O49" i="2"/>
  <c r="G49" i="2"/>
  <c r="F49" i="2"/>
  <c r="D49" i="2"/>
  <c r="O48" i="2"/>
  <c r="D48" i="2"/>
  <c r="G47" i="2"/>
  <c r="D47" i="2"/>
  <c r="O46" i="2"/>
  <c r="I46" i="2"/>
  <c r="G46" i="2"/>
  <c r="F46" i="2"/>
  <c r="D46" i="2"/>
  <c r="O45" i="2"/>
  <c r="I45" i="2"/>
  <c r="G45" i="2"/>
  <c r="D45" i="2"/>
  <c r="G44" i="2"/>
  <c r="F44" i="2"/>
  <c r="D44" i="2"/>
  <c r="F43" i="2"/>
  <c r="D43" i="2"/>
  <c r="I41" i="2"/>
  <c r="G41" i="2"/>
  <c r="O40" i="2"/>
  <c r="F40" i="2"/>
  <c r="C40" i="2"/>
  <c r="O39" i="2"/>
  <c r="I39" i="2"/>
  <c r="G39" i="2"/>
  <c r="F39" i="2"/>
  <c r="D39" i="2"/>
  <c r="C39" i="2"/>
  <c r="O38" i="2"/>
  <c r="R37" i="2"/>
  <c r="O37" i="2"/>
  <c r="I37" i="2"/>
  <c r="G37" i="2"/>
  <c r="F37" i="2"/>
  <c r="D37" i="2"/>
  <c r="C37" i="2"/>
  <c r="R36" i="2"/>
  <c r="O36" i="2"/>
  <c r="D36" i="2"/>
  <c r="V35" i="2"/>
  <c r="R35" i="2"/>
  <c r="O35" i="2"/>
  <c r="I35" i="2"/>
  <c r="G35" i="2"/>
  <c r="V34" i="2"/>
  <c r="R34" i="2"/>
  <c r="Q34" i="2"/>
  <c r="O34" i="2"/>
  <c r="H34" i="2"/>
  <c r="G34" i="2"/>
  <c r="F34" i="2"/>
  <c r="E34" i="2"/>
  <c r="D34" i="2"/>
  <c r="C34" i="2"/>
  <c r="V33" i="2"/>
  <c r="O33" i="2"/>
  <c r="H33" i="2"/>
  <c r="D33" i="2"/>
  <c r="C33" i="2"/>
  <c r="H32" i="2"/>
  <c r="F32" i="2"/>
  <c r="D32" i="2"/>
  <c r="C32" i="2"/>
  <c r="V31" i="2"/>
  <c r="O31" i="2"/>
  <c r="H31" i="2"/>
  <c r="G31" i="2"/>
  <c r="F31" i="2"/>
  <c r="E31" i="2"/>
  <c r="Y30" i="2"/>
  <c r="V30" i="2"/>
  <c r="R30" i="2"/>
  <c r="D30" i="2"/>
  <c r="W29" i="2"/>
  <c r="V29" i="2"/>
  <c r="R29" i="2"/>
  <c r="O29" i="2"/>
  <c r="F29" i="2"/>
  <c r="D29" i="2"/>
  <c r="W28" i="2"/>
  <c r="U28" i="2"/>
  <c r="R28" i="2"/>
  <c r="Q28" i="2"/>
  <c r="G28" i="2"/>
  <c r="D28" i="2"/>
  <c r="C28" i="2"/>
  <c r="AE27" i="2"/>
  <c r="U27" i="2"/>
  <c r="R27" i="2"/>
  <c r="N27" i="2"/>
  <c r="I27" i="2"/>
  <c r="H27" i="2"/>
  <c r="G27" i="2"/>
  <c r="F27" i="2"/>
  <c r="D27" i="2"/>
  <c r="C27" i="2"/>
  <c r="V26" i="2"/>
  <c r="U26" i="2"/>
  <c r="T26" i="2"/>
  <c r="S26" i="2"/>
  <c r="Q26" i="2"/>
  <c r="P26" i="2"/>
  <c r="N26" i="2"/>
  <c r="J26" i="2"/>
  <c r="I26" i="2"/>
  <c r="G26" i="2"/>
  <c r="D26" i="2"/>
  <c r="Z25" i="2"/>
  <c r="V25" i="2"/>
  <c r="U25" i="2"/>
  <c r="T25" i="2"/>
  <c r="S25" i="2"/>
  <c r="M25" i="2"/>
  <c r="H25" i="2"/>
  <c r="G25" i="2"/>
  <c r="D25" i="2"/>
  <c r="C25" i="2"/>
  <c r="AC24" i="2"/>
  <c r="AA24" i="2"/>
  <c r="Z24" i="2"/>
  <c r="U24" i="2"/>
  <c r="T24" i="2"/>
  <c r="S24" i="2"/>
  <c r="O24" i="2"/>
  <c r="I24" i="2"/>
  <c r="AD23" i="2"/>
  <c r="AB23" i="2"/>
  <c r="AA23" i="2"/>
  <c r="Z23" i="2"/>
  <c r="X23" i="2"/>
  <c r="W23" i="2"/>
  <c r="V23" i="2"/>
  <c r="U23" i="2"/>
  <c r="T23" i="2"/>
  <c r="O23" i="2"/>
  <c r="I23" i="2"/>
  <c r="H23" i="2"/>
  <c r="G23" i="2"/>
  <c r="D23" i="2"/>
  <c r="C23" i="2"/>
  <c r="AE22" i="2"/>
  <c r="AC22" i="2"/>
  <c r="T22" i="2"/>
  <c r="S22" i="2"/>
  <c r="O22" i="2"/>
  <c r="M22" i="2"/>
  <c r="I22" i="2"/>
  <c r="H22" i="2"/>
  <c r="G22" i="2"/>
  <c r="E22" i="2"/>
  <c r="D22" i="2"/>
  <c r="C22" i="2"/>
  <c r="AB21" i="2"/>
  <c r="W21" i="2"/>
  <c r="V21" i="2"/>
  <c r="U21" i="2"/>
  <c r="T21" i="2"/>
  <c r="R21" i="2"/>
  <c r="Q21" i="2"/>
  <c r="G21" i="2"/>
  <c r="E21" i="2"/>
  <c r="D21" i="2"/>
  <c r="AE20" i="2"/>
  <c r="V20" i="2"/>
  <c r="U20" i="2"/>
  <c r="S20" i="2"/>
  <c r="Q20" i="2"/>
  <c r="O20" i="2"/>
  <c r="M20" i="2"/>
  <c r="K20" i="2"/>
  <c r="I20" i="2"/>
  <c r="H20" i="2"/>
  <c r="D20" i="2"/>
  <c r="AA19" i="2"/>
  <c r="Q19" i="2"/>
  <c r="P19" i="2"/>
  <c r="K19" i="2"/>
  <c r="G19" i="2"/>
  <c r="D19" i="2"/>
  <c r="I104" i="1"/>
  <c r="E104" i="1"/>
  <c r="I103" i="1"/>
  <c r="E103" i="1"/>
  <c r="I102" i="1"/>
  <c r="E102" i="1"/>
  <c r="I101" i="1"/>
  <c r="I105" i="1" s="1"/>
  <c r="I110" i="1" s="1"/>
  <c r="E101" i="1"/>
  <c r="I100" i="1"/>
  <c r="E100" i="1"/>
  <c r="O73" i="1"/>
  <c r="O72" i="1"/>
  <c r="O71" i="1"/>
  <c r="O70" i="1"/>
  <c r="O67" i="1"/>
  <c r="F67" i="1"/>
  <c r="O66" i="1"/>
  <c r="F66" i="1"/>
  <c r="D66" i="1"/>
  <c r="O65" i="1"/>
  <c r="D65" i="1"/>
  <c r="D64" i="1"/>
  <c r="D63" i="1"/>
  <c r="O62" i="1"/>
  <c r="D62" i="1"/>
  <c r="O61" i="1"/>
  <c r="F61" i="1"/>
  <c r="D61" i="1"/>
  <c r="F60" i="1"/>
  <c r="O59" i="1"/>
  <c r="D59" i="1"/>
  <c r="O58" i="1"/>
  <c r="D58" i="1"/>
  <c r="O57" i="1"/>
  <c r="M57" i="1"/>
  <c r="F57" i="1"/>
  <c r="M56" i="1"/>
  <c r="F56" i="1"/>
  <c r="D56" i="1"/>
  <c r="D55" i="1"/>
  <c r="O54" i="1"/>
  <c r="G53" i="1"/>
  <c r="F53" i="1"/>
  <c r="M52" i="1"/>
  <c r="G52" i="1"/>
  <c r="O51" i="1"/>
  <c r="M51" i="1"/>
  <c r="G51" i="1"/>
  <c r="F51" i="1"/>
  <c r="O50" i="1"/>
  <c r="D50" i="1"/>
  <c r="O49" i="1"/>
  <c r="G49" i="1"/>
  <c r="F49" i="1"/>
  <c r="D49" i="1"/>
  <c r="O48" i="1"/>
  <c r="F48" i="1"/>
  <c r="G47" i="1"/>
  <c r="F47" i="1"/>
  <c r="D47" i="1"/>
  <c r="O46" i="1"/>
  <c r="M46" i="1"/>
  <c r="G46" i="1"/>
  <c r="D46" i="1"/>
  <c r="O45" i="1"/>
  <c r="G45" i="1"/>
  <c r="F45" i="1"/>
  <c r="D45" i="1"/>
  <c r="J44" i="1"/>
  <c r="F44" i="1"/>
  <c r="D44" i="1"/>
  <c r="J43" i="1"/>
  <c r="G43" i="1"/>
  <c r="F43" i="1"/>
  <c r="D43" i="1"/>
  <c r="O41" i="1"/>
  <c r="C41" i="1"/>
  <c r="G40" i="1"/>
  <c r="F40" i="1"/>
  <c r="O39" i="1"/>
  <c r="G39" i="1"/>
  <c r="F39" i="1"/>
  <c r="D39" i="1"/>
  <c r="O38" i="1"/>
  <c r="F38" i="1"/>
  <c r="D38" i="1"/>
  <c r="C38" i="1"/>
  <c r="AE37" i="1"/>
  <c r="R37" i="1"/>
  <c r="O37" i="1"/>
  <c r="F37" i="1"/>
  <c r="D37" i="1"/>
  <c r="O36" i="1"/>
  <c r="G36" i="1"/>
  <c r="D36" i="1"/>
  <c r="C36" i="1"/>
  <c r="AE35" i="1"/>
  <c r="R35" i="1"/>
  <c r="O35" i="1"/>
  <c r="H35" i="1"/>
  <c r="G35" i="1"/>
  <c r="F35" i="1"/>
  <c r="D35" i="1"/>
  <c r="C35" i="1"/>
  <c r="R34" i="1"/>
  <c r="Q34" i="1"/>
  <c r="O34" i="1"/>
  <c r="H34" i="1"/>
  <c r="G34" i="1"/>
  <c r="F34" i="1"/>
  <c r="C34" i="1"/>
  <c r="AE33" i="1"/>
  <c r="AB33" i="1"/>
  <c r="R33" i="1"/>
  <c r="N33" i="1"/>
  <c r="D33" i="1"/>
  <c r="Y32" i="1"/>
  <c r="V32" i="1"/>
  <c r="R32" i="1"/>
  <c r="Q32" i="1"/>
  <c r="O32" i="1"/>
  <c r="N32" i="1"/>
  <c r="J32" i="1"/>
  <c r="G32" i="1"/>
  <c r="D32" i="1"/>
  <c r="C32" i="1"/>
  <c r="AE31" i="1"/>
  <c r="V31" i="1"/>
  <c r="Q31" i="1"/>
  <c r="O31" i="1"/>
  <c r="N31" i="1"/>
  <c r="K31" i="1"/>
  <c r="C31" i="1"/>
  <c r="W30" i="1"/>
  <c r="V30" i="1"/>
  <c r="R30" i="1"/>
  <c r="O30" i="1"/>
  <c r="H30" i="1"/>
  <c r="G30" i="1"/>
  <c r="F30" i="1"/>
  <c r="C30" i="1"/>
  <c r="AE29" i="1"/>
  <c r="W29" i="1"/>
  <c r="V29" i="1"/>
  <c r="R29" i="1"/>
  <c r="Q29" i="1"/>
  <c r="K29" i="1"/>
  <c r="H29" i="1"/>
  <c r="C29" i="1"/>
  <c r="W28" i="1"/>
  <c r="U28" i="1"/>
  <c r="R28" i="1"/>
  <c r="Q28" i="1"/>
  <c r="O28" i="1"/>
  <c r="M28" i="1"/>
  <c r="H28" i="1"/>
  <c r="D28" i="1"/>
  <c r="V27" i="1"/>
  <c r="U27" i="1"/>
  <c r="R27" i="1"/>
  <c r="Q27" i="1"/>
  <c r="P27" i="1"/>
  <c r="O27" i="1"/>
  <c r="M27" i="1"/>
  <c r="K27" i="1"/>
  <c r="G27" i="1"/>
  <c r="F27" i="1"/>
  <c r="AA26" i="1"/>
  <c r="Z26" i="1"/>
  <c r="Y26" i="1"/>
  <c r="W26" i="1"/>
  <c r="V26" i="1"/>
  <c r="U26" i="1"/>
  <c r="T26" i="1"/>
  <c r="S26" i="1"/>
  <c r="R26" i="1"/>
  <c r="Q26" i="1"/>
  <c r="P26" i="1"/>
  <c r="O26" i="1"/>
  <c r="H26" i="1"/>
  <c r="G26" i="1"/>
  <c r="D26" i="1"/>
  <c r="C26" i="1"/>
  <c r="AE25" i="1"/>
  <c r="AA25" i="1"/>
  <c r="Z25" i="1"/>
  <c r="X25" i="1"/>
  <c r="U25" i="1"/>
  <c r="S25" i="1"/>
  <c r="Q25" i="1"/>
  <c r="P25" i="1"/>
  <c r="O25" i="1"/>
  <c r="K25" i="1"/>
  <c r="H25" i="1"/>
  <c r="G25" i="1"/>
  <c r="F25" i="1"/>
  <c r="D25" i="1"/>
  <c r="C25" i="1"/>
  <c r="AE24" i="1"/>
  <c r="AD24" i="1"/>
  <c r="Z24" i="1"/>
  <c r="Y24" i="1"/>
  <c r="V24" i="1"/>
  <c r="U24" i="1"/>
  <c r="S24" i="1"/>
  <c r="R24" i="1"/>
  <c r="Q24" i="1"/>
  <c r="P24" i="1"/>
  <c r="O24" i="1"/>
  <c r="N24" i="1"/>
  <c r="H24" i="1"/>
  <c r="F24" i="1"/>
  <c r="D24" i="1"/>
  <c r="C24" i="1"/>
  <c r="AE23" i="1"/>
  <c r="AC23" i="1"/>
  <c r="X23" i="1"/>
  <c r="W23" i="1"/>
  <c r="U23" i="1"/>
  <c r="S23" i="1"/>
  <c r="R23" i="1"/>
  <c r="P23" i="1"/>
  <c r="O23" i="1"/>
  <c r="N23" i="1"/>
  <c r="M23" i="1"/>
  <c r="H23" i="1"/>
  <c r="G23" i="1"/>
  <c r="D23" i="1"/>
  <c r="W22" i="1"/>
  <c r="V22" i="1"/>
  <c r="U22" i="1"/>
  <c r="T22" i="1"/>
  <c r="S22" i="1"/>
  <c r="R22" i="1"/>
  <c r="Q22" i="1"/>
  <c r="P22" i="1"/>
  <c r="M22" i="1"/>
  <c r="K22" i="1"/>
  <c r="H22" i="1"/>
  <c r="D22" i="1"/>
  <c r="C22" i="1"/>
  <c r="AC21" i="1"/>
  <c r="AA21" i="1"/>
  <c r="Z21" i="1"/>
  <c r="V21" i="1"/>
  <c r="U21" i="1"/>
  <c r="T21" i="1"/>
  <c r="S21" i="1"/>
  <c r="R21" i="1"/>
  <c r="H21" i="1"/>
  <c r="G21" i="1"/>
  <c r="AE20" i="1"/>
  <c r="AD20" i="1"/>
  <c r="AC20" i="1"/>
  <c r="AB20" i="1"/>
  <c r="AA20" i="1"/>
  <c r="X20" i="1"/>
  <c r="W20" i="1"/>
  <c r="V20" i="1"/>
  <c r="U20" i="1"/>
  <c r="S20" i="1"/>
  <c r="S102" i="1" s="1"/>
  <c r="H20" i="1"/>
  <c r="G20" i="1"/>
  <c r="D20" i="1"/>
  <c r="AD19" i="1"/>
  <c r="AC19" i="1"/>
  <c r="AB19" i="1"/>
  <c r="Z19" i="1"/>
  <c r="Y19" i="1"/>
  <c r="U19" i="1"/>
  <c r="U101" i="1" s="1"/>
  <c r="Q19" i="1"/>
  <c r="G19" i="1"/>
  <c r="D19" i="1"/>
  <c r="I14" i="1"/>
  <c r="E14" i="1"/>
  <c r="I13" i="1"/>
  <c r="E13" i="1"/>
  <c r="I12" i="1"/>
  <c r="I16" i="1" s="1"/>
  <c r="E12" i="1"/>
  <c r="L39" i="2" l="1"/>
  <c r="L62" i="2"/>
  <c r="E15" i="3"/>
  <c r="E41" i="2"/>
  <c r="E26" i="2"/>
  <c r="E47" i="2"/>
  <c r="E46" i="2"/>
  <c r="E39" i="2"/>
  <c r="E27" i="2"/>
  <c r="E25" i="2"/>
  <c r="E37" i="2"/>
  <c r="E23" i="2"/>
  <c r="E28" i="2"/>
  <c r="L53" i="1"/>
  <c r="L66" i="1"/>
  <c r="DM104" i="5"/>
  <c r="DM101" i="5"/>
  <c r="DM103" i="5"/>
  <c r="DM100" i="5"/>
  <c r="DM102" i="5"/>
  <c r="DM14" i="5"/>
  <c r="DM16" i="5" s="1"/>
  <c r="D103" i="5"/>
  <c r="D100" i="5"/>
  <c r="D102" i="5"/>
  <c r="D104" i="5"/>
  <c r="D101" i="5"/>
  <c r="D14" i="5"/>
  <c r="D16" i="5" s="1"/>
  <c r="AK100" i="5"/>
  <c r="AK102" i="5"/>
  <c r="AK104" i="5"/>
  <c r="AK101" i="5"/>
  <c r="AK103" i="5"/>
  <c r="AK14" i="5"/>
  <c r="AK16" i="5" s="1"/>
  <c r="CE104" i="5"/>
  <c r="CE101" i="5"/>
  <c r="CE103" i="5"/>
  <c r="CE100" i="5"/>
  <c r="CE102" i="5"/>
  <c r="CE14" i="5"/>
  <c r="CE16" i="5" s="1"/>
  <c r="DP101" i="5"/>
  <c r="DP103" i="5"/>
  <c r="DP100" i="5"/>
  <c r="DP102" i="5"/>
  <c r="DP104" i="5"/>
  <c r="DP14" i="5"/>
  <c r="DP16" i="5" s="1"/>
  <c r="AB24" i="1"/>
  <c r="AB25" i="1"/>
  <c r="AB21" i="1"/>
  <c r="AB28" i="1"/>
  <c r="AB29" i="1"/>
  <c r="AB27" i="2"/>
  <c r="AB22" i="2"/>
  <c r="AB20" i="2"/>
  <c r="AB27" i="1"/>
  <c r="AB22" i="1"/>
  <c r="AB102" i="1" s="1"/>
  <c r="AB32" i="1"/>
  <c r="AB32" i="2"/>
  <c r="AB29" i="2"/>
  <c r="AB25" i="2"/>
  <c r="AB31" i="2"/>
  <c r="AB31" i="1"/>
  <c r="AB28" i="2"/>
  <c r="AB26" i="2"/>
  <c r="AB19" i="2"/>
  <c r="AB26" i="1"/>
  <c r="AB30" i="1"/>
  <c r="AB30" i="2"/>
  <c r="E100" i="5"/>
  <c r="E102" i="5"/>
  <c r="E104" i="5"/>
  <c r="E101" i="5"/>
  <c r="E103" i="5"/>
  <c r="E14" i="5"/>
  <c r="E16" i="5" s="1"/>
  <c r="K14" i="5"/>
  <c r="K16" i="5" s="1"/>
  <c r="J29" i="1"/>
  <c r="J37" i="1"/>
  <c r="L67" i="1"/>
  <c r="AD22" i="2"/>
  <c r="AD26" i="1"/>
  <c r="AD20" i="2"/>
  <c r="AD22" i="1"/>
  <c r="AD25" i="2"/>
  <c r="AD23" i="1"/>
  <c r="AD26" i="2"/>
  <c r="AD19" i="2"/>
  <c r="AS100" i="5"/>
  <c r="AS102" i="5"/>
  <c r="AS104" i="5"/>
  <c r="AS101" i="5"/>
  <c r="AS103" i="5"/>
  <c r="AS14" i="5"/>
  <c r="AS16" i="5" s="1"/>
  <c r="CI14" i="5"/>
  <c r="CI16" i="5" s="1"/>
  <c r="CI101" i="5"/>
  <c r="CI103" i="5"/>
  <c r="CI100" i="5"/>
  <c r="CI102" i="5"/>
  <c r="CI104" i="5"/>
  <c r="DT101" i="5"/>
  <c r="DT103" i="5"/>
  <c r="DT100" i="5"/>
  <c r="DT102" i="5"/>
  <c r="DT104" i="5"/>
  <c r="DT14" i="5"/>
  <c r="DT16" i="5" s="1"/>
  <c r="L45" i="1"/>
  <c r="Y37" i="1"/>
  <c r="L56" i="1"/>
  <c r="AD21" i="2"/>
  <c r="J35" i="2"/>
  <c r="J43" i="2"/>
  <c r="L67" i="2"/>
  <c r="AR100" i="5"/>
  <c r="AR102" i="5"/>
  <c r="AR104" i="5"/>
  <c r="AR101" i="5"/>
  <c r="AR103" i="5"/>
  <c r="L54" i="2"/>
  <c r="I107" i="1"/>
  <c r="I111" i="1"/>
  <c r="Y29" i="1"/>
  <c r="J31" i="2"/>
  <c r="E44" i="2"/>
  <c r="AO100" i="5"/>
  <c r="AO102" i="5"/>
  <c r="AO104" i="5"/>
  <c r="AO101" i="5"/>
  <c r="AO103" i="5"/>
  <c r="AO14" i="5"/>
  <c r="AO16" i="5" s="1"/>
  <c r="L15" i="3"/>
  <c r="L97" i="2"/>
  <c r="L63" i="2"/>
  <c r="L46" i="2"/>
  <c r="L93" i="2"/>
  <c r="L91" i="2"/>
  <c r="L75" i="2"/>
  <c r="L87" i="1"/>
  <c r="L60" i="1"/>
  <c r="L43" i="1"/>
  <c r="L41" i="2"/>
  <c r="L78" i="1"/>
  <c r="L80" i="1"/>
  <c r="S104" i="1"/>
  <c r="E19" i="2"/>
  <c r="L57" i="1"/>
  <c r="L77" i="1"/>
  <c r="Y20" i="1"/>
  <c r="Y103" i="1" s="1"/>
  <c r="J38" i="1"/>
  <c r="L81" i="1"/>
  <c r="Y31" i="2"/>
  <c r="H100" i="5"/>
  <c r="H102" i="5"/>
  <c r="H104" i="5"/>
  <c r="H101" i="5"/>
  <c r="H103" i="5"/>
  <c r="H14" i="5"/>
  <c r="H16" i="5" s="1"/>
  <c r="AB24" i="2"/>
  <c r="J34" i="1"/>
  <c r="Y38" i="1"/>
  <c r="L47" i="1"/>
  <c r="L83" i="1"/>
  <c r="L56" i="2"/>
  <c r="L86" i="2"/>
  <c r="DZ14" i="5"/>
  <c r="DZ16" i="5" s="1"/>
  <c r="U103" i="1"/>
  <c r="U14" i="1"/>
  <c r="U102" i="1"/>
  <c r="CB14" i="5"/>
  <c r="CB16" i="5" s="1"/>
  <c r="J23" i="1"/>
  <c r="L82" i="1"/>
  <c r="U104" i="1"/>
  <c r="J25" i="1"/>
  <c r="L85" i="1"/>
  <c r="AD24" i="2"/>
  <c r="E32" i="2"/>
  <c r="L92" i="2"/>
  <c r="L59" i="1"/>
  <c r="L95" i="1"/>
  <c r="L96" i="2"/>
  <c r="X15" i="3"/>
  <c r="X24" i="1"/>
  <c r="X20" i="2"/>
  <c r="X25" i="2"/>
  <c r="X21" i="2"/>
  <c r="X24" i="2"/>
  <c r="J37" i="2"/>
  <c r="J25" i="2"/>
  <c r="J41" i="1"/>
  <c r="J21" i="2"/>
  <c r="J23" i="2"/>
  <c r="J26" i="1"/>
  <c r="J22" i="1"/>
  <c r="J42" i="2"/>
  <c r="J24" i="1"/>
  <c r="J28" i="2"/>
  <c r="J30" i="2"/>
  <c r="J39" i="2"/>
  <c r="J33" i="1"/>
  <c r="J36" i="2"/>
  <c r="J42" i="1"/>
  <c r="J21" i="1"/>
  <c r="J36" i="1"/>
  <c r="J40" i="2"/>
  <c r="J30" i="1"/>
  <c r="J24" i="2"/>
  <c r="J22" i="2"/>
  <c r="J27" i="1"/>
  <c r="J38" i="2"/>
  <c r="J34" i="2"/>
  <c r="J44" i="2"/>
  <c r="L55" i="1"/>
  <c r="L98" i="2"/>
  <c r="Y15" i="3"/>
  <c r="Y27" i="2"/>
  <c r="Y29" i="2"/>
  <c r="Y35" i="2"/>
  <c r="Y20" i="2"/>
  <c r="Y22" i="1"/>
  <c r="Y32" i="2"/>
  <c r="Y34" i="1"/>
  <c r="Y31" i="1"/>
  <c r="Y23" i="1"/>
  <c r="Y28" i="2"/>
  <c r="Y33" i="2"/>
  <c r="Y24" i="2"/>
  <c r="Y30" i="1"/>
  <c r="K28" i="2"/>
  <c r="K24" i="1"/>
  <c r="K23" i="1"/>
  <c r="K25" i="2"/>
  <c r="K30" i="2"/>
  <c r="K21" i="2"/>
  <c r="K101" i="2" s="1"/>
  <c r="K19" i="1"/>
  <c r="K26" i="1"/>
  <c r="K30" i="1"/>
  <c r="K21" i="1"/>
  <c r="K24" i="2"/>
  <c r="K27" i="2"/>
  <c r="K20" i="1"/>
  <c r="K31" i="2"/>
  <c r="K26" i="2"/>
  <c r="J39" i="1"/>
  <c r="L98" i="1"/>
  <c r="E20" i="2"/>
  <c r="J32" i="2"/>
  <c r="L57" i="2"/>
  <c r="U12" i="1"/>
  <c r="L96" i="1"/>
  <c r="L39" i="1"/>
  <c r="I109" i="1"/>
  <c r="AR14" i="5"/>
  <c r="AR16" i="5" s="1"/>
  <c r="L37" i="1"/>
  <c r="N27" i="1"/>
  <c r="N22" i="2"/>
  <c r="N31" i="2"/>
  <c r="N30" i="2"/>
  <c r="N28" i="2"/>
  <c r="N21" i="2"/>
  <c r="N32" i="2"/>
  <c r="N25" i="2"/>
  <c r="N26" i="1"/>
  <c r="N30" i="1"/>
  <c r="N21" i="1"/>
  <c r="N24" i="2"/>
  <c r="N29" i="1"/>
  <c r="N22" i="1"/>
  <c r="N25" i="1"/>
  <c r="N28" i="1"/>
  <c r="L61" i="1"/>
  <c r="AC15" i="3"/>
  <c r="AC22" i="1"/>
  <c r="AC12" i="1" s="1"/>
  <c r="AC25" i="2"/>
  <c r="AC23" i="2"/>
  <c r="J41" i="2"/>
  <c r="J31" i="1"/>
  <c r="P21" i="1"/>
  <c r="P25" i="2"/>
  <c r="P20" i="2"/>
  <c r="P102" i="2" s="1"/>
  <c r="P19" i="1"/>
  <c r="P24" i="2"/>
  <c r="P27" i="2"/>
  <c r="P22" i="2"/>
  <c r="P20" i="1"/>
  <c r="P23" i="2"/>
  <c r="P21" i="2"/>
  <c r="P101" i="2" s="1"/>
  <c r="L58" i="2"/>
  <c r="AB23" i="1"/>
  <c r="AB101" i="1" s="1"/>
  <c r="Y25" i="1"/>
  <c r="J40" i="1"/>
  <c r="N33" i="2"/>
  <c r="CA102" i="5"/>
  <c r="CA104" i="5"/>
  <c r="CA101" i="5"/>
  <c r="CA103" i="5"/>
  <c r="CA100" i="5"/>
  <c r="CA14" i="5"/>
  <c r="CA16" i="5" s="1"/>
  <c r="L62" i="1"/>
  <c r="AG103" i="5"/>
  <c r="AG100" i="5"/>
  <c r="AG102" i="5"/>
  <c r="AG104" i="5"/>
  <c r="AG101" i="5"/>
  <c r="AG14" i="5"/>
  <c r="AG16" i="5" s="1"/>
  <c r="Y21" i="1"/>
  <c r="Y104" i="1" s="1"/>
  <c r="Y25" i="2"/>
  <c r="L59" i="2"/>
  <c r="E105" i="1"/>
  <c r="E108" i="1" s="1"/>
  <c r="U13" i="1"/>
  <c r="J33" i="2"/>
  <c r="L35" i="1"/>
  <c r="L40" i="1"/>
  <c r="AC25" i="1"/>
  <c r="K28" i="1"/>
  <c r="U100" i="1"/>
  <c r="K23" i="2"/>
  <c r="J29" i="2"/>
  <c r="AB33" i="2"/>
  <c r="J35" i="1"/>
  <c r="J28" i="1"/>
  <c r="AD25" i="1"/>
  <c r="AD100" i="1" s="1"/>
  <c r="Y35" i="1"/>
  <c r="N23" i="2"/>
  <c r="K29" i="2"/>
  <c r="L54" i="1"/>
  <c r="AD104" i="1"/>
  <c r="AD102" i="1"/>
  <c r="L37" i="2"/>
  <c r="AD21" i="1"/>
  <c r="AD103" i="1" s="1"/>
  <c r="L52" i="1"/>
  <c r="N29" i="2"/>
  <c r="AF101" i="5"/>
  <c r="AF103" i="5"/>
  <c r="AF100" i="5"/>
  <c r="AF102" i="5"/>
  <c r="AF104" i="5"/>
  <c r="AF14" i="5"/>
  <c r="AF16" i="5" s="1"/>
  <c r="BZ100" i="5"/>
  <c r="BZ102" i="5"/>
  <c r="BZ104" i="5"/>
  <c r="BZ101" i="5"/>
  <c r="BZ103" i="5"/>
  <c r="DL104" i="5"/>
  <c r="DL101" i="5"/>
  <c r="DL103" i="5"/>
  <c r="DL100" i="5"/>
  <c r="DL102" i="5"/>
  <c r="DL14" i="5"/>
  <c r="DL16" i="5" s="1"/>
  <c r="CC102" i="5"/>
  <c r="CC104" i="5"/>
  <c r="CC101" i="5"/>
  <c r="CC103" i="5"/>
  <c r="CC100" i="5"/>
  <c r="CC14" i="5"/>
  <c r="CC16" i="5" s="1"/>
  <c r="I49" i="2"/>
  <c r="Z15" i="3"/>
  <c r="Z27" i="2"/>
  <c r="Z22" i="2"/>
  <c r="Z20" i="1"/>
  <c r="Z102" i="1" s="1"/>
  <c r="Z19" i="2"/>
  <c r="Z26" i="2"/>
  <c r="Z22" i="1"/>
  <c r="L45" i="2"/>
  <c r="L40" i="2"/>
  <c r="L84" i="1"/>
  <c r="L44" i="1"/>
  <c r="L87" i="2"/>
  <c r="L52" i="2"/>
  <c r="L34" i="1"/>
  <c r="L94" i="2"/>
  <c r="L46" i="1"/>
  <c r="L80" i="2"/>
  <c r="L88" i="1"/>
  <c r="L76" i="1"/>
  <c r="L68" i="2"/>
  <c r="L81" i="2"/>
  <c r="L61" i="2"/>
  <c r="L42" i="2"/>
  <c r="L91" i="1"/>
  <c r="L79" i="2"/>
  <c r="L90" i="1"/>
  <c r="L64" i="1"/>
  <c r="L41" i="1"/>
  <c r="L89" i="1"/>
  <c r="L78" i="2"/>
  <c r="L60" i="2"/>
  <c r="L77" i="2"/>
  <c r="L76" i="2"/>
  <c r="L53" i="2"/>
  <c r="L86" i="1"/>
  <c r="L36" i="1"/>
  <c r="L95" i="2"/>
  <c r="L50" i="2"/>
  <c r="L51" i="1"/>
  <c r="L85" i="2"/>
  <c r="L43" i="2"/>
  <c r="L38" i="2"/>
  <c r="L35" i="2"/>
  <c r="AA19" i="1"/>
  <c r="F52" i="1"/>
  <c r="L79" i="1"/>
  <c r="M26" i="2"/>
  <c r="F28" i="2"/>
  <c r="AE30" i="2"/>
  <c r="M49" i="2"/>
  <c r="I57" i="2"/>
  <c r="F68" i="2"/>
  <c r="M53" i="2"/>
  <c r="AL100" i="5"/>
  <c r="AL102" i="5"/>
  <c r="AL104" i="5"/>
  <c r="AL101" i="5"/>
  <c r="AL103" i="5"/>
  <c r="CF104" i="5"/>
  <c r="CF101" i="5"/>
  <c r="CF103" i="5"/>
  <c r="CF100" i="5"/>
  <c r="CF102" i="5"/>
  <c r="CF14" i="5"/>
  <c r="CF16" i="5" s="1"/>
  <c r="DQ101" i="5"/>
  <c r="DQ103" i="5"/>
  <c r="DQ100" i="5"/>
  <c r="DQ102" i="5"/>
  <c r="DQ104" i="5"/>
  <c r="DQ14" i="5"/>
  <c r="DQ16" i="5" s="1"/>
  <c r="F100" i="5"/>
  <c r="F102" i="5"/>
  <c r="F104" i="5"/>
  <c r="F101" i="5"/>
  <c r="F103" i="5"/>
  <c r="F14" i="5"/>
  <c r="F16" i="5" s="1"/>
  <c r="AN100" i="5"/>
  <c r="AN102" i="5"/>
  <c r="AN104" i="5"/>
  <c r="AN101" i="5"/>
  <c r="AN103" i="5"/>
  <c r="AN14" i="5"/>
  <c r="AN16" i="5" s="1"/>
  <c r="CG104" i="5"/>
  <c r="CG101" i="5"/>
  <c r="CG103" i="5"/>
  <c r="CG100" i="5"/>
  <c r="CG102" i="5"/>
  <c r="CG14" i="5"/>
  <c r="CG16" i="5" s="1"/>
  <c r="DR101" i="5"/>
  <c r="DR103" i="5"/>
  <c r="DR100" i="5"/>
  <c r="DR102" i="5"/>
  <c r="DR104" i="5"/>
  <c r="DR14" i="5"/>
  <c r="DR16" i="5" s="1"/>
  <c r="AV14" i="5"/>
  <c r="AV16" i="5" s="1"/>
  <c r="Q20" i="1"/>
  <c r="Q24" i="2"/>
  <c r="Q33" i="2"/>
  <c r="Q29" i="2"/>
  <c r="Q25" i="2"/>
  <c r="Q32" i="2"/>
  <c r="Q33" i="1"/>
  <c r="Q23" i="1"/>
  <c r="G100" i="5"/>
  <c r="G102" i="5"/>
  <c r="G104" i="5"/>
  <c r="G14" i="5"/>
  <c r="G16" i="5" s="1"/>
  <c r="G101" i="5"/>
  <c r="G103" i="5"/>
  <c r="AP100" i="5"/>
  <c r="AP102" i="5"/>
  <c r="AP104" i="5"/>
  <c r="AP14" i="5"/>
  <c r="AP16" i="5" s="1"/>
  <c r="AP101" i="5"/>
  <c r="AP103" i="5"/>
  <c r="CH104" i="5"/>
  <c r="CH14" i="5"/>
  <c r="CH16" i="5" s="1"/>
  <c r="CH101" i="5"/>
  <c r="CH103" i="5"/>
  <c r="CH100" i="5"/>
  <c r="CH102" i="5"/>
  <c r="DS101" i="5"/>
  <c r="DS103" i="5"/>
  <c r="DS100" i="5"/>
  <c r="DS102" i="5"/>
  <c r="DS104" i="5"/>
  <c r="DS14" i="5"/>
  <c r="DS16" i="5" s="1"/>
  <c r="CJ101" i="5"/>
  <c r="CJ103" i="5"/>
  <c r="CJ100" i="5"/>
  <c r="CJ102" i="5"/>
  <c r="CJ104" i="5"/>
  <c r="CJ14" i="5"/>
  <c r="CJ16" i="5" s="1"/>
  <c r="J100" i="5"/>
  <c r="J102" i="5"/>
  <c r="J104" i="5"/>
  <c r="J14" i="5"/>
  <c r="J16" i="5" s="1"/>
  <c r="J101" i="5"/>
  <c r="J103" i="5"/>
  <c r="CK101" i="5"/>
  <c r="CK103" i="5"/>
  <c r="CK100" i="5"/>
  <c r="CK102" i="5"/>
  <c r="CK104" i="5"/>
  <c r="CK14" i="5"/>
  <c r="CK16" i="5" s="1"/>
  <c r="DV101" i="5"/>
  <c r="DV103" i="5"/>
  <c r="DV100" i="5"/>
  <c r="DV102" i="5"/>
  <c r="DV104" i="5"/>
  <c r="DV14" i="5"/>
  <c r="DV16" i="5" s="1"/>
  <c r="CM14" i="5"/>
  <c r="CM16" i="5" s="1"/>
  <c r="S101" i="1"/>
  <c r="S13" i="1"/>
  <c r="S103" i="1"/>
  <c r="S12" i="1"/>
  <c r="S16" i="1" s="1"/>
  <c r="CL101" i="5"/>
  <c r="CL103" i="5"/>
  <c r="CL100" i="5"/>
  <c r="CL102" i="5"/>
  <c r="CL104" i="5"/>
  <c r="CL14" i="5"/>
  <c r="CL16" i="5" s="1"/>
  <c r="AH103" i="5"/>
  <c r="AH100" i="5"/>
  <c r="AH102" i="5"/>
  <c r="AH104" i="5"/>
  <c r="AH101" i="5"/>
  <c r="AH14" i="5"/>
  <c r="AH16" i="5" s="1"/>
  <c r="M25" i="1"/>
  <c r="F29" i="1"/>
  <c r="L38" i="1"/>
  <c r="M53" i="1"/>
  <c r="L92" i="1"/>
  <c r="I108" i="1"/>
  <c r="G38" i="2"/>
  <c r="G51" i="2"/>
  <c r="L82" i="2"/>
  <c r="AU102" i="5"/>
  <c r="AU104" i="5"/>
  <c r="AU101" i="5"/>
  <c r="AU103" i="5"/>
  <c r="AU100" i="5"/>
  <c r="AU16" i="5"/>
  <c r="G22" i="1"/>
  <c r="Z23" i="1"/>
  <c r="AC26" i="1"/>
  <c r="G29" i="1"/>
  <c r="V34" i="1"/>
  <c r="F54" i="1"/>
  <c r="F63" i="1"/>
  <c r="L93" i="1"/>
  <c r="Z21" i="2"/>
  <c r="Q23" i="2"/>
  <c r="AE28" i="2"/>
  <c r="Q31" i="2"/>
  <c r="I38" i="2"/>
  <c r="L44" i="2"/>
  <c r="I51" i="2"/>
  <c r="F59" i="2"/>
  <c r="L83" i="2"/>
  <c r="I100" i="5"/>
  <c r="I102" i="5"/>
  <c r="I104" i="5"/>
  <c r="I101" i="5"/>
  <c r="I103" i="5"/>
  <c r="I14" i="5"/>
  <c r="I16" i="5" s="1"/>
  <c r="AT100" i="5"/>
  <c r="AT102" i="5"/>
  <c r="AT104" i="5"/>
  <c r="AT101" i="5"/>
  <c r="AT103" i="5"/>
  <c r="AT14" i="5"/>
  <c r="AT16" i="5" s="1"/>
  <c r="DU101" i="5"/>
  <c r="DU103" i="5"/>
  <c r="DU100" i="5"/>
  <c r="DU102" i="5"/>
  <c r="DU104" i="5"/>
  <c r="DU14" i="5"/>
  <c r="DU16" i="5" s="1"/>
  <c r="AA23" i="1"/>
  <c r="AE26" i="1"/>
  <c r="R38" i="1"/>
  <c r="F46" i="1"/>
  <c r="G54" i="1"/>
  <c r="L63" i="1"/>
  <c r="L94" i="1"/>
  <c r="R23" i="2"/>
  <c r="F25" i="2"/>
  <c r="C29" i="2"/>
  <c r="L34" i="2"/>
  <c r="L51" i="2"/>
  <c r="I59" i="2"/>
  <c r="L84" i="2"/>
  <c r="W24" i="2"/>
  <c r="W19" i="2"/>
  <c r="W25" i="2"/>
  <c r="W20" i="2"/>
  <c r="W25" i="1"/>
  <c r="W19" i="1"/>
  <c r="W22" i="2"/>
  <c r="W26" i="2"/>
  <c r="W30" i="2"/>
  <c r="L88" i="2"/>
  <c r="X26" i="1"/>
  <c r="X21" i="1"/>
  <c r="X12" i="1" s="1"/>
  <c r="X22" i="2"/>
  <c r="X26" i="2"/>
  <c r="X22" i="1"/>
  <c r="L65" i="1"/>
  <c r="L97" i="1"/>
  <c r="I25" i="2"/>
  <c r="I29" i="2"/>
  <c r="F52" i="2"/>
  <c r="F60" i="2"/>
  <c r="L89" i="2"/>
  <c r="Y21" i="2"/>
  <c r="Y38" i="2"/>
  <c r="Y19" i="2"/>
  <c r="Y23" i="2"/>
  <c r="Y22" i="2"/>
  <c r="Y36" i="1"/>
  <c r="Y33" i="1"/>
  <c r="Y28" i="1"/>
  <c r="Y26" i="2"/>
  <c r="Y37" i="2"/>
  <c r="Y34" i="2"/>
  <c r="Y27" i="1"/>
  <c r="I52" i="2"/>
  <c r="L90" i="2"/>
  <c r="P102" i="5"/>
  <c r="P104" i="5"/>
  <c r="P101" i="5"/>
  <c r="P103" i="5"/>
  <c r="P100" i="5"/>
  <c r="BA104" i="5"/>
  <c r="BA101" i="5"/>
  <c r="BA103" i="5"/>
  <c r="BA100" i="5"/>
  <c r="BA102" i="5"/>
  <c r="BA14" i="5"/>
  <c r="BA16" i="5" s="1"/>
  <c r="CR101" i="5"/>
  <c r="CR103" i="5"/>
  <c r="CR100" i="5"/>
  <c r="CR102" i="5"/>
  <c r="CR104" i="5"/>
  <c r="EB103" i="5"/>
  <c r="EB100" i="5"/>
  <c r="EB102" i="5"/>
  <c r="EB104" i="5"/>
  <c r="EB101" i="5"/>
  <c r="EB14" i="5"/>
  <c r="EB16" i="5" s="1"/>
  <c r="BG14" i="5"/>
  <c r="BG16" i="5" s="1"/>
  <c r="BI101" i="5"/>
  <c r="BI103" i="5"/>
  <c r="BI100" i="5"/>
  <c r="BI102" i="5"/>
  <c r="BI104" i="5"/>
  <c r="AA25" i="2"/>
  <c r="AA26" i="2"/>
  <c r="AA22" i="1"/>
  <c r="AA24" i="1"/>
  <c r="Q102" i="5"/>
  <c r="Q104" i="5"/>
  <c r="Q101" i="5"/>
  <c r="Q103" i="5"/>
  <c r="Q100" i="5"/>
  <c r="Q14" i="5"/>
  <c r="Q16" i="5" s="1"/>
  <c r="BB104" i="5"/>
  <c r="BB14" i="5"/>
  <c r="BB16" i="5" s="1"/>
  <c r="BB101" i="5"/>
  <c r="BB103" i="5"/>
  <c r="BB100" i="5"/>
  <c r="BB102" i="5"/>
  <c r="CS103" i="5"/>
  <c r="CS100" i="5"/>
  <c r="CS102" i="5"/>
  <c r="CS104" i="5"/>
  <c r="CS101" i="5"/>
  <c r="CS14" i="5"/>
  <c r="CS16" i="5" s="1"/>
  <c r="EC100" i="5"/>
  <c r="EC102" i="5"/>
  <c r="EC104" i="5"/>
  <c r="EC101" i="5"/>
  <c r="EC103" i="5"/>
  <c r="EC14" i="5"/>
  <c r="EC16" i="5" s="1"/>
  <c r="X14" i="5"/>
  <c r="X16" i="5" s="1"/>
  <c r="AC26" i="2"/>
  <c r="AC24" i="1"/>
  <c r="AC103" i="1" s="1"/>
  <c r="AC21" i="2"/>
  <c r="S14" i="5"/>
  <c r="S16" i="5" s="1"/>
  <c r="T104" i="5"/>
  <c r="T101" i="5"/>
  <c r="T103" i="5"/>
  <c r="T100" i="5"/>
  <c r="T102" i="5"/>
  <c r="T14" i="5"/>
  <c r="T16" i="5" s="1"/>
  <c r="BF101" i="5"/>
  <c r="BF103" i="5"/>
  <c r="BF100" i="5"/>
  <c r="BF102" i="5"/>
  <c r="BF104" i="5"/>
  <c r="BF14" i="5"/>
  <c r="BF16" i="5" s="1"/>
  <c r="CX100" i="5"/>
  <c r="CX102" i="5"/>
  <c r="CX104" i="5"/>
  <c r="CX101" i="5"/>
  <c r="CX103" i="5"/>
  <c r="EF100" i="5"/>
  <c r="EF102" i="5"/>
  <c r="EF104" i="5"/>
  <c r="EF101" i="5"/>
  <c r="EF103" i="5"/>
  <c r="EF14" i="5"/>
  <c r="EF16" i="5" s="1"/>
  <c r="AA14" i="5"/>
  <c r="AA16" i="5" s="1"/>
  <c r="BO103" i="5"/>
  <c r="BO100" i="5"/>
  <c r="BO102" i="5"/>
  <c r="BO104" i="5"/>
  <c r="BO101" i="5"/>
  <c r="BO14" i="5"/>
  <c r="BO16" i="5" s="1"/>
  <c r="AB14" i="5"/>
  <c r="AB16" i="5" s="1"/>
  <c r="BN103" i="5"/>
  <c r="BN100" i="5"/>
  <c r="BN102" i="5"/>
  <c r="BN104" i="5"/>
  <c r="BN101" i="5"/>
  <c r="BN14" i="5"/>
  <c r="BN16" i="5" s="1"/>
  <c r="I32" i="2"/>
  <c r="I53" i="2"/>
  <c r="M55" i="2"/>
  <c r="M28" i="2"/>
  <c r="M48" i="1"/>
  <c r="M24" i="1"/>
  <c r="M55" i="1"/>
  <c r="M21" i="2"/>
  <c r="M101" i="2" s="1"/>
  <c r="M47" i="2"/>
  <c r="M21" i="1"/>
  <c r="M104" i="1" s="1"/>
  <c r="M27" i="2"/>
  <c r="M23" i="2"/>
  <c r="M26" i="1"/>
  <c r="AE32" i="2"/>
  <c r="AE33" i="2"/>
  <c r="AE31" i="2"/>
  <c r="AE26" i="2"/>
  <c r="AE22" i="1"/>
  <c r="AE24" i="2"/>
  <c r="AE28" i="1"/>
  <c r="AE36" i="2"/>
  <c r="AE21" i="2"/>
  <c r="AE14" i="2" s="1"/>
  <c r="AE35" i="2"/>
  <c r="AE37" i="2"/>
  <c r="AE34" i="2"/>
  <c r="AE23" i="2"/>
  <c r="AE30" i="1"/>
  <c r="AE34" i="1"/>
  <c r="AE21" i="1"/>
  <c r="AE101" i="1" s="1"/>
  <c r="V104" i="5"/>
  <c r="V14" i="5"/>
  <c r="V16" i="5" s="1"/>
  <c r="V101" i="5"/>
  <c r="V103" i="5"/>
  <c r="V100" i="5"/>
  <c r="V102" i="5"/>
  <c r="BH101" i="5"/>
  <c r="BH103" i="5"/>
  <c r="BH100" i="5"/>
  <c r="BH102" i="5"/>
  <c r="BH104" i="5"/>
  <c r="BH14" i="5"/>
  <c r="BH16" i="5" s="1"/>
  <c r="DA100" i="5"/>
  <c r="DA102" i="5"/>
  <c r="DA104" i="5"/>
  <c r="DA101" i="5"/>
  <c r="DA103" i="5"/>
  <c r="DA14" i="5"/>
  <c r="DA16" i="5" s="1"/>
  <c r="EH100" i="5"/>
  <c r="EH102" i="5"/>
  <c r="EH104" i="5"/>
  <c r="EH14" i="5"/>
  <c r="EH16" i="5" s="1"/>
  <c r="EH101" i="5"/>
  <c r="EH103" i="5"/>
  <c r="BQ14" i="5"/>
  <c r="BQ16" i="5" s="1"/>
  <c r="CZ100" i="5"/>
  <c r="CZ102" i="5"/>
  <c r="CZ104" i="5"/>
  <c r="CZ101" i="5"/>
  <c r="CZ103" i="5"/>
  <c r="CZ14" i="5"/>
  <c r="CZ16" i="5" s="1"/>
  <c r="CW100" i="5"/>
  <c r="CW102" i="5"/>
  <c r="CW104" i="5"/>
  <c r="CW101" i="5"/>
  <c r="CW103" i="5"/>
  <c r="CW14" i="5"/>
  <c r="CW16" i="5" s="1"/>
  <c r="F68" i="1"/>
  <c r="Q27" i="2"/>
  <c r="C36" i="2"/>
  <c r="G40" i="2"/>
  <c r="F64" i="2"/>
  <c r="M15" i="3"/>
  <c r="BT14" i="5"/>
  <c r="BT16" i="5" s="1"/>
  <c r="BJ101" i="5"/>
  <c r="BJ103" i="5"/>
  <c r="BJ100" i="5"/>
  <c r="BJ102" i="5"/>
  <c r="BJ104" i="5"/>
  <c r="BJ14" i="5"/>
  <c r="BJ16" i="5" s="1"/>
  <c r="M49" i="1"/>
  <c r="L68" i="1"/>
  <c r="AE29" i="2"/>
  <c r="I40" i="2"/>
  <c r="L64" i="2"/>
  <c r="BP103" i="5"/>
  <c r="BP100" i="5"/>
  <c r="BP102" i="5"/>
  <c r="BP104" i="5"/>
  <c r="BP101" i="5"/>
  <c r="BP14" i="5"/>
  <c r="BP16" i="5" s="1"/>
  <c r="C33" i="1"/>
  <c r="F42" i="1"/>
  <c r="F58" i="1"/>
  <c r="F70" i="1"/>
  <c r="Z20" i="2"/>
  <c r="Q22" i="2"/>
  <c r="Q100" i="2" s="1"/>
  <c r="M24" i="2"/>
  <c r="C30" i="2"/>
  <c r="F36" i="2"/>
  <c r="I47" i="2"/>
  <c r="I55" i="2"/>
  <c r="R19" i="1"/>
  <c r="R25" i="1"/>
  <c r="R22" i="2"/>
  <c r="R38" i="2"/>
  <c r="R26" i="2"/>
  <c r="R31" i="1"/>
  <c r="R25" i="2"/>
  <c r="R32" i="2"/>
  <c r="R36" i="1"/>
  <c r="R19" i="2"/>
  <c r="R33" i="2"/>
  <c r="R20" i="1"/>
  <c r="AX15" i="3"/>
  <c r="DJ15" i="3"/>
  <c r="AE27" i="1"/>
  <c r="G42" i="1"/>
  <c r="L58" i="1"/>
  <c r="AA20" i="2"/>
  <c r="AA13" i="2" s="1"/>
  <c r="AE25" i="2"/>
  <c r="F33" i="2"/>
  <c r="I36" i="2"/>
  <c r="L47" i="2"/>
  <c r="L55" i="2"/>
  <c r="L65" i="2"/>
  <c r="E51" i="2"/>
  <c r="E50" i="2"/>
  <c r="E43" i="2"/>
  <c r="E36" i="2"/>
  <c r="E30" i="2"/>
  <c r="E33" i="2"/>
  <c r="E29" i="2"/>
  <c r="E40" i="2"/>
  <c r="E38" i="2"/>
  <c r="E35" i="2"/>
  <c r="E48" i="2"/>
  <c r="E24" i="2"/>
  <c r="E42" i="2"/>
  <c r="E45" i="2"/>
  <c r="E49" i="2"/>
  <c r="T15" i="3"/>
  <c r="DB100" i="5"/>
  <c r="DB102" i="5"/>
  <c r="DB104" i="5"/>
  <c r="DB14" i="5"/>
  <c r="DB16" i="5" s="1"/>
  <c r="DB101" i="5"/>
  <c r="DB103" i="5"/>
  <c r="Y101" i="5"/>
  <c r="Y103" i="5"/>
  <c r="Y100" i="5"/>
  <c r="Y102" i="5"/>
  <c r="Y104" i="5"/>
  <c r="Y14" i="5"/>
  <c r="Y16" i="5" s="1"/>
  <c r="G50" i="1"/>
  <c r="F71" i="1"/>
  <c r="W27" i="2"/>
  <c r="F30" i="2"/>
  <c r="G33" i="2"/>
  <c r="F62" i="2"/>
  <c r="F56" i="2"/>
  <c r="F61" i="2"/>
  <c r="F55" i="2"/>
  <c r="F24" i="2"/>
  <c r="F26" i="1"/>
  <c r="F103" i="1" s="1"/>
  <c r="F70" i="2"/>
  <c r="F65" i="2"/>
  <c r="F32" i="1"/>
  <c r="F66" i="2"/>
  <c r="F58" i="2"/>
  <c r="F47" i="2"/>
  <c r="F69" i="1"/>
  <c r="F36" i="1"/>
  <c r="F31" i="1"/>
  <c r="F50" i="2"/>
  <c r="F45" i="2"/>
  <c r="F65" i="1"/>
  <c r="F50" i="1"/>
  <c r="F62" i="1"/>
  <c r="F38" i="2"/>
  <c r="F35" i="2"/>
  <c r="F48" i="2"/>
  <c r="F64" i="1"/>
  <c r="F41" i="1"/>
  <c r="F54" i="2"/>
  <c r="F42" i="2"/>
  <c r="F55" i="1"/>
  <c r="P14" i="5"/>
  <c r="P16" i="5" s="1"/>
  <c r="W14" i="5"/>
  <c r="W16" i="5" s="1"/>
  <c r="W101" i="5"/>
  <c r="W103" i="5"/>
  <c r="W100" i="5"/>
  <c r="W102" i="5"/>
  <c r="W104" i="5"/>
  <c r="EI100" i="5"/>
  <c r="EI102" i="5"/>
  <c r="EI104" i="5"/>
  <c r="EI101" i="5"/>
  <c r="EI103" i="5"/>
  <c r="EI14" i="5"/>
  <c r="EI16" i="5" s="1"/>
  <c r="W27" i="1"/>
  <c r="Z27" i="1"/>
  <c r="AE32" i="1"/>
  <c r="C35" i="2"/>
  <c r="C31" i="2"/>
  <c r="C39" i="1"/>
  <c r="C40" i="1"/>
  <c r="C37" i="1"/>
  <c r="C27" i="1"/>
  <c r="C38" i="2"/>
  <c r="C24" i="2"/>
  <c r="C102" i="2" s="1"/>
  <c r="C26" i="2"/>
  <c r="EK100" i="5"/>
  <c r="EK102" i="5"/>
  <c r="EK104" i="5"/>
  <c r="EK101" i="5"/>
  <c r="EK103" i="5"/>
  <c r="EK14" i="5"/>
  <c r="EK16" i="5" s="1"/>
  <c r="C23" i="1"/>
  <c r="C100" i="1" s="1"/>
  <c r="C28" i="1"/>
  <c r="F33" i="1"/>
  <c r="Q21" i="1"/>
  <c r="W24" i="1"/>
  <c r="G33" i="1"/>
  <c r="AE36" i="1"/>
  <c r="L42" i="1"/>
  <c r="L50" i="1"/>
  <c r="AC20" i="2"/>
  <c r="AC104" i="2" s="1"/>
  <c r="AA22" i="2"/>
  <c r="G30" i="2"/>
  <c r="L36" i="2"/>
  <c r="M48" i="2"/>
  <c r="U19" i="2"/>
  <c r="U22" i="2"/>
  <c r="BA15" i="3"/>
  <c r="CG15" i="3"/>
  <c r="G29" i="2"/>
  <c r="G37" i="1"/>
  <c r="G28" i="1"/>
  <c r="G52" i="2"/>
  <c r="G32" i="2"/>
  <c r="G48" i="2"/>
  <c r="G43" i="2"/>
  <c r="G20" i="2"/>
  <c r="G41" i="1"/>
  <c r="G54" i="2"/>
  <c r="G24" i="2"/>
  <c r="G48" i="1"/>
  <c r="G31" i="1"/>
  <c r="G42" i="2"/>
  <c r="G24" i="1"/>
  <c r="G101" i="1" s="1"/>
  <c r="G36" i="2"/>
  <c r="G44" i="1"/>
  <c r="G38" i="1"/>
  <c r="DE100" i="5"/>
  <c r="DE102" i="5"/>
  <c r="DE104" i="5"/>
  <c r="DE101" i="5"/>
  <c r="DE103" i="5"/>
  <c r="DE14" i="5"/>
  <c r="DE16" i="5" s="1"/>
  <c r="S14" i="1"/>
  <c r="F28" i="1"/>
  <c r="Q30" i="1"/>
  <c r="F59" i="1"/>
  <c r="S100" i="1"/>
  <c r="R24" i="2"/>
  <c r="F26" i="2"/>
  <c r="Q30" i="2"/>
  <c r="I33" i="2"/>
  <c r="F41" i="2"/>
  <c r="L66" i="2"/>
  <c r="H104" i="2"/>
  <c r="V15" i="3"/>
  <c r="V32" i="2"/>
  <c r="V19" i="2"/>
  <c r="V33" i="1"/>
  <c r="V25" i="1"/>
  <c r="V19" i="1"/>
  <c r="V22" i="2"/>
  <c r="V28" i="1"/>
  <c r="V24" i="2"/>
  <c r="V28" i="2"/>
  <c r="H33" i="1"/>
  <c r="H21" i="2"/>
  <c r="H35" i="2"/>
  <c r="H26" i="2"/>
  <c r="H27" i="1"/>
  <c r="H13" i="1" s="1"/>
  <c r="H30" i="2"/>
  <c r="H24" i="2"/>
  <c r="H31" i="1"/>
  <c r="H28" i="2"/>
  <c r="H29" i="2"/>
  <c r="H32" i="1"/>
  <c r="J48" i="8"/>
  <c r="J13" i="8"/>
  <c r="J47" i="8"/>
  <c r="J12" i="8"/>
  <c r="J46" i="8"/>
  <c r="J11" i="8"/>
  <c r="J45" i="8"/>
  <c r="J10" i="8"/>
  <c r="J44" i="8"/>
  <c r="J9" i="8"/>
  <c r="J43" i="8"/>
  <c r="J8" i="8"/>
  <c r="J42" i="8"/>
  <c r="J7" i="8"/>
  <c r="J41" i="8"/>
  <c r="J40" i="8"/>
  <c r="J39" i="8"/>
  <c r="J38" i="8"/>
  <c r="J37" i="8"/>
  <c r="J36" i="8"/>
  <c r="J35" i="8"/>
  <c r="J34" i="8"/>
  <c r="J33" i="8"/>
  <c r="J32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I34" i="2"/>
  <c r="I54" i="2"/>
  <c r="I48" i="2"/>
  <c r="I61" i="2"/>
  <c r="I28" i="2"/>
  <c r="I60" i="2"/>
  <c r="I30" i="2"/>
  <c r="I21" i="2"/>
  <c r="I12" i="2" s="1"/>
  <c r="I31" i="2"/>
  <c r="AL14" i="5"/>
  <c r="AL16" i="5" s="1"/>
  <c r="BE14" i="5"/>
  <c r="BE16" i="5" s="1"/>
  <c r="DW14" i="5"/>
  <c r="DW16" i="5" s="1"/>
  <c r="O68" i="1"/>
  <c r="D65" i="2"/>
  <c r="L100" i="5"/>
  <c r="L102" i="5"/>
  <c r="L104" i="5"/>
  <c r="L101" i="5"/>
  <c r="L103" i="5"/>
  <c r="L14" i="5"/>
  <c r="L16" i="5" s="1"/>
  <c r="AW102" i="5"/>
  <c r="AW104" i="5"/>
  <c r="AW101" i="5"/>
  <c r="AW103" i="5"/>
  <c r="AW100" i="5"/>
  <c r="AW14" i="5"/>
  <c r="AW16" i="5" s="1"/>
  <c r="DC14" i="5"/>
  <c r="DC16" i="5" s="1"/>
  <c r="R102" i="5"/>
  <c r="R104" i="5"/>
  <c r="R101" i="5"/>
  <c r="R103" i="5"/>
  <c r="R100" i="5"/>
  <c r="BC14" i="5"/>
  <c r="BC16" i="5" s="1"/>
  <c r="BC101" i="5"/>
  <c r="BC103" i="5"/>
  <c r="BC100" i="5"/>
  <c r="BC102" i="5"/>
  <c r="BC104" i="5"/>
  <c r="CT103" i="5"/>
  <c r="CT100" i="5"/>
  <c r="CT102" i="5"/>
  <c r="CT104" i="5"/>
  <c r="CT101" i="5"/>
  <c r="CT14" i="5"/>
  <c r="CT16" i="5" s="1"/>
  <c r="ED14" i="5"/>
  <c r="ED16" i="5" s="1"/>
  <c r="S104" i="5"/>
  <c r="S101" i="5"/>
  <c r="S103" i="5"/>
  <c r="S100" i="5"/>
  <c r="S102" i="5"/>
  <c r="BD101" i="5"/>
  <c r="BD103" i="5"/>
  <c r="BD100" i="5"/>
  <c r="BD102" i="5"/>
  <c r="BD104" i="5"/>
  <c r="BD14" i="5"/>
  <c r="BD16" i="5" s="1"/>
  <c r="CU103" i="5"/>
  <c r="CU100" i="5"/>
  <c r="CU102" i="5"/>
  <c r="CU104" i="5"/>
  <c r="CU101" i="5"/>
  <c r="EE100" i="5"/>
  <c r="EE102" i="5"/>
  <c r="EE104" i="5"/>
  <c r="EE14" i="5"/>
  <c r="EE16" i="5" s="1"/>
  <c r="EE101" i="5"/>
  <c r="EE103" i="5"/>
  <c r="BL14" i="5"/>
  <c r="BL16" i="5" s="1"/>
  <c r="CV103" i="5"/>
  <c r="CV100" i="5"/>
  <c r="CV102" i="5"/>
  <c r="CV104" i="5"/>
  <c r="CV101" i="5"/>
  <c r="BW14" i="5"/>
  <c r="BW16" i="5" s="1"/>
  <c r="O73" i="2"/>
  <c r="O70" i="2"/>
  <c r="O26" i="2"/>
  <c r="O64" i="1"/>
  <c r="O22" i="1"/>
  <c r="O47" i="2"/>
  <c r="O69" i="1"/>
  <c r="O60" i="1"/>
  <c r="O53" i="1"/>
  <c r="O20" i="1"/>
  <c r="O41" i="2"/>
  <c r="O27" i="2"/>
  <c r="O52" i="1"/>
  <c r="O33" i="1"/>
  <c r="O62" i="2"/>
  <c r="O56" i="1"/>
  <c r="O68" i="2"/>
  <c r="O59" i="2"/>
  <c r="O29" i="1"/>
  <c r="O40" i="1"/>
  <c r="O47" i="1"/>
  <c r="O63" i="1"/>
  <c r="R20" i="2"/>
  <c r="D35" i="2"/>
  <c r="O60" i="2"/>
  <c r="AH15" i="3"/>
  <c r="CT15" i="3"/>
  <c r="DZ15" i="3"/>
  <c r="T27" i="2"/>
  <c r="T103" i="2" s="1"/>
  <c r="T24" i="1"/>
  <c r="T27" i="1"/>
  <c r="T23" i="1"/>
  <c r="T12" i="1" s="1"/>
  <c r="O25" i="2"/>
  <c r="O32" i="2"/>
  <c r="O53" i="2"/>
  <c r="S23" i="2"/>
  <c r="S21" i="2"/>
  <c r="O21" i="1"/>
  <c r="O55" i="1"/>
  <c r="CU15" i="3"/>
  <c r="EA15" i="3"/>
  <c r="O21" i="2"/>
  <c r="O101" i="2" s="1"/>
  <c r="O28" i="2"/>
  <c r="O30" i="2"/>
  <c r="D38" i="2"/>
  <c r="D31" i="2"/>
  <c r="D14" i="2" s="1"/>
  <c r="D60" i="1"/>
  <c r="D24" i="2"/>
  <c r="D101" i="2" s="1"/>
  <c r="D48" i="1"/>
  <c r="D34" i="1"/>
  <c r="V35" i="1"/>
  <c r="V23" i="1"/>
  <c r="AI103" i="5"/>
  <c r="AI100" i="5"/>
  <c r="AI102" i="5"/>
  <c r="AI104" i="5"/>
  <c r="AI101" i="5"/>
  <c r="AI14" i="5"/>
  <c r="AI16" i="5" s="1"/>
  <c r="CB102" i="5"/>
  <c r="CB104" i="5"/>
  <c r="CB101" i="5"/>
  <c r="CB103" i="5"/>
  <c r="CB100" i="5"/>
  <c r="M54" i="1"/>
  <c r="DH15" i="3"/>
  <c r="BM103" i="5"/>
  <c r="BM100" i="5"/>
  <c r="BM102" i="5"/>
  <c r="BM104" i="5"/>
  <c r="BM101" i="5"/>
  <c r="CN101" i="5"/>
  <c r="CN103" i="5"/>
  <c r="CN100" i="5"/>
  <c r="CN102" i="5"/>
  <c r="CN104" i="5"/>
  <c r="DX101" i="5"/>
  <c r="DX103" i="5"/>
  <c r="DX100" i="5"/>
  <c r="DX102" i="5"/>
  <c r="DX104" i="5"/>
  <c r="DX14" i="5"/>
  <c r="DX16" i="5" s="1"/>
  <c r="M46" i="2"/>
  <c r="M50" i="1"/>
  <c r="M47" i="1"/>
  <c r="ED100" i="5"/>
  <c r="ED102" i="5"/>
  <c r="ED104" i="5"/>
  <c r="ED101" i="5"/>
  <c r="ED103" i="5"/>
  <c r="BK101" i="5"/>
  <c r="BK103" i="5"/>
  <c r="BK100" i="5"/>
  <c r="BK102" i="5"/>
  <c r="BK104" i="5"/>
  <c r="BK14" i="5"/>
  <c r="BK16" i="5" s="1"/>
  <c r="U14" i="5"/>
  <c r="U16" i="5" s="1"/>
  <c r="DD14" i="5"/>
  <c r="DD16" i="5" s="1"/>
  <c r="E16" i="1"/>
  <c r="DH14" i="5"/>
  <c r="DH16" i="5" s="1"/>
  <c r="AD101" i="5"/>
  <c r="AD103" i="5"/>
  <c r="AD100" i="5"/>
  <c r="AD102" i="5"/>
  <c r="AD104" i="5"/>
  <c r="BV100" i="5"/>
  <c r="BV102" i="5"/>
  <c r="BV104" i="5"/>
  <c r="BV14" i="5"/>
  <c r="BV16" i="5" s="1"/>
  <c r="BV101" i="5"/>
  <c r="BV103" i="5"/>
  <c r="DJ102" i="5"/>
  <c r="DJ104" i="5"/>
  <c r="DJ101" i="5"/>
  <c r="DJ103" i="5"/>
  <c r="DJ100" i="5"/>
  <c r="DG14" i="5"/>
  <c r="DG16" i="5" s="1"/>
  <c r="AE101" i="5"/>
  <c r="AE103" i="5"/>
  <c r="AE100" i="5"/>
  <c r="AE102" i="5"/>
  <c r="AE104" i="5"/>
  <c r="AE14" i="5"/>
  <c r="AE16" i="5" s="1"/>
  <c r="BY100" i="5"/>
  <c r="BY102" i="5"/>
  <c r="BY104" i="5"/>
  <c r="BY101" i="5"/>
  <c r="BY103" i="5"/>
  <c r="DK104" i="5"/>
  <c r="DK101" i="5"/>
  <c r="DK103" i="5"/>
  <c r="DK100" i="5"/>
  <c r="DK102" i="5"/>
  <c r="AM100" i="5"/>
  <c r="AM102" i="5"/>
  <c r="AM104" i="5"/>
  <c r="AM14" i="5"/>
  <c r="AM16" i="5" s="1"/>
  <c r="AM101" i="5"/>
  <c r="AM103" i="5"/>
  <c r="DN104" i="5"/>
  <c r="DN14" i="5"/>
  <c r="DN16" i="5" s="1"/>
  <c r="DN101" i="5"/>
  <c r="DN103" i="5"/>
  <c r="DN100" i="5"/>
  <c r="DN102" i="5"/>
  <c r="C103" i="5"/>
  <c r="AJ103" i="5"/>
  <c r="CD102" i="5"/>
  <c r="DO14" i="5"/>
  <c r="DO16" i="5" s="1"/>
  <c r="AQ100" i="5"/>
  <c r="D30" i="1"/>
  <c r="D58" i="2"/>
  <c r="K100" i="5"/>
  <c r="AV102" i="5"/>
  <c r="CM101" i="5"/>
  <c r="DW101" i="5"/>
  <c r="BE101" i="5"/>
  <c r="BE103" i="5"/>
  <c r="BE100" i="5"/>
  <c r="BE102" i="5"/>
  <c r="BE104" i="5"/>
  <c r="M100" i="5"/>
  <c r="M102" i="5"/>
  <c r="M104" i="5"/>
  <c r="M101" i="5"/>
  <c r="M103" i="5"/>
  <c r="AX102" i="5"/>
  <c r="AX104" i="5"/>
  <c r="AX101" i="5"/>
  <c r="AX103" i="5"/>
  <c r="AX100" i="5"/>
  <c r="CO101" i="5"/>
  <c r="CO103" i="5"/>
  <c r="CO100" i="5"/>
  <c r="CO102" i="5"/>
  <c r="CO104" i="5"/>
  <c r="DY103" i="5"/>
  <c r="DY100" i="5"/>
  <c r="DY102" i="5"/>
  <c r="DY104" i="5"/>
  <c r="DY101" i="5"/>
  <c r="N100" i="5"/>
  <c r="AY104" i="5"/>
  <c r="CP101" i="5"/>
  <c r="DZ103" i="5"/>
  <c r="O102" i="5"/>
  <c r="O104" i="5"/>
  <c r="O101" i="5"/>
  <c r="O103" i="5"/>
  <c r="O100" i="5"/>
  <c r="AZ104" i="5"/>
  <c r="AZ101" i="5"/>
  <c r="AZ103" i="5"/>
  <c r="AZ100" i="5"/>
  <c r="AZ102" i="5"/>
  <c r="CQ101" i="5"/>
  <c r="CQ103" i="5"/>
  <c r="CQ100" i="5"/>
  <c r="CQ102" i="5"/>
  <c r="CQ104" i="5"/>
  <c r="CQ14" i="5"/>
  <c r="CQ16" i="5" s="1"/>
  <c r="EA103" i="5"/>
  <c r="EA100" i="5"/>
  <c r="EA102" i="5"/>
  <c r="EA104" i="5"/>
  <c r="EA101" i="5"/>
  <c r="U104" i="5"/>
  <c r="U101" i="5"/>
  <c r="U103" i="5"/>
  <c r="U100" i="5"/>
  <c r="U102" i="5"/>
  <c r="BG101" i="5"/>
  <c r="BG103" i="5"/>
  <c r="BG100" i="5"/>
  <c r="BG102" i="5"/>
  <c r="BG104" i="5"/>
  <c r="CY100" i="5"/>
  <c r="CY102" i="5"/>
  <c r="CY104" i="5"/>
  <c r="CY14" i="5"/>
  <c r="CY16" i="5" s="1"/>
  <c r="CY101" i="5"/>
  <c r="CY103" i="5"/>
  <c r="EG100" i="5"/>
  <c r="EG102" i="5"/>
  <c r="EG104" i="5"/>
  <c r="EG101" i="5"/>
  <c r="EG103" i="5"/>
  <c r="X101" i="5"/>
  <c r="X103" i="5"/>
  <c r="X100" i="5"/>
  <c r="X102" i="5"/>
  <c r="X104" i="5"/>
  <c r="BL101" i="5"/>
  <c r="BL103" i="5"/>
  <c r="BL100" i="5"/>
  <c r="BL102" i="5"/>
  <c r="BL104" i="5"/>
  <c r="DD100" i="5"/>
  <c r="DD102" i="5"/>
  <c r="DD104" i="5"/>
  <c r="DD101" i="5"/>
  <c r="DD103" i="5"/>
  <c r="EJ100" i="5"/>
  <c r="EJ102" i="5"/>
  <c r="EJ104" i="5"/>
  <c r="EJ101" i="5"/>
  <c r="EJ103" i="5"/>
  <c r="D50" i="2"/>
  <c r="D61" i="2"/>
  <c r="Z101" i="5"/>
  <c r="BQ100" i="5"/>
  <c r="DF100" i="5"/>
  <c r="EL100" i="5"/>
  <c r="BU100" i="5"/>
  <c r="DC100" i="5"/>
  <c r="O15" i="3"/>
  <c r="AU15" i="3"/>
  <c r="CA15" i="3"/>
  <c r="DG15" i="3"/>
  <c r="EM15" i="3"/>
  <c r="D21" i="1"/>
  <c r="D102" i="1" s="1"/>
  <c r="D29" i="1"/>
  <c r="D31" i="1"/>
  <c r="M14" i="5"/>
  <c r="M16" i="5" s="1"/>
  <c r="AX14" i="5"/>
  <c r="AX16" i="5" s="1"/>
  <c r="AA101" i="5"/>
  <c r="BR100" i="5"/>
  <c r="DG102" i="5"/>
  <c r="EM102" i="5"/>
  <c r="AB101" i="5"/>
  <c r="AB103" i="5"/>
  <c r="AB100" i="5"/>
  <c r="AB102" i="5"/>
  <c r="AB104" i="5"/>
  <c r="BS100" i="5"/>
  <c r="BS102" i="5"/>
  <c r="BS104" i="5"/>
  <c r="BS14" i="5"/>
  <c r="BS16" i="5" s="1"/>
  <c r="BS101" i="5"/>
  <c r="BS103" i="5"/>
  <c r="DH102" i="5"/>
  <c r="DH104" i="5"/>
  <c r="DH101" i="5"/>
  <c r="DH103" i="5"/>
  <c r="DH100" i="5"/>
  <c r="EN102" i="5"/>
  <c r="EN104" i="5"/>
  <c r="EN101" i="5"/>
  <c r="EN103" i="5"/>
  <c r="EN100" i="5"/>
  <c r="BW100" i="5"/>
  <c r="BW102" i="5"/>
  <c r="BW104" i="5"/>
  <c r="BW101" i="5"/>
  <c r="BW103" i="5"/>
  <c r="O14" i="5"/>
  <c r="O16" i="5" s="1"/>
  <c r="AZ14" i="5"/>
  <c r="AZ16" i="5" s="1"/>
  <c r="DY14" i="5"/>
  <c r="DY16" i="5" s="1"/>
  <c r="AC101" i="5"/>
  <c r="AC103" i="5"/>
  <c r="AC100" i="5"/>
  <c r="AC102" i="5"/>
  <c r="AC104" i="5"/>
  <c r="BT100" i="5"/>
  <c r="BT102" i="5"/>
  <c r="BT104" i="5"/>
  <c r="BT101" i="5"/>
  <c r="BT103" i="5"/>
  <c r="DI102" i="5"/>
  <c r="DI104" i="5"/>
  <c r="DI101" i="5"/>
  <c r="DI103" i="5"/>
  <c r="DI100" i="5"/>
  <c r="BX100" i="5"/>
  <c r="BX102" i="5"/>
  <c r="BX104" i="5"/>
  <c r="BX101" i="5"/>
  <c r="BX103" i="5"/>
  <c r="DG100" i="5"/>
  <c r="EM100" i="5"/>
  <c r="AY102" i="5"/>
  <c r="BQ103" i="5"/>
  <c r="DO104" i="5"/>
  <c r="AV100" i="5"/>
  <c r="DZ101" i="5"/>
  <c r="BR103" i="5"/>
  <c r="C101" i="5"/>
  <c r="CD100" i="5"/>
  <c r="AJ101" i="5"/>
  <c r="Z104" i="5"/>
  <c r="AY100" i="5"/>
  <c r="BQ101" i="5"/>
  <c r="DO102" i="5"/>
  <c r="BU103" i="5"/>
  <c r="AA104" i="5"/>
  <c r="CM104" i="5"/>
  <c r="BR101" i="5"/>
  <c r="K103" i="5"/>
  <c r="AQ103" i="5"/>
  <c r="DC103" i="5"/>
  <c r="Z102" i="5"/>
  <c r="CP104" i="5"/>
  <c r="DO100" i="5"/>
  <c r="BU101" i="5"/>
  <c r="AA102" i="5"/>
  <c r="CM102" i="5"/>
  <c r="DW104" i="5"/>
  <c r="N103" i="5"/>
  <c r="DF103" i="5"/>
  <c r="EL103" i="5"/>
  <c r="K101" i="5"/>
  <c r="AQ101" i="5"/>
  <c r="DC101" i="5"/>
  <c r="DG103" i="5"/>
  <c r="EM103" i="5"/>
  <c r="Z100" i="5"/>
  <c r="CP102" i="5"/>
  <c r="AV103" i="5"/>
  <c r="DZ104" i="5"/>
  <c r="AA100" i="5"/>
  <c r="CM100" i="5"/>
  <c r="DW102" i="5"/>
  <c r="C104" i="5"/>
  <c r="N101" i="5"/>
  <c r="DF101" i="5"/>
  <c r="EL101" i="5"/>
  <c r="CD103" i="5"/>
  <c r="AJ104" i="5"/>
  <c r="DG101" i="5"/>
  <c r="EM101" i="5"/>
  <c r="AY103" i="5"/>
  <c r="BQ104" i="5"/>
  <c r="CP100" i="5"/>
  <c r="AV101" i="5"/>
  <c r="DZ102" i="5"/>
  <c r="BR104" i="5"/>
  <c r="DW100" i="5"/>
  <c r="C102" i="5"/>
  <c r="CD101" i="5"/>
  <c r="AJ102" i="5"/>
  <c r="AY101" i="5"/>
  <c r="BQ102" i="5"/>
  <c r="DO103" i="5"/>
  <c r="BU104" i="5"/>
  <c r="DZ100" i="5"/>
  <c r="BR102" i="5"/>
  <c r="C100" i="5"/>
  <c r="K104" i="5"/>
  <c r="AQ104" i="5"/>
  <c r="DC104" i="5"/>
  <c r="AJ100" i="5"/>
  <c r="Z103" i="5"/>
  <c r="DO101" i="5"/>
  <c r="BU102" i="5"/>
  <c r="AA103" i="5"/>
  <c r="CM103" i="5"/>
  <c r="N104" i="5"/>
  <c r="DF104" i="5"/>
  <c r="EL104" i="5"/>
  <c r="K102" i="5"/>
  <c r="AQ102" i="5"/>
  <c r="DC102" i="5"/>
  <c r="DG104" i="5"/>
  <c r="EM104" i="5"/>
  <c r="CP103" i="5"/>
  <c r="AV104" i="5"/>
  <c r="DW103" i="5"/>
  <c r="N102" i="5"/>
  <c r="DF102" i="5"/>
  <c r="EL102" i="5"/>
  <c r="CD104" i="5"/>
  <c r="R14" i="1" l="1"/>
  <c r="R12" i="1"/>
  <c r="R16" i="1" s="1"/>
  <c r="R103" i="1"/>
  <c r="R100" i="1"/>
  <c r="R13" i="1"/>
  <c r="R102" i="1"/>
  <c r="R104" i="1"/>
  <c r="R101" i="1"/>
  <c r="BB111" i="5"/>
  <c r="C14" i="2"/>
  <c r="CJ105" i="5"/>
  <c r="CJ112" i="5" s="1"/>
  <c r="AE102" i="2"/>
  <c r="O102" i="2"/>
  <c r="T14" i="1"/>
  <c r="U109" i="1"/>
  <c r="M12" i="1"/>
  <c r="Z12" i="1"/>
  <c r="H14" i="1"/>
  <c r="E105" i="5"/>
  <c r="E109" i="5" s="1"/>
  <c r="E114" i="5" s="1"/>
  <c r="DO105" i="5"/>
  <c r="DO109" i="5" s="1"/>
  <c r="DO114" i="5" s="1"/>
  <c r="D100" i="2"/>
  <c r="BB105" i="5"/>
  <c r="BB113" i="5" s="1"/>
  <c r="BB109" i="5"/>
  <c r="C103" i="2"/>
  <c r="CL113" i="5"/>
  <c r="Z100" i="2"/>
  <c r="Z13" i="2"/>
  <c r="Z102" i="2"/>
  <c r="Z103" i="2"/>
  <c r="Z101" i="2"/>
  <c r="Z104" i="2"/>
  <c r="Z14" i="2"/>
  <c r="Z12" i="2"/>
  <c r="AE101" i="2"/>
  <c r="G13" i="1"/>
  <c r="I13" i="2"/>
  <c r="T103" i="1"/>
  <c r="M100" i="1"/>
  <c r="E111" i="1"/>
  <c r="BW112" i="5"/>
  <c r="L111" i="5"/>
  <c r="F10" i="6" s="1"/>
  <c r="H12" i="2"/>
  <c r="H16" i="2" s="1"/>
  <c r="H13" i="2"/>
  <c r="W105" i="5"/>
  <c r="W111" i="5" s="1"/>
  <c r="BH111" i="5"/>
  <c r="CX105" i="5"/>
  <c r="CX111" i="5" s="1"/>
  <c r="CX109" i="5"/>
  <c r="BB112" i="5"/>
  <c r="H102" i="2"/>
  <c r="CL111" i="5"/>
  <c r="CJ110" i="5"/>
  <c r="DQ105" i="5"/>
  <c r="DQ111" i="5" s="1"/>
  <c r="DQ109" i="5"/>
  <c r="AE13" i="2"/>
  <c r="D12" i="1"/>
  <c r="I101" i="2"/>
  <c r="T100" i="1"/>
  <c r="X104" i="2"/>
  <c r="X14" i="2"/>
  <c r="X100" i="2"/>
  <c r="X13" i="2"/>
  <c r="X103" i="2"/>
  <c r="X101" i="2"/>
  <c r="X12" i="2"/>
  <c r="X102" i="2"/>
  <c r="M103" i="1"/>
  <c r="E13" i="2"/>
  <c r="E101" i="2"/>
  <c r="E100" i="2"/>
  <c r="E102" i="2"/>
  <c r="E104" i="2"/>
  <c r="E14" i="2"/>
  <c r="E103" i="2"/>
  <c r="E12" i="2"/>
  <c r="AB14" i="1"/>
  <c r="AS109" i="5"/>
  <c r="AS105" i="5"/>
  <c r="AS113" i="5" s="1"/>
  <c r="DO110" i="5"/>
  <c r="L110" i="5"/>
  <c r="F9" i="6" s="1"/>
  <c r="S105" i="5"/>
  <c r="S110" i="5" s="1"/>
  <c r="BM110" i="5"/>
  <c r="X105" i="5"/>
  <c r="X113" i="5" s="1"/>
  <c r="X109" i="5"/>
  <c r="S14" i="2"/>
  <c r="S13" i="2"/>
  <c r="S102" i="2"/>
  <c r="S104" i="2"/>
  <c r="L109" i="5"/>
  <c r="L105" i="5"/>
  <c r="BH105" i="5"/>
  <c r="BH113" i="5" s="1"/>
  <c r="BH109" i="5"/>
  <c r="BB110" i="5"/>
  <c r="BA105" i="5"/>
  <c r="BA110" i="5" s="1"/>
  <c r="H100" i="2"/>
  <c r="CL105" i="5"/>
  <c r="CL110" i="5" s="1"/>
  <c r="AA103" i="2"/>
  <c r="DQ112" i="5"/>
  <c r="AE103" i="2"/>
  <c r="I103" i="2"/>
  <c r="T13" i="1"/>
  <c r="T102" i="2"/>
  <c r="AD103" i="2"/>
  <c r="AD104" i="2"/>
  <c r="AD14" i="2"/>
  <c r="AD100" i="2"/>
  <c r="AD101" i="2"/>
  <c r="AD13" i="2"/>
  <c r="AD102" i="2"/>
  <c r="AD12" i="2"/>
  <c r="BY109" i="5"/>
  <c r="BY105" i="5"/>
  <c r="AM105" i="5"/>
  <c r="AM109" i="5" s="1"/>
  <c r="BW113" i="5"/>
  <c r="X112" i="5"/>
  <c r="CQ112" i="5"/>
  <c r="M110" i="5"/>
  <c r="DK111" i="5"/>
  <c r="BM111" i="5"/>
  <c r="S113" i="5"/>
  <c r="S103" i="2"/>
  <c r="BH112" i="5"/>
  <c r="H14" i="2"/>
  <c r="CL112" i="5"/>
  <c r="AA101" i="2"/>
  <c r="DQ110" i="5"/>
  <c r="AE12" i="2"/>
  <c r="AE16" i="2" s="1"/>
  <c r="I102" i="2"/>
  <c r="C101" i="2"/>
  <c r="T13" i="2"/>
  <c r="T104" i="2"/>
  <c r="T101" i="2"/>
  <c r="Z101" i="1"/>
  <c r="AB101" i="2"/>
  <c r="AB103" i="2"/>
  <c r="AB12" i="2"/>
  <c r="AB102" i="2"/>
  <c r="AB100" i="2"/>
  <c r="AB13" i="2"/>
  <c r="AB14" i="2"/>
  <c r="AB104" i="2"/>
  <c r="DH105" i="5"/>
  <c r="DH112" i="5" s="1"/>
  <c r="CM110" i="5"/>
  <c r="AI105" i="5"/>
  <c r="AI109" i="5" s="1"/>
  <c r="BU112" i="5"/>
  <c r="CD105" i="5"/>
  <c r="CD109" i="5" s="1"/>
  <c r="CD114" i="5" s="1"/>
  <c r="AD105" i="5"/>
  <c r="AD110" i="5" s="1"/>
  <c r="AD109" i="5"/>
  <c r="Z105" i="5"/>
  <c r="Z112" i="5" s="1"/>
  <c r="D104" i="2"/>
  <c r="BH110" i="5"/>
  <c r="AA12" i="2"/>
  <c r="Q102" i="1"/>
  <c r="AE104" i="2"/>
  <c r="I100" i="2"/>
  <c r="T12" i="2"/>
  <c r="AY110" i="5"/>
  <c r="CM105" i="5"/>
  <c r="CM109" i="5"/>
  <c r="BL110" i="5"/>
  <c r="AD113" i="5"/>
  <c r="AV109" i="5"/>
  <c r="AV105" i="5"/>
  <c r="AV112" i="5" s="1"/>
  <c r="DK112" i="5"/>
  <c r="S100" i="2"/>
  <c r="I14" i="2"/>
  <c r="I16" i="2" s="1"/>
  <c r="AA100" i="2"/>
  <c r="T100" i="2"/>
  <c r="Y100" i="1"/>
  <c r="BY111" i="5"/>
  <c r="AC105" i="5"/>
  <c r="AC111" i="5" s="1"/>
  <c r="CN105" i="5"/>
  <c r="CN112" i="5" s="1"/>
  <c r="L112" i="5"/>
  <c r="F11" i="6" s="1"/>
  <c r="AA105" i="5"/>
  <c r="AA111" i="5" s="1"/>
  <c r="AA109" i="5"/>
  <c r="AM113" i="5"/>
  <c r="L113" i="5"/>
  <c r="F12" i="6" s="1"/>
  <c r="AJ105" i="5"/>
  <c r="AJ110" i="5" s="1"/>
  <c r="AJ109" i="5"/>
  <c r="AM111" i="5"/>
  <c r="CQ105" i="5"/>
  <c r="CQ110" i="5" s="1"/>
  <c r="BM113" i="5"/>
  <c r="X110" i="5"/>
  <c r="DK105" i="5"/>
  <c r="DK110" i="5" s="1"/>
  <c r="DK109" i="5"/>
  <c r="BM105" i="5"/>
  <c r="BM109" i="5"/>
  <c r="G102" i="1"/>
  <c r="C105" i="5"/>
  <c r="C111" i="5" s="1"/>
  <c r="C109" i="5"/>
  <c r="EM112" i="5"/>
  <c r="DO113" i="5"/>
  <c r="BW109" i="5"/>
  <c r="BW105" i="5"/>
  <c r="BW110" i="5" s="1"/>
  <c r="M111" i="5"/>
  <c r="BM112" i="5"/>
  <c r="G103" i="1"/>
  <c r="Q13" i="2"/>
  <c r="BF105" i="5"/>
  <c r="BF111" i="5" s="1"/>
  <c r="EN109" i="5"/>
  <c r="EN105" i="5"/>
  <c r="EN110" i="5" s="1"/>
  <c r="AZ105" i="5"/>
  <c r="AZ110" i="5" s="1"/>
  <c r="M105" i="5"/>
  <c r="M113" i="5" s="1"/>
  <c r="V105" i="5"/>
  <c r="V111" i="5" s="1"/>
  <c r="Q109" i="5"/>
  <c r="Q105" i="5"/>
  <c r="P105" i="5"/>
  <c r="P109" i="5" s="1"/>
  <c r="DU113" i="5"/>
  <c r="S110" i="1"/>
  <c r="DS113" i="5"/>
  <c r="CF105" i="5"/>
  <c r="CF112" i="5" s="1"/>
  <c r="T14" i="2"/>
  <c r="I104" i="2"/>
  <c r="P14" i="2"/>
  <c r="Y102" i="1"/>
  <c r="AR105" i="5"/>
  <c r="AR110" i="5" s="1"/>
  <c r="BK105" i="5"/>
  <c r="BK110" i="5" s="1"/>
  <c r="BK109" i="5"/>
  <c r="EN112" i="5"/>
  <c r="V112" i="5"/>
  <c r="Q112" i="5"/>
  <c r="E107" i="1"/>
  <c r="U107" i="1"/>
  <c r="U105" i="1"/>
  <c r="U108" i="1" s="1"/>
  <c r="M13" i="1"/>
  <c r="P100" i="2"/>
  <c r="C13" i="1"/>
  <c r="Y13" i="1"/>
  <c r="AK105" i="5"/>
  <c r="AK112" i="5" s="1"/>
  <c r="AK109" i="5"/>
  <c r="Z110" i="5"/>
  <c r="BU111" i="5"/>
  <c r="Z113" i="5"/>
  <c r="BV109" i="5"/>
  <c r="BV105" i="5"/>
  <c r="DK113" i="5"/>
  <c r="T16" i="1"/>
  <c r="CT113" i="5"/>
  <c r="V103" i="1"/>
  <c r="V14" i="1"/>
  <c r="V104" i="1"/>
  <c r="V102" i="1"/>
  <c r="V100" i="1"/>
  <c r="V13" i="1"/>
  <c r="V12" i="1"/>
  <c r="V101" i="1"/>
  <c r="BU113" i="5"/>
  <c r="EM105" i="5"/>
  <c r="EM109" i="5" s="1"/>
  <c r="BE111" i="5"/>
  <c r="BY112" i="5"/>
  <c r="CB105" i="5"/>
  <c r="CB112" i="5" s="1"/>
  <c r="CV110" i="5"/>
  <c r="CT111" i="5"/>
  <c r="EK112" i="5"/>
  <c r="V110" i="5"/>
  <c r="Q110" i="5"/>
  <c r="P110" i="5"/>
  <c r="DU105" i="5"/>
  <c r="DU112" i="5" s="1"/>
  <c r="DU109" i="5"/>
  <c r="S108" i="1"/>
  <c r="DS105" i="5"/>
  <c r="DS109" i="5" s="1"/>
  <c r="DR111" i="5"/>
  <c r="CC105" i="5"/>
  <c r="CC110" i="5" s="1"/>
  <c r="AC14" i="1"/>
  <c r="AC16" i="1" s="1"/>
  <c r="N100" i="1"/>
  <c r="N12" i="1"/>
  <c r="N16" i="1" s="1"/>
  <c r="N103" i="1"/>
  <c r="N102" i="1"/>
  <c r="N14" i="1"/>
  <c r="N13" i="1"/>
  <c r="N101" i="1"/>
  <c r="N104" i="1"/>
  <c r="AE104" i="1"/>
  <c r="P103" i="2"/>
  <c r="C102" i="1"/>
  <c r="BL113" i="5"/>
  <c r="BL112" i="5"/>
  <c r="DZ105" i="5"/>
  <c r="DZ111" i="5" s="1"/>
  <c r="AY111" i="5"/>
  <c r="EG113" i="5"/>
  <c r="AZ112" i="5"/>
  <c r="DO112" i="5"/>
  <c r="K110" i="5"/>
  <c r="DG109" i="5"/>
  <c r="DG105" i="5"/>
  <c r="DG113" i="5" s="1"/>
  <c r="EN113" i="5"/>
  <c r="DC105" i="5"/>
  <c r="DC110" i="5" s="1"/>
  <c r="EG105" i="5"/>
  <c r="EG111" i="5" s="1"/>
  <c r="BE105" i="5"/>
  <c r="BE112" i="5" s="1"/>
  <c r="BY110" i="5"/>
  <c r="BK113" i="5"/>
  <c r="CT105" i="5"/>
  <c r="CT110" i="5" s="1"/>
  <c r="CT109" i="5"/>
  <c r="G12" i="2"/>
  <c r="G103" i="2"/>
  <c r="T111" i="5"/>
  <c r="Q113" i="5"/>
  <c r="P113" i="5"/>
  <c r="X103" i="1"/>
  <c r="G12" i="1"/>
  <c r="G14" i="1"/>
  <c r="DS112" i="5"/>
  <c r="DR105" i="5"/>
  <c r="DR113" i="5" s="1"/>
  <c r="DR109" i="5"/>
  <c r="CF113" i="5"/>
  <c r="CC112" i="5"/>
  <c r="F13" i="1"/>
  <c r="AC13" i="1"/>
  <c r="H100" i="1"/>
  <c r="AE100" i="1"/>
  <c r="P12" i="2"/>
  <c r="C101" i="1"/>
  <c r="EL112" i="5"/>
  <c r="BU109" i="5"/>
  <c r="BU105" i="5"/>
  <c r="O105" i="5"/>
  <c r="O113" i="5" s="1"/>
  <c r="BY113" i="5"/>
  <c r="BK111" i="5"/>
  <c r="CT112" i="5"/>
  <c r="V104" i="2"/>
  <c r="V103" i="2"/>
  <c r="V102" i="2"/>
  <c r="V100" i="2"/>
  <c r="V13" i="2"/>
  <c r="V12" i="2"/>
  <c r="V16" i="2" s="1"/>
  <c r="V101" i="2"/>
  <c r="V14" i="2"/>
  <c r="EK113" i="5"/>
  <c r="Y105" i="5"/>
  <c r="Y111" i="5" s="1"/>
  <c r="V113" i="5"/>
  <c r="T105" i="5"/>
  <c r="T109" i="5"/>
  <c r="Q111" i="5"/>
  <c r="DU110" i="5"/>
  <c r="DS110" i="5"/>
  <c r="AL112" i="5"/>
  <c r="F104" i="1"/>
  <c r="C14" i="1"/>
  <c r="AC101" i="1"/>
  <c r="AB103" i="1"/>
  <c r="D113" i="5"/>
  <c r="D14" i="1"/>
  <c r="CV105" i="5"/>
  <c r="CV113" i="5" s="1"/>
  <c r="CV109" i="5"/>
  <c r="EK111" i="5"/>
  <c r="CW105" i="5"/>
  <c r="CW113" i="5" s="1"/>
  <c r="CW109" i="5"/>
  <c r="AE103" i="1"/>
  <c r="BN113" i="5"/>
  <c r="T112" i="5"/>
  <c r="S101" i="2"/>
  <c r="AU105" i="5"/>
  <c r="AU110" i="5" s="1"/>
  <c r="AL110" i="5"/>
  <c r="CC113" i="5"/>
  <c r="F100" i="1"/>
  <c r="C12" i="1"/>
  <c r="C16" i="1" s="1"/>
  <c r="AC104" i="1"/>
  <c r="AE13" i="1"/>
  <c r="G101" i="2"/>
  <c r="T101" i="1"/>
  <c r="AB13" i="1"/>
  <c r="H102" i="1"/>
  <c r="EK109" i="5"/>
  <c r="EK105" i="5"/>
  <c r="EK110" i="5" s="1"/>
  <c r="AA102" i="2"/>
  <c r="BN111" i="5"/>
  <c r="T110" i="5"/>
  <c r="AT112" i="5"/>
  <c r="DV111" i="5"/>
  <c r="CH105" i="5"/>
  <c r="CH112" i="5" s="1"/>
  <c r="CH109" i="5"/>
  <c r="AL113" i="5"/>
  <c r="CC111" i="5"/>
  <c r="S12" i="2"/>
  <c r="S16" i="2" s="1"/>
  <c r="G14" i="2"/>
  <c r="D105" i="5"/>
  <c r="D111" i="5" s="1"/>
  <c r="M13" i="2"/>
  <c r="DF105" i="5"/>
  <c r="DF110" i="5" s="1"/>
  <c r="BN105" i="5"/>
  <c r="BN110" i="5" s="1"/>
  <c r="T113" i="5"/>
  <c r="DV105" i="5"/>
  <c r="DV113" i="5" s="1"/>
  <c r="DV109" i="5"/>
  <c r="CG111" i="5"/>
  <c r="AL111" i="5"/>
  <c r="Q13" i="1"/>
  <c r="Q14" i="2"/>
  <c r="N102" i="2"/>
  <c r="N100" i="2"/>
  <c r="N12" i="2"/>
  <c r="N104" i="2"/>
  <c r="N101" i="2"/>
  <c r="N14" i="2"/>
  <c r="N13" i="2"/>
  <c r="N103" i="2"/>
  <c r="G102" i="2"/>
  <c r="AB100" i="1"/>
  <c r="D112" i="5"/>
  <c r="T104" i="1"/>
  <c r="C12" i="2"/>
  <c r="C16" i="2" s="1"/>
  <c r="C13" i="2"/>
  <c r="BN112" i="5"/>
  <c r="DV112" i="5"/>
  <c r="CG105" i="5"/>
  <c r="CG109" i="5" s="1"/>
  <c r="AL105" i="5"/>
  <c r="AL109" i="5"/>
  <c r="Q12" i="1"/>
  <c r="D103" i="1"/>
  <c r="K101" i="1"/>
  <c r="K102" i="1"/>
  <c r="K14" i="1"/>
  <c r="K13" i="1"/>
  <c r="K103" i="1"/>
  <c r="K104" i="1"/>
  <c r="K100" i="1"/>
  <c r="K12" i="1"/>
  <c r="K16" i="1" s="1"/>
  <c r="J102" i="1"/>
  <c r="J13" i="1"/>
  <c r="J104" i="1"/>
  <c r="J101" i="1"/>
  <c r="J14" i="1"/>
  <c r="J100" i="1"/>
  <c r="J103" i="1"/>
  <c r="J12" i="1"/>
  <c r="G13" i="2"/>
  <c r="AB104" i="1"/>
  <c r="H12" i="1"/>
  <c r="H16" i="1" s="1"/>
  <c r="K105" i="5"/>
  <c r="K111" i="5" s="1"/>
  <c r="W101" i="1"/>
  <c r="W13" i="1"/>
  <c r="W103" i="1"/>
  <c r="W14" i="1"/>
  <c r="W102" i="1"/>
  <c r="W100" i="1"/>
  <c r="W104" i="1"/>
  <c r="W12" i="1"/>
  <c r="W16" i="1" s="1"/>
  <c r="AT111" i="5"/>
  <c r="DV110" i="5"/>
  <c r="CG112" i="5"/>
  <c r="DL105" i="5"/>
  <c r="DL111" i="5" s="1"/>
  <c r="DL109" i="5"/>
  <c r="Q100" i="1"/>
  <c r="AG113" i="5"/>
  <c r="Q101" i="2"/>
  <c r="G104" i="2"/>
  <c r="Y14" i="1"/>
  <c r="AB12" i="1"/>
  <c r="AB16" i="1" s="1"/>
  <c r="G104" i="1"/>
  <c r="EL109" i="5"/>
  <c r="EL105" i="5"/>
  <c r="EL110" i="5" s="1"/>
  <c r="CM111" i="5"/>
  <c r="CY111" i="5"/>
  <c r="CY105" i="5"/>
  <c r="CY112" i="5" s="1"/>
  <c r="CY109" i="5"/>
  <c r="BU110" i="5"/>
  <c r="DI112" i="5"/>
  <c r="AE105" i="5"/>
  <c r="AE110" i="5" s="1"/>
  <c r="AE109" i="5"/>
  <c r="AI111" i="5"/>
  <c r="D13" i="1"/>
  <c r="BP105" i="5"/>
  <c r="BP111" i="5" s="1"/>
  <c r="AT109" i="5"/>
  <c r="AT105" i="5"/>
  <c r="AT110" i="5" s="1"/>
  <c r="CG110" i="5"/>
  <c r="Q103" i="1"/>
  <c r="AG111" i="5"/>
  <c r="P104" i="1"/>
  <c r="P102" i="1"/>
  <c r="P103" i="1"/>
  <c r="P12" i="1"/>
  <c r="P16" i="1" s="1"/>
  <c r="P14" i="1"/>
  <c r="P100" i="1"/>
  <c r="P13" i="1"/>
  <c r="P101" i="1"/>
  <c r="Q102" i="2"/>
  <c r="G100" i="2"/>
  <c r="AC12" i="2"/>
  <c r="DM105" i="5"/>
  <c r="DM109" i="5" s="1"/>
  <c r="T102" i="1"/>
  <c r="R105" i="5"/>
  <c r="R111" i="5" s="1"/>
  <c r="R109" i="5"/>
  <c r="D100" i="1"/>
  <c r="CZ105" i="5"/>
  <c r="CZ111" i="5" s="1"/>
  <c r="BO110" i="5"/>
  <c r="BI105" i="5"/>
  <c r="BI113" i="5" s="1"/>
  <c r="DL110" i="5"/>
  <c r="Q14" i="1"/>
  <c r="AG105" i="5"/>
  <c r="AG110" i="5" s="1"/>
  <c r="AG109" i="5"/>
  <c r="P13" i="2"/>
  <c r="Q103" i="2"/>
  <c r="K13" i="2"/>
  <c r="AC101" i="2"/>
  <c r="K104" i="2"/>
  <c r="N105" i="5"/>
  <c r="N111" i="5" s="1"/>
  <c r="AQ105" i="5"/>
  <c r="AQ112" i="5" s="1"/>
  <c r="ED105" i="5"/>
  <c r="ED111" i="5" s="1"/>
  <c r="AI112" i="5"/>
  <c r="EE111" i="5"/>
  <c r="R112" i="5"/>
  <c r="DB105" i="5"/>
  <c r="DB110" i="5" s="1"/>
  <c r="AE100" i="2"/>
  <c r="BO113" i="5"/>
  <c r="Q101" i="1"/>
  <c r="AG112" i="5"/>
  <c r="Q12" i="2"/>
  <c r="K103" i="2"/>
  <c r="AC103" i="2"/>
  <c r="AD12" i="1"/>
  <c r="DF111" i="5"/>
  <c r="AE112" i="5"/>
  <c r="EE105" i="5"/>
  <c r="EE113" i="5" s="1"/>
  <c r="BI110" i="5"/>
  <c r="W104" i="2"/>
  <c r="W14" i="2"/>
  <c r="W102" i="2"/>
  <c r="W103" i="2"/>
  <c r="W100" i="2"/>
  <c r="W12" i="2"/>
  <c r="W16" i="2" s="1"/>
  <c r="W101" i="2"/>
  <c r="W13" i="2"/>
  <c r="CK105" i="5"/>
  <c r="CK110" i="5" s="1"/>
  <c r="BZ112" i="5"/>
  <c r="E109" i="1"/>
  <c r="E110" i="1"/>
  <c r="C103" i="1"/>
  <c r="H104" i="1"/>
  <c r="K12" i="2"/>
  <c r="DT105" i="5"/>
  <c r="DT112" i="5" s="1"/>
  <c r="AC102" i="1"/>
  <c r="EL111" i="5"/>
  <c r="AV113" i="5"/>
  <c r="AV110" i="5"/>
  <c r="BG105" i="5"/>
  <c r="BG109" i="5" s="1"/>
  <c r="CP105" i="5"/>
  <c r="CP113" i="5" s="1"/>
  <c r="CP109" i="5"/>
  <c r="Z111" i="5"/>
  <c r="BS113" i="5"/>
  <c r="BG112" i="5"/>
  <c r="DY110" i="5"/>
  <c r="R110" i="5"/>
  <c r="EM113" i="5"/>
  <c r="DC112" i="5"/>
  <c r="CD111" i="5"/>
  <c r="DJ105" i="5"/>
  <c r="DJ110" i="5" s="1"/>
  <c r="S105" i="1"/>
  <c r="S109" i="1" s="1"/>
  <c r="S107" i="1"/>
  <c r="U13" i="2"/>
  <c r="U103" i="2"/>
  <c r="U100" i="2"/>
  <c r="U12" i="2"/>
  <c r="U16" i="2" s="1"/>
  <c r="U104" i="2"/>
  <c r="U102" i="2"/>
  <c r="U101" i="2"/>
  <c r="U14" i="2"/>
  <c r="BO105" i="5"/>
  <c r="BO111" i="5" s="1"/>
  <c r="BO109" i="5"/>
  <c r="EC112" i="5"/>
  <c r="AP113" i="5"/>
  <c r="BZ110" i="5"/>
  <c r="AD13" i="1"/>
  <c r="H101" i="1"/>
  <c r="K100" i="2"/>
  <c r="D104" i="1"/>
  <c r="Z103" i="1"/>
  <c r="Q104" i="1"/>
  <c r="O110" i="5"/>
  <c r="AI110" i="5"/>
  <c r="DI105" i="5"/>
  <c r="DI113" i="5" s="1"/>
  <c r="DJ112" i="5"/>
  <c r="EC110" i="5"/>
  <c r="AA104" i="2"/>
  <c r="M14" i="2"/>
  <c r="H103" i="1"/>
  <c r="K102" i="2"/>
  <c r="D13" i="2"/>
  <c r="DT110" i="5"/>
  <c r="M101" i="1"/>
  <c r="Y12" i="1"/>
  <c r="Y16" i="1" s="1"/>
  <c r="BQ105" i="5"/>
  <c r="BQ109" i="5" s="1"/>
  <c r="EJ112" i="5"/>
  <c r="AJ112" i="5"/>
  <c r="U105" i="5"/>
  <c r="U113" i="5" s="1"/>
  <c r="AP109" i="5"/>
  <c r="AP105" i="5"/>
  <c r="AP111" i="5" s="1"/>
  <c r="D102" i="2"/>
  <c r="AE102" i="1"/>
  <c r="U111" i="1"/>
  <c r="K14" i="2"/>
  <c r="Y101" i="1"/>
  <c r="CI113" i="5"/>
  <c r="Z14" i="1"/>
  <c r="CD113" i="5"/>
  <c r="AY112" i="5"/>
  <c r="EJ105" i="5"/>
  <c r="EJ113" i="5" s="1"/>
  <c r="EM110" i="5"/>
  <c r="K112" i="5"/>
  <c r="AB113" i="5"/>
  <c r="C112" i="5"/>
  <c r="R12" i="2"/>
  <c r="R16" i="2" s="1"/>
  <c r="R103" i="2"/>
  <c r="R13" i="2"/>
  <c r="R101" i="2"/>
  <c r="R14" i="2"/>
  <c r="R100" i="2"/>
  <c r="R104" i="2"/>
  <c r="R102" i="2"/>
  <c r="C104" i="2"/>
  <c r="I105" i="5"/>
  <c r="I111" i="5" s="1"/>
  <c r="Y100" i="2"/>
  <c r="Y13" i="2"/>
  <c r="Y104" i="2"/>
  <c r="Y14" i="2"/>
  <c r="Y101" i="2"/>
  <c r="Y103" i="2"/>
  <c r="Y12" i="2"/>
  <c r="Y16" i="2" s="1"/>
  <c r="Y102" i="2"/>
  <c r="D103" i="2"/>
  <c r="G112" i="5"/>
  <c r="AN105" i="5"/>
  <c r="AN113" i="5" s="1"/>
  <c r="L12" i="1"/>
  <c r="L16" i="1" s="1"/>
  <c r="L104" i="1"/>
  <c r="L102" i="1"/>
  <c r="L103" i="1"/>
  <c r="L100" i="1"/>
  <c r="L101" i="1"/>
  <c r="L13" i="1"/>
  <c r="L14" i="1"/>
  <c r="BZ105" i="5"/>
  <c r="BZ113" i="5" s="1"/>
  <c r="AD101" i="1"/>
  <c r="X13" i="1"/>
  <c r="M103" i="2"/>
  <c r="D12" i="2"/>
  <c r="D16" i="2" s="1"/>
  <c r="DY105" i="5"/>
  <c r="DY109" i="5" s="1"/>
  <c r="DG110" i="5"/>
  <c r="BT111" i="5"/>
  <c r="AB111" i="5"/>
  <c r="DY112" i="5"/>
  <c r="DN111" i="5"/>
  <c r="DJ113" i="5"/>
  <c r="DX113" i="5"/>
  <c r="CU105" i="5"/>
  <c r="CU112" i="5" s="1"/>
  <c r="EH111" i="5"/>
  <c r="AJ113" i="5"/>
  <c r="CM113" i="5"/>
  <c r="BT105" i="5"/>
  <c r="BT113" i="5" s="1"/>
  <c r="AB105" i="5"/>
  <c r="AB110" i="5" s="1"/>
  <c r="DN105" i="5"/>
  <c r="DN112" i="5" s="1"/>
  <c r="DN109" i="5"/>
  <c r="DJ111" i="5"/>
  <c r="AW109" i="5"/>
  <c r="AW105" i="5"/>
  <c r="AW111" i="5" s="1"/>
  <c r="EH109" i="5"/>
  <c r="EH105" i="5"/>
  <c r="EH112" i="5" s="1"/>
  <c r="EC105" i="5"/>
  <c r="EC111" i="5" s="1"/>
  <c r="EC109" i="5"/>
  <c r="H101" i="2"/>
  <c r="G110" i="5"/>
  <c r="AD14" i="1"/>
  <c r="O14" i="2"/>
  <c r="M100" i="2"/>
  <c r="AC100" i="1"/>
  <c r="AO111" i="5"/>
  <c r="CI105" i="5"/>
  <c r="CI111" i="5" s="1"/>
  <c r="CI109" i="5"/>
  <c r="CD110" i="5"/>
  <c r="AY113" i="5"/>
  <c r="BS105" i="5"/>
  <c r="BS110" i="5" s="1"/>
  <c r="DC111" i="5"/>
  <c r="EL113" i="5"/>
  <c r="CD112" i="5"/>
  <c r="AA113" i="5"/>
  <c r="AC113" i="5"/>
  <c r="AB112" i="5"/>
  <c r="BV112" i="5"/>
  <c r="DX105" i="5"/>
  <c r="DX111" i="5" s="1"/>
  <c r="AW112" i="5"/>
  <c r="AC13" i="2"/>
  <c r="AC102" i="2"/>
  <c r="AC14" i="2"/>
  <c r="BJ113" i="5"/>
  <c r="EB105" i="5"/>
  <c r="EB113" i="5" s="1"/>
  <c r="EB109" i="5"/>
  <c r="L102" i="2"/>
  <c r="L14" i="2"/>
  <c r="L12" i="2"/>
  <c r="L101" i="2"/>
  <c r="L100" i="2"/>
  <c r="L13" i="2"/>
  <c r="L104" i="2"/>
  <c r="L103" i="2"/>
  <c r="AA104" i="1"/>
  <c r="AA102" i="1"/>
  <c r="AA101" i="1"/>
  <c r="AA103" i="1"/>
  <c r="AA13" i="1"/>
  <c r="AA100" i="1"/>
  <c r="AA12" i="1"/>
  <c r="AA16" i="1" s="1"/>
  <c r="AA14" i="1"/>
  <c r="O104" i="2"/>
  <c r="M102" i="2"/>
  <c r="H103" i="2"/>
  <c r="C104" i="1"/>
  <c r="X100" i="1"/>
  <c r="AO105" i="5"/>
  <c r="AO110" i="5" s="1"/>
  <c r="CI112" i="5"/>
  <c r="DP105" i="5"/>
  <c r="DP111" i="5" s="1"/>
  <c r="DP109" i="5"/>
  <c r="D101" i="1"/>
  <c r="O112" i="5"/>
  <c r="CB111" i="5"/>
  <c r="BC105" i="5"/>
  <c r="BC110" i="5" s="1"/>
  <c r="DD109" i="5"/>
  <c r="DD105" i="5"/>
  <c r="DD110" i="5" s="1"/>
  <c r="CO105" i="5"/>
  <c r="CO110" i="5" s="1"/>
  <c r="DN110" i="5"/>
  <c r="BV110" i="5"/>
  <c r="DX112" i="5"/>
  <c r="AW110" i="5"/>
  <c r="J111" i="5"/>
  <c r="G113" i="5"/>
  <c r="O13" i="2"/>
  <c r="M12" i="2"/>
  <c r="M16" i="2" s="1"/>
  <c r="AC100" i="2"/>
  <c r="J100" i="2"/>
  <c r="J101" i="2"/>
  <c r="J104" i="2"/>
  <c r="J102" i="2"/>
  <c r="J103" i="2"/>
  <c r="J13" i="2"/>
  <c r="J14" i="2"/>
  <c r="J12" i="2"/>
  <c r="J16" i="2" s="1"/>
  <c r="Z13" i="1"/>
  <c r="X101" i="1"/>
  <c r="CI110" i="5"/>
  <c r="BJ105" i="5"/>
  <c r="BJ111" i="5" s="1"/>
  <c r="BJ109" i="5"/>
  <c r="CR113" i="5"/>
  <c r="J105" i="5"/>
  <c r="J109" i="5" s="1"/>
  <c r="G111" i="5"/>
  <c r="AF105" i="5"/>
  <c r="AF113" i="5" s="1"/>
  <c r="F24" i="6" s="1"/>
  <c r="P22" i="6" s="1"/>
  <c r="O100" i="2"/>
  <c r="M104" i="2"/>
  <c r="C100" i="2"/>
  <c r="Z100" i="1"/>
  <c r="X104" i="1"/>
  <c r="E112" i="5"/>
  <c r="DP110" i="5"/>
  <c r="BX105" i="5"/>
  <c r="BX111" i="5" s="1"/>
  <c r="AV111" i="5"/>
  <c r="DW105" i="5"/>
  <c r="DW112" i="5" s="1"/>
  <c r="DO111" i="5"/>
  <c r="CO112" i="5"/>
  <c r="AW113" i="5"/>
  <c r="EI110" i="5"/>
  <c r="CM112" i="5"/>
  <c r="N110" i="5"/>
  <c r="AC112" i="5"/>
  <c r="DG111" i="5"/>
  <c r="BL111" i="5"/>
  <c r="DN113" i="5"/>
  <c r="BV113" i="5"/>
  <c r="CN113" i="5"/>
  <c r="BD105" i="5"/>
  <c r="BD109" i="5" s="1"/>
  <c r="EI113" i="5"/>
  <c r="F12" i="1"/>
  <c r="F14" i="1"/>
  <c r="F102" i="1"/>
  <c r="F101" i="1"/>
  <c r="BJ112" i="5"/>
  <c r="EF105" i="5"/>
  <c r="EF113" i="5" s="1"/>
  <c r="CR111" i="5"/>
  <c r="G105" i="5"/>
  <c r="G109" i="5"/>
  <c r="O103" i="2"/>
  <c r="Z104" i="1"/>
  <c r="X14" i="1"/>
  <c r="X16" i="1" s="1"/>
  <c r="E110" i="5"/>
  <c r="Q104" i="2"/>
  <c r="AJ111" i="5"/>
  <c r="CY113" i="5"/>
  <c r="C113" i="5"/>
  <c r="AY105" i="5"/>
  <c r="AY109" i="5"/>
  <c r="AC110" i="5"/>
  <c r="BR105" i="5"/>
  <c r="BR113" i="5" s="1"/>
  <c r="BL105" i="5"/>
  <c r="BL109" i="5"/>
  <c r="EA105" i="5"/>
  <c r="EA112" i="5" s="1"/>
  <c r="EA109" i="5"/>
  <c r="AX105" i="5"/>
  <c r="AX113" i="5" s="1"/>
  <c r="AM112" i="5"/>
  <c r="BV111" i="5"/>
  <c r="CN111" i="5"/>
  <c r="O13" i="1"/>
  <c r="O14" i="1"/>
  <c r="O103" i="1"/>
  <c r="O100" i="1"/>
  <c r="O104" i="1"/>
  <c r="O101" i="1"/>
  <c r="O12" i="1"/>
  <c r="O102" i="1"/>
  <c r="EI111" i="5"/>
  <c r="F100" i="2"/>
  <c r="F103" i="2"/>
  <c r="F102" i="2"/>
  <c r="F104" i="2"/>
  <c r="F14" i="2"/>
  <c r="F101" i="2"/>
  <c r="F12" i="2"/>
  <c r="F13" i="2"/>
  <c r="BJ110" i="5"/>
  <c r="CX112" i="5"/>
  <c r="CS105" i="5"/>
  <c r="CS110" i="5" s="1"/>
  <c r="CR105" i="5"/>
  <c r="CR110" i="5" s="1"/>
  <c r="CR109" i="5"/>
  <c r="AA14" i="2"/>
  <c r="AH105" i="5"/>
  <c r="AH113" i="5" s="1"/>
  <c r="CJ113" i="5"/>
  <c r="F105" i="5"/>
  <c r="F110" i="5" s="1"/>
  <c r="F109" i="5"/>
  <c r="AF110" i="5"/>
  <c r="F21" i="6" s="1"/>
  <c r="M22" i="6" s="1"/>
  <c r="O12" i="2"/>
  <c r="O16" i="2" s="1"/>
  <c r="G100" i="1"/>
  <c r="H105" i="5"/>
  <c r="H112" i="5" s="1"/>
  <c r="X102" i="1"/>
  <c r="AS112" i="5"/>
  <c r="E113" i="5"/>
  <c r="AE12" i="1"/>
  <c r="DE105" i="5"/>
  <c r="DE113" i="5" s="1"/>
  <c r="EI105" i="5"/>
  <c r="EI112" i="5" s="1"/>
  <c r="DA105" i="5"/>
  <c r="DA110" i="5" s="1"/>
  <c r="M14" i="1"/>
  <c r="CX110" i="5"/>
  <c r="CR112" i="5"/>
  <c r="CJ111" i="5"/>
  <c r="CA105" i="5"/>
  <c r="CA109" i="5" s="1"/>
  <c r="U16" i="1"/>
  <c r="M102" i="1"/>
  <c r="AE14" i="1"/>
  <c r="I112" i="1"/>
  <c r="AS110" i="5"/>
  <c r="E111" i="5"/>
  <c r="CE105" i="5"/>
  <c r="CE113" i="5" s="1"/>
  <c r="P104" i="2"/>
  <c r="DB109" i="5" l="1"/>
  <c r="DB113" i="5"/>
  <c r="DB111" i="5"/>
  <c r="DA111" i="5"/>
  <c r="DA112" i="5"/>
  <c r="DA113" i="5"/>
  <c r="DA109" i="5"/>
  <c r="DA114" i="5" s="1"/>
  <c r="AU111" i="5"/>
  <c r="AU113" i="5"/>
  <c r="AU109" i="5"/>
  <c r="AU112" i="5"/>
  <c r="V109" i="5"/>
  <c r="V114" i="5" s="1"/>
  <c r="AI114" i="5"/>
  <c r="DS114" i="5"/>
  <c r="EB111" i="5"/>
  <c r="EJ109" i="5"/>
  <c r="F113" i="5"/>
  <c r="EB112" i="5"/>
  <c r="F108" i="2"/>
  <c r="AA105" i="1"/>
  <c r="AA109" i="1" s="1"/>
  <c r="DN114" i="5"/>
  <c r="DP113" i="5"/>
  <c r="BR110" i="5"/>
  <c r="BO112" i="5"/>
  <c r="S112" i="1"/>
  <c r="DM110" i="5"/>
  <c r="DM114" i="5" s="1"/>
  <c r="DM112" i="5"/>
  <c r="P107" i="1"/>
  <c r="P105" i="1"/>
  <c r="AI113" i="5"/>
  <c r="CZ113" i="5"/>
  <c r="BU114" i="5"/>
  <c r="AQ110" i="5"/>
  <c r="DS111" i="5"/>
  <c r="Z108" i="1"/>
  <c r="BQ111" i="5"/>
  <c r="DF112" i="5"/>
  <c r="BX113" i="5"/>
  <c r="CZ109" i="5"/>
  <c r="CO111" i="5"/>
  <c r="AW114" i="5"/>
  <c r="U111" i="5"/>
  <c r="EA111" i="5"/>
  <c r="CS113" i="5"/>
  <c r="EI109" i="5"/>
  <c r="EI114" i="5" s="1"/>
  <c r="F111" i="2"/>
  <c r="EF111" i="5"/>
  <c r="J112" i="5"/>
  <c r="BZ111" i="5"/>
  <c r="CU113" i="5"/>
  <c r="DM113" i="5"/>
  <c r="AC108" i="2"/>
  <c r="AE111" i="5"/>
  <c r="EE110" i="5"/>
  <c r="CH110" i="5"/>
  <c r="BN109" i="5"/>
  <c r="BN114" i="5" s="1"/>
  <c r="DR112" i="5"/>
  <c r="EN111" i="5"/>
  <c r="DU111" i="5"/>
  <c r="M109" i="5"/>
  <c r="BW111" i="5"/>
  <c r="AK113" i="5"/>
  <c r="T108" i="2"/>
  <c r="AD16" i="2"/>
  <c r="X105" i="2"/>
  <c r="X111" i="2" s="1"/>
  <c r="CE110" i="5"/>
  <c r="CE112" i="5"/>
  <c r="BE110" i="5"/>
  <c r="H108" i="2"/>
  <c r="ED113" i="5"/>
  <c r="AY114" i="5"/>
  <c r="F109" i="2"/>
  <c r="DE112" i="5"/>
  <c r="AA110" i="1"/>
  <c r="R113" i="5"/>
  <c r="DT109" i="5"/>
  <c r="DT111" i="5"/>
  <c r="DT113" i="5"/>
  <c r="DZ112" i="5"/>
  <c r="ED110" i="5"/>
  <c r="BX112" i="5"/>
  <c r="BE109" i="5"/>
  <c r="CW112" i="5"/>
  <c r="P112" i="5"/>
  <c r="AZ109" i="5"/>
  <c r="K113" i="5"/>
  <c r="AR111" i="5"/>
  <c r="Z109" i="5"/>
  <c r="Z114" i="5" s="1"/>
  <c r="T111" i="2"/>
  <c r="AD112" i="5"/>
  <c r="AS111" i="5"/>
  <c r="W107" i="2"/>
  <c r="W105" i="2"/>
  <c r="W110" i="2" s="1"/>
  <c r="CO113" i="5"/>
  <c r="AO113" i="5"/>
  <c r="BJ114" i="5"/>
  <c r="AA108" i="1"/>
  <c r="M110" i="2"/>
  <c r="I109" i="5"/>
  <c r="AN111" i="5"/>
  <c r="CU110" i="5"/>
  <c r="P110" i="1"/>
  <c r="CZ112" i="5"/>
  <c r="AQ113" i="5"/>
  <c r="Y105" i="1"/>
  <c r="U110" i="5"/>
  <c r="K110" i="2"/>
  <c r="AX112" i="5"/>
  <c r="F105" i="2"/>
  <c r="F107" i="2"/>
  <c r="H111" i="5"/>
  <c r="BD113" i="5"/>
  <c r="DD112" i="5"/>
  <c r="DD113" i="5"/>
  <c r="EC113" i="5"/>
  <c r="DI109" i="5"/>
  <c r="DI114" i="5" s="1"/>
  <c r="DJ109" i="5"/>
  <c r="DJ114" i="5" s="1"/>
  <c r="K16" i="2"/>
  <c r="Q16" i="2"/>
  <c r="P109" i="1"/>
  <c r="K109" i="5"/>
  <c r="K114" i="5" s="1"/>
  <c r="AT113" i="5"/>
  <c r="BP110" i="5"/>
  <c r="P111" i="5"/>
  <c r="P114" i="5" s="1"/>
  <c r="D110" i="5"/>
  <c r="AZ113" i="5"/>
  <c r="N105" i="1"/>
  <c r="N110" i="1" s="1"/>
  <c r="V16" i="1"/>
  <c r="BF110" i="5"/>
  <c r="EG110" i="5"/>
  <c r="T105" i="2"/>
  <c r="T110" i="2" s="1"/>
  <c r="T107" i="2"/>
  <c r="CP111" i="5"/>
  <c r="T105" i="1"/>
  <c r="T110" i="1" s="1"/>
  <c r="M105" i="1"/>
  <c r="M111" i="1" s="1"/>
  <c r="C105" i="2"/>
  <c r="C109" i="2" s="1"/>
  <c r="K109" i="2"/>
  <c r="DE109" i="5"/>
  <c r="BQ110" i="5"/>
  <c r="BQ114" i="5" s="1"/>
  <c r="DW110" i="5"/>
  <c r="Z111" i="1"/>
  <c r="BD111" i="5"/>
  <c r="AA111" i="1"/>
  <c r="AB109" i="5"/>
  <c r="AB114" i="5" s="1"/>
  <c r="AD108" i="1"/>
  <c r="EH113" i="5"/>
  <c r="H111" i="1"/>
  <c r="P111" i="1"/>
  <c r="DH110" i="5"/>
  <c r="DB112" i="5"/>
  <c r="F107" i="1"/>
  <c r="F105" i="1"/>
  <c r="F110" i="1" s="1"/>
  <c r="CQ109" i="5"/>
  <c r="AA105" i="2"/>
  <c r="AA107" i="2"/>
  <c r="AD105" i="2"/>
  <c r="AD108" i="2" s="1"/>
  <c r="CA113" i="5"/>
  <c r="AC105" i="2"/>
  <c r="AC111" i="2" s="1"/>
  <c r="F110" i="2"/>
  <c r="AE16" i="1"/>
  <c r="DE111" i="5"/>
  <c r="AE113" i="5"/>
  <c r="F112" i="5"/>
  <c r="F114" i="5" s="1"/>
  <c r="DY111" i="5"/>
  <c r="DY114" i="5" s="1"/>
  <c r="C111" i="2"/>
  <c r="EB110" i="5"/>
  <c r="DH113" i="5"/>
  <c r="T114" i="5"/>
  <c r="P16" i="2"/>
  <c r="EG109" i="5"/>
  <c r="V105" i="1"/>
  <c r="V109" i="1" s="1"/>
  <c r="EN114" i="5"/>
  <c r="I108" i="2"/>
  <c r="CA110" i="5"/>
  <c r="CA114" i="5" s="1"/>
  <c r="Z16" i="1"/>
  <c r="AG114" i="5"/>
  <c r="CZ110" i="5"/>
  <c r="CE111" i="5"/>
  <c r="BD112" i="5"/>
  <c r="AF112" i="5"/>
  <c r="F23" i="6" s="1"/>
  <c r="O22" i="6" s="1"/>
  <c r="DE110" i="5"/>
  <c r="DP112" i="5"/>
  <c r="DP114" i="5" s="1"/>
  <c r="J113" i="5"/>
  <c r="BS109" i="5"/>
  <c r="BT109" i="5"/>
  <c r="BZ109" i="5"/>
  <c r="R109" i="2"/>
  <c r="DY113" i="5"/>
  <c r="DL113" i="5"/>
  <c r="AB111" i="1"/>
  <c r="BP113" i="5"/>
  <c r="AE105" i="1"/>
  <c r="AE108" i="1" s="1"/>
  <c r="CC109" i="5"/>
  <c r="CC114" i="5" s="1"/>
  <c r="AM110" i="5"/>
  <c r="AM114" i="5" s="1"/>
  <c r="BQ112" i="5"/>
  <c r="S105" i="2"/>
  <c r="S109" i="2" s="1"/>
  <c r="CQ113" i="5"/>
  <c r="AD111" i="2"/>
  <c r="X111" i="5"/>
  <c r="X114" i="5" s="1"/>
  <c r="D16" i="1"/>
  <c r="M16" i="1"/>
  <c r="C105" i="1"/>
  <c r="C107" i="1" s="1"/>
  <c r="BW114" i="5"/>
  <c r="F111" i="5"/>
  <c r="CO109" i="5"/>
  <c r="U109" i="5"/>
  <c r="BG110" i="5"/>
  <c r="BG114" i="5" s="1"/>
  <c r="AP110" i="5"/>
  <c r="DL112" i="5"/>
  <c r="EL114" i="5"/>
  <c r="DF109" i="5"/>
  <c r="DR110" i="5"/>
  <c r="H107" i="1"/>
  <c r="H105" i="1"/>
  <c r="DC109" i="5"/>
  <c r="DC114" i="5" s="1"/>
  <c r="CF110" i="5"/>
  <c r="V111" i="1"/>
  <c r="AA110" i="5"/>
  <c r="AA114" i="5" s="1"/>
  <c r="DG112" i="5"/>
  <c r="DG114" i="5" s="1"/>
  <c r="DC113" i="5"/>
  <c r="CF111" i="5"/>
  <c r="AA108" i="2"/>
  <c r="S109" i="5"/>
  <c r="L109" i="2"/>
  <c r="O16" i="1"/>
  <c r="BK114" i="5"/>
  <c r="BR111" i="5"/>
  <c r="AR112" i="5"/>
  <c r="M105" i="2"/>
  <c r="M108" i="2" s="1"/>
  <c r="Z105" i="1"/>
  <c r="Z109" i="1" s="1"/>
  <c r="Z107" i="1"/>
  <c r="G114" i="5"/>
  <c r="R105" i="2"/>
  <c r="R111" i="2" s="1"/>
  <c r="Z110" i="1"/>
  <c r="G111" i="1"/>
  <c r="J16" i="1"/>
  <c r="CH111" i="5"/>
  <c r="CH114" i="5" s="1"/>
  <c r="H110" i="5"/>
  <c r="EA110" i="5"/>
  <c r="L108" i="1"/>
  <c r="D111" i="1"/>
  <c r="BS111" i="5"/>
  <c r="AN112" i="5"/>
  <c r="I112" i="5"/>
  <c r="CG113" i="5"/>
  <c r="CG114" i="5" s="1"/>
  <c r="CH113" i="5"/>
  <c r="DM111" i="5"/>
  <c r="J110" i="1"/>
  <c r="D109" i="5"/>
  <c r="D114" i="5" s="1"/>
  <c r="CW111" i="5"/>
  <c r="BA113" i="5"/>
  <c r="CQ111" i="5"/>
  <c r="EG112" i="5"/>
  <c r="W113" i="5"/>
  <c r="S111" i="1"/>
  <c r="AD111" i="5"/>
  <c r="AD114" i="5" s="1"/>
  <c r="Z16" i="2"/>
  <c r="CA112" i="5"/>
  <c r="F108" i="1"/>
  <c r="EJ111" i="5"/>
  <c r="CK111" i="5"/>
  <c r="H109" i="5"/>
  <c r="AH111" i="5"/>
  <c r="DW109" i="5"/>
  <c r="L105" i="2"/>
  <c r="L110" i="2" s="1"/>
  <c r="L105" i="1"/>
  <c r="L110" i="1" s="1"/>
  <c r="L107" i="1"/>
  <c r="L112" i="1" s="1"/>
  <c r="R108" i="2"/>
  <c r="BT110" i="5"/>
  <c r="BT112" i="5"/>
  <c r="CK109" i="5"/>
  <c r="BI112" i="5"/>
  <c r="AP112" i="5"/>
  <c r="AP114" i="5" s="1"/>
  <c r="J105" i="1"/>
  <c r="J108" i="1" s="1"/>
  <c r="J107" i="1"/>
  <c r="T111" i="1"/>
  <c r="Y109" i="5"/>
  <c r="AK111" i="5"/>
  <c r="BF109" i="5"/>
  <c r="C110" i="5"/>
  <c r="C114" i="5" s="1"/>
  <c r="AX110" i="5"/>
  <c r="BA112" i="5"/>
  <c r="T109" i="2"/>
  <c r="K105" i="2"/>
  <c r="K108" i="2" s="1"/>
  <c r="K107" i="2"/>
  <c r="AJ114" i="5"/>
  <c r="AV114" i="5"/>
  <c r="EA113" i="5"/>
  <c r="BF113" i="5"/>
  <c r="L108" i="2"/>
  <c r="CI114" i="5"/>
  <c r="CK113" i="5"/>
  <c r="AT114" i="5"/>
  <c r="P111" i="2"/>
  <c r="G107" i="1"/>
  <c r="G105" i="1"/>
  <c r="G108" i="1" s="1"/>
  <c r="CS111" i="5"/>
  <c r="BC109" i="5"/>
  <c r="BC114" i="5" s="1"/>
  <c r="L16" i="2"/>
  <c r="CU109" i="5"/>
  <c r="L109" i="1"/>
  <c r="R110" i="2"/>
  <c r="ED112" i="5"/>
  <c r="H108" i="1"/>
  <c r="BQ113" i="5"/>
  <c r="I110" i="5"/>
  <c r="AE107" i="2"/>
  <c r="AE105" i="2"/>
  <c r="AE108" i="2" s="1"/>
  <c r="BI109" i="5"/>
  <c r="BI111" i="5"/>
  <c r="AB105" i="1"/>
  <c r="AB107" i="1"/>
  <c r="DR114" i="5"/>
  <c r="DU114" i="5"/>
  <c r="AR109" i="5"/>
  <c r="M112" i="5"/>
  <c r="CA111" i="5"/>
  <c r="BD110" i="5"/>
  <c r="BD114" i="5" s="1"/>
  <c r="H109" i="2"/>
  <c r="DQ113" i="5"/>
  <c r="DQ114" i="5" s="1"/>
  <c r="CE109" i="5"/>
  <c r="CE114" i="5" s="1"/>
  <c r="L111" i="1"/>
  <c r="J111" i="1"/>
  <c r="BE113" i="5"/>
  <c r="Y109" i="1"/>
  <c r="I110" i="2"/>
  <c r="BA111" i="5"/>
  <c r="CJ109" i="5"/>
  <c r="CJ114" i="5" s="1"/>
  <c r="BP109" i="5"/>
  <c r="BP114" i="5" s="1"/>
  <c r="N110" i="2"/>
  <c r="V108" i="2"/>
  <c r="BV114" i="5"/>
  <c r="CN110" i="5"/>
  <c r="W110" i="5"/>
  <c r="I111" i="2"/>
  <c r="DI110" i="5"/>
  <c r="AS114" i="5"/>
  <c r="CX114" i="5"/>
  <c r="Q105" i="2"/>
  <c r="Q107" i="2" s="1"/>
  <c r="G16" i="1"/>
  <c r="CM114" i="5"/>
  <c r="AA110" i="2"/>
  <c r="Z105" i="2"/>
  <c r="Z109" i="2" s="1"/>
  <c r="O105" i="1"/>
  <c r="O109" i="1" s="1"/>
  <c r="AC105" i="1"/>
  <c r="AC110" i="1" s="1"/>
  <c r="AC107" i="1"/>
  <c r="CK112" i="5"/>
  <c r="BP112" i="5"/>
  <c r="K105" i="1"/>
  <c r="K108" i="1" s="1"/>
  <c r="N108" i="2"/>
  <c r="V105" i="2"/>
  <c r="V110" i="2" s="1"/>
  <c r="V107" i="2"/>
  <c r="V112" i="2" s="1"/>
  <c r="CW110" i="5"/>
  <c r="CW114" i="5" s="1"/>
  <c r="DH111" i="5"/>
  <c r="CF109" i="5"/>
  <c r="CF114" i="5" s="1"/>
  <c r="AZ111" i="5"/>
  <c r="BK112" i="5"/>
  <c r="CL109" i="5"/>
  <c r="CL114" i="5" s="1"/>
  <c r="E16" i="2"/>
  <c r="AH109" i="5"/>
  <c r="AX109" i="5"/>
  <c r="F109" i="1"/>
  <c r="H113" i="5"/>
  <c r="J105" i="2"/>
  <c r="J111" i="2" s="1"/>
  <c r="U112" i="5"/>
  <c r="J110" i="5"/>
  <c r="J114" i="5" s="1"/>
  <c r="AO112" i="5"/>
  <c r="I113" i="5"/>
  <c r="DI111" i="5"/>
  <c r="W109" i="2"/>
  <c r="ED109" i="5"/>
  <c r="ED114" i="5" s="1"/>
  <c r="D105" i="1"/>
  <c r="D109" i="1" s="1"/>
  <c r="N111" i="2"/>
  <c r="Y112" i="5"/>
  <c r="DZ109" i="5"/>
  <c r="DZ114" i="5" s="1"/>
  <c r="Y113" i="5"/>
  <c r="S111" i="5"/>
  <c r="BG111" i="5"/>
  <c r="N112" i="5"/>
  <c r="E110" i="2"/>
  <c r="W109" i="5"/>
  <c r="CX113" i="5"/>
  <c r="H105" i="2"/>
  <c r="H111" i="2" s="1"/>
  <c r="H107" i="2"/>
  <c r="AN109" i="5"/>
  <c r="AN110" i="5"/>
  <c r="D108" i="1"/>
  <c r="CN109" i="5"/>
  <c r="CN114" i="5" s="1"/>
  <c r="AK110" i="5"/>
  <c r="AK114" i="5" s="1"/>
  <c r="DH109" i="5"/>
  <c r="BA109" i="5"/>
  <c r="E111" i="2"/>
  <c r="C110" i="2"/>
  <c r="R111" i="1"/>
  <c r="EF109" i="5"/>
  <c r="BX109" i="5"/>
  <c r="F16" i="1"/>
  <c r="N107" i="2"/>
  <c r="N105" i="2"/>
  <c r="N109" i="2" s="1"/>
  <c r="AR113" i="5"/>
  <c r="E109" i="2"/>
  <c r="BB114" i="5"/>
  <c r="R109" i="1"/>
  <c r="EA114" i="5"/>
  <c r="T16" i="2"/>
  <c r="E105" i="2"/>
  <c r="E107" i="2"/>
  <c r="EF110" i="5"/>
  <c r="M109" i="1"/>
  <c r="M111" i="2"/>
  <c r="AO109" i="5"/>
  <c r="EC114" i="5"/>
  <c r="H110" i="1"/>
  <c r="BL114" i="5"/>
  <c r="O105" i="2"/>
  <c r="O108" i="2" s="1"/>
  <c r="AF111" i="5"/>
  <c r="F22" i="6" s="1"/>
  <c r="N22" i="6" s="1"/>
  <c r="X105" i="1"/>
  <c r="X108" i="1" s="1"/>
  <c r="AQ111" i="5"/>
  <c r="EH110" i="5"/>
  <c r="EH114" i="5" s="1"/>
  <c r="CP112" i="5"/>
  <c r="EE112" i="5"/>
  <c r="CP110" i="5"/>
  <c r="CP114" i="5" s="1"/>
  <c r="K109" i="1"/>
  <c r="AA109" i="2"/>
  <c r="CV111" i="5"/>
  <c r="CV114" i="5" s="1"/>
  <c r="CS109" i="5"/>
  <c r="CS114" i="5" s="1"/>
  <c r="AF109" i="5"/>
  <c r="DX109" i="5"/>
  <c r="EF112" i="5"/>
  <c r="CU111" i="5"/>
  <c r="CB113" i="5"/>
  <c r="N109" i="5"/>
  <c r="N114" i="5" s="1"/>
  <c r="BG113" i="5"/>
  <c r="Y110" i="5"/>
  <c r="CY110" i="5"/>
  <c r="CY114" i="5" s="1"/>
  <c r="CB110" i="5"/>
  <c r="CB109" i="5"/>
  <c r="AC109" i="5"/>
  <c r="AC114" i="5" s="1"/>
  <c r="I105" i="2"/>
  <c r="I109" i="2" s="1"/>
  <c r="I107" i="2"/>
  <c r="DZ110" i="5"/>
  <c r="BH114" i="5"/>
  <c r="E108" i="2"/>
  <c r="S112" i="5"/>
  <c r="R105" i="1"/>
  <c r="R108" i="1" s="1"/>
  <c r="J109" i="2"/>
  <c r="Q105" i="1"/>
  <c r="Q109" i="1" s="1"/>
  <c r="AQ109" i="5"/>
  <c r="AH112" i="5"/>
  <c r="BR109" i="5"/>
  <c r="BR114" i="5" s="1"/>
  <c r="C111" i="1"/>
  <c r="U108" i="2"/>
  <c r="EE109" i="5"/>
  <c r="EE114" i="5" s="1"/>
  <c r="BS112" i="5"/>
  <c r="W107" i="1"/>
  <c r="W105" i="1"/>
  <c r="W111" i="1" s="1"/>
  <c r="DW113" i="5"/>
  <c r="P105" i="2"/>
  <c r="AX111" i="5"/>
  <c r="BO114" i="5"/>
  <c r="U109" i="2"/>
  <c r="EK114" i="5"/>
  <c r="Q114" i="5"/>
  <c r="BM114" i="5"/>
  <c r="N113" i="5"/>
  <c r="AB105" i="2"/>
  <c r="AB110" i="2" s="1"/>
  <c r="W112" i="5"/>
  <c r="M110" i="1"/>
  <c r="D105" i="2"/>
  <c r="D108" i="2" s="1"/>
  <c r="DL114" i="5"/>
  <c r="R114" i="5"/>
  <c r="Y111" i="2"/>
  <c r="W109" i="1"/>
  <c r="CS112" i="5"/>
  <c r="AH110" i="5"/>
  <c r="M109" i="2"/>
  <c r="U111" i="2"/>
  <c r="EJ110" i="5"/>
  <c r="AC16" i="2"/>
  <c r="Q16" i="1"/>
  <c r="BC111" i="5"/>
  <c r="AB110" i="1"/>
  <c r="G16" i="2"/>
  <c r="P110" i="2"/>
  <c r="BF112" i="5"/>
  <c r="AA16" i="2"/>
  <c r="BR112" i="5"/>
  <c r="U110" i="1"/>
  <c r="U112" i="1" s="1"/>
  <c r="DZ113" i="5"/>
  <c r="BC112" i="5"/>
  <c r="G105" i="2"/>
  <c r="G111" i="2" s="1"/>
  <c r="DV114" i="5"/>
  <c r="CV112" i="5"/>
  <c r="AC108" i="1"/>
  <c r="CT114" i="5"/>
  <c r="AE111" i="1"/>
  <c r="DK114" i="5"/>
  <c r="DF113" i="5"/>
  <c r="AB16" i="2"/>
  <c r="DX110" i="5"/>
  <c r="F8" i="6"/>
  <c r="L114" i="5"/>
  <c r="X109" i="2"/>
  <c r="W108" i="2"/>
  <c r="EB114" i="5"/>
  <c r="H110" i="2"/>
  <c r="Y108" i="1"/>
  <c r="AL114" i="5"/>
  <c r="H109" i="1"/>
  <c r="O109" i="5"/>
  <c r="O114" i="5" s="1"/>
  <c r="N111" i="1"/>
  <c r="E112" i="1"/>
  <c r="O111" i="5"/>
  <c r="X16" i="2"/>
  <c r="EM111" i="5"/>
  <c r="EM114" i="5" s="1"/>
  <c r="DW111" i="5"/>
  <c r="AE114" i="5"/>
  <c r="BC113" i="5"/>
  <c r="CR114" i="5"/>
  <c r="Y105" i="2"/>
  <c r="Y108" i="2" s="1"/>
  <c r="Y107" i="2"/>
  <c r="U105" i="2"/>
  <c r="U110" i="2" s="1"/>
  <c r="U107" i="2"/>
  <c r="F16" i="2"/>
  <c r="DD111" i="5"/>
  <c r="DD114" i="5" s="1"/>
  <c r="AA111" i="2"/>
  <c r="BX110" i="5"/>
  <c r="P108" i="1"/>
  <c r="W108" i="1"/>
  <c r="F111" i="1"/>
  <c r="N108" i="1"/>
  <c r="AB108" i="2"/>
  <c r="S111" i="2"/>
  <c r="X108" i="2"/>
  <c r="AA112" i="5"/>
  <c r="AD105" i="1"/>
  <c r="N16" i="2"/>
  <c r="AD16" i="1"/>
  <c r="K111" i="2"/>
  <c r="BY114" i="5"/>
  <c r="X110" i="2"/>
  <c r="DB114" i="5" l="1"/>
  <c r="AU114" i="5"/>
  <c r="AB111" i="2"/>
  <c r="W114" i="5"/>
  <c r="Q108" i="1"/>
  <c r="CQ114" i="5"/>
  <c r="P112" i="1"/>
  <c r="C110" i="1"/>
  <c r="C108" i="1"/>
  <c r="AF108" i="1" s="1"/>
  <c r="V108" i="1"/>
  <c r="DT114" i="5"/>
  <c r="DX114" i="5"/>
  <c r="BF114" i="5"/>
  <c r="O110" i="2"/>
  <c r="N107" i="1"/>
  <c r="AC111" i="1"/>
  <c r="AC110" i="2"/>
  <c r="F112" i="1"/>
  <c r="D109" i="2"/>
  <c r="AF109" i="2" s="1"/>
  <c r="AC109" i="1"/>
  <c r="AC112" i="1" s="1"/>
  <c r="V110" i="1"/>
  <c r="L111" i="2"/>
  <c r="Z110" i="2"/>
  <c r="Y114" i="5"/>
  <c r="S114" i="5"/>
  <c r="X110" i="1"/>
  <c r="D107" i="2"/>
  <c r="AQ114" i="5"/>
  <c r="V109" i="2"/>
  <c r="K107" i="1"/>
  <c r="K112" i="1" s="1"/>
  <c r="S110" i="2"/>
  <c r="CU114" i="5"/>
  <c r="AD110" i="2"/>
  <c r="S107" i="2"/>
  <c r="V107" i="1"/>
  <c r="V112" i="1" s="1"/>
  <c r="I114" i="5"/>
  <c r="V111" i="2"/>
  <c r="Q111" i="2"/>
  <c r="J112" i="1"/>
  <c r="Q107" i="1"/>
  <c r="EG114" i="5"/>
  <c r="AA107" i="1"/>
  <c r="AA112" i="1" s="1"/>
  <c r="G109" i="2"/>
  <c r="CK114" i="5"/>
  <c r="Q110" i="2"/>
  <c r="U112" i="2"/>
  <c r="J110" i="2"/>
  <c r="AE109" i="1"/>
  <c r="K111" i="1"/>
  <c r="Y110" i="2"/>
  <c r="AE110" i="1"/>
  <c r="O110" i="1"/>
  <c r="AB107" i="2"/>
  <c r="AB112" i="2" s="1"/>
  <c r="R107" i="1"/>
  <c r="R112" i="1" s="1"/>
  <c r="BX114" i="5"/>
  <c r="D107" i="1"/>
  <c r="O107" i="1"/>
  <c r="O112" i="1" s="1"/>
  <c r="Q108" i="2"/>
  <c r="Q112" i="2" s="1"/>
  <c r="AE107" i="1"/>
  <c r="AF111" i="2"/>
  <c r="EJ114" i="5"/>
  <c r="X107" i="1"/>
  <c r="Z107" i="2"/>
  <c r="X107" i="2"/>
  <c r="X112" i="2" s="1"/>
  <c r="AC109" i="2"/>
  <c r="G107" i="2"/>
  <c r="Z108" i="2"/>
  <c r="Q110" i="1"/>
  <c r="DE114" i="5"/>
  <c r="O111" i="2"/>
  <c r="K110" i="1"/>
  <c r="G112" i="1"/>
  <c r="C109" i="1"/>
  <c r="AF109" i="1" s="1"/>
  <c r="L107" i="2"/>
  <c r="L112" i="2" s="1"/>
  <c r="O108" i="1"/>
  <c r="H112" i="1"/>
  <c r="AD109" i="2"/>
  <c r="D110" i="2"/>
  <c r="AF110" i="2" s="1"/>
  <c r="I112" i="2"/>
  <c r="O107" i="2"/>
  <c r="O112" i="2" s="1"/>
  <c r="BA114" i="5"/>
  <c r="G110" i="2"/>
  <c r="DH114" i="5"/>
  <c r="DW114" i="5"/>
  <c r="X109" i="1"/>
  <c r="C107" i="2"/>
  <c r="X111" i="1"/>
  <c r="D111" i="2"/>
  <c r="CZ114" i="5"/>
  <c r="DF114" i="5"/>
  <c r="D110" i="1"/>
  <c r="CB114" i="5"/>
  <c r="J107" i="2"/>
  <c r="AE109" i="2"/>
  <c r="O111" i="1"/>
  <c r="BZ114" i="5"/>
  <c r="AC107" i="2"/>
  <c r="J109" i="1"/>
  <c r="AB109" i="2"/>
  <c r="AR114" i="5"/>
  <c r="Z111" i="2"/>
  <c r="F112" i="2"/>
  <c r="EF114" i="5"/>
  <c r="H114" i="5"/>
  <c r="BT114" i="5"/>
  <c r="AO114" i="5"/>
  <c r="W111" i="2"/>
  <c r="W112" i="2" s="1"/>
  <c r="BS114" i="5"/>
  <c r="J108" i="2"/>
  <c r="M107" i="1"/>
  <c r="M112" i="1" s="1"/>
  <c r="AZ114" i="5"/>
  <c r="M114" i="5"/>
  <c r="W110" i="1"/>
  <c r="W112" i="1" s="1"/>
  <c r="AF111" i="1"/>
  <c r="Y112" i="2"/>
  <c r="S108" i="2"/>
  <c r="R107" i="2"/>
  <c r="R112" i="2" s="1"/>
  <c r="Q111" i="1"/>
  <c r="T107" i="1"/>
  <c r="T112" i="1" s="1"/>
  <c r="N109" i="1"/>
  <c r="U114" i="5"/>
  <c r="AD107" i="2"/>
  <c r="AD112" i="2" s="1"/>
  <c r="N112" i="2"/>
  <c r="K112" i="2"/>
  <c r="C108" i="2"/>
  <c r="BE114" i="5"/>
  <c r="AF114" i="5"/>
  <c r="F20" i="6"/>
  <c r="L22" i="6" s="1"/>
  <c r="R110" i="1"/>
  <c r="Y109" i="2"/>
  <c r="G109" i="1"/>
  <c r="T109" i="1"/>
  <c r="H112" i="2"/>
  <c r="AE110" i="2"/>
  <c r="AE112" i="2" s="1"/>
  <c r="G108" i="2"/>
  <c r="T108" i="1"/>
  <c r="O109" i="2"/>
  <c r="CO114" i="5"/>
  <c r="T112" i="2"/>
  <c r="AX114" i="5"/>
  <c r="AH114" i="5"/>
  <c r="AE111" i="2"/>
  <c r="AB108" i="1"/>
  <c r="AB112" i="1" s="1"/>
  <c r="AB109" i="1"/>
  <c r="Z112" i="1"/>
  <c r="Q109" i="2"/>
  <c r="P108" i="2"/>
  <c r="P109" i="2"/>
  <c r="AD107" i="1"/>
  <c r="AD109" i="1"/>
  <c r="AD110" i="1"/>
  <c r="AD111" i="1"/>
  <c r="P107" i="2"/>
  <c r="P112" i="2" s="1"/>
  <c r="M107" i="2"/>
  <c r="M112" i="2" s="1"/>
  <c r="AA112" i="2"/>
  <c r="Y110" i="1"/>
  <c r="Y111" i="1"/>
  <c r="AN114" i="5"/>
  <c r="E112" i="2"/>
  <c r="M108" i="1"/>
  <c r="G110" i="1"/>
  <c r="BI114" i="5"/>
  <c r="Y107" i="1"/>
  <c r="Y112" i="1" s="1"/>
  <c r="AF107" i="2" l="1"/>
  <c r="AF112" i="2" s="1"/>
  <c r="C112" i="2"/>
  <c r="D112" i="1"/>
  <c r="AD112" i="1"/>
  <c r="D112" i="2"/>
  <c r="N112" i="1"/>
  <c r="AE112" i="1"/>
  <c r="C112" i="1"/>
  <c r="AC112" i="2"/>
  <c r="AF110" i="1"/>
  <c r="AF108" i="2"/>
  <c r="Z112" i="2"/>
  <c r="S112" i="2"/>
  <c r="X112" i="1"/>
  <c r="Q112" i="1"/>
  <c r="AF107" i="1"/>
  <c r="AF112" i="1" s="1"/>
  <c r="G112" i="2"/>
  <c r="J112" i="2"/>
</calcChain>
</file>

<file path=xl/sharedStrings.xml><?xml version="1.0" encoding="utf-8"?>
<sst xmlns="http://schemas.openxmlformats.org/spreadsheetml/2006/main" count="824" uniqueCount="183">
  <si>
    <t>RUTA</t>
  </si>
  <si>
    <t>R - 42</t>
  </si>
  <si>
    <t>R-90-P</t>
  </si>
  <si>
    <t>S-10</t>
  </si>
  <si>
    <t>S-11</t>
  </si>
  <si>
    <t>S-138</t>
  </si>
  <si>
    <t>S-15</t>
  </si>
  <si>
    <t>S-16</t>
  </si>
  <si>
    <t>S-36</t>
  </si>
  <si>
    <t>S-39</t>
  </si>
  <si>
    <t>S-40</t>
  </si>
  <si>
    <t>S-69</t>
  </si>
  <si>
    <t>S-75</t>
  </si>
  <si>
    <t>S-46</t>
  </si>
  <si>
    <t>S-575</t>
  </si>
  <si>
    <t>R-810</t>
  </si>
  <si>
    <t>R-444</t>
  </si>
  <si>
    <t>S-234</t>
  </si>
  <si>
    <t>S-261</t>
  </si>
  <si>
    <t>S-440</t>
  </si>
  <si>
    <t>S-503</t>
  </si>
  <si>
    <t>S-239</t>
  </si>
  <si>
    <t>S-749</t>
  </si>
  <si>
    <t>S-689</t>
  </si>
  <si>
    <t>S-225</t>
  </si>
  <si>
    <t>S-114</t>
  </si>
  <si>
    <t>S-452</t>
  </si>
  <si>
    <t>S-539</t>
  </si>
  <si>
    <t>S-125</t>
  </si>
  <si>
    <t>S-422</t>
  </si>
  <si>
    <t>TMDA</t>
  </si>
  <si>
    <t>Local</t>
  </si>
  <si>
    <t>Colectora</t>
  </si>
  <si>
    <t>MAX</t>
  </si>
  <si>
    <t>MIN</t>
  </si>
  <si>
    <t>PROM</t>
  </si>
  <si>
    <t>DIF</t>
  </si>
  <si>
    <t>Tramo</t>
  </si>
  <si>
    <t>IS Real</t>
  </si>
  <si>
    <t>CAT 1</t>
  </si>
  <si>
    <t>CAT 2</t>
  </si>
  <si>
    <t>CAT 3</t>
  </si>
  <si>
    <t>CAT 4</t>
  </si>
  <si>
    <t>CAT 5</t>
  </si>
  <si>
    <t>&gt;=0</t>
  </si>
  <si>
    <t>&lt;=1</t>
  </si>
  <si>
    <t>&gt;1</t>
  </si>
  <si>
    <t>&lt;=2</t>
  </si>
  <si>
    <t>&gt;2</t>
  </si>
  <si>
    <t>&lt;=3</t>
  </si>
  <si>
    <t>&gt;3</t>
  </si>
  <si>
    <t>&lt;=4</t>
  </si>
  <si>
    <t>&gt;4</t>
  </si>
  <si>
    <t>&lt;=5</t>
  </si>
  <si>
    <t>R-130 (150)</t>
  </si>
  <si>
    <t>R-130</t>
  </si>
  <si>
    <t>R-150-P</t>
  </si>
  <si>
    <t>R-152</t>
  </si>
  <si>
    <t>R-170</t>
  </si>
  <si>
    <t>R-226</t>
  </si>
  <si>
    <t>R-240</t>
  </si>
  <si>
    <t>R-300 (148)</t>
  </si>
  <si>
    <t>R-300</t>
  </si>
  <si>
    <t>R-302</t>
  </si>
  <si>
    <t>R-71</t>
  </si>
  <si>
    <t>R-755</t>
  </si>
  <si>
    <t>R-76-S</t>
  </si>
  <si>
    <t>R-785</t>
  </si>
  <si>
    <t>R-791</t>
  </si>
  <si>
    <t>R-823</t>
  </si>
  <si>
    <t>R-837</t>
  </si>
  <si>
    <t>R-850</t>
  </si>
  <si>
    <t>R-86</t>
  </si>
  <si>
    <t>R-883</t>
  </si>
  <si>
    <t>R-89</t>
  </si>
  <si>
    <t>R-925-S</t>
  </si>
  <si>
    <t>Ruta-181CH</t>
  </si>
  <si>
    <t>Ruta-194</t>
  </si>
  <si>
    <t>Ruta-199CH</t>
  </si>
  <si>
    <t>S-103</t>
  </si>
  <si>
    <t>S-107</t>
  </si>
  <si>
    <t>S-111</t>
  </si>
  <si>
    <t>S-125-R</t>
  </si>
  <si>
    <t>S-13</t>
  </si>
  <si>
    <t>S-137</t>
  </si>
  <si>
    <t>S-156</t>
  </si>
  <si>
    <t>S-182</t>
  </si>
  <si>
    <t>S-188</t>
  </si>
  <si>
    <t>S-191</t>
  </si>
  <si>
    <t>S-198</t>
  </si>
  <si>
    <t>S-20</t>
  </si>
  <si>
    <t>S-221</t>
  </si>
  <si>
    <t>S-227 (130)</t>
  </si>
  <si>
    <t>S-227</t>
  </si>
  <si>
    <t>S-258</t>
  </si>
  <si>
    <t>S-260</t>
  </si>
  <si>
    <t>S-264</t>
  </si>
  <si>
    <t>S-269</t>
  </si>
  <si>
    <t>S-271</t>
  </si>
  <si>
    <t>S-31</t>
  </si>
  <si>
    <t>S-324-R</t>
  </si>
  <si>
    <t>S-42</t>
  </si>
  <si>
    <t>S-431</t>
  </si>
  <si>
    <t>S-443</t>
  </si>
  <si>
    <t>S-45</t>
  </si>
  <si>
    <t>S-464</t>
  </si>
  <si>
    <t>S-476 (128)</t>
  </si>
  <si>
    <t>S-476</t>
  </si>
  <si>
    <t>S-492 (114)</t>
  </si>
  <si>
    <t>S-492</t>
  </si>
  <si>
    <t>S-494</t>
  </si>
  <si>
    <t>S-51</t>
  </si>
  <si>
    <t>S-510</t>
  </si>
  <si>
    <t>S-553</t>
  </si>
  <si>
    <t>S-557</t>
  </si>
  <si>
    <t>S-563</t>
  </si>
  <si>
    <t>S-567</t>
  </si>
  <si>
    <t>S-584</t>
  </si>
  <si>
    <t>S-60</t>
  </si>
  <si>
    <t>S-602</t>
  </si>
  <si>
    <t>S-608</t>
  </si>
  <si>
    <t>S-61</t>
  </si>
  <si>
    <t>S-65</t>
  </si>
  <si>
    <t>S-668 (132)</t>
  </si>
  <si>
    <t>S-668</t>
  </si>
  <si>
    <t>S-686</t>
  </si>
  <si>
    <t>S-688</t>
  </si>
  <si>
    <t>S-70</t>
  </si>
  <si>
    <t>S-710</t>
  </si>
  <si>
    <t>S-734</t>
  </si>
  <si>
    <t>S-741</t>
  </si>
  <si>
    <t>S-745 (123)</t>
  </si>
  <si>
    <t>S-745</t>
  </si>
  <si>
    <t>S-780</t>
  </si>
  <si>
    <t>S-785-T (89)</t>
  </si>
  <si>
    <t>S-785-T</t>
  </si>
  <si>
    <t>S-790</t>
  </si>
  <si>
    <t>S-800</t>
  </si>
  <si>
    <t>S-802</t>
  </si>
  <si>
    <t>S-807 (133)</t>
  </si>
  <si>
    <t>S-807</t>
  </si>
  <si>
    <t>S-81</t>
  </si>
  <si>
    <t>S-839 (134)</t>
  </si>
  <si>
    <t>S-839 (135)</t>
  </si>
  <si>
    <t>S-839</t>
  </si>
  <si>
    <t>S-853</t>
  </si>
  <si>
    <t>S-887</t>
  </si>
  <si>
    <t>S-905</t>
  </si>
  <si>
    <t>S-907</t>
  </si>
  <si>
    <t>S-91</t>
  </si>
  <si>
    <t>S-911</t>
  </si>
  <si>
    <t>S-92</t>
  </si>
  <si>
    <t>S-947 (125)</t>
  </si>
  <si>
    <t>S-947 (137)</t>
  </si>
  <si>
    <t>S-947</t>
  </si>
  <si>
    <t>S-95-T</t>
  </si>
  <si>
    <t>S-959</t>
  </si>
  <si>
    <t>SR-R-164</t>
  </si>
  <si>
    <t>SR-S-328 (146)</t>
  </si>
  <si>
    <t>SR-S-328</t>
  </si>
  <si>
    <t>SR-S-632 (121)</t>
  </si>
  <si>
    <t>SR-S-632 (126)</t>
  </si>
  <si>
    <t>SR-S-632</t>
  </si>
  <si>
    <t>SR-S-640</t>
  </si>
  <si>
    <t>SR-S-70</t>
  </si>
  <si>
    <t>SR-S-716</t>
  </si>
  <si>
    <t>SR-S-909</t>
  </si>
  <si>
    <t>SR-S-919</t>
  </si>
  <si>
    <t>SR-S-921</t>
  </si>
  <si>
    <t>SR-S-933</t>
  </si>
  <si>
    <t>CATEGORIA</t>
  </si>
  <si>
    <t>Porcentaje</t>
  </si>
  <si>
    <t>Necesidad de Actuaciones en Seguridad Vial</t>
  </si>
  <si>
    <t>Muy Baja</t>
  </si>
  <si>
    <t>Baja</t>
  </si>
  <si>
    <t xml:space="preserve">Media </t>
  </si>
  <si>
    <t>Alta</t>
  </si>
  <si>
    <t>Muy Alta</t>
  </si>
  <si>
    <t>REAL</t>
  </si>
  <si>
    <t>ISV REAL</t>
  </si>
  <si>
    <t>ISV MEJORADO</t>
  </si>
  <si>
    <t>MEJORADO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</si>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</sst>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73">
    <xf numFmtId="0" fontId="0" fillId="0" borderId="0" xfId="0"/>
    <xf numFmtId="0" fontId="1" fillId="0" borderId="0" xfId="0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5" borderId="0" xfId="0" applyFill="1"/>
    <xf numFmtId="9" fontId="0" fillId="5" borderId="0" xfId="1" applyFont="1" applyFill="1" applyAlignment="1">
      <alignment horizontal="center"/>
    </xf>
    <xf numFmtId="0" fontId="0" fillId="4" borderId="0" xfId="0" applyFill="1"/>
    <xf numFmtId="0" fontId="0" fillId="3" borderId="0" xfId="0" applyFill="1"/>
    <xf numFmtId="9" fontId="0" fillId="3" borderId="0" xfId="1" applyFont="1" applyFill="1" applyAlignment="1">
      <alignment horizontal="center"/>
    </xf>
    <xf numFmtId="0" fontId="0" fillId="6" borderId="0" xfId="0" applyFill="1"/>
    <xf numFmtId="9" fontId="0" fillId="6" borderId="0" xfId="1" applyFont="1" applyFill="1" applyAlignment="1">
      <alignment horizontal="center"/>
    </xf>
    <xf numFmtId="9" fontId="0" fillId="7" borderId="0" xfId="1" applyFont="1" applyFill="1" applyAlignment="1">
      <alignment horizontal="center"/>
    </xf>
    <xf numFmtId="9" fontId="1" fillId="5" borderId="0" xfId="1" applyFont="1" applyFill="1" applyAlignment="1">
      <alignment horizontal="center"/>
    </xf>
    <xf numFmtId="9" fontId="1" fillId="4" borderId="0" xfId="1" applyFont="1" applyFill="1" applyAlignment="1">
      <alignment horizontal="center"/>
    </xf>
    <xf numFmtId="9" fontId="1" fillId="3" borderId="0" xfId="1" applyFont="1" applyFill="1" applyAlignment="1">
      <alignment horizontal="center"/>
    </xf>
    <xf numFmtId="9" fontId="1" fillId="6" borderId="0" xfId="1" applyFont="1" applyFill="1" applyAlignment="1">
      <alignment horizontal="center"/>
    </xf>
    <xf numFmtId="9" fontId="1" fillId="7" borderId="0" xfId="1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9" fontId="0" fillId="8" borderId="15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9" fontId="1" fillId="4" borderId="17" xfId="0" applyNumberFormat="1" applyFont="1" applyFill="1" applyBorder="1" applyAlignment="1">
      <alignment horizontal="center"/>
    </xf>
    <xf numFmtId="9" fontId="1" fillId="4" borderId="16" xfId="0" applyNumberFormat="1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9" fontId="1" fillId="5" borderId="12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9" fontId="1" fillId="6" borderId="17" xfId="0" applyNumberFormat="1" applyFont="1" applyFill="1" applyBorder="1" applyAlignment="1">
      <alignment horizontal="center"/>
    </xf>
    <xf numFmtId="9" fontId="1" fillId="6" borderId="16" xfId="0" applyNumberFormat="1" applyFont="1" applyFill="1" applyBorder="1" applyAlignment="1">
      <alignment horizontal="center"/>
    </xf>
    <xf numFmtId="9" fontId="1" fillId="9" borderId="7" xfId="0" applyNumberFormat="1" applyFont="1" applyFill="1" applyBorder="1" applyAlignment="1">
      <alignment horizontal="center"/>
    </xf>
    <xf numFmtId="9" fontId="1" fillId="9" borderId="13" xfId="0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4" borderId="26" xfId="0" applyFill="1" applyBorder="1"/>
    <xf numFmtId="9" fontId="0" fillId="4" borderId="27" xfId="1" applyFont="1" applyFill="1" applyBorder="1" applyAlignment="1">
      <alignment horizontal="center"/>
    </xf>
    <xf numFmtId="0" fontId="0" fillId="3" borderId="26" xfId="0" applyFill="1" applyBorder="1"/>
    <xf numFmtId="9" fontId="0" fillId="3" borderId="27" xfId="1" applyFont="1" applyFill="1" applyBorder="1" applyAlignment="1">
      <alignment horizontal="center"/>
    </xf>
    <xf numFmtId="0" fontId="0" fillId="6" borderId="26" xfId="0" applyFill="1" applyBorder="1"/>
    <xf numFmtId="9" fontId="0" fillId="6" borderId="27" xfId="1" applyFont="1" applyFill="1" applyBorder="1" applyAlignment="1">
      <alignment horizontal="center"/>
    </xf>
    <xf numFmtId="0" fontId="0" fillId="5" borderId="6" xfId="0" applyFill="1" applyBorder="1"/>
    <xf numFmtId="9" fontId="0" fillId="5" borderId="17" xfId="1" applyFont="1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0" borderId="2" xfId="0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9" fontId="1" fillId="5" borderId="30" xfId="1" applyFont="1" applyFill="1" applyBorder="1" applyAlignment="1">
      <alignment horizontal="center"/>
    </xf>
    <xf numFmtId="9" fontId="1" fillId="4" borderId="9" xfId="1" applyFont="1" applyFill="1" applyBorder="1" applyAlignment="1">
      <alignment horizontal="center"/>
    </xf>
    <xf numFmtId="9" fontId="1" fillId="3" borderId="9" xfId="1" applyFont="1" applyFill="1" applyBorder="1" applyAlignment="1">
      <alignment horizontal="center"/>
    </xf>
    <xf numFmtId="9" fontId="1" fillId="6" borderId="9" xfId="1" applyFont="1" applyFill="1" applyBorder="1" applyAlignment="1">
      <alignment horizontal="center"/>
    </xf>
    <xf numFmtId="0" fontId="0" fillId="10" borderId="12" xfId="0" applyFill="1" applyBorder="1"/>
    <xf numFmtId="9" fontId="0" fillId="10" borderId="16" xfId="1" applyFont="1" applyFill="1" applyBorder="1" applyAlignment="1">
      <alignment horizontal="center"/>
    </xf>
    <xf numFmtId="9" fontId="0" fillId="10" borderId="13" xfId="1" applyFont="1" applyFill="1" applyBorder="1" applyAlignment="1">
      <alignment horizontal="center"/>
    </xf>
    <xf numFmtId="9" fontId="1" fillId="10" borderId="11" xfId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3" xfId="0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5" borderId="26" xfId="0" applyNumberFormat="1" applyFill="1" applyBorder="1" applyAlignment="1">
      <alignment horizontal="center"/>
    </xf>
    <xf numFmtId="164" fontId="0" fillId="4" borderId="27" xfId="0" applyNumberForma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0" xfId="1" applyFont="1" applyFill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0" fontId="1" fillId="0" borderId="0" xfId="0" applyFont="1"/>
    <xf numFmtId="164" fontId="0" fillId="6" borderId="26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164" fontId="0" fillId="10" borderId="26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2" borderId="33" xfId="0" applyNumberFormat="1" applyFont="1" applyFill="1" applyBorder="1" applyAlignment="1">
      <alignment horizontal="center"/>
    </xf>
    <xf numFmtId="1" fontId="4" fillId="0" borderId="0" xfId="0" applyNumberFormat="1" applyFont="1"/>
    <xf numFmtId="9" fontId="4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9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3" fillId="2" borderId="33" xfId="0" applyNumberFormat="1" applyFont="1" applyFill="1" applyBorder="1" applyAlignment="1">
      <alignment horizontal="center" vertical="center"/>
    </xf>
    <xf numFmtId="164" fontId="3" fillId="3" borderId="33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9" fontId="4" fillId="5" borderId="0" xfId="1" applyFont="1" applyFill="1" applyAlignment="1">
      <alignment horizontal="center"/>
    </xf>
    <xf numFmtId="9" fontId="3" fillId="5" borderId="0" xfId="1" applyFont="1" applyFill="1" applyAlignment="1">
      <alignment horizontal="center"/>
    </xf>
    <xf numFmtId="9" fontId="4" fillId="0" borderId="0" xfId="0" applyNumberFormat="1" applyFont="1"/>
    <xf numFmtId="9" fontId="4" fillId="4" borderId="0" xfId="1" applyFont="1" applyFill="1" applyAlignment="1">
      <alignment horizontal="center"/>
    </xf>
    <xf numFmtId="9" fontId="3" fillId="4" borderId="0" xfId="1" applyFont="1" applyFill="1" applyAlignment="1">
      <alignment horizontal="center"/>
    </xf>
    <xf numFmtId="9" fontId="4" fillId="3" borderId="0" xfId="1" applyFont="1" applyFill="1" applyAlignment="1">
      <alignment horizontal="center"/>
    </xf>
    <xf numFmtId="9" fontId="3" fillId="3" borderId="0" xfId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9" fontId="3" fillId="6" borderId="0" xfId="1" applyFont="1" applyFill="1" applyAlignment="1">
      <alignment horizontal="center"/>
    </xf>
    <xf numFmtId="9" fontId="4" fillId="7" borderId="0" xfId="1" applyFont="1" applyFill="1" applyAlignment="1">
      <alignment horizontal="center"/>
    </xf>
    <xf numFmtId="9" fontId="3" fillId="7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0" borderId="30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35" xfId="0" applyFont="1" applyBorder="1" applyAlignment="1">
      <alignment horizontal="center"/>
    </xf>
    <xf numFmtId="0" fontId="0" fillId="0" borderId="3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Clasificación Rutas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Hoja1!$K$22</c:f>
              <c:strCache>
                <c:ptCount val="1"/>
                <c:pt idx="0">
                  <c:v>ISV REAL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Hoja1!$L$22:$P$22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Hoja1!$K$23</c:f>
              <c:strCache>
                <c:ptCount val="1"/>
                <c:pt idx="0">
                  <c:v>ISV MEJORADO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Hoja1!$L$23:$P$23</c:f>
              <c:numCache>
                <c:formatCode>0%</c:formatCode>
                <c:ptCount val="5"/>
                <c:pt idx="0">
                  <c:v>0.7013091883151733</c:v>
                </c:pt>
                <c:pt idx="1">
                  <c:v>0.13545630229467101</c:v>
                </c:pt>
                <c:pt idx="2">
                  <c:v>0.11216244926637139</c:v>
                </c:pt>
                <c:pt idx="3">
                  <c:v>4.3313439434129089E-2</c:v>
                </c:pt>
                <c:pt idx="4">
                  <c:v>7.7586206896551723E-3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31232"/>
        <c:axId val="146832768"/>
      </c:barChart>
      <c:catAx>
        <c:axId val="1468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832768"/>
        <c:crosses val="autoZero"/>
        <c:auto val="1"/>
        <c:lblAlgn val="ctr"/>
        <c:lblOffset val="100"/>
        <c:noMultiLvlLbl val="0"/>
      </c:catAx>
      <c:valAx>
        <c:axId val="1468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8312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27</xdr:row>
      <xdr:rowOff>187642</xdr:rowOff>
    </xdr:from>
    <xdr:to>
      <xdr:col>15</xdr:col>
      <xdr:colOff>544830</xdr:colOff>
      <xdr:row>43</xdr:row>
      <xdr:rowOff>10477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51" workbookViewId="0">
      <selection activeCell="E23" sqref="E23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65" hidden="1" customWidth="1"/>
    <col min="4" max="4" width="6.75" style="165" hidden="1" customWidth="1"/>
    <col min="5" max="5" width="6.875" style="165" bestFit="1" customWidth="1"/>
    <col min="6" max="6" width="9.625" style="165" hidden="1" customWidth="1"/>
    <col min="7" max="7" width="8.25" style="165" hidden="1" customWidth="1"/>
    <col min="8" max="8" width="6.75" style="165" hidden="1" customWidth="1"/>
    <col min="9" max="9" width="8.875" style="165" bestFit="1" customWidth="1"/>
    <col min="10" max="11" width="6.75" style="165" hidden="1" customWidth="1"/>
    <col min="12" max="12" width="7" style="165" hidden="1" customWidth="1"/>
    <col min="13" max="13" width="6.75" style="165" hidden="1" customWidth="1"/>
    <col min="14" max="14" width="6.75" hidden="1" customWidth="1"/>
    <col min="15" max="16" width="6.75" style="165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65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t="15" hidden="1" customHeight="1" thickBot="1">
      <c r="B5" t="s">
        <v>30</v>
      </c>
      <c r="C5" s="165">
        <v>1.0669999999999999</v>
      </c>
      <c r="D5" s="165">
        <v>1.6259999999999999</v>
      </c>
      <c r="E5" s="165">
        <v>1.9390000000000001</v>
      </c>
      <c r="F5" s="165">
        <v>2.7949999999999999</v>
      </c>
      <c r="G5" s="165">
        <v>1.18</v>
      </c>
      <c r="H5" s="165">
        <v>0.55100000000000005</v>
      </c>
      <c r="I5" s="165">
        <v>7.149</v>
      </c>
      <c r="J5" s="165">
        <v>2.7490000000000001</v>
      </c>
      <c r="K5" s="165">
        <v>1.8360000000000001</v>
      </c>
      <c r="L5" s="165">
        <v>11.287000000000001</v>
      </c>
      <c r="M5" s="165">
        <v>0.59899999999999998</v>
      </c>
      <c r="N5" s="165">
        <v>0.94099999999999995</v>
      </c>
      <c r="O5" s="165">
        <v>1.3959999999999999</v>
      </c>
      <c r="P5" s="165">
        <v>1.954</v>
      </c>
      <c r="Q5" s="165">
        <v>0.53600000000000003</v>
      </c>
      <c r="R5" s="165">
        <v>0.63</v>
      </c>
      <c r="S5" s="165">
        <v>2.6429999999999998</v>
      </c>
      <c r="T5" s="165">
        <v>2.2149999999999999</v>
      </c>
      <c r="U5" s="165">
        <v>0.16200000000000001</v>
      </c>
      <c r="V5" s="165">
        <v>0.59199999999999997</v>
      </c>
      <c r="W5" s="165">
        <v>1.3480000000000001</v>
      </c>
      <c r="X5" s="165">
        <v>3.6760000000000002</v>
      </c>
      <c r="Y5" s="165">
        <v>0.28299999999999997</v>
      </c>
      <c r="Z5" s="165">
        <v>0.55100000000000005</v>
      </c>
      <c r="AA5" s="165">
        <v>1.18</v>
      </c>
      <c r="AB5" s="165">
        <v>0.23</v>
      </c>
      <c r="AC5" s="165">
        <v>1.8109999999999999</v>
      </c>
      <c r="AD5" s="165">
        <v>0.40899999999999997</v>
      </c>
      <c r="AE5" s="165">
        <v>1.0629999999999999</v>
      </c>
    </row>
    <row r="6" spans="2:31" ht="15" hidden="1" customHeight="1" thickBot="1">
      <c r="N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</row>
    <row r="7" spans="2:31" ht="15" hidden="1" customHeight="1" thickBot="1">
      <c r="C7" s="165">
        <v>0</v>
      </c>
      <c r="N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</row>
    <row r="8" spans="2:31" ht="15" hidden="1" customHeight="1" thickBot="1">
      <c r="C8" s="165">
        <v>5</v>
      </c>
      <c r="N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</row>
    <row r="9" spans="2:31" ht="15" hidden="1" customHeight="1" thickBot="1">
      <c r="C9" s="165" t="s">
        <v>31</v>
      </c>
      <c r="D9" s="165" t="s">
        <v>31</v>
      </c>
      <c r="E9" s="165" t="s">
        <v>31</v>
      </c>
      <c r="F9" s="165" t="s">
        <v>31</v>
      </c>
      <c r="G9" s="165" t="s">
        <v>31</v>
      </c>
      <c r="H9" s="165" t="s">
        <v>31</v>
      </c>
      <c r="I9" s="165" t="s">
        <v>32</v>
      </c>
      <c r="J9" s="165" t="s">
        <v>31</v>
      </c>
      <c r="K9" s="165" t="s">
        <v>31</v>
      </c>
      <c r="L9" s="165" t="s">
        <v>31</v>
      </c>
      <c r="M9" s="165" t="s">
        <v>31</v>
      </c>
      <c r="N9" s="165" t="s">
        <v>31</v>
      </c>
      <c r="O9" s="165" t="s">
        <v>31</v>
      </c>
      <c r="P9" s="165" t="s">
        <v>31</v>
      </c>
      <c r="Q9" s="165" t="s">
        <v>31</v>
      </c>
      <c r="R9" s="165" t="s">
        <v>31</v>
      </c>
      <c r="S9" s="165" t="s">
        <v>31</v>
      </c>
      <c r="T9" s="165" t="s">
        <v>31</v>
      </c>
      <c r="U9" s="165" t="s">
        <v>31</v>
      </c>
      <c r="V9" s="165" t="s">
        <v>31</v>
      </c>
      <c r="W9" s="165" t="s">
        <v>31</v>
      </c>
      <c r="X9" s="165" t="s">
        <v>31</v>
      </c>
      <c r="Y9" s="165" t="s">
        <v>31</v>
      </c>
      <c r="Z9" s="165" t="s">
        <v>31</v>
      </c>
      <c r="AA9" s="165" t="s">
        <v>31</v>
      </c>
      <c r="AB9" s="165" t="s">
        <v>31</v>
      </c>
      <c r="AC9" s="165" t="s">
        <v>31</v>
      </c>
      <c r="AD9" s="165" t="s">
        <v>31</v>
      </c>
      <c r="AE9" s="165" t="s">
        <v>31</v>
      </c>
    </row>
    <row r="10" spans="2:31" ht="15" hidden="1" customHeight="1" thickBot="1">
      <c r="N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</row>
    <row r="11" spans="2:31" ht="15" hidden="1" customHeight="1" thickBot="1">
      <c r="N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</row>
    <row r="12" spans="2:31" ht="15" hidden="1" customHeight="1" thickBot="1">
      <c r="B12" t="s">
        <v>33</v>
      </c>
      <c r="C12" s="4">
        <f t="shared" ref="C12:AE12" si="0">+MAX(C19:C98)</f>
        <v>5</v>
      </c>
      <c r="D12" s="4">
        <f t="shared" si="0"/>
        <v>5</v>
      </c>
      <c r="E12" s="4">
        <f t="shared" si="0"/>
        <v>2.225440991965983</v>
      </c>
      <c r="F12" s="4">
        <f t="shared" si="0"/>
        <v>1.055973093903849</v>
      </c>
      <c r="G12" s="4">
        <f t="shared" si="0"/>
        <v>5</v>
      </c>
      <c r="H12" s="4">
        <f t="shared" si="0"/>
        <v>5</v>
      </c>
      <c r="I12" s="4">
        <f t="shared" si="0"/>
        <v>2.326153626997205</v>
      </c>
      <c r="J12" s="4">
        <f t="shared" si="0"/>
        <v>5</v>
      </c>
      <c r="K12" s="4">
        <f t="shared" si="0"/>
        <v>5</v>
      </c>
      <c r="L12" s="4">
        <f t="shared" si="0"/>
        <v>-3.009572470259779</v>
      </c>
      <c r="M12" s="4">
        <f t="shared" si="0"/>
        <v>4.6651606670839145</v>
      </c>
      <c r="N12" s="4">
        <f t="shared" si="0"/>
        <v>0.47925469452807018</v>
      </c>
      <c r="O12" s="4">
        <f t="shared" si="0"/>
        <v>5</v>
      </c>
      <c r="P12" s="4">
        <f t="shared" si="0"/>
        <v>1.3304083091217036</v>
      </c>
      <c r="Q12" s="4">
        <f t="shared" si="0"/>
        <v>5</v>
      </c>
      <c r="R12" s="4">
        <f t="shared" si="0"/>
        <v>5</v>
      </c>
      <c r="S12" s="4">
        <f t="shared" si="0"/>
        <v>5</v>
      </c>
      <c r="T12" s="4">
        <f t="shared" si="0"/>
        <v>5</v>
      </c>
      <c r="U12" s="4">
        <f t="shared" si="0"/>
        <v>3.8594220239411152</v>
      </c>
      <c r="V12" s="4" t="e">
        <f t="shared" si="0"/>
        <v>#DIV/0!</v>
      </c>
      <c r="W12" s="4">
        <f t="shared" si="0"/>
        <v>4.7741809651841365</v>
      </c>
      <c r="X12" s="4">
        <f t="shared" si="0"/>
        <v>3.6056310815741841</v>
      </c>
      <c r="Y12" s="4">
        <f t="shared" si="0"/>
        <v>5</v>
      </c>
      <c r="Z12" s="4">
        <f t="shared" si="0"/>
        <v>2.1391123390672178</v>
      </c>
      <c r="AA12" s="4">
        <f t="shared" si="0"/>
        <v>5.0000000000000009</v>
      </c>
      <c r="AB12" s="4">
        <f t="shared" si="0"/>
        <v>1.7883899190088064</v>
      </c>
      <c r="AC12" s="4">
        <f t="shared" si="0"/>
        <v>5</v>
      </c>
      <c r="AD12" s="4">
        <f t="shared" si="0"/>
        <v>2.7826241061108283</v>
      </c>
      <c r="AE12" s="4">
        <f t="shared" si="0"/>
        <v>5</v>
      </c>
    </row>
    <row r="13" spans="2:31" ht="15" hidden="1" customHeight="1" thickBot="1">
      <c r="B13" t="s">
        <v>34</v>
      </c>
      <c r="C13" s="4">
        <f t="shared" ref="C13:AE13" si="1">+MIN(C19:C98)</f>
        <v>-3.0272523595129806</v>
      </c>
      <c r="D13" s="4">
        <f t="shared" si="1"/>
        <v>-3.0272523595129806</v>
      </c>
      <c r="E13" s="4">
        <f t="shared" si="1"/>
        <v>0</v>
      </c>
      <c r="F13" s="4">
        <f t="shared" si="1"/>
        <v>-3.6134377375615951</v>
      </c>
      <c r="G13" s="4">
        <f t="shared" si="1"/>
        <v>-5.0087265389324154</v>
      </c>
      <c r="H13" s="4">
        <f t="shared" si="1"/>
        <v>-4.585564520628969</v>
      </c>
      <c r="I13" s="4">
        <f t="shared" si="1"/>
        <v>0</v>
      </c>
      <c r="J13" s="4">
        <f t="shared" si="1"/>
        <v>-38.603212864711452</v>
      </c>
      <c r="K13" s="4">
        <f t="shared" si="1"/>
        <v>-38.603212864711452</v>
      </c>
      <c r="L13" s="4">
        <f t="shared" si="1"/>
        <v>-3.009572470259779</v>
      </c>
      <c r="M13" s="4">
        <f t="shared" si="1"/>
        <v>-2.2758139483915198</v>
      </c>
      <c r="N13" s="4">
        <f t="shared" si="1"/>
        <v>-4.2724049167346383</v>
      </c>
      <c r="O13" s="4">
        <f t="shared" si="1"/>
        <v>-3.454835290989184</v>
      </c>
      <c r="P13" s="4">
        <f t="shared" si="1"/>
        <v>0.32605879102459523</v>
      </c>
      <c r="Q13" s="4">
        <f t="shared" si="1"/>
        <v>-5.2352133004673718</v>
      </c>
      <c r="R13" s="4">
        <f t="shared" si="1"/>
        <v>-2.8247030409943887</v>
      </c>
      <c r="S13" s="4">
        <f t="shared" si="1"/>
        <v>0.17475713338783214</v>
      </c>
      <c r="T13" s="4">
        <f t="shared" si="1"/>
        <v>0.24166901814980646</v>
      </c>
      <c r="U13" s="4">
        <f t="shared" si="1"/>
        <v>0.1275159324508382</v>
      </c>
      <c r="V13" s="4" t="e">
        <f t="shared" si="1"/>
        <v>#DIV/0!</v>
      </c>
      <c r="W13" s="4">
        <f t="shared" si="1"/>
        <v>0</v>
      </c>
      <c r="X13" s="4">
        <f t="shared" si="1"/>
        <v>-3.7685934409078441</v>
      </c>
      <c r="Y13" s="4">
        <f t="shared" si="1"/>
        <v>-2.6066529006619876</v>
      </c>
      <c r="Z13" s="4">
        <f t="shared" si="1"/>
        <v>0.10266021664940249</v>
      </c>
      <c r="AA13" s="4">
        <f t="shared" si="1"/>
        <v>0</v>
      </c>
      <c r="AB13" s="4">
        <f t="shared" si="1"/>
        <v>0.11437283407293787</v>
      </c>
      <c r="AC13" s="4">
        <f t="shared" si="1"/>
        <v>-45.098974959495749</v>
      </c>
      <c r="AD13" s="4">
        <f t="shared" si="1"/>
        <v>0.62838754630352378</v>
      </c>
      <c r="AE13" s="4">
        <f t="shared" si="1"/>
        <v>1.9855221933987154E-5</v>
      </c>
    </row>
    <row r="14" spans="2:31" ht="15" hidden="1" customHeight="1" thickBot="1">
      <c r="B14" t="s">
        <v>35</v>
      </c>
      <c r="C14" s="4">
        <f t="shared" ref="C14:AE14" si="2">+AVERAGE(C19:C98)</f>
        <v>-1.0287991683532396</v>
      </c>
      <c r="D14" s="4">
        <f t="shared" si="2"/>
        <v>-1.8121269082389884</v>
      </c>
      <c r="E14" s="4">
        <f t="shared" si="2"/>
        <v>0.41728802713655366</v>
      </c>
      <c r="F14" s="4">
        <f t="shared" si="2"/>
        <v>-3.4408783923735302</v>
      </c>
      <c r="G14" s="4">
        <f t="shared" si="2"/>
        <v>-3.4099869013403703</v>
      </c>
      <c r="H14" s="4">
        <f t="shared" si="2"/>
        <v>-2.6457083696689541</v>
      </c>
      <c r="I14" s="4">
        <f t="shared" si="2"/>
        <v>0.42780110973233593</v>
      </c>
      <c r="J14" s="4">
        <f t="shared" si="2"/>
        <v>-28.231917167464889</v>
      </c>
      <c r="K14" s="4">
        <f t="shared" si="2"/>
        <v>-13.286538259246118</v>
      </c>
      <c r="L14" s="4">
        <f t="shared" si="2"/>
        <v>-3.0095724702597777</v>
      </c>
      <c r="M14" s="4">
        <f t="shared" si="2"/>
        <v>-0.73239616921579531</v>
      </c>
      <c r="N14" s="4">
        <f t="shared" si="2"/>
        <v>-0.15447793294366916</v>
      </c>
      <c r="O14" s="4">
        <f t="shared" si="2"/>
        <v>-2.5797189707697346</v>
      </c>
      <c r="P14" s="4">
        <f t="shared" si="2"/>
        <v>0.82671749375557435</v>
      </c>
      <c r="Q14" s="4">
        <f t="shared" si="2"/>
        <v>-3.5370568465111862</v>
      </c>
      <c r="R14" s="4">
        <f t="shared" si="2"/>
        <v>8.4248484347978048E-2</v>
      </c>
      <c r="S14" s="4">
        <f t="shared" si="2"/>
        <v>2.3068805110855792</v>
      </c>
      <c r="T14" s="4">
        <f t="shared" si="2"/>
        <v>2.0948919721048829</v>
      </c>
      <c r="U14" s="4">
        <f t="shared" si="2"/>
        <v>1.1770837879899674</v>
      </c>
      <c r="V14" s="4" t="e">
        <f t="shared" si="2"/>
        <v>#DIV/0!</v>
      </c>
      <c r="W14" s="4">
        <f t="shared" si="2"/>
        <v>0.91680449373948381</v>
      </c>
      <c r="X14" s="4">
        <f t="shared" si="2"/>
        <v>0.24840235470207736</v>
      </c>
      <c r="Y14" s="4">
        <f t="shared" si="2"/>
        <v>-0.83720909978500191</v>
      </c>
      <c r="Z14" s="4">
        <f t="shared" si="2"/>
        <v>0.42174986490953281</v>
      </c>
      <c r="AA14" s="4">
        <f t="shared" si="2"/>
        <v>1.2653105919405392</v>
      </c>
      <c r="AB14" s="4">
        <f t="shared" si="2"/>
        <v>0.53335443570152274</v>
      </c>
      <c r="AC14" s="4">
        <f t="shared" si="2"/>
        <v>-26.993957639759593</v>
      </c>
      <c r="AD14" s="4">
        <f t="shared" si="2"/>
        <v>1.0367307609793985</v>
      </c>
      <c r="AE14" s="4">
        <f t="shared" si="2"/>
        <v>1.4502695609279446</v>
      </c>
    </row>
    <row r="15" spans="2:31" ht="15" hidden="1" customHeight="1" thickBot="1">
      <c r="N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</row>
    <row r="16" spans="2:31" ht="15" hidden="1" customHeight="1" thickBot="1">
      <c r="B16" t="s">
        <v>36</v>
      </c>
      <c r="C16" s="4">
        <f t="shared" ref="C16:AE16" si="3">+C12-C14</f>
        <v>6.02879916835324</v>
      </c>
      <c r="D16" s="4">
        <f t="shared" si="3"/>
        <v>6.8121269082389881</v>
      </c>
      <c r="E16" s="4">
        <f t="shared" si="3"/>
        <v>1.8081529648294294</v>
      </c>
      <c r="F16" s="4">
        <f t="shared" si="3"/>
        <v>4.4968514862773787</v>
      </c>
      <c r="G16" s="4">
        <f t="shared" si="3"/>
        <v>8.4099869013403712</v>
      </c>
      <c r="H16" s="4">
        <f t="shared" si="3"/>
        <v>7.6457083696689541</v>
      </c>
      <c r="I16" s="4">
        <f t="shared" si="3"/>
        <v>1.898352517264869</v>
      </c>
      <c r="J16" s="4">
        <f t="shared" si="3"/>
        <v>33.231917167464886</v>
      </c>
      <c r="K16" s="4">
        <f t="shared" si="3"/>
        <v>18.286538259246118</v>
      </c>
      <c r="L16" s="4">
        <f t="shared" si="3"/>
        <v>0</v>
      </c>
      <c r="M16" s="4">
        <f t="shared" si="3"/>
        <v>5.3975568362997102</v>
      </c>
      <c r="N16" s="4">
        <f t="shared" si="3"/>
        <v>0.63373262747173931</v>
      </c>
      <c r="O16" s="4">
        <f t="shared" si="3"/>
        <v>7.5797189707697346</v>
      </c>
      <c r="P16" s="4">
        <f t="shared" si="3"/>
        <v>0.50369081536612925</v>
      </c>
      <c r="Q16" s="4">
        <f t="shared" si="3"/>
        <v>8.5370568465111862</v>
      </c>
      <c r="R16" s="4">
        <f t="shared" si="3"/>
        <v>4.9157515156520217</v>
      </c>
      <c r="S16" s="4">
        <f t="shared" si="3"/>
        <v>2.6931194889144208</v>
      </c>
      <c r="T16" s="4">
        <f t="shared" si="3"/>
        <v>2.9051080278951171</v>
      </c>
      <c r="U16" s="4">
        <f t="shared" si="3"/>
        <v>2.6823382359511481</v>
      </c>
      <c r="V16" s="4" t="e">
        <f t="shared" si="3"/>
        <v>#DIV/0!</v>
      </c>
      <c r="W16" s="4">
        <f t="shared" si="3"/>
        <v>3.8573764714446526</v>
      </c>
      <c r="X16" s="4">
        <f t="shared" si="3"/>
        <v>3.3572287268721066</v>
      </c>
      <c r="Y16" s="4">
        <f t="shared" si="3"/>
        <v>5.8372090997850021</v>
      </c>
      <c r="Z16" s="4">
        <f t="shared" si="3"/>
        <v>1.7173624741576849</v>
      </c>
      <c r="AA16" s="4">
        <f t="shared" si="3"/>
        <v>3.7346894080594617</v>
      </c>
      <c r="AB16" s="4">
        <f t="shared" si="3"/>
        <v>1.2550354833072837</v>
      </c>
      <c r="AC16" s="4">
        <f t="shared" si="3"/>
        <v>31.993957639759593</v>
      </c>
      <c r="AD16" s="4">
        <f t="shared" si="3"/>
        <v>1.7458933451314298</v>
      </c>
      <c r="AE16" s="4">
        <f t="shared" si="3"/>
        <v>3.5497304390720554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Mejorados'!D19-'Indices Mejorados'!$D$12)*('Indices Mejora Normalizados (3)'!$C$8-'Indices Mejora Normalizados (3)'!$C$7))/('Indices Mejorados'!$D$11-'Indices Mejorados'!$D$12)</f>
        <v>7.1530436049007148E-2</v>
      </c>
      <c r="E19" s="100">
        <v>0</v>
      </c>
      <c r="F19" s="101"/>
      <c r="G19" s="101">
        <f>+$C$7+(('Indices Mejorados'!G19-'Indices Mejorados'!$G$12)*('Indices Mejora Normalizados (3)'!$C$8-'Indices Mejora Normalizados (3)'!$C$7))/('Indices Mejorados'!$G$11-'Indices Mejorados'!$G$12)</f>
        <v>5</v>
      </c>
      <c r="H19" s="101"/>
      <c r="I19" s="96"/>
      <c r="J19" s="98"/>
      <c r="K19" s="3">
        <f>+$C$7+(('Indices Mejorados'!K19-'Indices Mejorados'!$K$12)*('Indices Mejora Normalizados (3)'!$C$8-'Indices Mejora Normalizados (3)'!$C$7))/('Indices Mejorados'!$K$11-'Indices Mejorados'!$K$12)</f>
        <v>0.94804940942393046</v>
      </c>
      <c r="L19" s="3"/>
      <c r="M19" s="3"/>
      <c r="N19" s="3"/>
      <c r="O19" s="3"/>
      <c r="P19" s="3">
        <f>+$C$7+(('Indices Mejorados'!P19-'Indices Mejorados'!$P$12)*('Indices Mejora Normalizados (3)'!$C$8-'Indices Mejora Normalizados (3)'!$C$7))/('Indices Mejorados'!$P$11-'Indices Mejorados'!$P$12)</f>
        <v>0.99430212184987499</v>
      </c>
      <c r="Q19" s="3">
        <f>+$C$7+(('Indices Mejorados'!Q19-'Indices Mejorados'!$Q$12)*('Indices Mejora Normalizados (3)'!$C$8-'Indices Mejora Normalizados (3)'!$C$7))/('Indices Mejorados'!$Q$11-'Indices Mejorados'!$Q$12)</f>
        <v>5</v>
      </c>
      <c r="R19" s="3">
        <f>+$C$7+(('Indices Mejorados'!R19-'Indices Mejorados'!$R$12)*('Indices Mejora Normalizados (3)'!$C$8-'Indices Mejora Normalizados (3)'!$C$7))/('Indices Mejorados'!$R$11-'Indices Mejorados'!$R$12)</f>
        <v>0</v>
      </c>
      <c r="S19" s="3">
        <f>+$C$7+(('Indices Mejorados'!S19-'Indices Mejorados'!$S$12)*('Indices Mejora Normalizados (3)'!$C$8-'Indices Mejora Normalizados (3)'!$C$7))/('Indices Mejorados'!$S$11-'Indices Mejorados'!$S$12)</f>
        <v>3.4305540474577549</v>
      </c>
      <c r="T19" s="3"/>
      <c r="U19" s="3">
        <f>+$C$7+(('Indices Mejorados'!U19-'Indices Mejorados'!$U$12)*('Indices Mejora Normalizados (3)'!$C$8-'Indices Mejora Normalizados (3)'!$C$7))/('Indices Mejorados'!$U$11-'Indices Mejorados'!$U$12)</f>
        <v>0.55257714294608273</v>
      </c>
      <c r="V19" s="3" t="e">
        <f>+$C$7+(('Indices Mejorados'!V19-'Indices Mejorados'!$V$12)*('Indices Mejora Normalizados (3)'!$C$8-'Indices Mejora Normalizados (3)'!$C$7))/('Indices Mejorados'!$V$11-'Indices Mejorados'!$V$12)</f>
        <v>#DIV/0!</v>
      </c>
      <c r="W19" s="3">
        <f>+$C$7+(('Indices Mejorados'!W19-'Indices Mejorados'!$W$12)*('Indices Mejora Normalizados (3)'!$C$8-'Indices Mejora Normalizados (3)'!$C$7))/('Indices Mejorados'!$W$11-'Indices Mejorados'!$W$12)</f>
        <v>4.7741809651841365</v>
      </c>
      <c r="X19" s="3"/>
      <c r="Y19" s="3">
        <f>+$C$7+(('Indices Mejorados'!Y19-'Indices Mejorados'!$Y$12)*('Indices Mejora Normalizados (3)'!$C$8-'Indices Mejora Normalizados (3)'!$C$7))/('Indices Mejorados'!$Y$11-'Indices Mejorados'!$Y$12)</f>
        <v>0</v>
      </c>
      <c r="Z19" s="3">
        <f>+$C$7+(('Indices Mejorados'!Z19-'Indices Mejorados'!$Z$12)*('Indices Mejora Normalizados (3)'!$C$8-'Indices Mejora Normalizados (3)'!$C$7))/('Indices Mejorados'!$Z$11-'Indices Mejorados'!$Z$12)</f>
        <v>0.12124644625330117</v>
      </c>
      <c r="AA19" s="3">
        <f>+$C$7+(('Indices Mejorados'!AA19-'Indices Mejorados'!$AA$12)*('Indices Mejora Normalizados (3)'!$C$8-'Indices Mejora Normalizados (3)'!$C$7))/('Indices Mejorados'!$AA$11-'Indices Mejorados'!$AA$12)</f>
        <v>5.0000000000000009</v>
      </c>
      <c r="AB19" s="3">
        <f>+$C$7+(('Indices Mejorados'!AB19-'Indices Mejorados'!$AB$12)*('Indices Mejora Normalizados (3)'!$C$8-'Indices Mejora Normalizados (3)'!$C$7))/('Indices Mejorados'!$AB$11-'Indices Mejorados'!$AB$12)</f>
        <v>0.74058849084425626</v>
      </c>
      <c r="AC19" s="3">
        <f>+$C$7+(('Indices Mejorados'!AC19-'Indices Mejorados'!$AC$12)*('Indices Mejora Normalizados (3)'!$C$8-'Indices Mejora Normalizados (3)'!$C$7))/('Indices Mejorados'!$AC$11-'Indices Mejorados'!$AC$12)</f>
        <v>0</v>
      </c>
      <c r="AD19" s="3">
        <f>+$C$7+(('Indices Mejorados'!AD19-'Indices Mejorados'!$AD$12)*('Indices Mejora Normalizados (3)'!$C$8-'Indices Mejora Normalizados (3)'!$C$7))/('Indices Mejorados'!$AD$11-'Indices Mejorados'!$AD$12)</f>
        <v>0.83221919099143093</v>
      </c>
      <c r="AE19" s="3"/>
    </row>
    <row r="20" spans="2:31">
      <c r="B20" s="83">
        <v>2</v>
      </c>
      <c r="C20" s="3"/>
      <c r="D20" s="97">
        <f>+$C$7+(('Indices Mejorados'!D20-'Indices Mejorados'!$D$12)*('Indices Mejora Normalizados (3)'!$C$8-'Indices Mejora Normalizados (3)'!$C$7))/('Indices Mejorados'!$D$11-'Indices Mejorados'!$D$12)</f>
        <v>0.20285696357384853</v>
      </c>
      <c r="E20" s="117">
        <v>1.9183508911598219</v>
      </c>
      <c r="F20" s="3"/>
      <c r="G20" s="3">
        <f>+$C$7+(('Indices Mejorados'!G20-'Indices Mejorados'!$G$12)*('Indices Mejora Normalizados (3)'!$C$8-'Indices Mejora Normalizados (3)'!$C$7))/('Indices Mejorados'!$G$11-'Indices Mejorados'!$G$12)</f>
        <v>1.4925750191055558</v>
      </c>
      <c r="H20" s="3">
        <f>+$C$7+(('Indices Mejorados'!H20-'Indices Mejorados'!$H$12)*('Indices Mejora Normalizados (3)'!$C$8-'Indices Mejora Normalizados (3)'!$C$7))/('Indices Mejorados'!$H$11-'Indices Mejorados'!$H$12)</f>
        <v>5</v>
      </c>
      <c r="I20" s="104">
        <v>7.482624644719478E-2</v>
      </c>
      <c r="J20" s="98"/>
      <c r="K20" s="3">
        <f>+$C$7+(('Indices Mejorados'!K20-'Indices Mejorados'!$K$12)*('Indices Mejora Normalizados (3)'!$C$8-'Indices Mejora Normalizados (3)'!$C$7))/('Indices Mejorados'!$K$11-'Indices Mejorados'!$K$12)</f>
        <v>2.0511979982851276</v>
      </c>
      <c r="L20" s="3"/>
      <c r="M20" s="3">
        <f>+$C$7+(('Indices Mejorados'!M20-'Indices Mejorados'!$M$12)*('Indices Mejora Normalizados (3)'!$C$8-'Indices Mejora Normalizados (3)'!$C$7))/('Indices Mejorados'!$M$11-'Indices Mejorados'!$M$12)</f>
        <v>4.6651606670839145</v>
      </c>
      <c r="N20" s="3"/>
      <c r="O20" s="3">
        <f>+$C$7+(('Indices Mejorados'!O20-'Indices Mejorados'!$O$12)*('Indices Mejora Normalizados (3)'!$C$8-'Indices Mejora Normalizados (3)'!$C$7))/('Indices Mejorados'!$O$11-'Indices Mejorados'!$O$12)</f>
        <v>0.18215083100198243</v>
      </c>
      <c r="P20" s="3">
        <f>+$C$7+(('Indices Mejorados'!P20-'Indices Mejorados'!$P$12)*('Indices Mejora Normalizados (3)'!$C$8-'Indices Mejora Normalizados (3)'!$C$7))/('Indices Mejorados'!$P$11-'Indices Mejorados'!$P$12)</f>
        <v>0.41471385500902891</v>
      </c>
      <c r="Q20" s="3">
        <f>+$C$7+(('Indices Mejorados'!Q20-'Indices Mejorados'!$Q$12)*('Indices Mejora Normalizados (3)'!$C$8-'Indices Mejora Normalizados (3)'!$C$7))/('Indices Mejorados'!$Q$11-'Indices Mejorados'!$Q$12)</f>
        <v>6.2372152326245697E-2</v>
      </c>
      <c r="R20" s="3">
        <f>+$C$7+(('Indices Mejorados'!R20-'Indices Mejorados'!$R$12)*('Indices Mejora Normalizados (3)'!$C$8-'Indices Mejora Normalizados (3)'!$C$7))/('Indices Mejorados'!$R$11-'Indices Mejorados'!$R$12)</f>
        <v>0.73963550138309453</v>
      </c>
      <c r="S20" s="3">
        <f>+$C$7+(('Indices Mejorados'!S20-'Indices Mejorados'!$S$12)*('Indices Mejora Normalizados (3)'!$C$8-'Indices Mejora Normalizados (3)'!$C$7))/('Indices Mejorados'!$S$11-'Indices Mejorados'!$S$12)</f>
        <v>3.8922107871708085</v>
      </c>
      <c r="T20" s="3"/>
      <c r="U20" s="3">
        <f>+$C$7+(('Indices Mejorados'!U20-'Indices Mejorados'!$U$12)*('Indices Mejora Normalizados (3)'!$C$8-'Indices Mejora Normalizados (3)'!$C$7))/('Indices Mejorados'!$U$11-'Indices Mejorados'!$U$12)</f>
        <v>0.5051727513847597</v>
      </c>
      <c r="V20" s="3" t="e">
        <f>+$C$7+(('Indices Mejorados'!V20-'Indices Mejorados'!$V$12)*('Indices Mejora Normalizados (3)'!$C$8-'Indices Mejora Normalizados (3)'!$C$7))/('Indices Mejorados'!$V$11-'Indices Mejorados'!$V$12)</f>
        <v>#DIV/0!</v>
      </c>
      <c r="W20" s="3">
        <f>+$C$7+(('Indices Mejorados'!W20-'Indices Mejorados'!$W$12)*('Indices Mejora Normalizados (3)'!$C$8-'Indices Mejora Normalizados (3)'!$C$7))/('Indices Mejorados'!$W$11-'Indices Mejorados'!$W$12)</f>
        <v>0.24822800761426878</v>
      </c>
      <c r="X20" s="3">
        <f>+$C$7+(('Indices Mejorados'!X20-'Indices Mejorados'!$X$12)*('Indices Mejora Normalizados (3)'!$C$8-'Indices Mejora Normalizados (3)'!$C$7))/('Indices Mejorados'!$X$11-'Indices Mejorados'!$X$12)</f>
        <v>1.438686266585089</v>
      </c>
      <c r="Y20" s="3">
        <f>+$C$7+(('Indices Mejorados'!Y20-'Indices Mejorados'!$Y$12)*('Indices Mejora Normalizados (3)'!$C$8-'Indices Mejora Normalizados (3)'!$C$7))/('Indices Mejorados'!$Y$11-'Indices Mejorados'!$Y$12)</f>
        <v>5.5724996059570479E-2</v>
      </c>
      <c r="Z20" s="3">
        <f>+$C$7+(('Indices Mejorados'!Z20-'Indices Mejorados'!$Z$12)*('Indices Mejora Normalizados (3)'!$C$8-'Indices Mejora Normalizados (3)'!$C$7))/('Indices Mejorados'!$Z$11-'Indices Mejorados'!$Z$12)</f>
        <v>0.81669354768433378</v>
      </c>
      <c r="AA20" s="3">
        <f>+$C$7+(('Indices Mejorados'!AA20-'Indices Mejorados'!$AA$12)*('Indices Mejora Normalizados (3)'!$C$8-'Indices Mejora Normalizados (3)'!$C$7))/('Indices Mejorados'!$AA$11-'Indices Mejorados'!$AA$12)</f>
        <v>0.24785139658134445</v>
      </c>
      <c r="AB20" s="3">
        <f>+$C$7+(('Indices Mejorados'!AB20-'Indices Mejorados'!$AB$12)*('Indices Mejora Normalizados (3)'!$C$8-'Indices Mejora Normalizados (3)'!$C$7))/('Indices Mejorados'!$AB$11-'Indices Mejorados'!$AB$12)</f>
        <v>0.39306200286528487</v>
      </c>
      <c r="AC20" s="3">
        <f>+$C$7+(('Indices Mejorados'!AC20-'Indices Mejorados'!$AC$12)*('Indices Mejora Normalizados (3)'!$C$8-'Indices Mejora Normalizados (3)'!$C$7))/('Indices Mejorados'!$AC$11-'Indices Mejorados'!$AC$12)</f>
        <v>4.5432136794020312</v>
      </c>
      <c r="AD20" s="3">
        <f>+$C$7+(('Indices Mejorados'!AD20-'Indices Mejorados'!$AD$12)*('Indices Mejora Normalizados (3)'!$C$8-'Indices Mejora Normalizados (3)'!$C$7))/('Indices Mejorados'!$AD$11-'Indices Mejorados'!$AD$12)</f>
        <v>0.62838754630352378</v>
      </c>
      <c r="AE20" s="3">
        <f>+$C$7+(('Indices Mejorados'!AE20-'Indices Mejorados'!$AE$12)*('Indices Mejora Normalizados (3)'!$C$8-'Indices Mejora Normalizados (3)'!$C$7))/('Indices Mejorados'!$AE$11-'Indices Mejorados'!$AE$12)</f>
        <v>4.4962680431217992</v>
      </c>
    </row>
    <row r="21" spans="2:31">
      <c r="B21" s="83">
        <v>3</v>
      </c>
      <c r="C21" s="3"/>
      <c r="D21" s="97">
        <f>+$C$7+(('Indices Mejorados'!D21-'Indices Mejorados'!$D$12)*('Indices Mejora Normalizados (3)'!$C$8-'Indices Mejora Normalizados (3)'!$C$7))/('Indices Mejorados'!$D$11-'Indices Mejorados'!$D$12)</f>
        <v>0.49493520087705517</v>
      </c>
      <c r="E21" s="102">
        <v>0</v>
      </c>
      <c r="F21" s="3"/>
      <c r="G21" s="3">
        <f>+$C$7+(('Indices Mejorados'!G21-'Indices Mejorados'!$G$12)*('Indices Mejora Normalizados (3)'!$C$8-'Indices Mejora Normalizados (3)'!$C$7))/('Indices Mejorados'!$G$11-'Indices Mejorados'!$G$12)</f>
        <v>0.19335408424584874</v>
      </c>
      <c r="H21" s="3">
        <f>+$C$7+(('Indices Mejorados'!H21-'Indices Mejorados'!$H$12)*('Indices Mejora Normalizados (3)'!$C$8-'Indices Mejora Normalizados (3)'!$C$7))/('Indices Mejorados'!$H$11-'Indices Mejorados'!$H$12)</f>
        <v>0</v>
      </c>
      <c r="I21" s="104">
        <v>2.4029059398944619E-2</v>
      </c>
      <c r="J21" s="98">
        <f>+$C$7+(('Indices Mejorados'!J21-'Indices Mejorados'!$J$12)*('Indices Mejora Normalizados (3)'!$C$8-'Indices Mejora Normalizados (3)'!$C$7))/('Indices Mejorados'!$J$11-'Indices Mejorados'!$J$12)</f>
        <v>1.6671632689536535</v>
      </c>
      <c r="K21" s="3">
        <f>+$C$7+(('Indices Mejorados'!K21-'Indices Mejorados'!$K$12)*('Indices Mejora Normalizados (3)'!$C$8-'Indices Mejora Normalizados (3)'!$C$7))/('Indices Mejorados'!$K$11-'Indices Mejorados'!$K$12)</f>
        <v>1.6671632689536535</v>
      </c>
      <c r="L21" s="3"/>
      <c r="M21" s="3">
        <f>+$C$7+(('Indices Mejorados'!M21-'Indices Mejorados'!$M$12)*('Indices Mejora Normalizados (3)'!$C$8-'Indices Mejora Normalizados (3)'!$C$7))/('Indices Mejorados'!$M$11-'Indices Mejorados'!$M$12)</f>
        <v>0.36124459770881939</v>
      </c>
      <c r="N21" s="3">
        <f>+$C$7+(('Indices Mejorados'!N21-'Indices Mejorados'!$N$12)*('Indices Mejora Normalizados (3)'!$C$8-'Indices Mejora Normalizados (3)'!$C$7))/('Indices Mejorados'!$N$11-'Indices Mejorados'!$N$12)</f>
        <v>0.21769980483718662</v>
      </c>
      <c r="O21" s="3">
        <f>+$C$7+(('Indices Mejorados'!O21-'Indices Mejorados'!$O$12)*('Indices Mejora Normalizados (3)'!$C$8-'Indices Mejora Normalizados (3)'!$C$7))/('Indices Mejorados'!$O$11-'Indices Mejorados'!$O$12)</f>
        <v>0.14318312255207546</v>
      </c>
      <c r="P21" s="3">
        <f>+$C$7+(('Indices Mejorados'!P21-'Indices Mejorados'!$P$12)*('Indices Mejora Normalizados (3)'!$C$8-'Indices Mejora Normalizados (3)'!$C$7))/('Indices Mejorados'!$P$11-'Indices Mejorados'!$P$12)</f>
        <v>0.90572802191061608</v>
      </c>
      <c r="Q21" s="3">
        <f>+$C$7+(('Indices Mejorados'!Q21-'Indices Mejorados'!$Q$12)*('Indices Mejora Normalizados (3)'!$C$8-'Indices Mejora Normalizados (3)'!$C$7))/('Indices Mejorados'!$Q$11-'Indices Mejorados'!$Q$12)</f>
        <v>0</v>
      </c>
      <c r="R21" s="3">
        <f>+$C$7+(('Indices Mejorados'!R21-'Indices Mejorados'!$R$12)*('Indices Mejora Normalizados (3)'!$C$8-'Indices Mejora Normalizados (3)'!$C$7))/('Indices Mejorados'!$R$11-'Indices Mejorados'!$R$12)</f>
        <v>0.56134354940061781</v>
      </c>
      <c r="S21" s="3">
        <f>+$C$7+(('Indices Mejorados'!S21-'Indices Mejorados'!$S$12)*('Indices Mejora Normalizados (3)'!$C$8-'Indices Mejora Normalizados (3)'!$C$7))/('Indices Mejorados'!$S$11-'Indices Mejorados'!$S$12)</f>
        <v>0.64992148374501402</v>
      </c>
      <c r="T21" s="3">
        <f>+$C$7+(('Indices Mejorados'!T21-'Indices Mejorados'!$T$12)*('Indices Mejora Normalizados (3)'!$C$8-'Indices Mejora Normalizados (3)'!$C$7))/('Indices Mejorados'!$T$11-'Indices Mejorados'!$T$12)</f>
        <v>0.24166901814980646</v>
      </c>
      <c r="U21" s="3">
        <f>+$C$7+(('Indices Mejorados'!U21-'Indices Mejorados'!$U$12)*('Indices Mejora Normalizados (3)'!$C$8-'Indices Mejora Normalizados (3)'!$C$7))/('Indices Mejorados'!$U$11-'Indices Mejorados'!$U$12)</f>
        <v>0.48865183871499568</v>
      </c>
      <c r="V21" s="3" t="e">
        <f>+$C$7+(('Indices Mejorados'!V21-'Indices Mejorados'!$V$12)*('Indices Mejora Normalizados (3)'!$C$8-'Indices Mejora Normalizados (3)'!$C$7))/('Indices Mejorados'!$V$11-'Indices Mejorados'!$V$12)</f>
        <v>#DIV/0!</v>
      </c>
      <c r="W21" s="3">
        <f>+$C$7+(('Indices Mejorados'!W21-'Indices Mejorados'!$W$12)*('Indices Mejora Normalizados (3)'!$C$8-'Indices Mejora Normalizados (3)'!$C$7))/('Indices Mejorados'!$W$11-'Indices Mejorados'!$W$12)</f>
        <v>0.69348225799369789</v>
      </c>
      <c r="X21" s="3">
        <f>+$C$7+(('Indices Mejorados'!X21-'Indices Mejorados'!$X$12)*('Indices Mejora Normalizados (3)'!$C$8-'Indices Mejora Normalizados (3)'!$C$7))/('Indices Mejorados'!$X$11-'Indices Mejorados'!$X$12)</f>
        <v>3.6056310815741841</v>
      </c>
      <c r="Y21" s="3">
        <f>+$C$7+(('Indices Mejorados'!Y21-'Indices Mejorados'!$Y$12)*('Indices Mejora Normalizados (3)'!$C$8-'Indices Mejora Normalizados (3)'!$C$7))/('Indices Mejorados'!$Y$11-'Indices Mejorados'!$Y$12)</f>
        <v>3.3386389903385064E-2</v>
      </c>
      <c r="Z21" s="3">
        <f>+$C$7+(('Indices Mejorados'!Z21-'Indices Mejorados'!$Z$12)*('Indices Mejora Normalizados (3)'!$C$8-'Indices Mejora Normalizados (3)'!$C$7))/('Indices Mejorados'!$Z$11-'Indices Mejorados'!$Z$12)</f>
        <v>0.10267270575525643</v>
      </c>
      <c r="AA21" s="3">
        <f>+$C$7+(('Indices Mejorados'!AA21-'Indices Mejorados'!$AA$12)*('Indices Mejora Normalizados (3)'!$C$8-'Indices Mejora Normalizados (3)'!$C$7))/('Indices Mejorados'!$AA$11-'Indices Mejorados'!$AA$12)</f>
        <v>0.47308084946704387</v>
      </c>
      <c r="AB21" s="3">
        <f>+$C$7+(('Indices Mejorados'!AB21-'Indices Mejorados'!$AB$12)*('Indices Mejora Normalizados (3)'!$C$8-'Indices Mejora Normalizados (3)'!$C$7))/('Indices Mejorados'!$AB$11-'Indices Mejorados'!$AB$12)</f>
        <v>0.11437283407293787</v>
      </c>
      <c r="AC21" s="3">
        <f>+$C$7+(('Indices Mejorados'!AC21-'Indices Mejorados'!$AC$12)*('Indices Mejora Normalizados (3)'!$C$8-'Indices Mejora Normalizados (3)'!$C$7))/('Indices Mejorados'!$AC$11-'Indices Mejorados'!$AC$12)</f>
        <v>5</v>
      </c>
      <c r="AD21" s="3">
        <f>+$C$7+(('Indices Mejorados'!AD21-'Indices Mejorados'!$AD$12)*('Indices Mejora Normalizados (3)'!$C$8-'Indices Mejora Normalizados (3)'!$C$7))/('Indices Mejorados'!$AD$11-'Indices Mejorados'!$AD$12)</f>
        <v>0.62838754630352378</v>
      </c>
      <c r="AE21" s="3">
        <f>+$C$7+(('Indices Mejorados'!AE21-'Indices Mejorados'!$AE$12)*('Indices Mejora Normalizados (3)'!$C$8-'Indices Mejora Normalizados (3)'!$C$7))/('Indices Mejorados'!$AE$11-'Indices Mejorados'!$AE$12)</f>
        <v>2.3164632403869984E-5</v>
      </c>
    </row>
    <row r="22" spans="2:31">
      <c r="B22" s="83">
        <v>4</v>
      </c>
      <c r="C22" s="3">
        <f>+$C$7+(('Indices Mejorados'!C22-'Indices Mejorados'!$C$12)*('Indices Mejora Normalizados (3)'!$C$8-'Indices Mejora Normalizados (3)'!$C$7))/('Indices Mejorados'!$C$11-'Indices Mejorados'!$C$12)</f>
        <v>0</v>
      </c>
      <c r="D22" s="97">
        <f>+$C$7+(('Indices Mejorados'!D22-'Indices Mejorados'!$D$12)*('Indices Mejora Normalizados (3)'!$C$8-'Indices Mejora Normalizados (3)'!$C$7))/('Indices Mejorados'!$D$11-'Indices Mejorados'!$D$12)</f>
        <v>0</v>
      </c>
      <c r="E22" s="102">
        <v>0</v>
      </c>
      <c r="F22" s="3"/>
      <c r="G22" s="3">
        <f>+$C$7+(('Indices Mejorados'!G22-'Indices Mejorados'!$G$12)*('Indices Mejora Normalizados (3)'!$C$8-'Indices Mejora Normalizados (3)'!$C$7))/('Indices Mejorados'!$G$11-'Indices Mejorados'!$G$12)</f>
        <v>0</v>
      </c>
      <c r="H22" s="3">
        <f>+$C$7+(('Indices Mejorados'!H22-'Indices Mejorados'!$H$12)*('Indices Mejora Normalizados (3)'!$C$8-'Indices Mejora Normalizados (3)'!$C$7))/('Indices Mejorados'!$H$11-'Indices Mejorados'!$H$12)</f>
        <v>8.9471597279824663E-2</v>
      </c>
      <c r="I22" s="104">
        <v>0</v>
      </c>
      <c r="J22" s="98">
        <f>+$C$7+(('Indices Mejorados'!J22-'Indices Mejorados'!$J$12)*('Indices Mejora Normalizados (3)'!$C$8-'Indices Mejora Normalizados (3)'!$C$7))/('Indices Mejorados'!$J$11-'Indices Mejorados'!$J$12)</f>
        <v>1.667642330246571</v>
      </c>
      <c r="K22" s="3">
        <f>+$C$7+(('Indices Mejorados'!K22-'Indices Mejorados'!$K$12)*('Indices Mejora Normalizados (3)'!$C$8-'Indices Mejora Normalizados (3)'!$C$7))/('Indices Mejorados'!$K$11-'Indices Mejorados'!$K$12)</f>
        <v>1.667642330246571</v>
      </c>
      <c r="L22" s="3"/>
      <c r="M22" s="3">
        <f>+$C$7+(('Indices Mejorados'!M22-'Indices Mejorados'!$M$12)*('Indices Mejora Normalizados (3)'!$C$8-'Indices Mejora Normalizados (3)'!$C$7))/('Indices Mejorados'!$M$11-'Indices Mejorados'!$M$12)</f>
        <v>1.1000124556586952</v>
      </c>
      <c r="N22" s="3">
        <f>+$C$7+(('Indices Mejorados'!N22-'Indices Mejorados'!$N$12)*('Indices Mejora Normalizados (3)'!$C$8-'Indices Mejora Normalizados (3)'!$C$7))/('Indices Mejorados'!$N$11-'Indices Mejorados'!$N$12)</f>
        <v>0.24615441171140934</v>
      </c>
      <c r="O22" s="3">
        <f>+$C$7+(('Indices Mejorados'!O22-'Indices Mejorados'!$O$12)*('Indices Mejora Normalizados (3)'!$C$8-'Indices Mejora Normalizados (3)'!$C$7))/('Indices Mejorados'!$O$11-'Indices Mejorados'!$O$12)</f>
        <v>0.17256919535410459</v>
      </c>
      <c r="P22" s="3">
        <f>+$C$7+(('Indices Mejorados'!P22-'Indices Mejorados'!$P$12)*('Indices Mejora Normalizados (3)'!$C$8-'Indices Mejora Normalizados (3)'!$C$7))/('Indices Mejorados'!$P$11-'Indices Mejorados'!$P$12)</f>
        <v>0.97107781450210218</v>
      </c>
      <c r="Q22" s="3">
        <f>+$C$7+(('Indices Mejorados'!Q22-'Indices Mejorados'!$Q$12)*('Indices Mejora Normalizados (3)'!$C$8-'Indices Mejora Normalizados (3)'!$C$7))/('Indices Mejorados'!$Q$11-'Indices Mejorados'!$Q$12)</f>
        <v>1.1672779091032397</v>
      </c>
      <c r="R22" s="3">
        <f>+$C$7+(('Indices Mejorados'!R22-'Indices Mejorados'!$R$12)*('Indices Mejora Normalizados (3)'!$C$8-'Indices Mejora Normalizados (3)'!$C$7))/('Indices Mejorados'!$R$11-'Indices Mejorados'!$R$12)</f>
        <v>0.2403467669685948</v>
      </c>
      <c r="S22" s="3">
        <f>+$C$7+(('Indices Mejorados'!S22-'Indices Mejorados'!$S$12)*('Indices Mejora Normalizados (3)'!$C$8-'Indices Mejora Normalizados (3)'!$C$7))/('Indices Mejorados'!$S$11-'Indices Mejorados'!$S$12)</f>
        <v>5</v>
      </c>
      <c r="T22" s="3">
        <f>+$C$7+(('Indices Mejorados'!T22-'Indices Mejorados'!$T$12)*('Indices Mejora Normalizados (3)'!$C$8-'Indices Mejora Normalizados (3)'!$C$7))/('Indices Mejorados'!$T$11-'Indices Mejorados'!$T$12)</f>
        <v>0.94205574265946235</v>
      </c>
      <c r="U22" s="3">
        <f>+$C$7+(('Indices Mejorados'!U22-'Indices Mejorados'!$U$12)*('Indices Mejora Normalizados (3)'!$C$8-'Indices Mejora Normalizados (3)'!$C$7))/('Indices Mejorados'!$U$11-'Indices Mejorados'!$U$12)</f>
        <v>0.1275159324508382</v>
      </c>
      <c r="V22" s="3" t="e">
        <f>+$C$7+(('Indices Mejorados'!V22-'Indices Mejorados'!$V$12)*('Indices Mejora Normalizados (3)'!$C$8-'Indices Mejora Normalizados (3)'!$C$7))/('Indices Mejorados'!$V$11-'Indices Mejorados'!$V$12)</f>
        <v>#DIV/0!</v>
      </c>
      <c r="W22" s="3">
        <f>+$C$7+(('Indices Mejorados'!W22-'Indices Mejorados'!$W$12)*('Indices Mejora Normalizados (3)'!$C$8-'Indices Mejora Normalizados (3)'!$C$7))/('Indices Mejorados'!$W$11-'Indices Mejorados'!$W$12)</f>
        <v>1.6402550308261488</v>
      </c>
      <c r="X22" s="3">
        <f>+$C$7+(('Indices Mejorados'!X22-'Indices Mejorados'!$X$12)*('Indices Mejora Normalizados (3)'!$C$8-'Indices Mejora Normalizados (3)'!$C$7))/('Indices Mejorados'!$X$11-'Indices Mejorados'!$X$12)</f>
        <v>7.9704055797258561E-2</v>
      </c>
      <c r="Y22" s="3">
        <f>+$C$7+(('Indices Mejorados'!Y22-'Indices Mejorados'!$Y$12)*('Indices Mejora Normalizados (3)'!$C$8-'Indices Mejora Normalizados (3)'!$C$7))/('Indices Mejorados'!$Y$11-'Indices Mejorados'!$Y$12)</f>
        <v>4.99980344142155</v>
      </c>
      <c r="Z22" s="3">
        <f>+$C$7+(('Indices Mejorados'!Z22-'Indices Mejorados'!$Z$12)*('Indices Mejora Normalizados (3)'!$C$8-'Indices Mejora Normalizados (3)'!$C$7))/('Indices Mejorados'!$Z$11-'Indices Mejorados'!$Z$12)</f>
        <v>0.20534541151051425</v>
      </c>
      <c r="AA22" s="3">
        <f>+$C$7+(('Indices Mejorados'!AA22-'Indices Mejorados'!$AA$12)*('Indices Mejora Normalizados (3)'!$C$8-'Indices Mejora Normalizados (3)'!$C$7))/('Indices Mejorados'!$AA$11-'Indices Mejorados'!$AA$12)</f>
        <v>3.3092335469401064</v>
      </c>
      <c r="AB22" s="3">
        <f>+$C$7+(('Indices Mejorados'!AB22-'Indices Mejorados'!$AB$12)*('Indices Mejora Normalizados (3)'!$C$8-'Indices Mejora Normalizados (3)'!$C$7))/('Indices Mejorados'!$AB$11-'Indices Mejorados'!$AB$12)</f>
        <v>0.12183626160149846</v>
      </c>
      <c r="AC22" s="3">
        <f>+$C$7+(('Indices Mejorados'!AC22-'Indices Mejorados'!$AC$12)*('Indices Mejora Normalizados (3)'!$C$8-'Indices Mejora Normalizados (3)'!$C$7))/('Indices Mejorados'!$AC$11-'Indices Mejorados'!$AC$12)</f>
        <v>-45.098974959495749</v>
      </c>
      <c r="AD22" s="3">
        <f>+$C$7+(('Indices Mejorados'!AD22-'Indices Mejorados'!$AD$12)*('Indices Mejora Normalizados (3)'!$C$8-'Indices Mejora Normalizados (3)'!$C$7))/('Indices Mejorados'!$AD$11-'Indices Mejorados'!$AD$12)</f>
        <v>0.62838754630352378</v>
      </c>
      <c r="AE22" s="3">
        <f>+$C$7+(('Indices Mejorados'!AE22-'Indices Mejorados'!$AE$12)*('Indices Mejora Normalizados (3)'!$C$8-'Indices Mejora Normalizados (3)'!$C$7))/('Indices Mejorados'!$AE$11-'Indices Mejorados'!$AE$12)</f>
        <v>0.70982605251864539</v>
      </c>
    </row>
    <row r="23" spans="2:31">
      <c r="B23" s="83">
        <v>5</v>
      </c>
      <c r="C23" s="3">
        <f>+$C$7+(('Indices Mejorados'!C23-'Indices Mejorados'!$C$12)*('Indices Mejora Normalizados (3)'!$C$8-'Indices Mejora Normalizados (3)'!$C$7))/('Indices Mejorados'!$C$11-'Indices Mejorados'!$C$12)</f>
        <v>0.49493520087705517</v>
      </c>
      <c r="D23" s="97">
        <f>+$C$7+(('Indices Mejorados'!D23-'Indices Mejorados'!$D$12)*('Indices Mejora Normalizados (3)'!$C$8-'Indices Mejora Normalizados (3)'!$C$7))/('Indices Mejorados'!$D$11-'Indices Mejorados'!$D$12)</f>
        <v>0.49493520087705517</v>
      </c>
      <c r="E23" s="117">
        <v>0</v>
      </c>
      <c r="F23" s="3"/>
      <c r="G23" s="3">
        <f>+$C$7+(('Indices Mejorados'!G23-'Indices Mejorados'!$G$12)*('Indices Mejora Normalizados (3)'!$C$8-'Indices Mejora Normalizados (3)'!$C$7))/('Indices Mejorados'!$G$11-'Indices Mejorados'!$G$12)</f>
        <v>0.49288651830315783</v>
      </c>
      <c r="H23" s="3">
        <f>+$C$7+(('Indices Mejorados'!H23-'Indices Mejorados'!$H$12)*('Indices Mejora Normalizados (3)'!$C$8-'Indices Mejora Normalizados (3)'!$C$7))/('Indices Mejorados'!$H$11-'Indices Mejorados'!$H$12)</f>
        <v>1.3685097140853952</v>
      </c>
      <c r="I23" s="104">
        <v>1.4438674946622499E-2</v>
      </c>
      <c r="J23" s="98">
        <f>+$C$7+(('Indices Mejorados'!J23-'Indices Mejorados'!$J$12)*('Indices Mejora Normalizados (3)'!$C$8-'Indices Mejora Normalizados (3)'!$C$7))/('Indices Mejorados'!$J$11-'Indices Mejorados'!$J$12)</f>
        <v>0</v>
      </c>
      <c r="K23" s="3">
        <f>+$C$7+(('Indices Mejorados'!K23-'Indices Mejorados'!$K$12)*('Indices Mejora Normalizados (3)'!$C$8-'Indices Mejora Normalizados (3)'!$C$7))/('Indices Mejorados'!$K$11-'Indices Mejorados'!$K$12)</f>
        <v>0</v>
      </c>
      <c r="L23" s="3"/>
      <c r="M23" s="3">
        <f>+$C$7+(('Indices Mejorados'!M23-'Indices Mejorados'!$M$12)*('Indices Mejora Normalizados (3)'!$C$8-'Indices Mejora Normalizados (3)'!$C$7))/('Indices Mejorados'!$M$11-'Indices Mejorados'!$M$12)</f>
        <v>0.45489714420584071</v>
      </c>
      <c r="N23" s="3">
        <f>+$C$7+(('Indices Mejorados'!N23-'Indices Mejorados'!$N$12)*('Indices Mejora Normalizados (3)'!$C$8-'Indices Mejora Normalizados (3)'!$C$7))/('Indices Mejorados'!$N$11-'Indices Mejorados'!$N$12)</f>
        <v>0.42102530166308028</v>
      </c>
      <c r="O23" s="3">
        <f>+$C$7+(('Indices Mejorados'!O23-'Indices Mejorados'!$O$12)*('Indices Mejora Normalizados (3)'!$C$8-'Indices Mejora Normalizados (3)'!$C$7))/('Indices Mejorados'!$O$11-'Indices Mejorados'!$O$12)</f>
        <v>0</v>
      </c>
      <c r="P23" s="3">
        <f>+$C$7+(('Indices Mejorados'!P23-'Indices Mejorados'!$P$12)*('Indices Mejora Normalizados (3)'!$C$8-'Indices Mejora Normalizados (3)'!$C$7))/('Indices Mejorados'!$P$11-'Indices Mejorados'!$P$12)</f>
        <v>0.32605879102459523</v>
      </c>
      <c r="Q23" s="3">
        <f>+$C$7+(('Indices Mejorados'!Q23-'Indices Mejorados'!$Q$12)*('Indices Mejora Normalizados (3)'!$C$8-'Indices Mejora Normalizados (3)'!$C$7))/('Indices Mejorados'!$Q$11-'Indices Mejorados'!$Q$12)</f>
        <v>-5.2352133004673718</v>
      </c>
      <c r="R23" s="3">
        <f>+$C$7+(('Indices Mejorados'!R23-'Indices Mejorados'!$R$12)*('Indices Mejora Normalizados (3)'!$C$8-'Indices Mejora Normalizados (3)'!$C$7))/('Indices Mejorados'!$R$11-'Indices Mejorados'!$R$12)</f>
        <v>3.6961885558806431</v>
      </c>
      <c r="S23" s="3">
        <f>+$C$7+(('Indices Mejorados'!S23-'Indices Mejorados'!$S$12)*('Indices Mejora Normalizados (3)'!$C$8-'Indices Mejora Normalizados (3)'!$C$7))/('Indices Mejorados'!$S$11-'Indices Mejorados'!$S$12)</f>
        <v>0.17475713338783214</v>
      </c>
      <c r="T23" s="3">
        <f>+$C$7+(('Indices Mejorados'!T23-'Indices Mejorados'!$T$12)*('Indices Mejora Normalizados (3)'!$C$8-'Indices Mejora Normalizados (3)'!$C$7))/('Indices Mejorados'!$T$11-'Indices Mejorados'!$T$12)</f>
        <v>2.1603548074847643</v>
      </c>
      <c r="U23" s="3">
        <f>+$C$7+(('Indices Mejorados'!U23-'Indices Mejorados'!$U$12)*('Indices Mejora Normalizados (3)'!$C$8-'Indices Mejora Normalizados (3)'!$C$7))/('Indices Mejorados'!$U$11-'Indices Mejorados'!$U$12)</f>
        <v>3.6319338324233015</v>
      </c>
      <c r="V23" s="3" t="e">
        <f>+$C$7+(('Indices Mejorados'!V23-'Indices Mejorados'!$V$12)*('Indices Mejora Normalizados (3)'!$C$8-'Indices Mejora Normalizados (3)'!$C$7))/('Indices Mejorados'!$V$11-'Indices Mejorados'!$V$12)</f>
        <v>#DIV/0!</v>
      </c>
      <c r="W23" s="3">
        <f>+$C$7+(('Indices Mejorados'!W23-'Indices Mejorados'!$W$12)*('Indices Mejora Normalizados (3)'!$C$8-'Indices Mejora Normalizados (3)'!$C$7))/('Indices Mejorados'!$W$11-'Indices Mejorados'!$W$12)</f>
        <v>0.50658785758583968</v>
      </c>
      <c r="X23" s="3">
        <f>+$C$7+(('Indices Mejorados'!X23-'Indices Mejorados'!$X$12)*('Indices Mejora Normalizados (3)'!$C$8-'Indices Mejora Normalizados (3)'!$C$7))/('Indices Mejorados'!$X$11-'Indices Mejorados'!$X$12)</f>
        <v>0</v>
      </c>
      <c r="Y23" s="3">
        <f>+$C$7+(('Indices Mejorados'!Y23-'Indices Mejorados'!$Y$12)*('Indices Mejora Normalizados (3)'!$C$8-'Indices Mejora Normalizados (3)'!$C$7))/('Indices Mejorados'!$Y$11-'Indices Mejorados'!$Y$12)</f>
        <v>0.36138389220691314</v>
      </c>
      <c r="Z23" s="3">
        <f>+$C$7+(('Indices Mejorados'!Z23-'Indices Mejorados'!$Z$12)*('Indices Mejora Normalizados (3)'!$C$8-'Indices Mejora Normalizados (3)'!$C$7))/('Indices Mejorados'!$Z$11-'Indices Mejorados'!$Z$12)</f>
        <v>0.10267270575525643</v>
      </c>
      <c r="AA23" s="3">
        <f>+$C$7+(('Indices Mejorados'!AA23-'Indices Mejorados'!$AA$12)*('Indices Mejora Normalizados (3)'!$C$8-'Indices Mejora Normalizados (3)'!$C$7))/('Indices Mejorados'!$AA$11-'Indices Mejorados'!$AA$12)</f>
        <v>0</v>
      </c>
      <c r="AB23" s="3">
        <f>+$C$7+(('Indices Mejorados'!AB23-'Indices Mejorados'!$AB$12)*('Indices Mejora Normalizados (3)'!$C$8-'Indices Mejora Normalizados (3)'!$C$7))/('Indices Mejorados'!$AB$11-'Indices Mejorados'!$AB$12)</f>
        <v>0.22236725237406377</v>
      </c>
      <c r="AC23" s="3">
        <f>+$C$7+(('Indices Mejorados'!AC23-'Indices Mejorados'!$AC$12)*('Indices Mejora Normalizados (3)'!$C$8-'Indices Mejora Normalizados (3)'!$C$7))/('Indices Mejorados'!$AC$11-'Indices Mejorados'!$AC$12)</f>
        <v>-45.098974959495749</v>
      </c>
      <c r="AD23" s="3">
        <f>+$C$7+(('Indices Mejorados'!AD23-'Indices Mejorados'!$AD$12)*('Indices Mejora Normalizados (3)'!$C$8-'Indices Mejora Normalizados (3)'!$C$7))/('Indices Mejorados'!$AD$11-'Indices Mejorados'!$AD$12)</f>
        <v>0.90798224867584543</v>
      </c>
      <c r="AE23" s="3">
        <f>+$C$7+(('Indices Mejorados'!AE23-'Indices Mejorados'!$AE$12)*('Indices Mejora Normalizados (3)'!$C$8-'Indices Mejora Normalizados (3)'!$C$7))/('Indices Mejorados'!$AE$11-'Indices Mejorados'!$AE$12)</f>
        <v>0.76008468780250471</v>
      </c>
    </row>
    <row r="24" spans="2:31">
      <c r="B24" s="83">
        <v>6</v>
      </c>
      <c r="C24" s="3">
        <f>+$C$7+(('Indices Mejorados'!C24-'Indices Mejorados'!$C$12)*('Indices Mejora Normalizados (3)'!$C$8-'Indices Mejora Normalizados (3)'!$C$7))/('Indices Mejorados'!$C$11-'Indices Mejorados'!$C$12)</f>
        <v>5</v>
      </c>
      <c r="D24" s="97">
        <f>+$C$7+(('Indices Mejorados'!D24-'Indices Mejorados'!$D$12)*('Indices Mejora Normalizados (3)'!$C$8-'Indices Mejora Normalizados (3)'!$C$7))/('Indices Mejorados'!$D$11-'Indices Mejorados'!$D$12)</f>
        <v>5</v>
      </c>
      <c r="E24" s="102">
        <v>0</v>
      </c>
      <c r="F24" s="3">
        <f>+$C$7+(('Indices Mejorados'!F24-'Indices Mejorados'!$F$12)*('Indices Mejora Normalizados (3)'!$C$8-'Indices Mejora Normalizados (3)'!$C$7))/('Indices Mejorados'!$F$11-'Indices Mejorados'!$F$12)</f>
        <v>1.055973093903849</v>
      </c>
      <c r="G24" s="3">
        <f>+$C$7+(('Indices Mejorados'!G24-'Indices Mejorados'!$G$12)*('Indices Mejora Normalizados (3)'!$C$8-'Indices Mejora Normalizados (3)'!$C$7))/('Indices Mejorados'!$G$11-'Indices Mejorados'!$G$12)</f>
        <v>2.4012809771368184</v>
      </c>
      <c r="H24" s="3">
        <f>+$C$7+(('Indices Mejorados'!H24-'Indices Mejorados'!$H$12)*('Indices Mejora Normalizados (3)'!$C$8-'Indices Mejora Normalizados (3)'!$C$7))/('Indices Mejorados'!$H$11-'Indices Mejorados'!$H$12)</f>
        <v>1.6518945008501817</v>
      </c>
      <c r="I24" s="104">
        <v>0</v>
      </c>
      <c r="J24" s="98">
        <f>+$C$7+(('Indices Mejorados'!J24-'Indices Mejorados'!$J$12)*('Indices Mejora Normalizados (3)'!$C$8-'Indices Mejora Normalizados (3)'!$C$7))/('Indices Mejorados'!$J$11-'Indices Mejorados'!$J$12)</f>
        <v>5</v>
      </c>
      <c r="K24" s="3">
        <f>+$C$7+(('Indices Mejorados'!K24-'Indices Mejorados'!$K$12)*('Indices Mejora Normalizados (3)'!$C$8-'Indices Mejora Normalizados (3)'!$C$7))/('Indices Mejorados'!$K$11-'Indices Mejorados'!$K$12)</f>
        <v>5</v>
      </c>
      <c r="L24" s="3"/>
      <c r="M24" s="3">
        <f>+$C$7+(('Indices Mejorados'!M24-'Indices Mejorados'!$M$12)*('Indices Mejora Normalizados (3)'!$C$8-'Indices Mejora Normalizados (3)'!$C$7))/('Indices Mejorados'!$M$11-'Indices Mejorados'!$M$12)</f>
        <v>0.45739485886067321</v>
      </c>
      <c r="N24" s="3">
        <f>+$C$7+(('Indices Mejorados'!N24-'Indices Mejorados'!$N$12)*('Indices Mejora Normalizados (3)'!$C$8-'Indices Mejora Normalizados (3)'!$C$7))/('Indices Mejorados'!$N$11-'Indices Mejorados'!$N$12)</f>
        <v>0.10091500472564355</v>
      </c>
      <c r="O24" s="3">
        <f>+$C$7+(('Indices Mejorados'!O24-'Indices Mejorados'!$O$12)*('Indices Mejora Normalizados (3)'!$C$8-'Indices Mejora Normalizados (3)'!$C$7))/('Indices Mejorados'!$O$11-'Indices Mejorados'!$O$12)</f>
        <v>3.6926614797127812</v>
      </c>
      <c r="P24" s="3">
        <f>+$C$7+(('Indices Mejorados'!P24-'Indices Mejorados'!$P$12)*('Indices Mejora Normalizados (3)'!$C$8-'Indices Mejora Normalizados (3)'!$C$7))/('Indices Mejorados'!$P$11-'Indices Mejorados'!$P$12)</f>
        <v>0.345124531521176</v>
      </c>
      <c r="Q24" s="3">
        <f>+$C$7+(('Indices Mejorados'!Q24-'Indices Mejorados'!$Q$12)*('Indices Mejora Normalizados (3)'!$C$8-'Indices Mejora Normalizados (3)'!$C$7))/('Indices Mejorados'!$Q$11-'Indices Mejorados'!$Q$12)</f>
        <v>-5.2352133004673718</v>
      </c>
      <c r="R24" s="3">
        <f>+$C$7+(('Indices Mejorados'!R24-'Indices Mejorados'!$R$12)*('Indices Mejora Normalizados (3)'!$C$8-'Indices Mejora Normalizados (3)'!$C$7))/('Indices Mejorados'!$R$11-'Indices Mejorados'!$R$12)</f>
        <v>3.1428655346151602</v>
      </c>
      <c r="S24" s="3">
        <f>+$C$7+(('Indices Mejorados'!S24-'Indices Mejorados'!$S$12)*('Indices Mejora Normalizados (3)'!$C$8-'Indices Mejora Normalizados (3)'!$C$7))/('Indices Mejorados'!$S$11-'Indices Mejorados'!$S$12)</f>
        <v>4.2919227699383455</v>
      </c>
      <c r="T24" s="3">
        <f>+$C$7+(('Indices Mejorados'!T24-'Indices Mejorados'!$T$12)*('Indices Mejora Normalizados (3)'!$C$8-'Indices Mejora Normalizados (3)'!$C$7))/('Indices Mejorados'!$T$11-'Indices Mejorados'!$T$12)</f>
        <v>0.37841301779288294</v>
      </c>
      <c r="U24" s="3">
        <f>+$C$7+(('Indices Mejorados'!U24-'Indices Mejorados'!$U$12)*('Indices Mejora Normalizados (3)'!$C$8-'Indices Mejora Normalizados (3)'!$C$7))/('Indices Mejorados'!$U$11-'Indices Mejorados'!$U$12)</f>
        <v>0.44813166604059851</v>
      </c>
      <c r="V24" s="3" t="e">
        <f>+$C$7+(('Indices Mejorados'!V24-'Indices Mejorados'!$V$12)*('Indices Mejora Normalizados (3)'!$C$8-'Indices Mejora Normalizados (3)'!$C$7))/('Indices Mejorados'!$V$11-'Indices Mejorados'!$V$12)</f>
        <v>#DIV/0!</v>
      </c>
      <c r="W24" s="3">
        <f>+$C$7+(('Indices Mejorados'!W24-'Indices Mejorados'!$W$12)*('Indices Mejora Normalizados (3)'!$C$8-'Indices Mejora Normalizados (3)'!$C$7))/('Indices Mejorados'!$W$11-'Indices Mejorados'!$W$12)</f>
        <v>0.69347551983859934</v>
      </c>
      <c r="X24" s="3">
        <f>+$C$7+(('Indices Mejorados'!X24-'Indices Mejorados'!$X$12)*('Indices Mejora Normalizados (3)'!$C$8-'Indices Mejora Normalizados (3)'!$C$7))/('Indices Mejorados'!$X$11-'Indices Mejorados'!$X$12)</f>
        <v>7.9612564768138952E-2</v>
      </c>
      <c r="Y24" s="3">
        <f>+$C$7+(('Indices Mejorados'!Y24-'Indices Mejorados'!$Y$12)*('Indices Mejora Normalizados (3)'!$C$8-'Indices Mejora Normalizados (3)'!$C$7))/('Indices Mejorados'!$Y$11-'Indices Mejorados'!$Y$12)</f>
        <v>5</v>
      </c>
      <c r="Z24" s="3">
        <f>+$C$7+(('Indices Mejorados'!Z24-'Indices Mejorados'!$Z$12)*('Indices Mejora Normalizados (3)'!$C$8-'Indices Mejora Normalizados (3)'!$C$7))/('Indices Mejorados'!$Z$11-'Indices Mejorados'!$Z$12)</f>
        <v>0.10267270575525643</v>
      </c>
      <c r="AA24" s="3">
        <f>+$C$7+(('Indices Mejorados'!AA24-'Indices Mejorados'!$AA$12)*('Indices Mejora Normalizados (3)'!$C$8-'Indices Mejora Normalizados (3)'!$C$7))/('Indices Mejorados'!$AA$11-'Indices Mejorados'!$AA$12)</f>
        <v>9.1846983681558275E-2</v>
      </c>
      <c r="AB24" s="3">
        <f>+$C$7+(('Indices Mejorados'!AB24-'Indices Mejorados'!$AB$12)*('Indices Mejora Normalizados (3)'!$C$8-'Indices Mejora Normalizados (3)'!$C$7))/('Indices Mejorados'!$AB$11-'Indices Mejorados'!$AB$12)</f>
        <v>0.22234327445490162</v>
      </c>
      <c r="AC24" s="3">
        <f>+$C$7+(('Indices Mejorados'!AC24-'Indices Mejorados'!$AC$12)*('Indices Mejora Normalizados (3)'!$C$8-'Indices Mejora Normalizados (3)'!$C$7))/('Indices Mejorados'!$AC$11-'Indices Mejorados'!$AC$12)</f>
        <v>-45.098974959495749</v>
      </c>
      <c r="AD24" s="3">
        <f>+$C$7+(('Indices Mejorados'!AD24-'Indices Mejorados'!$AD$12)*('Indices Mejora Normalizados (3)'!$C$8-'Indices Mejora Normalizados (3)'!$C$7))/('Indices Mejorados'!$AD$11-'Indices Mejorados'!$AD$12)</f>
        <v>0.94292631667412752</v>
      </c>
      <c r="AE24" s="3">
        <f>+$C$7+(('Indices Mejorados'!AE24-'Indices Mejorados'!$AE$12)*('Indices Mejora Normalizados (3)'!$C$8-'Indices Mejora Normalizados (3)'!$C$7))/('Indices Mejorados'!$AE$11-'Indices Mejorados'!$AE$12)</f>
        <v>0.7672607495738355</v>
      </c>
    </row>
    <row r="25" spans="2:31">
      <c r="B25" s="83">
        <v>7</v>
      </c>
      <c r="C25" s="3">
        <f>+$C$7+(('Indices Mejorados'!C25-'Indices Mejorados'!$C$12)*('Indices Mejora Normalizados (3)'!$C$8-'Indices Mejora Normalizados (3)'!$C$7))/('Indices Mejorados'!$C$11-'Indices Mejorados'!$C$12)</f>
        <v>4.827739763134967</v>
      </c>
      <c r="D25" s="97">
        <f>+$C$7+(('Indices Mejorados'!D25-'Indices Mejorados'!$D$12)*('Indices Mejora Normalizados (3)'!$C$8-'Indices Mejora Normalizados (3)'!$C$7))/('Indices Mejorados'!$D$11-'Indices Mejorados'!$D$12)</f>
        <v>4.827739763134967</v>
      </c>
      <c r="E25" s="102">
        <v>0</v>
      </c>
      <c r="F25" s="3">
        <f>+$C$7+(('Indices Mejorados'!F25-'Indices Mejorados'!$F$12)*('Indices Mejora Normalizados (3)'!$C$8-'Indices Mejora Normalizados (3)'!$C$7))/('Indices Mejorados'!$F$11-'Indices Mejorados'!$F$12)</f>
        <v>0</v>
      </c>
      <c r="G25" s="3">
        <f>+$C$7+(('Indices Mejorados'!G25-'Indices Mejorados'!$G$12)*('Indices Mejora Normalizados (3)'!$C$8-'Indices Mejora Normalizados (3)'!$C$7))/('Indices Mejorados'!$G$11-'Indices Mejorados'!$G$12)</f>
        <v>0.87243098711360745</v>
      </c>
      <c r="H25" s="3">
        <f>+$C$7+(('Indices Mejorados'!H25-'Indices Mejorados'!$H$12)*('Indices Mejora Normalizados (3)'!$C$8-'Indices Mejora Normalizados (3)'!$C$7))/('Indices Mejorados'!$H$11-'Indices Mejorados'!$H$12)</f>
        <v>-4.585564520628969</v>
      </c>
      <c r="I25" s="104">
        <v>0</v>
      </c>
      <c r="J25" s="98">
        <f>+$C$7+(('Indices Mejorados'!J25-'Indices Mejorados'!$J$12)*('Indices Mejora Normalizados (3)'!$C$8-'Indices Mejora Normalizados (3)'!$C$7))/('Indices Mejorados'!$J$11-'Indices Mejorados'!$J$12)</f>
        <v>4.1655146606047833</v>
      </c>
      <c r="K25" s="3">
        <f>+$C$7+(('Indices Mejorados'!K25-'Indices Mejorados'!$K$12)*('Indices Mejora Normalizados (3)'!$C$8-'Indices Mejora Normalizados (3)'!$C$7))/('Indices Mejorados'!$K$11-'Indices Mejorados'!$K$12)</f>
        <v>4.1655146606047833</v>
      </c>
      <c r="L25" s="3"/>
      <c r="M25" s="3">
        <f>+$C$7+(('Indices Mejorados'!M25-'Indices Mejorados'!$M$12)*('Indices Mejora Normalizados (3)'!$C$8-'Indices Mejora Normalizados (3)'!$C$7))/('Indices Mejorados'!$M$11-'Indices Mejorados'!$M$12)</f>
        <v>3.3798206836339952</v>
      </c>
      <c r="N25" s="3">
        <f>+$C$7+(('Indices Mejorados'!N25-'Indices Mejorados'!$N$12)*('Indices Mejora Normalizados (3)'!$C$8-'Indices Mejora Normalizados (3)'!$C$7))/('Indices Mejorados'!$N$11-'Indices Mejorados'!$N$12)</f>
        <v>0.19774127604948766</v>
      </c>
      <c r="O25" s="3">
        <f>+$C$7+(('Indices Mejorados'!O25-'Indices Mejorados'!$O$12)*('Indices Mejora Normalizados (3)'!$C$8-'Indices Mejora Normalizados (3)'!$C$7))/('Indices Mejorados'!$O$11-'Indices Mejorados'!$O$12)</f>
        <v>0.17265543683104265</v>
      </c>
      <c r="P25" s="3">
        <f>+$C$7+(('Indices Mejorados'!P25-'Indices Mejorados'!$P$12)*('Indices Mejora Normalizados (3)'!$C$8-'Indices Mejora Normalizados (3)'!$C$7))/('Indices Mejorados'!$P$11-'Indices Mejorados'!$P$12)</f>
        <v>0.93837768509800956</v>
      </c>
      <c r="Q25" s="3">
        <f>+$C$7+(('Indices Mejorados'!Q25-'Indices Mejorados'!$Q$12)*('Indices Mejora Normalizados (3)'!$C$8-'Indices Mejora Normalizados (3)'!$C$7))/('Indices Mejorados'!$Q$11-'Indices Mejorados'!$Q$12)</f>
        <v>-5.2352133004673718</v>
      </c>
      <c r="R25" s="3">
        <f>+$C$7+(('Indices Mejorados'!R25-'Indices Mejorados'!$R$12)*('Indices Mejora Normalizados (3)'!$C$8-'Indices Mejora Normalizados (3)'!$C$7))/('Indices Mejorados'!$R$11-'Indices Mejorados'!$R$12)</f>
        <v>4.3762865808335646E-2</v>
      </c>
      <c r="S25" s="3">
        <f>+$C$7+(('Indices Mejorados'!S25-'Indices Mejorados'!$S$12)*('Indices Mejora Normalizados (3)'!$C$8-'Indices Mejora Normalizados (3)'!$C$7))/('Indices Mejorados'!$S$11-'Indices Mejorados'!$S$12)</f>
        <v>0.56683130046780872</v>
      </c>
      <c r="T25" s="3">
        <f>+$C$7+(('Indices Mejorados'!T25-'Indices Mejorados'!$T$12)*('Indices Mejora Normalizados (3)'!$C$8-'Indices Mejora Normalizados (3)'!$C$7))/('Indices Mejorados'!$T$11-'Indices Mejorados'!$T$12)</f>
        <v>5</v>
      </c>
      <c r="U25" s="3">
        <f>+$C$7+(('Indices Mejorados'!U25-'Indices Mejorados'!$U$12)*('Indices Mejora Normalizados (3)'!$C$8-'Indices Mejora Normalizados (3)'!$C$7))/('Indices Mejorados'!$U$11-'Indices Mejorados'!$U$12)</f>
        <v>0.31878983112709547</v>
      </c>
      <c r="V25" s="3" t="e">
        <f>+$C$7+(('Indices Mejorados'!V25-'Indices Mejorados'!$V$12)*('Indices Mejora Normalizados (3)'!$C$8-'Indices Mejora Normalizados (3)'!$C$7))/('Indices Mejorados'!$V$11-'Indices Mejorados'!$V$12)</f>
        <v>#DIV/0!</v>
      </c>
      <c r="W25" s="3">
        <f>+$C$7+(('Indices Mejorados'!W25-'Indices Mejorados'!$W$12)*('Indices Mejora Normalizados (3)'!$C$8-'Indices Mejora Normalizados (3)'!$C$7))/('Indices Mejorados'!$W$11-'Indices Mejorados'!$W$12)</f>
        <v>0.50656209542309072</v>
      </c>
      <c r="X25" s="3">
        <f>+$C$7+(('Indices Mejorados'!X25-'Indices Mejorados'!$X$12)*('Indices Mejora Normalizados (3)'!$C$8-'Indices Mejora Normalizados (3)'!$C$7))/('Indices Mejorados'!$X$11-'Indices Mejorados'!$X$12)</f>
        <v>0.30377595509771499</v>
      </c>
      <c r="Y25" s="3">
        <f>+$C$7+(('Indices Mejorados'!Y25-'Indices Mejorados'!$Y$12)*('Indices Mejora Normalizados (3)'!$C$8-'Indices Mejora Normalizados (3)'!$C$7))/('Indices Mejorados'!$Y$11-'Indices Mejorados'!$Y$12)</f>
        <v>3.3650193272691422</v>
      </c>
      <c r="Z25" s="3">
        <f>+$C$7+(('Indices Mejorados'!Z25-'Indices Mejorados'!$Z$12)*('Indices Mejora Normalizados (3)'!$C$8-'Indices Mejora Normalizados (3)'!$C$7))/('Indices Mejorados'!$Z$11-'Indices Mejorados'!$Z$12)</f>
        <v>0.10267270575525643</v>
      </c>
      <c r="AA25" s="3">
        <f>+$C$7+(('Indices Mejorados'!AA25-'Indices Mejorados'!$AA$12)*('Indices Mejora Normalizados (3)'!$C$8-'Indices Mejora Normalizados (3)'!$C$7))/('Indices Mejorados'!$AA$11-'Indices Mejorados'!$AA$12)</f>
        <v>0.7072069404268384</v>
      </c>
      <c r="AB25" s="3">
        <f>+$C$7+(('Indices Mejorados'!AB25-'Indices Mejorados'!$AB$12)*('Indices Mejora Normalizados (3)'!$C$8-'Indices Mejora Normalizados (3)'!$C$7))/('Indices Mejorados'!$AB$11-'Indices Mejorados'!$AB$12)</f>
        <v>0.65958517580840637</v>
      </c>
      <c r="AC25" s="3">
        <f>+$C$7+(('Indices Mejorados'!AC25-'Indices Mejorados'!$AC$12)*('Indices Mejora Normalizados (3)'!$C$8-'Indices Mejora Normalizados (3)'!$C$7))/('Indices Mejorados'!$AC$11-'Indices Mejorados'!$AC$12)</f>
        <v>-45.098974959495749</v>
      </c>
      <c r="AD25" s="3">
        <f>+$C$7+(('Indices Mejorados'!AD25-'Indices Mejorados'!$AD$12)*('Indices Mejora Normalizados (3)'!$C$8-'Indices Mejora Normalizados (3)'!$C$7))/('Indices Mejorados'!$AD$11-'Indices Mejorados'!$AD$12)</f>
        <v>2.7826241061108283</v>
      </c>
      <c r="AE25" s="3">
        <f>+$C$7+(('Indices Mejorados'!AE25-'Indices Mejorados'!$AE$12)*('Indices Mejora Normalizados (3)'!$C$8-'Indices Mejora Normalizados (3)'!$C$7))/('Indices Mejorados'!$AE$11-'Indices Mejorados'!$AE$12)</f>
        <v>0.70982283562804049</v>
      </c>
    </row>
    <row r="26" spans="2:31">
      <c r="B26" s="83">
        <v>8</v>
      </c>
      <c r="C26" s="3">
        <f>+$C$7+(('Indices Mejorados'!C26-'Indices Mejorados'!$C$12)*('Indices Mejora Normalizados (3)'!$C$8-'Indices Mejora Normalizados (3)'!$C$7))/('Indices Mejorados'!$C$11-'Indices Mejorados'!$C$12)</f>
        <v>4.2543609619296596E-2</v>
      </c>
      <c r="D26" s="97">
        <f>+$C$7+(('Indices Mejorados'!D26-'Indices Mejorados'!$D$12)*('Indices Mejora Normalizados (3)'!$C$8-'Indices Mejora Normalizados (3)'!$C$7))/('Indices Mejorados'!$D$11-'Indices Mejorados'!$D$12)</f>
        <v>4.2543609619296596E-2</v>
      </c>
      <c r="E26" s="102">
        <v>0</v>
      </c>
      <c r="F26" s="3">
        <f>+$C$7+(('Indices Mejorados'!F26-'Indices Mejorados'!$F$12)*('Indices Mejora Normalizados (3)'!$C$8-'Indices Mejora Normalizados (3)'!$C$7))/('Indices Mejorados'!$F$11-'Indices Mejorados'!$F$12)</f>
        <v>-3.6134377375615951</v>
      </c>
      <c r="G26" s="3">
        <f>+$C$7+(('Indices Mejorados'!G26-'Indices Mejorados'!$G$12)*('Indices Mejora Normalizados (3)'!$C$8-'Indices Mejora Normalizados (3)'!$C$7))/('Indices Mejorados'!$G$11-'Indices Mejorados'!$G$12)</f>
        <v>1.0432724608708603</v>
      </c>
      <c r="H26" s="3">
        <f>+$C$7+(('Indices Mejorados'!H26-'Indices Mejorados'!$H$12)*('Indices Mejora Normalizados (3)'!$C$8-'Indices Mejora Normalizados (3)'!$C$7))/('Indices Mejorados'!$H$11-'Indices Mejorados'!$H$12)</f>
        <v>-4.585564520628969</v>
      </c>
      <c r="I26" s="104">
        <v>0</v>
      </c>
      <c r="J26" s="98">
        <f>+$C$7+(('Indices Mejorados'!J26-'Indices Mejorados'!$J$12)*('Indices Mejora Normalizados (3)'!$C$8-'Indices Mejora Normalizados (3)'!$C$7))/('Indices Mejorados'!$J$11-'Indices Mejorados'!$J$12)</f>
        <v>4.791499285843666</v>
      </c>
      <c r="K26" s="3">
        <f>+$C$7+(('Indices Mejorados'!K26-'Indices Mejorados'!$K$12)*('Indices Mejora Normalizados (3)'!$C$8-'Indices Mejora Normalizados (3)'!$C$7))/('Indices Mejorados'!$K$11-'Indices Mejorados'!$K$12)</f>
        <v>4.791499285843666</v>
      </c>
      <c r="L26" s="3"/>
      <c r="M26" s="3">
        <f>+$C$7+(('Indices Mejorados'!M26-'Indices Mejorados'!$M$12)*('Indices Mejora Normalizados (3)'!$C$8-'Indices Mejora Normalizados (3)'!$C$7))/('Indices Mejorados'!$M$11-'Indices Mejorados'!$M$12)</f>
        <v>0.48447163257332121</v>
      </c>
      <c r="N26" s="3">
        <f>+$C$7+(('Indices Mejorados'!N26-'Indices Mejorados'!$N$12)*('Indices Mejora Normalizados (3)'!$C$8-'Indices Mejora Normalizados (3)'!$C$7))/('Indices Mejorados'!$N$11-'Indices Mejorados'!$N$12)</f>
        <v>0.24615441171140934</v>
      </c>
      <c r="O26" s="3">
        <f>+$C$7+(('Indices Mejorados'!O26-'Indices Mejorados'!$O$12)*('Indices Mejora Normalizados (3)'!$C$8-'Indices Mejora Normalizados (3)'!$C$7))/('Indices Mejorados'!$O$11-'Indices Mejorados'!$O$12)</f>
        <v>0.17256919535410459</v>
      </c>
      <c r="P26" s="3">
        <f>+$C$7+(('Indices Mejorados'!P26-'Indices Mejorados'!$P$12)*('Indices Mejora Normalizados (3)'!$C$8-'Indices Mejora Normalizados (3)'!$C$7))/('Indices Mejorados'!$P$11-'Indices Mejorados'!$P$12)</f>
        <v>1.2146663137630627</v>
      </c>
      <c r="Q26" s="3">
        <f>+$C$7+(('Indices Mejorados'!Q26-'Indices Mejorados'!$Q$12)*('Indices Mejora Normalizados (3)'!$C$8-'Indices Mejora Normalizados (3)'!$C$7))/('Indices Mejorados'!$Q$11-'Indices Mejorados'!$Q$12)</f>
        <v>-5.2352133004673718</v>
      </c>
      <c r="R26" s="3">
        <f>+$C$7+(('Indices Mejorados'!R26-'Indices Mejorados'!$R$12)*('Indices Mejora Normalizados (3)'!$C$8-'Indices Mejora Normalizados (3)'!$C$7))/('Indices Mejorados'!$R$11-'Indices Mejorados'!$R$12)</f>
        <v>5</v>
      </c>
      <c r="S26" s="3">
        <f>+$C$7+(('Indices Mejorados'!S26-'Indices Mejorados'!$S$12)*('Indices Mejora Normalizados (3)'!$C$8-'Indices Mejora Normalizados (3)'!$C$7))/('Indices Mejorados'!$S$11-'Indices Mejorados'!$S$12)</f>
        <v>0.44884656651707389</v>
      </c>
      <c r="T26" s="3">
        <f>+$C$7+(('Indices Mejorados'!T26-'Indices Mejorados'!$T$12)*('Indices Mejora Normalizados (3)'!$C$8-'Indices Mejora Normalizados (3)'!$C$7))/('Indices Mejorados'!$T$11-'Indices Mejorados'!$T$12)</f>
        <v>5</v>
      </c>
      <c r="U26" s="3">
        <f>+$C$7+(('Indices Mejorados'!U26-'Indices Mejorados'!$U$12)*('Indices Mejora Normalizados (3)'!$C$8-'Indices Mejora Normalizados (3)'!$C$7))/('Indices Mejorados'!$U$11-'Indices Mejorados'!$U$12)</f>
        <v>0.28782379924571833</v>
      </c>
      <c r="V26" s="3" t="e">
        <f>+$C$7+(('Indices Mejorados'!V26-'Indices Mejorados'!$V$12)*('Indices Mejora Normalizados (3)'!$C$8-'Indices Mejora Normalizados (3)'!$C$7))/('Indices Mejorados'!$V$11-'Indices Mejorados'!$V$12)</f>
        <v>#DIV/0!</v>
      </c>
      <c r="W26" s="3">
        <f>+$C$7+(('Indices Mejorados'!W26-'Indices Mejorados'!$W$12)*('Indices Mejora Normalizados (3)'!$C$8-'Indices Mejora Normalizados (3)'!$C$7))/('Indices Mejorados'!$W$11-'Indices Mejorados'!$W$12)</f>
        <v>0.60241861146963094</v>
      </c>
      <c r="X26" s="3">
        <f>+$C$7+(('Indices Mejorados'!X26-'Indices Mejorados'!$X$12)*('Indices Mejora Normalizados (3)'!$C$8-'Indices Mejora Normalizados (3)'!$C$7))/('Indices Mejorados'!$X$11-'Indices Mejorados'!$X$12)</f>
        <v>-3.7685934409078441</v>
      </c>
      <c r="Y26" s="3">
        <f>+$C$7+(('Indices Mejorados'!Y26-'Indices Mejorados'!$Y$12)*('Indices Mejora Normalizados (3)'!$C$8-'Indices Mejora Normalizados (3)'!$C$7))/('Indices Mejorados'!$Y$11-'Indices Mejorados'!$Y$12)</f>
        <v>0.72033476538325336</v>
      </c>
      <c r="Z26" s="3">
        <f>+$C$7+(('Indices Mejorados'!Z26-'Indices Mejorados'!$Z$12)*('Indices Mejora Normalizados (3)'!$C$8-'Indices Mejora Normalizados (3)'!$C$7))/('Indices Mejorados'!$Z$11-'Indices Mejorados'!$Z$12)</f>
        <v>2.1391123390672178</v>
      </c>
      <c r="AA26" s="3">
        <f>+$C$7+(('Indices Mejorados'!AA26-'Indices Mejorados'!$AA$12)*('Indices Mejora Normalizados (3)'!$C$8-'Indices Mejora Normalizados (3)'!$C$7))/('Indices Mejorados'!$AA$11-'Indices Mejorados'!$AA$12)</f>
        <v>0.29326501842742264</v>
      </c>
      <c r="AB26" s="3">
        <f>+$C$7+(('Indices Mejorados'!AB26-'Indices Mejorados'!$AB$12)*('Indices Mejora Normalizados (3)'!$C$8-'Indices Mejora Normalizados (3)'!$C$7))/('Indices Mejorados'!$AB$11-'Indices Mejorados'!$AB$12)</f>
        <v>1.7883899190088064</v>
      </c>
      <c r="AC26" s="3">
        <f>+$C$7+(('Indices Mejorados'!AC26-'Indices Mejorados'!$AC$12)*('Indices Mejora Normalizados (3)'!$C$8-'Indices Mejora Normalizados (3)'!$C$7))/('Indices Mejorados'!$AC$11-'Indices Mejorados'!$AC$12)</f>
        <v>-45.098974959495749</v>
      </c>
      <c r="AD26" s="3">
        <f>+$C$7+(('Indices Mejorados'!AD26-'Indices Mejorados'!$AD$12)*('Indices Mejora Normalizados (3)'!$C$8-'Indices Mejora Normalizados (3)'!$C$7))/('Indices Mejorados'!$AD$11-'Indices Mejorados'!$AD$12)</f>
        <v>0.94293158647238551</v>
      </c>
      <c r="AE26" s="3">
        <f>+$C$7+(('Indices Mejorados'!AE26-'Indices Mejorados'!$AE$12)*('Indices Mejora Normalizados (3)'!$C$8-'Indices Mejora Normalizados (3)'!$C$7))/('Indices Mejorados'!$AE$11-'Indices Mejorados'!$AE$12)</f>
        <v>2.3001266865513934E-2</v>
      </c>
    </row>
    <row r="27" spans="2:31">
      <c r="B27" s="83">
        <v>9</v>
      </c>
      <c r="C27" s="3">
        <f>+$C$7+(('Indices Mejorados'!C27-'Indices Mejorados'!$C$12)*('Indices Mejora Normalizados (3)'!$C$8-'Indices Mejora Normalizados (3)'!$C$7))/('Indices Mejorados'!$C$11-'Indices Mejorados'!$C$12)</f>
        <v>3.5965185580754326</v>
      </c>
      <c r="D27" s="97">
        <f>+$C$7+(('Indices Mejorados'!D27-'Indices Mejorados'!$D$12)*('Indices Mejora Normalizados (3)'!$C$8-'Indices Mejora Normalizados (3)'!$C$7))/('Indices Mejorados'!$D$11-'Indices Mejorados'!$D$12)</f>
        <v>3.5965185580754326</v>
      </c>
      <c r="E27" s="102">
        <v>0</v>
      </c>
      <c r="F27" s="3">
        <f>+$C$7+(('Indices Mejorados'!F27-'Indices Mejorados'!$F$12)*('Indices Mejora Normalizados (3)'!$C$8-'Indices Mejora Normalizados (3)'!$C$7))/('Indices Mejorados'!$F$11-'Indices Mejorados'!$F$12)</f>
        <v>-3.6134377375615951</v>
      </c>
      <c r="G27" s="3">
        <f>+$C$7+(('Indices Mejorados'!G27-'Indices Mejorados'!$G$12)*('Indices Mejora Normalizados (3)'!$C$8-'Indices Mejora Normalizados (3)'!$C$7))/('Indices Mejorados'!$G$11-'Indices Mejorados'!$G$12)</f>
        <v>0.98028805614608983</v>
      </c>
      <c r="H27" s="3">
        <f>+$C$7+(('Indices Mejorados'!H27-'Indices Mejorados'!$H$12)*('Indices Mejora Normalizados (3)'!$C$8-'Indices Mejora Normalizados (3)'!$C$7))/('Indices Mejorados'!$H$11-'Indices Mejorados'!$H$12)</f>
        <v>-4.585564520628969</v>
      </c>
      <c r="I27" s="104">
        <v>0</v>
      </c>
      <c r="J27" s="98">
        <f>+$C$7+(('Indices Mejorados'!J27-'Indices Mejorados'!$J$12)*('Indices Mejora Normalizados (3)'!$C$8-'Indices Mejora Normalizados (3)'!$C$7))/('Indices Mejorados'!$J$11-'Indices Mejorados'!$J$12)</f>
        <v>-38.603212864711452</v>
      </c>
      <c r="K27" s="3">
        <f>+$C$7+(('Indices Mejorados'!K27-'Indices Mejorados'!$K$12)*('Indices Mejora Normalizados (3)'!$C$8-'Indices Mejora Normalizados (3)'!$C$7))/('Indices Mejorados'!$K$11-'Indices Mejorados'!$K$12)</f>
        <v>-38.603212864711452</v>
      </c>
      <c r="L27" s="3"/>
      <c r="M27" s="3">
        <f>+$C$7+(('Indices Mejorados'!M27-'Indices Mejorados'!$M$12)*('Indices Mejora Normalizados (3)'!$C$8-'Indices Mejora Normalizados (3)'!$C$7))/('Indices Mejorados'!$M$11-'Indices Mejorados'!$M$12)</f>
        <v>0</v>
      </c>
      <c r="N27" s="3">
        <f>+$C$7+(('Indices Mejorados'!N27-'Indices Mejorados'!$N$12)*('Indices Mejora Normalizados (3)'!$C$8-'Indices Mejora Normalizados (3)'!$C$7))/('Indices Mejorados'!$N$11-'Indices Mejorados'!$N$12)</f>
        <v>5.2501869063721861E-2</v>
      </c>
      <c r="O27" s="3">
        <f>+$C$7+(('Indices Mejorados'!O27-'Indices Mejorados'!$O$12)*('Indices Mejora Normalizados (3)'!$C$8-'Indices Mejora Normalizados (3)'!$C$7))/('Indices Mejorados'!$O$11-'Indices Mejorados'!$O$12)</f>
        <v>0.28780700524734937</v>
      </c>
      <c r="P27" s="3">
        <f>+$C$7+(('Indices Mejorados'!P27-'Indices Mejorados'!$P$12)*('Indices Mejora Normalizados (3)'!$C$8-'Indices Mejora Normalizados (3)'!$C$7))/('Indices Mejorados'!$P$11-'Indices Mejorados'!$P$12)</f>
        <v>1.3304083091217036</v>
      </c>
      <c r="Q27" s="3">
        <f>+$C$7+(('Indices Mejorados'!Q27-'Indices Mejorados'!$Q$12)*('Indices Mejora Normalizados (3)'!$C$8-'Indices Mejora Normalizados (3)'!$C$7))/('Indices Mejorados'!$Q$11-'Indices Mejorados'!$Q$12)</f>
        <v>-5.2352133004673718</v>
      </c>
      <c r="R27" s="3">
        <f>+$C$7+(('Indices Mejorados'!R27-'Indices Mejorados'!$R$12)*('Indices Mejora Normalizados (3)'!$C$8-'Indices Mejora Normalizados (3)'!$C$7))/('Indices Mejorados'!$R$11-'Indices Mejorados'!$R$12)</f>
        <v>1.2148336648954936</v>
      </c>
      <c r="S27" s="3"/>
      <c r="T27" s="3">
        <f>+$C$7+(('Indices Mejorados'!T27-'Indices Mejorados'!$T$12)*('Indices Mejora Normalizados (3)'!$C$8-'Indices Mejora Normalizados (3)'!$C$7))/('Indices Mejorados'!$T$11-'Indices Mejorados'!$T$12)</f>
        <v>0.94175121864726374</v>
      </c>
      <c r="U27" s="3">
        <f>+$C$7+(('Indices Mejorados'!U27-'Indices Mejorados'!$U$12)*('Indices Mejora Normalizados (3)'!$C$8-'Indices Mejora Normalizados (3)'!$C$7))/('Indices Mejorados'!$U$11-'Indices Mejorados'!$U$12)</f>
        <v>3.8594220239411152</v>
      </c>
      <c r="V27" s="3" t="e">
        <f>+$C$7+(('Indices Mejorados'!V27-'Indices Mejorados'!$V$12)*('Indices Mejora Normalizados (3)'!$C$8-'Indices Mejora Normalizados (3)'!$C$7))/('Indices Mejorados'!$V$11-'Indices Mejorados'!$V$12)</f>
        <v>#DIV/0!</v>
      </c>
      <c r="W27" s="3">
        <f>+$C$7+(('Indices Mejorados'!W27-'Indices Mejorados'!$W$12)*('Indices Mejora Normalizados (3)'!$C$8-'Indices Mejora Normalizados (3)'!$C$7))/('Indices Mejorados'!$W$11-'Indices Mejorados'!$W$12)</f>
        <v>0.64795006831585822</v>
      </c>
      <c r="X27" s="3"/>
      <c r="Y27" s="3">
        <f>+$C$7+(('Indices Mejorados'!Y27-'Indices Mejorados'!$Y$12)*('Indices Mejora Normalizados (3)'!$C$8-'Indices Mejora Normalizados (3)'!$C$7))/('Indices Mejorados'!$Y$11-'Indices Mejorados'!$Y$12)</f>
        <v>-2.6066529006619876</v>
      </c>
      <c r="Z27" s="3">
        <f>+$C$7+(('Indices Mejorados'!Z27-'Indices Mejorados'!$Z$12)*('Indices Mejora Normalizados (3)'!$C$8-'Indices Mejora Normalizados (3)'!$C$7))/('Indices Mejorados'!$Z$11-'Indices Mejorados'!$Z$12)</f>
        <v>0.10266021664940249</v>
      </c>
      <c r="AA27" s="3"/>
      <c r="AB27" s="3">
        <f>+$C$7+(('Indices Mejorados'!AB27-'Indices Mejorados'!$AB$12)*('Indices Mejora Normalizados (3)'!$C$8-'Indices Mejora Normalizados (3)'!$C$7))/('Indices Mejorados'!$AB$11-'Indices Mejorados'!$AB$12)</f>
        <v>0.22235930591325162</v>
      </c>
      <c r="AC27" s="3"/>
      <c r="AD27" s="3"/>
      <c r="AE27" s="3">
        <f>+$C$7+(('Indices Mejorados'!AE27-'Indices Mejorados'!$AE$12)*('Indices Mejora Normalizados (3)'!$C$8-'Indices Mejora Normalizados (3)'!$C$7))/('Indices Mejorados'!$AE$11-'Indices Mejorados'!$AE$12)</f>
        <v>0.70982283562804049</v>
      </c>
    </row>
    <row r="28" spans="2:31">
      <c r="B28" s="83">
        <v>10</v>
      </c>
      <c r="C28" s="3">
        <f>+$C$7+(('Indices Mejorados'!C28-'Indices Mejorados'!$C$12)*('Indices Mejora Normalizados (3)'!$C$8-'Indices Mejora Normalizados (3)'!$C$7))/('Indices Mejorados'!$C$11-'Indices Mejorados'!$C$12)</f>
        <v>4.8165601748972042</v>
      </c>
      <c r="D28" s="97">
        <f>+$C$7+(('Indices Mejorados'!D28-'Indices Mejorados'!$D$12)*('Indices Mejora Normalizados (3)'!$C$8-'Indices Mejora Normalizados (3)'!$C$7))/('Indices Mejorados'!$D$11-'Indices Mejorados'!$D$12)</f>
        <v>4.8165601748972042</v>
      </c>
      <c r="E28" s="102">
        <v>0</v>
      </c>
      <c r="F28" s="3">
        <f>+$C$7+(('Indices Mejorados'!F28-'Indices Mejorados'!$F$12)*('Indices Mejora Normalizados (3)'!$C$8-'Indices Mejora Normalizados (3)'!$C$7))/('Indices Mejorados'!$F$11-'Indices Mejorados'!$F$12)</f>
        <v>-3.6134377375615951</v>
      </c>
      <c r="G28" s="3">
        <f>+$C$7+(('Indices Mejorados'!G28-'Indices Mejorados'!$G$12)*('Indices Mejora Normalizados (3)'!$C$8-'Indices Mejora Normalizados (3)'!$C$7))/('Indices Mejorados'!$G$11-'Indices Mejorados'!$G$12)</f>
        <v>-5.0087265389324154</v>
      </c>
      <c r="H28" s="3">
        <f>+$C$7+(('Indices Mejorados'!H28-'Indices Mejorados'!$H$12)*('Indices Mejora Normalizados (3)'!$C$8-'Indices Mejora Normalizados (3)'!$C$7))/('Indices Mejorados'!$H$11-'Indices Mejorados'!$H$12)</f>
        <v>-4.585564520628969</v>
      </c>
      <c r="I28" s="103">
        <v>1.2301177087635971</v>
      </c>
      <c r="J28" s="98">
        <f>+$C$7+(('Indices Mejorados'!J28-'Indices Mejorados'!$J$12)*('Indices Mejora Normalizados (3)'!$C$8-'Indices Mejora Normalizados (3)'!$C$7))/('Indices Mejorados'!$J$11-'Indices Mejorados'!$J$12)</f>
        <v>-38.603212864711452</v>
      </c>
      <c r="K28" s="3">
        <f>+$C$7+(('Indices Mejorados'!K28-'Indices Mejorados'!$K$12)*('Indices Mejora Normalizados (3)'!$C$8-'Indices Mejora Normalizados (3)'!$C$7))/('Indices Mejorados'!$K$11-'Indices Mejorados'!$K$12)</f>
        <v>-38.603212864711452</v>
      </c>
      <c r="L28" s="3"/>
      <c r="M28" s="3">
        <f>+$C$7+(('Indices Mejorados'!M28-'Indices Mejorados'!$M$12)*('Indices Mejora Normalizados (3)'!$C$8-'Indices Mejora Normalizados (3)'!$C$7))/('Indices Mejorados'!$M$11-'Indices Mejorados'!$M$12)</f>
        <v>1.0264457874412747</v>
      </c>
      <c r="N28" s="3">
        <f>+$C$7+(('Indices Mejorados'!N28-'Indices Mejorados'!$N$12)*('Indices Mejora Normalizados (3)'!$C$8-'Indices Mejora Normalizados (3)'!$C$7))/('Indices Mejorados'!$N$11-'Indices Mejorados'!$N$12)</f>
        <v>0</v>
      </c>
      <c r="O28" s="3">
        <f>+$C$7+(('Indices Mejorados'!O28-'Indices Mejorados'!$O$12)*('Indices Mejora Normalizados (3)'!$C$8-'Indices Mejora Normalizados (3)'!$C$7))/('Indices Mejorados'!$O$11-'Indices Mejorados'!$O$12)</f>
        <v>0.25898315524656584</v>
      </c>
      <c r="P28" s="3"/>
      <c r="Q28" s="3">
        <f>+$C$7+(('Indices Mejorados'!Q28-'Indices Mejorados'!$Q$12)*('Indices Mejora Normalizados (3)'!$C$8-'Indices Mejora Normalizados (3)'!$C$7))/('Indices Mejorados'!$Q$11-'Indices Mejorados'!$Q$12)</f>
        <v>-5.2352133004673718</v>
      </c>
      <c r="R28" s="3">
        <f>+$C$7+(('Indices Mejorados'!R28-'Indices Mejorados'!$R$12)*('Indices Mejora Normalizados (3)'!$C$8-'Indices Mejora Normalizados (3)'!$C$7))/('Indices Mejorados'!$R$11-'Indices Mejorados'!$R$12)</f>
        <v>0.33764413287340683</v>
      </c>
      <c r="S28" s="3"/>
      <c r="T28" s="3"/>
      <c r="U28" s="3">
        <f>+$C$7+(('Indices Mejorados'!U28-'Indices Mejorados'!$U$12)*('Indices Mejora Normalizados (3)'!$C$8-'Indices Mejora Normalizados (3)'!$C$7))/('Indices Mejorados'!$U$11-'Indices Mejorados'!$U$12)</f>
        <v>1.5508190616251682</v>
      </c>
      <c r="V28" s="3" t="e">
        <f>+$C$7+(('Indices Mejorados'!V28-'Indices Mejorados'!$V$12)*('Indices Mejora Normalizados (3)'!$C$8-'Indices Mejora Normalizados (3)'!$C$7))/('Indices Mejorados'!$V$11-'Indices Mejorados'!$V$12)</f>
        <v>#DIV/0!</v>
      </c>
      <c r="W28" s="3">
        <f>+$C$7+(('Indices Mejorados'!W28-'Indices Mejorados'!$W$12)*('Indices Mejora Normalizados (3)'!$C$8-'Indices Mejora Normalizados (3)'!$C$7))/('Indices Mejorados'!$W$11-'Indices Mejorados'!$W$12)</f>
        <v>0.27097454202783422</v>
      </c>
      <c r="X28" s="3"/>
      <c r="Y28" s="3">
        <f>+$C$7+(('Indices Mejorados'!Y28-'Indices Mejorados'!$Y$12)*('Indices Mejora Normalizados (3)'!$C$8-'Indices Mejora Normalizados (3)'!$C$7))/('Indices Mejorados'!$Y$11-'Indices Mejorados'!$Y$12)</f>
        <v>-2.6066529006619876</v>
      </c>
      <c r="Z28" s="3"/>
      <c r="AA28" s="3"/>
      <c r="AB28" s="3">
        <f>+$C$7+(('Indices Mejorados'!AB28-'Indices Mejorados'!$AB$12)*('Indices Mejora Normalizados (3)'!$C$8-'Indices Mejora Normalizados (3)'!$C$7))/('Indices Mejorados'!$AB$11-'Indices Mejorados'!$AB$12)</f>
        <v>1.7287353946754644</v>
      </c>
      <c r="AC28" s="3"/>
      <c r="AD28" s="3"/>
      <c r="AE28" s="3">
        <f>+$C$7+(('Indices Mejorados'!AE28-'Indices Mejorados'!$AE$12)*('Indices Mejora Normalizados (3)'!$C$8-'Indices Mejora Normalizados (3)'!$C$7))/('Indices Mejorados'!$AE$11-'Indices Mejorados'!$AE$12)</f>
        <v>1.9855221934393439E-5</v>
      </c>
    </row>
    <row r="29" spans="2:31">
      <c r="B29" s="83">
        <v>11</v>
      </c>
      <c r="C29" s="3">
        <f>+$C$7+(('Indices Mejorados'!C29-'Indices Mejorados'!$C$12)*('Indices Mejora Normalizados (3)'!$C$8-'Indices Mejora Normalizados (3)'!$C$7))/('Indices Mejorados'!$C$11-'Indices Mejorados'!$C$12)</f>
        <v>-3.0272523595129806</v>
      </c>
      <c r="D29" s="97">
        <f>+$C$7+(('Indices Mejorados'!D29-'Indices Mejorados'!$D$12)*('Indices Mejora Normalizados (3)'!$C$8-'Indices Mejora Normalizados (3)'!$C$7))/('Indices Mejorados'!$D$11-'Indices Mejorados'!$D$12)</f>
        <v>-3.0272523595129806</v>
      </c>
      <c r="E29" s="102">
        <v>0</v>
      </c>
      <c r="F29" s="3">
        <f>+$C$7+(('Indices Mejorados'!F29-'Indices Mejorados'!$F$12)*('Indices Mejora Normalizados (3)'!$C$8-'Indices Mejora Normalizados (3)'!$C$7))/('Indices Mejorados'!$F$11-'Indices Mejorados'!$F$12)</f>
        <v>-3.6134377375615951</v>
      </c>
      <c r="G29" s="3">
        <f>+$C$7+(('Indices Mejorados'!G29-'Indices Mejorados'!$G$12)*('Indices Mejora Normalizados (3)'!$C$8-'Indices Mejora Normalizados (3)'!$C$7))/('Indices Mejorados'!$G$11-'Indices Mejorados'!$G$12)</f>
        <v>-5.0087265389324154</v>
      </c>
      <c r="H29" s="3">
        <f>+$C$7+(('Indices Mejorados'!H29-'Indices Mejorados'!$H$12)*('Indices Mejora Normalizados (3)'!$C$8-'Indices Mejora Normalizados (3)'!$C$7))/('Indices Mejorados'!$H$11-'Indices Mejorados'!$H$12)</f>
        <v>-4.585564520628969</v>
      </c>
      <c r="I29" s="104">
        <v>0</v>
      </c>
      <c r="J29" s="98">
        <f>+$C$7+(('Indices Mejorados'!J29-'Indices Mejorados'!$J$12)*('Indices Mejora Normalizados (3)'!$C$8-'Indices Mejora Normalizados (3)'!$C$7))/('Indices Mejorados'!$J$11-'Indices Mejorados'!$J$12)</f>
        <v>-38.603212864711452</v>
      </c>
      <c r="K29" s="3">
        <f>+$C$7+(('Indices Mejorados'!K29-'Indices Mejorados'!$K$12)*('Indices Mejora Normalizados (3)'!$C$8-'Indices Mejora Normalizados (3)'!$C$7))/('Indices Mejorados'!$K$11-'Indices Mejorados'!$K$12)</f>
        <v>-38.603212864711452</v>
      </c>
      <c r="L29" s="3"/>
      <c r="M29" s="3"/>
      <c r="N29" s="3">
        <f>+$C$7+(('Indices Mejorados'!N29-'Indices Mejorados'!$N$12)*('Indices Mejora Normalizados (3)'!$C$8-'Indices Mejora Normalizados (3)'!$C$7))/('Indices Mejorados'!$N$11-'Indices Mejorados'!$N$12)</f>
        <v>0.19774127604948766</v>
      </c>
      <c r="O29" s="3">
        <f>+$C$7+(('Indices Mejorados'!O29-'Indices Mejorados'!$O$12)*('Indices Mejora Normalizados (3)'!$C$8-'Indices Mejora Normalizados (3)'!$C$7))/('Indices Mejorados'!$O$11-'Indices Mejorados'!$O$12)</f>
        <v>5</v>
      </c>
      <c r="P29" s="3"/>
      <c r="Q29" s="3">
        <f>+$C$7+(('Indices Mejorados'!Q29-'Indices Mejorados'!$Q$12)*('Indices Mejora Normalizados (3)'!$C$8-'Indices Mejora Normalizados (3)'!$C$7))/('Indices Mejorados'!$Q$11-'Indices Mejorados'!$Q$12)</f>
        <v>-5.2352133004673718</v>
      </c>
      <c r="R29" s="3">
        <f>+$C$7+(('Indices Mejorados'!R29-'Indices Mejorados'!$R$12)*('Indices Mejora Normalizados (3)'!$C$8-'Indices Mejora Normalizados (3)'!$C$7))/('Indices Mejorados'!$R$11-'Indices Mejorados'!$R$12)</f>
        <v>1.1881638915901549</v>
      </c>
      <c r="S29" s="3"/>
      <c r="T29" s="3"/>
      <c r="U29" s="3"/>
      <c r="V29" s="3" t="e">
        <f>+$C$7+(('Indices Mejorados'!V29-'Indices Mejorados'!$V$12)*('Indices Mejora Normalizados (3)'!$C$8-'Indices Mejora Normalizados (3)'!$C$7))/('Indices Mejorados'!$V$11-'Indices Mejorados'!$V$12)</f>
        <v>#DIV/0!</v>
      </c>
      <c r="W29" s="3">
        <f>+$C$7+(('Indices Mejorados'!W29-'Indices Mejorados'!$W$12)*('Indices Mejora Normalizados (3)'!$C$8-'Indices Mejora Normalizados (3)'!$C$7))/('Indices Mejorados'!$W$11-'Indices Mejorados'!$W$12)</f>
        <v>0</v>
      </c>
      <c r="X29" s="3"/>
      <c r="Y29" s="3">
        <f>+$C$7+(('Indices Mejorados'!Y29-'Indices Mejorados'!$Y$12)*('Indices Mejora Normalizados (3)'!$C$8-'Indices Mejora Normalizados (3)'!$C$7))/('Indices Mejorados'!$Y$11-'Indices Mejorados'!$Y$12)</f>
        <v>-2.6066529006619876</v>
      </c>
      <c r="Z29" s="3"/>
      <c r="AA29" s="3"/>
      <c r="AB29" s="3">
        <f>+$C$7+(('Indices Mejorados'!AB29-'Indices Mejorados'!$AB$12)*('Indices Mejora Normalizados (3)'!$C$8-'Indices Mejora Normalizados (3)'!$C$7))/('Indices Mejorados'!$AB$11-'Indices Mejorados'!$AB$12)</f>
        <v>0.79968224210848382</v>
      </c>
      <c r="AC29" s="3"/>
      <c r="AD29" s="3"/>
      <c r="AE29" s="3">
        <f>+$C$7+(('Indices Mejorados'!AE29-'Indices Mejorados'!$AE$12)*('Indices Mejora Normalizados (3)'!$C$8-'Indices Mejora Normalizados (3)'!$C$7))/('Indices Mejorados'!$AE$11-'Indices Mejorados'!$AE$12)</f>
        <v>1.9855221935612299E-5</v>
      </c>
    </row>
    <row r="30" spans="2:31">
      <c r="B30" s="83">
        <v>12</v>
      </c>
      <c r="C30" s="3">
        <f>+$C$7+(('Indices Mejorados'!C30-'Indices Mejorados'!$C$12)*('Indices Mejora Normalizados (3)'!$C$8-'Indices Mejora Normalizados (3)'!$C$7))/('Indices Mejorados'!$C$11-'Indices Mejorados'!$C$12)</f>
        <v>-3.0272523595129806</v>
      </c>
      <c r="D30" s="97">
        <f>+$C$7+(('Indices Mejorados'!D30-'Indices Mejorados'!$D$12)*('Indices Mejora Normalizados (3)'!$C$8-'Indices Mejora Normalizados (3)'!$C$7))/('Indices Mejorados'!$D$11-'Indices Mejorados'!$D$12)</f>
        <v>-3.0272523595129806</v>
      </c>
      <c r="E30" s="120">
        <v>2.225440991965983</v>
      </c>
      <c r="F30" s="3">
        <f>+$C$7+(('Indices Mejorados'!F30-'Indices Mejorados'!$F$12)*('Indices Mejora Normalizados (3)'!$C$8-'Indices Mejora Normalizados (3)'!$C$7))/('Indices Mejorados'!$F$11-'Indices Mejorados'!$F$12)</f>
        <v>-3.6134377375615951</v>
      </c>
      <c r="G30" s="3">
        <f>+$C$7+(('Indices Mejorados'!G30-'Indices Mejorados'!$G$12)*('Indices Mejora Normalizados (3)'!$C$8-'Indices Mejora Normalizados (3)'!$C$7))/('Indices Mejorados'!$G$11-'Indices Mejorados'!$G$12)</f>
        <v>-5.0087265389324154</v>
      </c>
      <c r="H30" s="3">
        <f>+$C$7+(('Indices Mejorados'!H30-'Indices Mejorados'!$H$12)*('Indices Mejora Normalizados (3)'!$C$8-'Indices Mejora Normalizados (3)'!$C$7))/('Indices Mejorados'!$H$11-'Indices Mejorados'!$H$12)</f>
        <v>-4.585564520628969</v>
      </c>
      <c r="I30" s="104">
        <v>0</v>
      </c>
      <c r="J30" s="98">
        <f>+$C$7+(('Indices Mejorados'!J30-'Indices Mejorados'!$J$12)*('Indices Mejora Normalizados (3)'!$C$8-'Indices Mejora Normalizados (3)'!$C$7))/('Indices Mejorados'!$J$11-'Indices Mejorados'!$J$12)</f>
        <v>-38.603212864711452</v>
      </c>
      <c r="K30" s="3">
        <f>+$C$7+(('Indices Mejorados'!K30-'Indices Mejorados'!$K$12)*('Indices Mejora Normalizados (3)'!$C$8-'Indices Mejora Normalizados (3)'!$C$7))/('Indices Mejorados'!$K$11-'Indices Mejorados'!$K$12)</f>
        <v>-38.603212864711452</v>
      </c>
      <c r="L30" s="3"/>
      <c r="M30" s="3"/>
      <c r="N30" s="3">
        <f>+$C$7+(('Indices Mejorados'!N30-'Indices Mejorados'!$N$12)*('Indices Mejora Normalizados (3)'!$C$8-'Indices Mejora Normalizados (3)'!$C$7))/('Indices Mejorados'!$N$11-'Indices Mejorados'!$N$12)</f>
        <v>0.10091500472564355</v>
      </c>
      <c r="O30" s="3">
        <f>+$C$7+(('Indices Mejorados'!O30-'Indices Mejorados'!$O$12)*('Indices Mejora Normalizados (3)'!$C$8-'Indices Mejora Normalizados (3)'!$C$7))/('Indices Mejorados'!$O$11-'Indices Mejorados'!$O$12)</f>
        <v>-3.454835290989184</v>
      </c>
      <c r="P30" s="3"/>
      <c r="Q30" s="3">
        <f>+$C$7+(('Indices Mejorados'!Q30-'Indices Mejorados'!$Q$12)*('Indices Mejora Normalizados (3)'!$C$8-'Indices Mejora Normalizados (3)'!$C$7))/('Indices Mejorados'!$Q$11-'Indices Mejorados'!$Q$12)</f>
        <v>-5.2352133004673718</v>
      </c>
      <c r="R30" s="3">
        <f>+$C$7+(('Indices Mejorados'!R30-'Indices Mejorados'!$R$12)*('Indices Mejora Normalizados (3)'!$C$8-'Indices Mejora Normalizados (3)'!$C$7))/('Indices Mejorados'!$R$11-'Indices Mejorados'!$R$12)</f>
        <v>0.42124093894361414</v>
      </c>
      <c r="S30" s="3"/>
      <c r="T30" s="3"/>
      <c r="U30" s="3"/>
      <c r="V30" s="3" t="e">
        <f>+$C$7+(('Indices Mejorados'!V30-'Indices Mejorados'!$V$12)*('Indices Mejora Normalizados (3)'!$C$8-'Indices Mejora Normalizados (3)'!$C$7))/('Indices Mejorados'!$V$11-'Indices Mejorados'!$V$12)</f>
        <v>#DIV/0!</v>
      </c>
      <c r="W30" s="3">
        <f>+$C$7+(('Indices Mejorados'!W30-'Indices Mejorados'!$W$12)*('Indices Mejora Normalizados (3)'!$C$8-'Indices Mejora Normalizados (3)'!$C$7))/('Indices Mejorados'!$W$11-'Indices Mejorados'!$W$12)</f>
        <v>0.41753896859470246</v>
      </c>
      <c r="X30" s="3"/>
      <c r="Y30" s="3">
        <f>+$C$7+(('Indices Mejorados'!Y30-'Indices Mejorados'!$Y$12)*('Indices Mejora Normalizados (3)'!$C$8-'Indices Mejora Normalizados (3)'!$C$7))/('Indices Mejorados'!$Y$11-'Indices Mejorados'!$Y$12)</f>
        <v>-2.6066529006619876</v>
      </c>
      <c r="Z30" s="3"/>
      <c r="AA30" s="3"/>
      <c r="AB30" s="3">
        <f>+$C$7+(('Indices Mejorados'!AB30-'Indices Mejorados'!$AB$12)*('Indices Mejora Normalizados (3)'!$C$8-'Indices Mejora Normalizados (3)'!$C$7))/('Indices Mejorados'!$AB$11-'Indices Mejorados'!$AB$12)</f>
        <v>0.22233378836405815</v>
      </c>
      <c r="AC30" s="3"/>
      <c r="AD30" s="3"/>
      <c r="AE30" s="3">
        <f>+$C$7+(('Indices Mejorados'!AE30-'Indices Mejorados'!$AE$12)*('Indices Mejora Normalizados (3)'!$C$8-'Indices Mejora Normalizados (3)'!$C$7))/('Indices Mejorados'!$AE$11-'Indices Mejorados'!$AE$12)</f>
        <v>5</v>
      </c>
    </row>
    <row r="31" spans="2:31">
      <c r="B31" s="83">
        <v>13</v>
      </c>
      <c r="C31" s="3">
        <f>+$C$7+(('Indices Mejorados'!C31-'Indices Mejorados'!$C$12)*('Indices Mejora Normalizados (3)'!$C$8-'Indices Mejora Normalizados (3)'!$C$7))/('Indices Mejorados'!$C$11-'Indices Mejorados'!$C$12)</f>
        <v>-3.0272523595129806</v>
      </c>
      <c r="D31" s="97">
        <f>+$C$7+(('Indices Mejorados'!D31-'Indices Mejorados'!$D$12)*('Indices Mejora Normalizados (3)'!$C$8-'Indices Mejora Normalizados (3)'!$C$7))/('Indices Mejorados'!$D$11-'Indices Mejorados'!$D$12)</f>
        <v>-3.0272523595129806</v>
      </c>
      <c r="E31" s="102">
        <v>0</v>
      </c>
      <c r="F31" s="3">
        <f>+$C$7+(('Indices Mejorados'!F31-'Indices Mejorados'!$F$12)*('Indices Mejora Normalizados (3)'!$C$8-'Indices Mejora Normalizados (3)'!$C$7))/('Indices Mejorados'!$F$11-'Indices Mejorados'!$F$12)</f>
        <v>-3.6134377375615951</v>
      </c>
      <c r="G31" s="3">
        <f>+$C$7+(('Indices Mejorados'!G31-'Indices Mejorados'!$G$12)*('Indices Mejora Normalizados (3)'!$C$8-'Indices Mejora Normalizados (3)'!$C$7))/('Indices Mejorados'!$G$11-'Indices Mejorados'!$G$12)</f>
        <v>-5.0087265389324154</v>
      </c>
      <c r="H31" s="3">
        <f>+$C$7+(('Indices Mejorados'!H31-'Indices Mejorados'!$H$12)*('Indices Mejora Normalizados (3)'!$C$8-'Indices Mejora Normalizados (3)'!$C$7))/('Indices Mejorados'!$H$11-'Indices Mejorados'!$H$12)</f>
        <v>-4.585564520628969</v>
      </c>
      <c r="I31" s="104">
        <v>0</v>
      </c>
      <c r="J31" s="98">
        <f>+$C$7+(('Indices Mejorados'!J31-'Indices Mejorados'!$J$12)*('Indices Mejora Normalizados (3)'!$C$8-'Indices Mejora Normalizados (3)'!$C$7))/('Indices Mejorados'!$J$11-'Indices Mejorados'!$J$12)</f>
        <v>-38.603212864711452</v>
      </c>
      <c r="K31" s="3">
        <f>+$C$7+(('Indices Mejorados'!K31-'Indices Mejorados'!$K$12)*('Indices Mejora Normalizados (3)'!$C$8-'Indices Mejora Normalizados (3)'!$C$7))/('Indices Mejorados'!$K$11-'Indices Mejorados'!$K$12)</f>
        <v>-38.603212864711452</v>
      </c>
      <c r="L31" s="3"/>
      <c r="M31" s="3"/>
      <c r="N31" s="3">
        <f>+$C$7+(('Indices Mejorados'!N31-'Indices Mejorados'!$N$12)*('Indices Mejora Normalizados (3)'!$C$8-'Indices Mejora Normalizados (3)'!$C$7))/('Indices Mejorados'!$N$11-'Indices Mejorados'!$N$12)</f>
        <v>4.0887334017994182E-3</v>
      </c>
      <c r="O31" s="3">
        <f>+$C$7+(('Indices Mejorados'!O31-'Indices Mejorados'!$O$12)*('Indices Mejora Normalizados (3)'!$C$8-'Indices Mejora Normalizados (3)'!$C$7))/('Indices Mejorados'!$O$11-'Indices Mejorados'!$O$12)</f>
        <v>-3.454835290989184</v>
      </c>
      <c r="P31" s="3"/>
      <c r="Q31" s="3">
        <f>+$C$7+(('Indices Mejorados'!Q31-'Indices Mejorados'!$Q$12)*('Indices Mejora Normalizados (3)'!$C$8-'Indices Mejora Normalizados (3)'!$C$7))/('Indices Mejorados'!$Q$11-'Indices Mejorados'!$Q$12)</f>
        <v>-5.2352133004673718</v>
      </c>
      <c r="R31" s="3">
        <f>+$C$7+(('Indices Mejorados'!R31-'Indices Mejorados'!$R$12)*('Indices Mejora Normalizados (3)'!$C$8-'Indices Mejora Normalizados (3)'!$C$7))/('Indices Mejorados'!$R$11-'Indices Mejorados'!$R$12)</f>
        <v>4.8718655715611652</v>
      </c>
      <c r="S31" s="3"/>
      <c r="T31" s="3"/>
      <c r="U31" s="3"/>
      <c r="V31" s="3" t="e">
        <f>+$C$7+(('Indices Mejorados'!V31-'Indices Mejorados'!$V$12)*('Indices Mejora Normalizados (3)'!$C$8-'Indices Mejora Normalizados (3)'!$C$7))/('Indices Mejorados'!$V$11-'Indices Mejorados'!$V$12)</f>
        <v>#DIV/0!</v>
      </c>
      <c r="W31" s="3"/>
      <c r="X31" s="3"/>
      <c r="Y31" s="3">
        <f>+$C$7+(('Indices Mejorados'!Y31-'Indices Mejorados'!$Y$12)*('Indices Mejora Normalizados (3)'!$C$8-'Indices Mejora Normalizados (3)'!$C$7))/('Indices Mejorados'!$Y$11-'Indices Mejorados'!$Y$12)</f>
        <v>-2.6066529006619876</v>
      </c>
      <c r="Z31" s="3"/>
      <c r="AA31" s="3"/>
      <c r="AB31" s="3">
        <f>+$C$7+(('Indices Mejorados'!AB31-'Indices Mejorados'!$AB$12)*('Indices Mejora Normalizados (3)'!$C$8-'Indices Mejora Normalizados (3)'!$C$7))/('Indices Mejorados'!$AB$11-'Indices Mejorados'!$AB$12)</f>
        <v>0.22231482092304958</v>
      </c>
      <c r="AC31" s="3"/>
      <c r="AD31" s="3"/>
      <c r="AE31" s="3">
        <f>+$C$7+(('Indices Mejorados'!AE31-'Indices Mejorados'!$AE$12)*('Indices Mejora Normalizados (3)'!$C$8-'Indices Mejora Normalizados (3)'!$C$7))/('Indices Mejorados'!$AE$11-'Indices Mejorados'!$AE$12)</f>
        <v>2.5738659178164669E-5</v>
      </c>
    </row>
    <row r="32" spans="2:31">
      <c r="B32" s="83">
        <v>14</v>
      </c>
      <c r="C32" s="3">
        <f>+$C$7+(('Indices Mejorados'!C32-'Indices Mejorados'!$C$12)*('Indices Mejora Normalizados (3)'!$C$8-'Indices Mejora Normalizados (3)'!$C$7))/('Indices Mejorados'!$C$11-'Indices Mejorados'!$C$12)</f>
        <v>-3.0272523595129806</v>
      </c>
      <c r="D32" s="97">
        <f>+$C$7+(('Indices Mejorados'!D32-'Indices Mejorados'!$D$12)*('Indices Mejora Normalizados (3)'!$C$8-'Indices Mejora Normalizados (3)'!$C$7))/('Indices Mejorados'!$D$11-'Indices Mejorados'!$D$12)</f>
        <v>-3.0272523595129806</v>
      </c>
      <c r="E32" s="102">
        <v>0</v>
      </c>
      <c r="F32" s="3">
        <f>+$C$7+(('Indices Mejorados'!F32-'Indices Mejorados'!$F$12)*('Indices Mejora Normalizados (3)'!$C$8-'Indices Mejora Normalizados (3)'!$C$7))/('Indices Mejorados'!$F$11-'Indices Mejorados'!$F$12)</f>
        <v>-3.6134377375615951</v>
      </c>
      <c r="G32" s="3">
        <f>+$C$7+(('Indices Mejorados'!G32-'Indices Mejorados'!$G$12)*('Indices Mejora Normalizados (3)'!$C$8-'Indices Mejora Normalizados (3)'!$C$7))/('Indices Mejorados'!$G$11-'Indices Mejorados'!$G$12)</f>
        <v>-5.0087265389324154</v>
      </c>
      <c r="H32" s="3">
        <f>+$C$7+(('Indices Mejorados'!H32-'Indices Mejorados'!$H$12)*('Indices Mejora Normalizados (3)'!$C$8-'Indices Mejora Normalizados (3)'!$C$7))/('Indices Mejorados'!$H$11-'Indices Mejorados'!$H$12)</f>
        <v>-4.585564520628969</v>
      </c>
      <c r="I32" s="104">
        <v>0</v>
      </c>
      <c r="J32" s="98">
        <f>+$C$7+(('Indices Mejorados'!J32-'Indices Mejorados'!$J$12)*('Indices Mejora Normalizados (3)'!$C$8-'Indices Mejora Normalizados (3)'!$C$7))/('Indices Mejorados'!$J$11-'Indices Mejorados'!$J$12)</f>
        <v>-38.603212864711452</v>
      </c>
      <c r="K32" s="3"/>
      <c r="L32" s="3"/>
      <c r="M32" s="3"/>
      <c r="N32" s="3">
        <f>+$C$7+(('Indices Mejorados'!N32-'Indices Mejorados'!$N$12)*('Indices Mejora Normalizados (3)'!$C$8-'Indices Mejora Normalizados (3)'!$C$7))/('Indices Mejorados'!$N$11-'Indices Mejorados'!$N$12)</f>
        <v>0.47925469452807018</v>
      </c>
      <c r="O32" s="3">
        <f>+$C$7+(('Indices Mejorados'!O32-'Indices Mejorados'!$O$12)*('Indices Mejora Normalizados (3)'!$C$8-'Indices Mejora Normalizados (3)'!$C$7))/('Indices Mejorados'!$O$11-'Indices Mejorados'!$O$12)</f>
        <v>-3.454835290989184</v>
      </c>
      <c r="P32" s="3"/>
      <c r="Q32" s="3">
        <f>+$C$7+(('Indices Mejorados'!Q32-'Indices Mejorados'!$Q$12)*('Indices Mejora Normalizados (3)'!$C$8-'Indices Mejora Normalizados (3)'!$C$7))/('Indices Mejorados'!$Q$11-'Indices Mejorados'!$Q$12)</f>
        <v>-5.2352133004673718</v>
      </c>
      <c r="R32" s="3">
        <f>+$C$7+(('Indices Mejorados'!R32-'Indices Mejorados'!$R$12)*('Indices Mejora Normalizados (3)'!$C$8-'Indices Mejora Normalizados (3)'!$C$7))/('Indices Mejorados'!$R$11-'Indices Mejorados'!$R$12)</f>
        <v>-2.8247030409943887</v>
      </c>
      <c r="S32" s="3"/>
      <c r="T32" s="3"/>
      <c r="U32" s="3"/>
      <c r="V32" s="3" t="e">
        <f>+$C$7+(('Indices Mejorados'!V32-'Indices Mejorados'!$V$12)*('Indices Mejora Normalizados (3)'!$C$8-'Indices Mejora Normalizados (3)'!$C$7))/('Indices Mejorados'!$V$11-'Indices Mejorados'!$V$12)</f>
        <v>#DIV/0!</v>
      </c>
      <c r="W32" s="3"/>
      <c r="X32" s="3"/>
      <c r="Y32" s="3">
        <f>+$C$7+(('Indices Mejorados'!Y32-'Indices Mejorados'!$Y$12)*('Indices Mejora Normalizados (3)'!$C$8-'Indices Mejora Normalizados (3)'!$C$7))/('Indices Mejorados'!$Y$11-'Indices Mejorados'!$Y$12)</f>
        <v>-2.6066529006619876</v>
      </c>
      <c r="Z32" s="3"/>
      <c r="AA32" s="3"/>
      <c r="AB32" s="3">
        <f>+$C$7+(('Indices Mejorados'!AB32-'Indices Mejorados'!$AB$12)*('Indices Mejora Normalizados (3)'!$C$8-'Indices Mejora Normalizados (3)'!$C$7))/('Indices Mejorados'!$AB$11-'Indices Mejorados'!$AB$12)</f>
        <v>0.20629808459134794</v>
      </c>
      <c r="AC32" s="3"/>
      <c r="AD32" s="3"/>
      <c r="AE32" s="3">
        <f>+$C$7+(('Indices Mejorados'!AE32-'Indices Mejorados'!$AE$12)*('Indices Mejora Normalizados (3)'!$C$8-'Indices Mejora Normalizados (3)'!$C$7))/('Indices Mejorados'!$AE$11-'Indices Mejorados'!$AE$12)</f>
        <v>1.9855221933987154E-5</v>
      </c>
    </row>
    <row r="33" spans="2:31">
      <c r="B33" s="83">
        <v>15</v>
      </c>
      <c r="C33" s="3">
        <f>+$C$7+(('Indices Mejorados'!C33-'Indices Mejorados'!$C$12)*('Indices Mejora Normalizados (3)'!$C$8-'Indices Mejora Normalizados (3)'!$C$7))/('Indices Mejorados'!$C$11-'Indices Mejorados'!$C$12)</f>
        <v>-3.0272523595129806</v>
      </c>
      <c r="D33" s="97">
        <f>+$C$7+(('Indices Mejorados'!D33-'Indices Mejorados'!$D$12)*('Indices Mejora Normalizados (3)'!$C$8-'Indices Mejora Normalizados (3)'!$C$7))/('Indices Mejorados'!$D$11-'Indices Mejorados'!$D$12)</f>
        <v>-3.0272523595129806</v>
      </c>
      <c r="E33" s="102">
        <v>0</v>
      </c>
      <c r="F33" s="3">
        <f>+$C$7+(('Indices Mejorados'!F33-'Indices Mejorados'!$F$12)*('Indices Mejora Normalizados (3)'!$C$8-'Indices Mejora Normalizados (3)'!$C$7))/('Indices Mejorados'!$F$11-'Indices Mejorados'!$F$12)</f>
        <v>-3.6134377375615951</v>
      </c>
      <c r="G33" s="3">
        <f>+$C$7+(('Indices Mejorados'!G33-'Indices Mejorados'!$G$12)*('Indices Mejora Normalizados (3)'!$C$8-'Indices Mejora Normalizados (3)'!$C$7))/('Indices Mejorados'!$G$11-'Indices Mejorados'!$G$12)</f>
        <v>-5.0087265389324154</v>
      </c>
      <c r="H33" s="3">
        <f>+$C$7+(('Indices Mejorados'!H33-'Indices Mejorados'!$H$12)*('Indices Mejora Normalizados (3)'!$C$8-'Indices Mejora Normalizados (3)'!$C$7))/('Indices Mejorados'!$H$11-'Indices Mejorados'!$H$12)</f>
        <v>-4.585564520628969</v>
      </c>
      <c r="I33" s="104">
        <v>0</v>
      </c>
      <c r="J33" s="98">
        <f>+$C$7+(('Indices Mejorados'!J33-'Indices Mejorados'!$J$12)*('Indices Mejora Normalizados (3)'!$C$8-'Indices Mejora Normalizados (3)'!$C$7))/('Indices Mejorados'!$J$11-'Indices Mejorados'!$J$12)</f>
        <v>-38.603212864711452</v>
      </c>
      <c r="K33" s="3"/>
      <c r="L33" s="3"/>
      <c r="M33" s="3"/>
      <c r="N33" s="3">
        <f>+$C$7+(('Indices Mejorados'!N33-'Indices Mejorados'!$N$12)*('Indices Mejora Normalizados (3)'!$C$8-'Indices Mejora Normalizados (3)'!$C$7))/('Indices Mejorados'!$N$11-'Indices Mejorados'!$N$12)</f>
        <v>-4.2724049167346383</v>
      </c>
      <c r="O33" s="3">
        <f>+$C$7+(('Indices Mejorados'!O33-'Indices Mejorados'!$O$12)*('Indices Mejora Normalizados (3)'!$C$8-'Indices Mejora Normalizados (3)'!$C$7))/('Indices Mejorados'!$O$11-'Indices Mejorados'!$O$12)</f>
        <v>-3.454835290989184</v>
      </c>
      <c r="P33" s="3"/>
      <c r="Q33" s="3">
        <f>+$C$7+(('Indices Mejorados'!Q33-'Indices Mejorados'!$Q$12)*('Indices Mejora Normalizados (3)'!$C$8-'Indices Mejora Normalizados (3)'!$C$7))/('Indices Mejorados'!$Q$11-'Indices Mejorados'!$Q$12)</f>
        <v>-5.2352133004673718</v>
      </c>
      <c r="R33" s="3">
        <f>+$C$7+(('Indices Mejorados'!R33-'Indices Mejorados'!$R$12)*('Indices Mejora Normalizados (3)'!$C$8-'Indices Mejora Normalizados (3)'!$C$7))/('Indices Mejorados'!$R$11-'Indices Mejorados'!$R$12)</f>
        <v>-2.8247030409943887</v>
      </c>
      <c r="S33" s="3"/>
      <c r="T33" s="3"/>
      <c r="U33" s="3"/>
      <c r="V33" s="3" t="e">
        <f>+$C$7+(('Indices Mejorados'!V33-'Indices Mejorados'!$V$12)*('Indices Mejora Normalizados (3)'!$C$8-'Indices Mejora Normalizados (3)'!$C$7))/('Indices Mejorados'!$V$11-'Indices Mejorados'!$V$12)</f>
        <v>#DIV/0!</v>
      </c>
      <c r="W33" s="3"/>
      <c r="X33" s="3"/>
      <c r="Y33" s="3">
        <f>+$C$7+(('Indices Mejorados'!Y33-'Indices Mejorados'!$Y$12)*('Indices Mejora Normalizados (3)'!$C$8-'Indices Mejora Normalizados (3)'!$C$7))/('Indices Mejorados'!$Y$11-'Indices Mejorados'!$Y$12)</f>
        <v>-2.6066529006619876</v>
      </c>
      <c r="Z33" s="3"/>
      <c r="AA33" s="3"/>
      <c r="AB33" s="3">
        <f>+$C$7+(('Indices Mejorados'!AB33-'Indices Mejorados'!$AB$12)*('Indices Mejora Normalizados (3)'!$C$8-'Indices Mejora Normalizados (3)'!$C$7))/('Indices Mejorados'!$AB$11-'Indices Mejorados'!$AB$12)</f>
        <v>0.33604768791703038</v>
      </c>
      <c r="AC33" s="3"/>
      <c r="AD33" s="3"/>
      <c r="AE33" s="3">
        <f>+$C$7+(('Indices Mejorados'!AE33-'Indices Mejorados'!$AE$12)*('Indices Mejora Normalizados (3)'!$C$8-'Indices Mejora Normalizados (3)'!$C$7))/('Indices Mejorados'!$AE$11-'Indices Mejorados'!$AE$12)</f>
        <v>1.9855221934393439E-5</v>
      </c>
    </row>
    <row r="34" spans="2:31">
      <c r="B34" s="83">
        <v>16</v>
      </c>
      <c r="C34" s="3">
        <f>+$C$7+(('Indices Mejorados'!C34-'Indices Mejorados'!$C$12)*('Indices Mejora Normalizados (3)'!$C$8-'Indices Mejora Normalizados (3)'!$C$7))/('Indices Mejorados'!$C$11-'Indices Mejorados'!$C$12)</f>
        <v>-3.0272523595129806</v>
      </c>
      <c r="D34" s="97">
        <f>+$C$7+(('Indices Mejorados'!D34-'Indices Mejorados'!$D$12)*('Indices Mejora Normalizados (3)'!$C$8-'Indices Mejora Normalizados (3)'!$C$7))/('Indices Mejorados'!$D$11-'Indices Mejorados'!$D$12)</f>
        <v>-3.0272523595129806</v>
      </c>
      <c r="E34" s="117">
        <v>1.9663033330220929</v>
      </c>
      <c r="F34" s="3">
        <f>+$C$7+(('Indices Mejorados'!F34-'Indices Mejorados'!$F$12)*('Indices Mejora Normalizados (3)'!$C$8-'Indices Mejora Normalizados (3)'!$C$7))/('Indices Mejorados'!$F$11-'Indices Mejorados'!$F$12)</f>
        <v>-3.6134377375615951</v>
      </c>
      <c r="G34" s="3">
        <f>+$C$7+(('Indices Mejorados'!G34-'Indices Mejorados'!$G$12)*('Indices Mejora Normalizados (3)'!$C$8-'Indices Mejora Normalizados (3)'!$C$7))/('Indices Mejorados'!$G$11-'Indices Mejorados'!$G$12)</f>
        <v>-5.0087265389324154</v>
      </c>
      <c r="H34" s="3">
        <f>+$C$7+(('Indices Mejorados'!H34-'Indices Mejorados'!$H$12)*('Indices Mejora Normalizados (3)'!$C$8-'Indices Mejora Normalizados (3)'!$C$7))/('Indices Mejorados'!$H$11-'Indices Mejorados'!$H$12)</f>
        <v>-4.585564520628969</v>
      </c>
      <c r="I34" s="104">
        <v>0</v>
      </c>
      <c r="J34" s="98">
        <f>+$C$7+(('Indices Mejorados'!J34-'Indices Mejorados'!$J$12)*('Indices Mejora Normalizados (3)'!$C$8-'Indices Mejora Normalizados (3)'!$C$7))/('Indices Mejorados'!$J$11-'Indices Mejorados'!$J$12)</f>
        <v>-38.603212864711452</v>
      </c>
      <c r="K34" s="3"/>
      <c r="L34" s="3">
        <f>+$C$7+(('Indices Mejorados'!L34-'Indices Mejorados'!$L$12)*('Indices Mejora Normalizados (3)'!$C$8-'Indices Mejora Normalizados (3)'!$C$7))/('Indices Mejorados'!$L$11-'Indices Mejorados'!$L$12)</f>
        <v>-3.009572470259779</v>
      </c>
      <c r="M34" s="3"/>
      <c r="N34" s="3"/>
      <c r="O34" s="3">
        <f>+$C$7+(('Indices Mejorados'!O34-'Indices Mejorados'!$O$12)*('Indices Mejora Normalizados (3)'!$C$8-'Indices Mejora Normalizados (3)'!$C$7))/('Indices Mejorados'!$O$11-'Indices Mejorados'!$O$12)</f>
        <v>-3.454835290989184</v>
      </c>
      <c r="P34" s="3"/>
      <c r="Q34" s="3">
        <f>+$C$7+(('Indices Mejorados'!Q34-'Indices Mejorados'!$Q$12)*('Indices Mejora Normalizados (3)'!$C$8-'Indices Mejora Normalizados (3)'!$C$7))/('Indices Mejorados'!$Q$11-'Indices Mejorados'!$Q$12)</f>
        <v>-5.2352133004673718</v>
      </c>
      <c r="R34" s="3">
        <f>+$C$7+(('Indices Mejorados'!R34-'Indices Mejorados'!$R$12)*('Indices Mejora Normalizados (3)'!$C$8-'Indices Mejora Normalizados (3)'!$C$7))/('Indices Mejorados'!$R$11-'Indices Mejorados'!$R$12)</f>
        <v>-2.8247030409943887</v>
      </c>
      <c r="S34" s="3"/>
      <c r="T34" s="3"/>
      <c r="U34" s="3"/>
      <c r="V34" s="3" t="e">
        <f>+$C$7+(('Indices Mejorados'!V34-'Indices Mejorados'!$V$12)*('Indices Mejora Normalizados (3)'!$C$8-'Indices Mejora Normalizados (3)'!$C$7))/('Indices Mejorados'!$V$11-'Indices Mejorados'!$V$12)</f>
        <v>#DIV/0!</v>
      </c>
      <c r="W34" s="3"/>
      <c r="X34" s="3"/>
      <c r="Y34" s="3">
        <f>+$C$7+(('Indices Mejorados'!Y34-'Indices Mejorados'!$Y$12)*('Indices Mejora Normalizados (3)'!$C$8-'Indices Mejora Normalizados (3)'!$C$7))/('Indices Mejorados'!$Y$11-'Indices Mejorados'!$Y$12)</f>
        <v>-2.6066529006619876</v>
      </c>
      <c r="Z34" s="3"/>
      <c r="AA34" s="3"/>
      <c r="AB34" s="3"/>
      <c r="AC34" s="3"/>
      <c r="AD34" s="3"/>
      <c r="AE34" s="3">
        <f>+$C$7+(('Indices Mejorados'!AE34-'Indices Mejorados'!$AE$12)*('Indices Mejora Normalizados (3)'!$C$8-'Indices Mejora Normalizados (3)'!$C$7))/('Indices Mejorados'!$AE$11-'Indices Mejorados'!$AE$12)</f>
        <v>4.5749263173968693</v>
      </c>
    </row>
    <row r="35" spans="2:31">
      <c r="B35" s="83">
        <v>17</v>
      </c>
      <c r="C35" s="3">
        <f>+$C$7+(('Indices Mejorados'!C35-'Indices Mejorados'!$C$12)*('Indices Mejora Normalizados (3)'!$C$8-'Indices Mejora Normalizados (3)'!$C$7))/('Indices Mejorados'!$C$11-'Indices Mejorados'!$C$12)</f>
        <v>-3.0272523595129806</v>
      </c>
      <c r="D35" s="97">
        <f>+$C$7+(('Indices Mejorados'!D35-'Indices Mejorados'!$D$12)*('Indices Mejora Normalizados (3)'!$C$8-'Indices Mejora Normalizados (3)'!$C$7))/('Indices Mejorados'!$D$11-'Indices Mejorados'!$D$12)</f>
        <v>-3.0272523595129806</v>
      </c>
      <c r="E35" s="102">
        <v>0</v>
      </c>
      <c r="F35" s="3">
        <f>+$C$7+(('Indices Mejorados'!F35-'Indices Mejorados'!$F$12)*('Indices Mejora Normalizados (3)'!$C$8-'Indices Mejora Normalizados (3)'!$C$7))/('Indices Mejorados'!$F$11-'Indices Mejorados'!$F$12)</f>
        <v>-3.6134377375615951</v>
      </c>
      <c r="G35" s="3">
        <f>+$C$7+(('Indices Mejorados'!G35-'Indices Mejorados'!$G$12)*('Indices Mejora Normalizados (3)'!$C$8-'Indices Mejora Normalizados (3)'!$C$7))/('Indices Mejorados'!$G$11-'Indices Mejorados'!$G$12)</f>
        <v>-5.0087265389324154</v>
      </c>
      <c r="H35" s="3">
        <f>+$C$7+(('Indices Mejorados'!H35-'Indices Mejorados'!$H$12)*('Indices Mejora Normalizados (3)'!$C$8-'Indices Mejora Normalizados (3)'!$C$7))/('Indices Mejorados'!$H$11-'Indices Mejorados'!$H$12)</f>
        <v>-4.585564520628969</v>
      </c>
      <c r="I35" s="103">
        <v>1.3433744233173159</v>
      </c>
      <c r="J35" s="98">
        <f>+$C$7+(('Indices Mejorados'!J35-'Indices Mejorados'!$J$12)*('Indices Mejora Normalizados (3)'!$C$8-'Indices Mejora Normalizados (3)'!$C$7))/('Indices Mejorados'!$J$11-'Indices Mejorados'!$J$12)</f>
        <v>-38.603212864711452</v>
      </c>
      <c r="K35" s="3"/>
      <c r="L35" s="3">
        <f>+$C$7+(('Indices Mejorados'!L35-'Indices Mejorados'!$L$12)*('Indices Mejora Normalizados (3)'!$C$8-'Indices Mejora Normalizados (3)'!$C$7))/('Indices Mejorados'!$L$11-'Indices Mejorados'!$L$12)</f>
        <v>-3.009572470259779</v>
      </c>
      <c r="M35" s="3"/>
      <c r="N35" s="3"/>
      <c r="O35" s="3">
        <f>+$C$7+(('Indices Mejorados'!O35-'Indices Mejorados'!$O$12)*('Indices Mejora Normalizados (3)'!$C$8-'Indices Mejora Normalizados (3)'!$C$7))/('Indices Mejorados'!$O$11-'Indices Mejorados'!$O$12)</f>
        <v>-3.454835290989184</v>
      </c>
      <c r="P35" s="3"/>
      <c r="Q35" s="3"/>
      <c r="R35" s="3">
        <f>+$C$7+(('Indices Mejorados'!R35-'Indices Mejorados'!$R$12)*('Indices Mejora Normalizados (3)'!$C$8-'Indices Mejora Normalizados (3)'!$C$7))/('Indices Mejorados'!$R$11-'Indices Mejorados'!$R$12)</f>
        <v>-2.8247030409943887</v>
      </c>
      <c r="S35" s="3"/>
      <c r="T35" s="3"/>
      <c r="U35" s="3"/>
      <c r="V35" s="3" t="e">
        <f>+$C$7+(('Indices Mejorados'!V35-'Indices Mejorados'!$V$12)*('Indices Mejora Normalizados (3)'!$C$8-'Indices Mejora Normalizados (3)'!$C$7))/('Indices Mejorados'!$V$11-'Indices Mejorados'!$V$12)</f>
        <v>#DIV/0!</v>
      </c>
      <c r="W35" s="3"/>
      <c r="X35" s="3"/>
      <c r="Y35" s="3">
        <f>+$C$7+(('Indices Mejorados'!Y35-'Indices Mejorados'!$Y$12)*('Indices Mejora Normalizados (3)'!$C$8-'Indices Mejora Normalizados (3)'!$C$7))/('Indices Mejorados'!$Y$11-'Indices Mejorados'!$Y$12)</f>
        <v>-2.6066529006619876</v>
      </c>
      <c r="Z35" s="3"/>
      <c r="AA35" s="3"/>
      <c r="AB35" s="3"/>
      <c r="AC35" s="3"/>
      <c r="AD35" s="3"/>
      <c r="AE35" s="3">
        <f>+$C$7+(('Indices Mejorados'!AE35-'Indices Mejorados'!$AE$12)*('Indices Mejora Normalizados (3)'!$C$8-'Indices Mejora Normalizados (3)'!$C$7))/('Indices Mejorados'!$AE$11-'Indices Mejorados'!$AE$12)</f>
        <v>0.70982605251864506</v>
      </c>
    </row>
    <row r="36" spans="2:31">
      <c r="B36" s="83">
        <v>18</v>
      </c>
      <c r="C36" s="3">
        <f>+$C$7+(('Indices Mejorados'!C36-'Indices Mejorados'!$C$12)*('Indices Mejora Normalizados (3)'!$C$8-'Indices Mejora Normalizados (3)'!$C$7))/('Indices Mejorados'!$C$11-'Indices Mejorados'!$C$12)</f>
        <v>-3.0272523595129806</v>
      </c>
      <c r="D36" s="97">
        <f>+$C$7+(('Indices Mejorados'!D36-'Indices Mejorados'!$D$12)*('Indices Mejora Normalizados (3)'!$C$8-'Indices Mejora Normalizados (3)'!$C$7))/('Indices Mejorados'!$D$11-'Indices Mejorados'!$D$12)</f>
        <v>-3.0272523595129806</v>
      </c>
      <c r="E36" s="117">
        <v>1.893772387090447</v>
      </c>
      <c r="F36" s="3">
        <f>+$C$7+(('Indices Mejorados'!F36-'Indices Mejorados'!$F$12)*('Indices Mejora Normalizados (3)'!$C$8-'Indices Mejora Normalizados (3)'!$C$7))/('Indices Mejorados'!$F$11-'Indices Mejorados'!$F$12)</f>
        <v>-3.6134377375615951</v>
      </c>
      <c r="G36" s="3">
        <f>+$C$7+(('Indices Mejorados'!G36-'Indices Mejorados'!$G$12)*('Indices Mejora Normalizados (3)'!$C$8-'Indices Mejora Normalizados (3)'!$C$7))/('Indices Mejorados'!$G$11-'Indices Mejorados'!$G$12)</f>
        <v>-5.0087265389324154</v>
      </c>
      <c r="H36" s="3"/>
      <c r="I36" s="103">
        <v>1.966071985076743</v>
      </c>
      <c r="J36" s="98">
        <f>+$C$7+(('Indices Mejorados'!J36-'Indices Mejorados'!$J$12)*('Indices Mejora Normalizados (3)'!$C$8-'Indices Mejora Normalizados (3)'!$C$7))/('Indices Mejorados'!$J$11-'Indices Mejorados'!$J$12)</f>
        <v>-38.603212864711452</v>
      </c>
      <c r="K36" s="3"/>
      <c r="L36" s="3">
        <f>+$C$7+(('Indices Mejorados'!L36-'Indices Mejorados'!$L$12)*('Indices Mejora Normalizados (3)'!$C$8-'Indices Mejora Normalizados (3)'!$C$7))/('Indices Mejorados'!$L$11-'Indices Mejorados'!$L$12)</f>
        <v>-3.009572470259779</v>
      </c>
      <c r="M36" s="3"/>
      <c r="N36" s="3"/>
      <c r="O36" s="3">
        <f>+$C$7+(('Indices Mejorados'!O36-'Indices Mejorados'!$O$12)*('Indices Mejora Normalizados (3)'!$C$8-'Indices Mejora Normalizados (3)'!$C$7))/('Indices Mejorados'!$O$11-'Indices Mejorados'!$O$12)</f>
        <v>-3.454835290989184</v>
      </c>
      <c r="P36" s="3"/>
      <c r="Q36" s="3"/>
      <c r="R36" s="3">
        <f>+$C$7+(('Indices Mejorados'!R36-'Indices Mejorados'!$R$12)*('Indices Mejora Normalizados (3)'!$C$8-'Indices Mejora Normalizados (3)'!$C$7))/('Indices Mejorados'!$R$11-'Indices Mejorados'!$R$12)</f>
        <v>-2.8247030409943887</v>
      </c>
      <c r="S36" s="3"/>
      <c r="T36" s="3"/>
      <c r="U36" s="3"/>
      <c r="V36" s="3"/>
      <c r="W36" s="3"/>
      <c r="X36" s="3"/>
      <c r="Y36" s="3">
        <f>+$C$7+(('Indices Mejorados'!Y36-'Indices Mejorados'!$Y$12)*('Indices Mejora Normalizados (3)'!$C$8-'Indices Mejora Normalizados (3)'!$C$7))/('Indices Mejorados'!$Y$11-'Indices Mejorados'!$Y$12)</f>
        <v>-2.6066529006619876</v>
      </c>
      <c r="Z36" s="3"/>
      <c r="AA36" s="3"/>
      <c r="AB36" s="3"/>
      <c r="AC36" s="3"/>
      <c r="AD36" s="3"/>
      <c r="AE36" s="3">
        <f>+$C$7+(('Indices Mejorados'!AE36-'Indices Mejorados'!$AE$12)*('Indices Mejora Normalizados (3)'!$C$8-'Indices Mejora Normalizados (3)'!$C$7))/('Indices Mejorados'!$AE$11-'Indices Mejorados'!$AE$12)</f>
        <v>4.4559509572909546</v>
      </c>
    </row>
    <row r="37" spans="2:31">
      <c r="B37" s="83">
        <v>19</v>
      </c>
      <c r="C37" s="3">
        <f>+$C$7+(('Indices Mejorados'!C37-'Indices Mejorados'!$C$12)*('Indices Mejora Normalizados (3)'!$C$8-'Indices Mejora Normalizados (3)'!$C$7))/('Indices Mejorados'!$C$11-'Indices Mejorados'!$C$12)</f>
        <v>-3.0272523595129806</v>
      </c>
      <c r="D37" s="97">
        <f>+$C$7+(('Indices Mejorados'!D37-'Indices Mejorados'!$D$12)*('Indices Mejora Normalizados (3)'!$C$8-'Indices Mejora Normalizados (3)'!$C$7))/('Indices Mejorados'!$D$11-'Indices Mejorados'!$D$12)</f>
        <v>-3.0272523595129806</v>
      </c>
      <c r="E37" s="117">
        <v>1.1207512240476201</v>
      </c>
      <c r="F37" s="3">
        <f>+$C$7+(('Indices Mejorados'!F37-'Indices Mejorados'!$F$12)*('Indices Mejora Normalizados (3)'!$C$8-'Indices Mejora Normalizados (3)'!$C$7))/('Indices Mejorados'!$F$11-'Indices Mejorados'!$F$12)</f>
        <v>-3.6134377375615951</v>
      </c>
      <c r="G37" s="3">
        <f>+$C$7+(('Indices Mejorados'!G37-'Indices Mejorados'!$G$12)*('Indices Mejora Normalizados (3)'!$C$8-'Indices Mejora Normalizados (3)'!$C$7))/('Indices Mejorados'!$G$11-'Indices Mejorados'!$G$12)</f>
        <v>-5.0087265389324154</v>
      </c>
      <c r="H37" s="3"/>
      <c r="I37" s="104">
        <v>0</v>
      </c>
      <c r="J37" s="98">
        <f>+$C$7+(('Indices Mejorados'!J37-'Indices Mejorados'!$J$12)*('Indices Mejora Normalizados (3)'!$C$8-'Indices Mejora Normalizados (3)'!$C$7))/('Indices Mejorados'!$J$11-'Indices Mejorados'!$J$12)</f>
        <v>-38.603212864711452</v>
      </c>
      <c r="K37" s="3"/>
      <c r="L37" s="3">
        <f>+$C$7+(('Indices Mejorados'!L37-'Indices Mejorados'!$L$12)*('Indices Mejora Normalizados (3)'!$C$8-'Indices Mejora Normalizados (3)'!$C$7))/('Indices Mejorados'!$L$11-'Indices Mejorados'!$L$12)</f>
        <v>-3.009572470259779</v>
      </c>
      <c r="M37" s="3"/>
      <c r="N37" s="3"/>
      <c r="O37" s="3">
        <f>+$C$7+(('Indices Mejorados'!O37-'Indices Mejorados'!$O$12)*('Indices Mejora Normalizados (3)'!$C$8-'Indices Mejora Normalizados (3)'!$C$7))/('Indices Mejorados'!$O$11-'Indices Mejorados'!$O$12)</f>
        <v>-3.454835290989184</v>
      </c>
      <c r="P37" s="3"/>
      <c r="Q37" s="3"/>
      <c r="R37" s="3">
        <f>+$C$7+(('Indices Mejorados'!R37-'Indices Mejorados'!$R$12)*('Indices Mejora Normalizados (3)'!$C$8-'Indices Mejora Normalizados (3)'!$C$7))/('Indices Mejorados'!$R$11-'Indices Mejorados'!$R$12)</f>
        <v>-2.8247030409943887</v>
      </c>
      <c r="S37" s="3"/>
      <c r="T37" s="3"/>
      <c r="U37" s="3"/>
      <c r="V37" s="3"/>
      <c r="W37" s="3"/>
      <c r="X37" s="3"/>
      <c r="Y37" s="3">
        <f>+$C$7+(('Indices Mejorados'!Y37-'Indices Mejorados'!$Y$12)*('Indices Mejora Normalizados (3)'!$C$8-'Indices Mejora Normalizados (3)'!$C$7))/('Indices Mejorados'!$Y$11-'Indices Mejorados'!$Y$12)</f>
        <v>-2.6066529006619876</v>
      </c>
      <c r="Z37" s="3"/>
      <c r="AA37" s="3"/>
      <c r="AB37" s="3"/>
      <c r="AC37" s="3"/>
      <c r="AD37" s="3"/>
      <c r="AE37" s="3">
        <f>+$C$7+(('Indices Mejorados'!AE37-'Indices Mejorados'!$AE$12)*('Indices Mejora Normalizados (3)'!$C$8-'Indices Mejora Normalizados (3)'!$C$7))/('Indices Mejorados'!$AE$11-'Indices Mejorados'!$AE$12)</f>
        <v>3.1879339741788333</v>
      </c>
    </row>
    <row r="38" spans="2:31">
      <c r="B38" s="83">
        <v>20</v>
      </c>
      <c r="C38" s="3">
        <f>+$C$7+(('Indices Mejorados'!C38-'Indices Mejorados'!$C$12)*('Indices Mejora Normalizados (3)'!$C$8-'Indices Mejora Normalizados (3)'!$C$7))/('Indices Mejorados'!$C$11-'Indices Mejorados'!$C$12)</f>
        <v>-3.0272523595129806</v>
      </c>
      <c r="D38" s="97">
        <f>+$C$7+(('Indices Mejorados'!D38-'Indices Mejorados'!$D$12)*('Indices Mejora Normalizados (3)'!$C$8-'Indices Mejora Normalizados (3)'!$C$7))/('Indices Mejorados'!$D$11-'Indices Mejorados'!$D$12)</f>
        <v>-3.0272523595129806</v>
      </c>
      <c r="E38" s="120">
        <v>2.0602897615641229</v>
      </c>
      <c r="F38" s="3">
        <f>+$C$7+(('Indices Mejorados'!F38-'Indices Mejorados'!$F$12)*('Indices Mejora Normalizados (3)'!$C$8-'Indices Mejora Normalizados (3)'!$C$7))/('Indices Mejorados'!$F$11-'Indices Mejorados'!$F$12)</f>
        <v>-3.6134377375615951</v>
      </c>
      <c r="G38" s="3">
        <f>+$C$7+(('Indices Mejorados'!G38-'Indices Mejorados'!$G$12)*('Indices Mejora Normalizados (3)'!$C$8-'Indices Mejora Normalizados (3)'!$C$7))/('Indices Mejorados'!$G$11-'Indices Mejorados'!$G$12)</f>
        <v>-5.0087265389324154</v>
      </c>
      <c r="H38" s="3"/>
      <c r="I38" s="104">
        <v>0</v>
      </c>
      <c r="J38" s="98">
        <f>+$C$7+(('Indices Mejorados'!J38-'Indices Mejorados'!$J$12)*('Indices Mejora Normalizados (3)'!$C$8-'Indices Mejora Normalizados (3)'!$C$7))/('Indices Mejorados'!$J$11-'Indices Mejorados'!$J$12)</f>
        <v>-38.603212864711452</v>
      </c>
      <c r="K38" s="3"/>
      <c r="L38" s="3">
        <f>+$C$7+(('Indices Mejorados'!L38-'Indices Mejorados'!$L$12)*('Indices Mejora Normalizados (3)'!$C$8-'Indices Mejora Normalizados (3)'!$C$7))/('Indices Mejorados'!$L$11-'Indices Mejorados'!$L$12)</f>
        <v>-3.009572470259779</v>
      </c>
      <c r="M38" s="3"/>
      <c r="N38" s="3"/>
      <c r="O38" s="3">
        <f>+$C$7+(('Indices Mejorados'!O38-'Indices Mejorados'!$O$12)*('Indices Mejora Normalizados (3)'!$C$8-'Indices Mejora Normalizados (3)'!$C$7))/('Indices Mejorados'!$O$11-'Indices Mejorados'!$O$12)</f>
        <v>-3.454835290989184</v>
      </c>
      <c r="P38" s="3"/>
      <c r="Q38" s="3"/>
      <c r="R38" s="3">
        <f>+$C$7+(('Indices Mejorados'!R38-'Indices Mejorados'!$R$12)*('Indices Mejora Normalizados (3)'!$C$8-'Indices Mejora Normalizados (3)'!$C$7))/('Indices Mejorados'!$R$11-'Indices Mejorados'!$R$12)</f>
        <v>-2.8247030409943887</v>
      </c>
      <c r="S38" s="3"/>
      <c r="T38" s="3"/>
      <c r="U38" s="3"/>
      <c r="V38" s="3"/>
      <c r="W38" s="3"/>
      <c r="X38" s="3"/>
      <c r="Y38" s="3">
        <f>+$C$7+(('Indices Mejorados'!Y38-'Indices Mejorados'!$Y$12)*('Indices Mejora Normalizados (3)'!$C$8-'Indices Mejora Normalizados (3)'!$C$7))/('Indices Mejorados'!$Y$11-'Indices Mejorados'!$Y$12)</f>
        <v>-2.6066529006619876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Mejorados'!C39-'Indices Mejorados'!$C$12)*('Indices Mejora Normalizados (3)'!$C$8-'Indices Mejora Normalizados (3)'!$C$7))/('Indices Mejorados'!$C$11-'Indices Mejorados'!$C$12)</f>
        <v>-3.0272523595129806</v>
      </c>
      <c r="D39" s="97">
        <f>+$C$7+(('Indices Mejorados'!D39-'Indices Mejorados'!$D$12)*('Indices Mejora Normalizados (3)'!$C$8-'Indices Mejora Normalizados (3)'!$C$7))/('Indices Mejorados'!$D$11-'Indices Mejorados'!$D$12)</f>
        <v>-3.0272523595129806</v>
      </c>
      <c r="E39" s="117">
        <v>1.5233698036349499</v>
      </c>
      <c r="F39" s="3">
        <f>+$C$7+(('Indices Mejorados'!F39-'Indices Mejorados'!$F$12)*('Indices Mejora Normalizados (3)'!$C$8-'Indices Mejora Normalizados (3)'!$C$7))/('Indices Mejorados'!$F$11-'Indices Mejorados'!$F$12)</f>
        <v>-3.6134377375615951</v>
      </c>
      <c r="G39" s="3">
        <f>+$C$7+(('Indices Mejorados'!G39-'Indices Mejorados'!$G$12)*('Indices Mejora Normalizados (3)'!$C$8-'Indices Mejora Normalizados (3)'!$C$7))/('Indices Mejorados'!$G$11-'Indices Mejorados'!$G$12)</f>
        <v>-5.0087265389324154</v>
      </c>
      <c r="H39" s="3"/>
      <c r="I39" s="103">
        <v>1.738134754593945</v>
      </c>
      <c r="J39" s="98">
        <f>+$C$7+(('Indices Mejorados'!J39-'Indices Mejorados'!$J$12)*('Indices Mejora Normalizados (3)'!$C$8-'Indices Mejora Normalizados (3)'!$C$7))/('Indices Mejorados'!$J$11-'Indices Mejorados'!$J$12)</f>
        <v>-38.603212864711452</v>
      </c>
      <c r="K39" s="3"/>
      <c r="L39" s="3">
        <f>+$C$7+(('Indices Mejorados'!L39-'Indices Mejorados'!$L$12)*('Indices Mejora Normalizados (3)'!$C$8-'Indices Mejora Normalizados (3)'!$C$7))/('Indices Mejorados'!$L$11-'Indices Mejorados'!$L$12)</f>
        <v>-3.009572470259779</v>
      </c>
      <c r="M39" s="3"/>
      <c r="N39" s="3"/>
      <c r="O39" s="3">
        <f>+$C$7+(('Indices Mejorados'!O39-'Indices Mejorados'!$O$12)*('Indices Mejora Normalizados (3)'!$C$8-'Indices Mejora Normalizados (3)'!$C$7))/('Indices Mejorados'!$O$11-'Indices Mejorados'!$O$12)</f>
        <v>-3.454835290989184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Mejorados'!C40-'Indices Mejorados'!$C$12)*('Indices Mejora Normalizados (3)'!$C$8-'Indices Mejora Normalizados (3)'!$C$7))/('Indices Mejorados'!$C$11-'Indices Mejorados'!$C$12)</f>
        <v>-3.0272523595129806</v>
      </c>
      <c r="D40" s="97"/>
      <c r="E40" s="102">
        <v>0</v>
      </c>
      <c r="F40" s="3">
        <f>+$C$7+(('Indices Mejorados'!F40-'Indices Mejorados'!$F$12)*('Indices Mejora Normalizados (3)'!$C$8-'Indices Mejora Normalizados (3)'!$C$7))/('Indices Mejorados'!$F$11-'Indices Mejorados'!$F$12)</f>
        <v>-3.6134377375615951</v>
      </c>
      <c r="G40" s="3">
        <f>+$C$7+(('Indices Mejorados'!G40-'Indices Mejorados'!$G$12)*('Indices Mejora Normalizados (3)'!$C$8-'Indices Mejora Normalizados (3)'!$C$7))/('Indices Mejorados'!$G$11-'Indices Mejorados'!$G$12)</f>
        <v>-5.0087265389324154</v>
      </c>
      <c r="H40" s="3"/>
      <c r="I40" s="103">
        <v>1.545246941469558</v>
      </c>
      <c r="J40" s="98">
        <f>+$C$7+(('Indices Mejorados'!J40-'Indices Mejorados'!$J$12)*('Indices Mejora Normalizados (3)'!$C$8-'Indices Mejora Normalizados (3)'!$C$7))/('Indices Mejorados'!$J$11-'Indices Mejorados'!$J$12)</f>
        <v>-38.603212864711452</v>
      </c>
      <c r="K40" s="3"/>
      <c r="L40" s="3">
        <f>+$C$7+(('Indices Mejorados'!L40-'Indices Mejorados'!$L$12)*('Indices Mejora Normalizados (3)'!$C$8-'Indices Mejora Normalizados (3)'!$C$7))/('Indices Mejorados'!$L$11-'Indices Mejorados'!$L$12)</f>
        <v>-3.009572470259779</v>
      </c>
      <c r="M40" s="3"/>
      <c r="N40" s="3"/>
      <c r="O40" s="3">
        <f>+$C$7+(('Indices Mejorados'!O40-'Indices Mejorados'!$O$12)*('Indices Mejora Normalizados (3)'!$C$8-'Indices Mejora Normalizados (3)'!$C$7))/('Indices Mejorados'!$O$11-'Indices Mejorados'!$O$12)</f>
        <v>-3.454835290989184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Mejorados'!C41-'Indices Mejorados'!$C$12)*('Indices Mejora Normalizados (3)'!$C$8-'Indices Mejora Normalizados (3)'!$C$7))/('Indices Mejorados'!$C$11-'Indices Mejorados'!$C$12)</f>
        <v>-3.0272523595129806</v>
      </c>
      <c r="D41" s="97"/>
      <c r="E41" s="102">
        <v>0</v>
      </c>
      <c r="F41" s="3">
        <f>+$C$7+(('Indices Mejorados'!F41-'Indices Mejorados'!$F$12)*('Indices Mejora Normalizados (3)'!$C$8-'Indices Mejora Normalizados (3)'!$C$7))/('Indices Mejorados'!$F$11-'Indices Mejorados'!$F$12)</f>
        <v>-3.6134377375615951</v>
      </c>
      <c r="G41" s="3">
        <f>+$C$7+(('Indices Mejorados'!G41-'Indices Mejorados'!$G$12)*('Indices Mejora Normalizados (3)'!$C$8-'Indices Mejora Normalizados (3)'!$C$7))/('Indices Mejorados'!$G$11-'Indices Mejorados'!$G$12)</f>
        <v>-5.0087265389324154</v>
      </c>
      <c r="H41" s="3"/>
      <c r="I41" s="104">
        <v>0</v>
      </c>
      <c r="J41" s="98">
        <f>+$C$7+(('Indices Mejorados'!J41-'Indices Mejorados'!$J$12)*('Indices Mejora Normalizados (3)'!$C$8-'Indices Mejora Normalizados (3)'!$C$7))/('Indices Mejorados'!$J$11-'Indices Mejorados'!$J$12)</f>
        <v>-38.603212864711452</v>
      </c>
      <c r="K41" s="3"/>
      <c r="L41" s="3">
        <f>+$C$7+(('Indices Mejorados'!L41-'Indices Mejorados'!$L$12)*('Indices Mejora Normalizados (3)'!$C$8-'Indices Mejora Normalizados (3)'!$C$7))/('Indices Mejorados'!$L$11-'Indices Mejorados'!$L$12)</f>
        <v>-3.009572470259779</v>
      </c>
      <c r="M41" s="3"/>
      <c r="N41" s="3"/>
      <c r="O41" s="3">
        <f>+$C$7+(('Indices Mejorados'!O41-'Indices Mejorados'!$O$12)*('Indices Mejora Normalizados (3)'!$C$8-'Indices Mejora Normalizados (3)'!$C$7))/('Indices Mejorados'!$O$11-'Indices Mejorados'!$O$12)</f>
        <v>-3.454835290989184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v>0</v>
      </c>
      <c r="F42" s="3">
        <f>+$C$7+(('Indices Mejorados'!F42-'Indices Mejorados'!$F$12)*('Indices Mejora Normalizados (3)'!$C$8-'Indices Mejora Normalizados (3)'!$C$7))/('Indices Mejorados'!$F$11-'Indices Mejorados'!$F$12)</f>
        <v>-3.6134377375615951</v>
      </c>
      <c r="G42" s="3">
        <f>+$C$7+(('Indices Mejorados'!G42-'Indices Mejorados'!$G$12)*('Indices Mejora Normalizados (3)'!$C$8-'Indices Mejora Normalizados (3)'!$C$7))/('Indices Mejorados'!$G$11-'Indices Mejorados'!$G$12)</f>
        <v>-5.0087265389324154</v>
      </c>
      <c r="H42" s="3"/>
      <c r="I42" s="84"/>
      <c r="J42" s="98">
        <f>+$C$7+(('Indices Mejorados'!J42-'Indices Mejorados'!$J$12)*('Indices Mejora Normalizados (3)'!$C$8-'Indices Mejora Normalizados (3)'!$C$7))/('Indices Mejorados'!$J$11-'Indices Mejorados'!$J$12)</f>
        <v>-38.603212864711452</v>
      </c>
      <c r="K42" s="3"/>
      <c r="L42" s="3">
        <f>+$C$7+(('Indices Mejorados'!L42-'Indices Mejorados'!$L$12)*('Indices Mejora Normalizados (3)'!$C$8-'Indices Mejora Normalizados (3)'!$C$7))/('Indices Mejorados'!$L$11-'Indices Mejorados'!$L$12)</f>
        <v>-3.009572470259779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Mejorados'!D43-'Indices Mejorados'!$D$12)*('Indices Mejora Normalizados (3)'!$C$8-'Indices Mejora Normalizados (3)'!$C$7))/('Indices Mejorados'!$D$11-'Indices Mejorados'!$D$12)</f>
        <v>-3.0272523595129806</v>
      </c>
      <c r="E43" s="102">
        <v>0</v>
      </c>
      <c r="F43" s="3">
        <f>+$C$7+(('Indices Mejorados'!F43-'Indices Mejorados'!$F$12)*('Indices Mejora Normalizados (3)'!$C$8-'Indices Mejora Normalizados (3)'!$C$7))/('Indices Mejorados'!$F$11-'Indices Mejorados'!$F$12)</f>
        <v>-3.6134377375615951</v>
      </c>
      <c r="G43" s="3">
        <f>+$C$7+(('Indices Mejorados'!G43-'Indices Mejorados'!$G$12)*('Indices Mejora Normalizados (3)'!$C$8-'Indices Mejora Normalizados (3)'!$C$7))/('Indices Mejorados'!$G$11-'Indices Mejorados'!$G$12)</f>
        <v>-5.0087265389324154</v>
      </c>
      <c r="H43" s="3"/>
      <c r="I43" s="84"/>
      <c r="J43" s="98">
        <f>+$C$7+(('Indices Mejorados'!J43-'Indices Mejorados'!$J$12)*('Indices Mejora Normalizados (3)'!$C$8-'Indices Mejora Normalizados (3)'!$C$7))/('Indices Mejorados'!$J$11-'Indices Mejorados'!$J$12)</f>
        <v>-38.603212864711452</v>
      </c>
      <c r="K43" s="3"/>
      <c r="L43" s="3">
        <f>+$C$7+(('Indices Mejorados'!L43-'Indices Mejorados'!$L$12)*('Indices Mejora Normalizados (3)'!$C$8-'Indices Mejora Normalizados (3)'!$C$7))/('Indices Mejorados'!$L$11-'Indices Mejorados'!$L$12)</f>
        <v>-3.009572470259779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Mejorados'!D44-'Indices Mejorados'!$D$12)*('Indices Mejora Normalizados (3)'!$C$8-'Indices Mejora Normalizados (3)'!$C$7))/('Indices Mejorados'!$D$11-'Indices Mejorados'!$D$12)</f>
        <v>-3.0272523595129806</v>
      </c>
      <c r="E44" s="102">
        <v>0</v>
      </c>
      <c r="F44" s="3">
        <f>+$C$7+(('Indices Mejorados'!F44-'Indices Mejorados'!$F$12)*('Indices Mejora Normalizados (3)'!$C$8-'Indices Mejora Normalizados (3)'!$C$7))/('Indices Mejorados'!$F$11-'Indices Mejorados'!$F$12)</f>
        <v>-3.6134377375615951</v>
      </c>
      <c r="G44" s="3">
        <f>+$C$7+(('Indices Mejorados'!G44-'Indices Mejorados'!$G$12)*('Indices Mejora Normalizados (3)'!$C$8-'Indices Mejora Normalizados (3)'!$C$7))/('Indices Mejorados'!$G$11-'Indices Mejorados'!$G$12)</f>
        <v>-5.0087265389324154</v>
      </c>
      <c r="H44" s="3"/>
      <c r="I44" s="84"/>
      <c r="J44" s="98">
        <f>+$C$7+(('Indices Mejorados'!J44-'Indices Mejorados'!$J$12)*('Indices Mejora Normalizados (3)'!$C$8-'Indices Mejora Normalizados (3)'!$C$7))/('Indices Mejorados'!$J$11-'Indices Mejorados'!$J$12)</f>
        <v>-38.603212864711452</v>
      </c>
      <c r="K44" s="3"/>
      <c r="L44" s="3">
        <f>+$C$7+(('Indices Mejorados'!L44-'Indices Mejorados'!$L$12)*('Indices Mejora Normalizados (3)'!$C$8-'Indices Mejora Normalizados (3)'!$C$7))/('Indices Mejorados'!$L$11-'Indices Mejorados'!$L$12)</f>
        <v>-3.009572470259779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Mejorados'!D45-'Indices Mejorados'!$D$12)*('Indices Mejora Normalizados (3)'!$C$8-'Indices Mejora Normalizados (3)'!$C$7))/('Indices Mejorados'!$D$11-'Indices Mejorados'!$D$12)</f>
        <v>-3.0272523595129806</v>
      </c>
      <c r="E45" s="102">
        <v>0</v>
      </c>
      <c r="F45" s="3">
        <f>+$C$7+(('Indices Mejorados'!F45-'Indices Mejorados'!$F$12)*('Indices Mejora Normalizados (3)'!$C$8-'Indices Mejora Normalizados (3)'!$C$7))/('Indices Mejorados'!$F$11-'Indices Mejorados'!$F$12)</f>
        <v>-3.6134377375615951</v>
      </c>
      <c r="G45" s="3">
        <f>+$C$7+(('Indices Mejorados'!G45-'Indices Mejorados'!$G$12)*('Indices Mejora Normalizados (3)'!$C$8-'Indices Mejora Normalizados (3)'!$C$7))/('Indices Mejorados'!$G$11-'Indices Mejorados'!$G$12)</f>
        <v>-5.0087265389324154</v>
      </c>
      <c r="H45" s="3"/>
      <c r="I45" s="94">
        <v>2.326153626997205</v>
      </c>
      <c r="J45" s="98"/>
      <c r="K45" s="3"/>
      <c r="L45" s="3">
        <f>+$C$7+(('Indices Mejorados'!L45-'Indices Mejorados'!$L$12)*('Indices Mejora Normalizados (3)'!$C$8-'Indices Mejora Normalizados (3)'!$C$7))/('Indices Mejorados'!$L$11-'Indices Mejorados'!$L$12)</f>
        <v>-3.009572470259779</v>
      </c>
      <c r="M45" s="3"/>
      <c r="N45" s="3"/>
      <c r="O45" s="3">
        <f>+$C$7+(('Indices Mejorados'!O45-'Indices Mejorados'!$O$12)*('Indices Mejora Normalizados (3)'!$C$8-'Indices Mejora Normalizados (3)'!$C$7))/('Indices Mejorados'!$O$11-'Indices Mejorados'!$O$12)</f>
        <v>-3.454835290989184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Mejorados'!D46-'Indices Mejorados'!$D$12)*('Indices Mejora Normalizados (3)'!$C$8-'Indices Mejora Normalizados (3)'!$C$7))/('Indices Mejorados'!$D$11-'Indices Mejorados'!$D$12)</f>
        <v>-3.0272523595129806</v>
      </c>
      <c r="E46" s="102">
        <v>0</v>
      </c>
      <c r="F46" s="3">
        <f>+$C$7+(('Indices Mejorados'!F46-'Indices Mejorados'!$F$12)*('Indices Mejora Normalizados (3)'!$C$8-'Indices Mejora Normalizados (3)'!$C$7))/('Indices Mejorados'!$F$11-'Indices Mejorados'!$F$12)</f>
        <v>-3.6134377375615951</v>
      </c>
      <c r="G46" s="3">
        <f>+$C$7+(('Indices Mejorados'!G46-'Indices Mejorados'!$G$12)*('Indices Mejora Normalizados (3)'!$C$8-'Indices Mejora Normalizados (3)'!$C$7))/('Indices Mejorados'!$G$11-'Indices Mejorados'!$G$12)</f>
        <v>-5.0087265389324154</v>
      </c>
      <c r="H46" s="3"/>
      <c r="I46" s="103">
        <v>1.3258174903186031</v>
      </c>
      <c r="J46" s="98"/>
      <c r="K46" s="3"/>
      <c r="L46" s="3">
        <f>+$C$7+(('Indices Mejorados'!L46-'Indices Mejorados'!$L$12)*('Indices Mejora Normalizados (3)'!$C$8-'Indices Mejora Normalizados (3)'!$C$7))/('Indices Mejorados'!$L$11-'Indices Mejorados'!$L$12)</f>
        <v>-3.009572470259779</v>
      </c>
      <c r="M46" s="3">
        <f>+$C$7+(('Indices Mejorados'!M46-'Indices Mejorados'!$M$12)*('Indices Mejora Normalizados (3)'!$C$8-'Indices Mejora Normalizados (3)'!$C$7))/('Indices Mejorados'!$M$11-'Indices Mejorados'!$M$12)</f>
        <v>-2.2758139483915198</v>
      </c>
      <c r="N46" s="3"/>
      <c r="O46" s="3">
        <f>+$C$7+(('Indices Mejorados'!O46-'Indices Mejorados'!$O$12)*('Indices Mejora Normalizados (3)'!$C$8-'Indices Mejora Normalizados (3)'!$C$7))/('Indices Mejorados'!$O$11-'Indices Mejorados'!$O$12)</f>
        <v>-3.454835290989184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Mejorados'!D47-'Indices Mejorados'!$D$12)*('Indices Mejora Normalizados (3)'!$C$8-'Indices Mejora Normalizados (3)'!$C$7))/('Indices Mejorados'!$D$11-'Indices Mejorados'!$D$12)</f>
        <v>-3.0272523595129806</v>
      </c>
      <c r="E47" s="102">
        <v>0</v>
      </c>
      <c r="F47" s="3">
        <f>+$C$7+(('Indices Mejorados'!F47-'Indices Mejorados'!$F$12)*('Indices Mejora Normalizados (3)'!$C$8-'Indices Mejora Normalizados (3)'!$C$7))/('Indices Mejorados'!$F$11-'Indices Mejorados'!$F$12)</f>
        <v>-3.6134377375615951</v>
      </c>
      <c r="G47" s="3">
        <f>+$C$7+(('Indices Mejorados'!G47-'Indices Mejorados'!$G$12)*('Indices Mejora Normalizados (3)'!$C$8-'Indices Mejora Normalizados (3)'!$C$7))/('Indices Mejorados'!$G$11-'Indices Mejorados'!$G$12)</f>
        <v>-5.0087265389324154</v>
      </c>
      <c r="H47" s="3"/>
      <c r="I47" s="103">
        <v>1.293429206624084</v>
      </c>
      <c r="J47" s="98"/>
      <c r="K47" s="3"/>
      <c r="L47" s="3">
        <f>+$C$7+(('Indices Mejorados'!L47-'Indices Mejorados'!$L$12)*('Indices Mejora Normalizados (3)'!$C$8-'Indices Mejora Normalizados (3)'!$C$7))/('Indices Mejorados'!$L$11-'Indices Mejorados'!$L$12)</f>
        <v>-3.009572470259779</v>
      </c>
      <c r="M47" s="3">
        <f>+$C$7+(('Indices Mejorados'!M47-'Indices Mejorados'!$M$12)*('Indices Mejora Normalizados (3)'!$C$8-'Indices Mejora Normalizados (3)'!$C$7))/('Indices Mejorados'!$M$11-'Indices Mejorados'!$M$12)</f>
        <v>-2.2758139483915198</v>
      </c>
      <c r="N47" s="3"/>
      <c r="O47" s="3">
        <f>+$C$7+(('Indices Mejorados'!O47-'Indices Mejorados'!$O$12)*('Indices Mejora Normalizados (3)'!$C$8-'Indices Mejora Normalizados (3)'!$C$7))/('Indices Mejorados'!$O$11-'Indices Mejorados'!$O$12)</f>
        <v>-3.454835290989184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Mejorados'!D48-'Indices Mejorados'!$D$12)*('Indices Mejora Normalizados (3)'!$C$8-'Indices Mejora Normalizados (3)'!$C$7))/('Indices Mejorados'!$D$11-'Indices Mejorados'!$D$12)</f>
        <v>-3.0272523595129806</v>
      </c>
      <c r="E48" s="117">
        <v>1.062226503021235</v>
      </c>
      <c r="F48" s="3">
        <f>+$C$7+(('Indices Mejorados'!F48-'Indices Mejorados'!$F$12)*('Indices Mejora Normalizados (3)'!$C$8-'Indices Mejora Normalizados (3)'!$C$7))/('Indices Mejorados'!$F$11-'Indices Mejorados'!$F$12)</f>
        <v>-3.6134377375615951</v>
      </c>
      <c r="G48" s="3">
        <f>+$C$7+(('Indices Mejorados'!G48-'Indices Mejorados'!$G$12)*('Indices Mejora Normalizados (3)'!$C$8-'Indices Mejora Normalizados (3)'!$C$7))/('Indices Mejorados'!$G$11-'Indices Mejorados'!$G$12)</f>
        <v>-5.0087265389324154</v>
      </c>
      <c r="H48" s="3"/>
      <c r="I48" s="104">
        <v>3.4889496011122408E-2</v>
      </c>
      <c r="J48" s="98"/>
      <c r="K48" s="3"/>
      <c r="L48" s="3"/>
      <c r="M48" s="3">
        <f>+$C$7+(('Indices Mejorados'!M48-'Indices Mejorados'!$M$12)*('Indices Mejora Normalizados (3)'!$C$8-'Indices Mejora Normalizados (3)'!$C$7))/('Indices Mejorados'!$M$11-'Indices Mejorados'!$M$12)</f>
        <v>-2.2758139483915198</v>
      </c>
      <c r="N48" s="3"/>
      <c r="O48" s="3">
        <f>+$C$7+(('Indices Mejorados'!O48-'Indices Mejorados'!$O$12)*('Indices Mejora Normalizados (3)'!$C$8-'Indices Mejora Normalizados (3)'!$C$7))/('Indices Mejorados'!$O$11-'Indices Mejorados'!$O$12)</f>
        <v>-3.454835290989184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Mejorados'!D49-'Indices Mejorados'!$D$12)*('Indices Mejora Normalizados (3)'!$C$8-'Indices Mejora Normalizados (3)'!$C$7))/('Indices Mejorados'!$D$11-'Indices Mejorados'!$D$12)</f>
        <v>-3.0272523595129806</v>
      </c>
      <c r="E49" s="102">
        <v>0</v>
      </c>
      <c r="F49" s="3">
        <f>+$C$7+(('Indices Mejorados'!F49-'Indices Mejorados'!$F$12)*('Indices Mejora Normalizados (3)'!$C$8-'Indices Mejora Normalizados (3)'!$C$7))/('Indices Mejorados'!$F$11-'Indices Mejorados'!$F$12)</f>
        <v>-3.6134377375615951</v>
      </c>
      <c r="G49" s="3">
        <f>+$C$7+(('Indices Mejorados'!G49-'Indices Mejorados'!$G$12)*('Indices Mejora Normalizados (3)'!$C$8-'Indices Mejora Normalizados (3)'!$C$7))/('Indices Mejorados'!$G$11-'Indices Mejorados'!$G$12)</f>
        <v>-5.0087265389324154</v>
      </c>
      <c r="H49" s="3"/>
      <c r="I49" s="104">
        <v>0</v>
      </c>
      <c r="J49" s="98"/>
      <c r="K49" s="3"/>
      <c r="L49" s="3"/>
      <c r="M49" s="3">
        <f>+$C$7+(('Indices Mejorados'!M49-'Indices Mejorados'!$M$12)*('Indices Mejora Normalizados (3)'!$C$8-'Indices Mejora Normalizados (3)'!$C$7))/('Indices Mejorados'!$M$11-'Indices Mejorados'!$M$12)</f>
        <v>-2.2758139483915198</v>
      </c>
      <c r="N49" s="3"/>
      <c r="O49" s="3">
        <f>+$C$7+(('Indices Mejorados'!O49-'Indices Mejorados'!$O$12)*('Indices Mejora Normalizados (3)'!$C$8-'Indices Mejora Normalizados (3)'!$C$7))/('Indices Mejorados'!$O$11-'Indices Mejorados'!$O$12)</f>
        <v>-3.454835290989184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Mejorados'!D50-'Indices Mejorados'!$D$12)*('Indices Mejora Normalizados (3)'!$C$8-'Indices Mejora Normalizados (3)'!$C$7))/('Indices Mejorados'!$D$11-'Indices Mejorados'!$D$12)</f>
        <v>-3.0272523595129806</v>
      </c>
      <c r="E50" s="102">
        <v>0</v>
      </c>
      <c r="F50" s="3">
        <f>+$C$7+(('Indices Mejorados'!F50-'Indices Mejorados'!$F$12)*('Indices Mejora Normalizados (3)'!$C$8-'Indices Mejora Normalizados (3)'!$C$7))/('Indices Mejorados'!$F$11-'Indices Mejorados'!$F$12)</f>
        <v>-3.6134377375615951</v>
      </c>
      <c r="G50" s="3">
        <f>+$C$7+(('Indices Mejorados'!G50-'Indices Mejorados'!$G$12)*('Indices Mejora Normalizados (3)'!$C$8-'Indices Mejora Normalizados (3)'!$C$7))/('Indices Mejorados'!$G$11-'Indices Mejorados'!$G$12)</f>
        <v>-5.0087265389324154</v>
      </c>
      <c r="H50" s="3"/>
      <c r="I50" s="104">
        <v>0</v>
      </c>
      <c r="J50" s="98"/>
      <c r="K50" s="3"/>
      <c r="L50" s="3">
        <f>+$C$7+(('Indices Mejorados'!L50-'Indices Mejorados'!$L$12)*('Indices Mejora Normalizados (3)'!$C$8-'Indices Mejora Normalizados (3)'!$C$7))/('Indices Mejorados'!$L$11-'Indices Mejorados'!$L$12)</f>
        <v>-3.009572470259779</v>
      </c>
      <c r="M50" s="3">
        <f>+$C$7+(('Indices Mejorados'!M50-'Indices Mejorados'!$M$12)*('Indices Mejora Normalizados (3)'!$C$8-'Indices Mejora Normalizados (3)'!$C$7))/('Indices Mejorados'!$M$11-'Indices Mejorados'!$M$12)</f>
        <v>-2.2758139483915198</v>
      </c>
      <c r="N50" s="3"/>
      <c r="O50" s="3">
        <f>+$C$7+(('Indices Mejorados'!O50-'Indices Mejorados'!$O$12)*('Indices Mejora Normalizados (3)'!$C$8-'Indices Mejora Normalizados (3)'!$C$7))/('Indices Mejorados'!$O$11-'Indices Mejorados'!$O$12)</f>
        <v>-3.454835290989184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v>0</v>
      </c>
      <c r="F51" s="3">
        <f>+$C$7+(('Indices Mejorados'!F51-'Indices Mejorados'!$F$12)*('Indices Mejora Normalizados (3)'!$C$8-'Indices Mejora Normalizados (3)'!$C$7))/('Indices Mejorados'!$F$11-'Indices Mejorados'!$F$12)</f>
        <v>-3.6134377375615951</v>
      </c>
      <c r="G51" s="3">
        <f>+$C$7+(('Indices Mejorados'!G51-'Indices Mejorados'!$G$12)*('Indices Mejora Normalizados (3)'!$C$8-'Indices Mejora Normalizados (3)'!$C$7))/('Indices Mejorados'!$G$11-'Indices Mejorados'!$G$12)</f>
        <v>-5.0087265389324154</v>
      </c>
      <c r="H51" s="3"/>
      <c r="I51" s="104">
        <v>0</v>
      </c>
      <c r="J51" s="98"/>
      <c r="K51" s="3"/>
      <c r="L51" s="3">
        <f>+$C$7+(('Indices Mejorados'!L51-'Indices Mejorados'!$L$12)*('Indices Mejora Normalizados (3)'!$C$8-'Indices Mejora Normalizados (3)'!$C$7))/('Indices Mejorados'!$L$11-'Indices Mejorados'!$L$12)</f>
        <v>-3.009572470259779</v>
      </c>
      <c r="M51" s="3">
        <f>+$C$7+(('Indices Mejorados'!M51-'Indices Mejorados'!$M$12)*('Indices Mejora Normalizados (3)'!$C$8-'Indices Mejora Normalizados (3)'!$C$7))/('Indices Mejorados'!$M$11-'Indices Mejorados'!$M$12)</f>
        <v>-2.2758139483915198</v>
      </c>
      <c r="N51" s="3"/>
      <c r="O51" s="3">
        <f>+$C$7+(('Indices Mejorados'!O51-'Indices Mejorados'!$O$12)*('Indices Mejora Normalizados (3)'!$C$8-'Indices Mejora Normalizados (3)'!$C$7))/('Indices Mejorados'!$O$11-'Indices Mejorados'!$O$12)</f>
        <v>-3.454835290989184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Mejorados'!F52-'Indices Mejorados'!$F$12)*('Indices Mejora Normalizados (3)'!$C$8-'Indices Mejora Normalizados (3)'!$C$7))/('Indices Mejorados'!$F$11-'Indices Mejorados'!$F$12)</f>
        <v>-3.6134377375615951</v>
      </c>
      <c r="G52" s="3">
        <f>+$C$7+(('Indices Mejorados'!G52-'Indices Mejorados'!$G$12)*('Indices Mejora Normalizados (3)'!$C$8-'Indices Mejora Normalizados (3)'!$C$7))/('Indices Mejorados'!$G$11-'Indices Mejorados'!$G$12)</f>
        <v>-5.0087265389324154</v>
      </c>
      <c r="H52" s="3"/>
      <c r="I52" s="104">
        <v>3.3234377760664277E-2</v>
      </c>
      <c r="J52" s="98"/>
      <c r="K52" s="3"/>
      <c r="L52" s="3">
        <f>+$C$7+(('Indices Mejorados'!L52-'Indices Mejorados'!$L$12)*('Indices Mejora Normalizados (3)'!$C$8-'Indices Mejora Normalizados (3)'!$C$7))/('Indices Mejorados'!$L$11-'Indices Mejorados'!$L$12)</f>
        <v>-3.009572470259779</v>
      </c>
      <c r="M52" s="3">
        <f>+$C$7+(('Indices Mejorados'!M52-'Indices Mejorados'!$M$12)*('Indices Mejora Normalizados (3)'!$C$8-'Indices Mejora Normalizados (3)'!$C$7))/('Indices Mejorados'!$M$11-'Indices Mejorados'!$M$12)</f>
        <v>-2.2758139483915198</v>
      </c>
      <c r="N52" s="3"/>
      <c r="O52" s="3">
        <f>+$C$7+(('Indices Mejorados'!O52-'Indices Mejorados'!$O$12)*('Indices Mejora Normalizados (3)'!$C$8-'Indices Mejora Normalizados (3)'!$C$7))/('Indices Mejorados'!$O$11-'Indices Mejorados'!$O$12)</f>
        <v>-3.454835290989184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Mejorados'!F53-'Indices Mejorados'!$F$12)*('Indices Mejora Normalizados (3)'!$C$8-'Indices Mejora Normalizados (3)'!$C$7))/('Indices Mejorados'!$F$11-'Indices Mejorados'!$F$12)</f>
        <v>-3.6134377375615951</v>
      </c>
      <c r="G53" s="3">
        <f>+$C$7+(('Indices Mejorados'!G53-'Indices Mejorados'!$G$12)*('Indices Mejora Normalizados (3)'!$C$8-'Indices Mejora Normalizados (3)'!$C$7))/('Indices Mejorados'!$G$11-'Indices Mejorados'!$G$12)</f>
        <v>-5.0087265389324154</v>
      </c>
      <c r="H53" s="3"/>
      <c r="I53" s="104">
        <v>5.7544940219736683E-2</v>
      </c>
      <c r="J53" s="98"/>
      <c r="K53" s="3"/>
      <c r="L53" s="3">
        <f>+$C$7+(('Indices Mejorados'!L53-'Indices Mejorados'!$L$12)*('Indices Mejora Normalizados (3)'!$C$8-'Indices Mejora Normalizados (3)'!$C$7))/('Indices Mejorados'!$L$11-'Indices Mejorados'!$L$12)</f>
        <v>-3.009572470259779</v>
      </c>
      <c r="M53" s="3">
        <f>+$C$7+(('Indices Mejorados'!M53-'Indices Mejorados'!$M$12)*('Indices Mejora Normalizados (3)'!$C$8-'Indices Mejora Normalizados (3)'!$C$7))/('Indices Mejorados'!$M$11-'Indices Mejorados'!$M$12)</f>
        <v>-2.2758139483915198</v>
      </c>
      <c r="N53" s="3"/>
      <c r="O53" s="3">
        <f>+$C$7+(('Indices Mejorados'!O53-'Indices Mejorados'!$O$12)*('Indices Mejora Normalizados (3)'!$C$8-'Indices Mejora Normalizados (3)'!$C$7))/('Indices Mejorados'!$O$11-'Indices Mejorados'!$O$12)</f>
        <v>-3.454835290989184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Mejorados'!F54-'Indices Mejorados'!$F$12)*('Indices Mejora Normalizados (3)'!$C$8-'Indices Mejora Normalizados (3)'!$C$7))/('Indices Mejorados'!$F$11-'Indices Mejorados'!$F$12)</f>
        <v>-3.6134377375615951</v>
      </c>
      <c r="G54" s="3">
        <f>+$C$7+(('Indices Mejorados'!G54-'Indices Mejorados'!$G$12)*('Indices Mejora Normalizados (3)'!$C$8-'Indices Mejora Normalizados (3)'!$C$7))/('Indices Mejorados'!$G$11-'Indices Mejorados'!$G$12)</f>
        <v>-5.0087265389324154</v>
      </c>
      <c r="H54" s="3"/>
      <c r="I54" s="104">
        <v>0</v>
      </c>
      <c r="J54" s="98"/>
      <c r="K54" s="3"/>
      <c r="L54" s="3">
        <f>+$C$7+(('Indices Mejorados'!L54-'Indices Mejorados'!$L$12)*('Indices Mejora Normalizados (3)'!$C$8-'Indices Mejora Normalizados (3)'!$C$7))/('Indices Mejorados'!$L$11-'Indices Mejorados'!$L$12)</f>
        <v>-3.009572470259779</v>
      </c>
      <c r="M54" s="3">
        <f>+$C$7+(('Indices Mejorados'!M54-'Indices Mejorados'!$M$12)*('Indices Mejora Normalizados (3)'!$C$8-'Indices Mejora Normalizados (3)'!$C$7))/('Indices Mejorados'!$M$11-'Indices Mejorados'!$M$12)</f>
        <v>-2.2758139483915198</v>
      </c>
      <c r="N54" s="3"/>
      <c r="O54" s="3">
        <f>+$C$7+(('Indices Mejorados'!O54-'Indices Mejorados'!$O$12)*('Indices Mejora Normalizados (3)'!$C$8-'Indices Mejora Normalizados (3)'!$C$7))/('Indices Mejorados'!$O$11-'Indices Mejorados'!$O$12)</f>
        <v>-3.454835290989184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Mejorados'!D55-'Indices Mejorados'!$D$12)*('Indices Mejora Normalizados (3)'!$C$8-'Indices Mejora Normalizados (3)'!$C$7))/('Indices Mejorados'!$D$11-'Indices Mejorados'!$D$12)</f>
        <v>-3.0272523595129806</v>
      </c>
      <c r="E55" s="105"/>
      <c r="F55" s="3">
        <f>+$C$7+(('Indices Mejorados'!F55-'Indices Mejorados'!$F$12)*('Indices Mejora Normalizados (3)'!$C$8-'Indices Mejora Normalizados (3)'!$C$7))/('Indices Mejorados'!$F$11-'Indices Mejorados'!$F$12)</f>
        <v>-3.6134377375615951</v>
      </c>
      <c r="G55" s="3"/>
      <c r="H55" s="3"/>
      <c r="I55" s="104">
        <v>0</v>
      </c>
      <c r="J55" s="98"/>
      <c r="K55" s="3"/>
      <c r="L55" s="3">
        <f>+$C$7+(('Indices Mejorados'!L55-'Indices Mejorados'!$L$12)*('Indices Mejora Normalizados (3)'!$C$8-'Indices Mejora Normalizados (3)'!$C$7))/('Indices Mejorados'!$L$11-'Indices Mejorados'!$L$12)</f>
        <v>-3.009572470259779</v>
      </c>
      <c r="M55" s="3">
        <f>+$C$7+(('Indices Mejorados'!M55-'Indices Mejorados'!$M$12)*('Indices Mejora Normalizados (3)'!$C$8-'Indices Mejora Normalizados (3)'!$C$7))/('Indices Mejorados'!$M$11-'Indices Mejorados'!$M$12)</f>
        <v>-2.2758139483915198</v>
      </c>
      <c r="N55" s="3"/>
      <c r="O55" s="3">
        <f>+$C$7+(('Indices Mejorados'!O55-'Indices Mejorados'!$O$12)*('Indices Mejora Normalizados (3)'!$C$8-'Indices Mejora Normalizados (3)'!$C$7))/('Indices Mejorados'!$O$11-'Indices Mejorados'!$O$12)</f>
        <v>-3.454835290989184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Mejorados'!D56-'Indices Mejorados'!$D$12)*('Indices Mejora Normalizados (3)'!$C$8-'Indices Mejora Normalizados (3)'!$C$7))/('Indices Mejorados'!$D$11-'Indices Mejorados'!$D$12)</f>
        <v>-3.0272523595129806</v>
      </c>
      <c r="E56" s="105"/>
      <c r="F56" s="3">
        <f>+$C$7+(('Indices Mejorados'!F56-'Indices Mejorados'!$F$12)*('Indices Mejora Normalizados (3)'!$C$8-'Indices Mejora Normalizados (3)'!$C$7))/('Indices Mejorados'!$F$11-'Indices Mejorados'!$F$12)</f>
        <v>-3.6134377375615951</v>
      </c>
      <c r="G56" s="3"/>
      <c r="H56" s="3"/>
      <c r="I56" s="104">
        <v>0</v>
      </c>
      <c r="J56" s="98"/>
      <c r="K56" s="3"/>
      <c r="L56" s="3">
        <f>+$C$7+(('Indices Mejorados'!L56-'Indices Mejorados'!$L$12)*('Indices Mejora Normalizados (3)'!$C$8-'Indices Mejora Normalizados (3)'!$C$7))/('Indices Mejorados'!$L$11-'Indices Mejorados'!$L$12)</f>
        <v>-3.009572470259779</v>
      </c>
      <c r="M56" s="3">
        <f>+$C$7+(('Indices Mejorados'!M56-'Indices Mejorados'!$M$12)*('Indices Mejora Normalizados (3)'!$C$8-'Indices Mejora Normalizados (3)'!$C$7))/('Indices Mejorados'!$M$11-'Indices Mejorados'!$M$12)</f>
        <v>-2.2758139483915198</v>
      </c>
      <c r="N56" s="3"/>
      <c r="O56" s="3">
        <f>+$C$7+(('Indices Mejorados'!O56-'Indices Mejorados'!$O$12)*('Indices Mejora Normalizados (3)'!$C$8-'Indices Mejora Normalizados (3)'!$C$7))/('Indices Mejorados'!$O$11-'Indices Mejorados'!$O$12)</f>
        <v>-3.454835290989184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Mejorados'!D57-'Indices Mejorados'!$D$12)*('Indices Mejora Normalizados (3)'!$C$8-'Indices Mejora Normalizados (3)'!$C$7))/('Indices Mejorados'!$D$11-'Indices Mejorados'!$D$12)</f>
        <v>-3.0272523595129806</v>
      </c>
      <c r="E57" s="105"/>
      <c r="F57" s="3">
        <f>+$C$7+(('Indices Mejorados'!F57-'Indices Mejorados'!$F$12)*('Indices Mejora Normalizados (3)'!$C$8-'Indices Mejora Normalizados (3)'!$C$7))/('Indices Mejorados'!$F$11-'Indices Mejorados'!$F$12)</f>
        <v>-3.6134377375615951</v>
      </c>
      <c r="G57" s="3"/>
      <c r="H57" s="3"/>
      <c r="I57" s="103">
        <v>1.2904469251710271</v>
      </c>
      <c r="J57" s="98"/>
      <c r="K57" s="3"/>
      <c r="L57" s="3">
        <f>+$C$7+(('Indices Mejorados'!L57-'Indices Mejorados'!$L$12)*('Indices Mejora Normalizados (3)'!$C$8-'Indices Mejora Normalizados (3)'!$C$7))/('Indices Mejorados'!$L$11-'Indices Mejorados'!$L$12)</f>
        <v>-3.009572470259779</v>
      </c>
      <c r="M57" s="3">
        <f>+$C$7+(('Indices Mejorados'!M57-'Indices Mejorados'!$M$12)*('Indices Mejora Normalizados (3)'!$C$8-'Indices Mejora Normalizados (3)'!$C$7))/('Indices Mejorados'!$M$11-'Indices Mejorados'!$M$12)</f>
        <v>-2.2758139483915198</v>
      </c>
      <c r="N57" s="3"/>
      <c r="O57" s="3">
        <f>+$C$7+(('Indices Mejorados'!O57-'Indices Mejorados'!$O$12)*('Indices Mejora Normalizados (3)'!$C$8-'Indices Mejora Normalizados (3)'!$C$7))/('Indices Mejorados'!$O$11-'Indices Mejorados'!$O$12)</f>
        <v>-3.454835290989184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Mejorados'!D58-'Indices Mejorados'!$D$12)*('Indices Mejora Normalizados (3)'!$C$8-'Indices Mejora Normalizados (3)'!$C$7))/('Indices Mejorados'!$D$11-'Indices Mejorados'!$D$12)</f>
        <v>-3.0272523595129806</v>
      </c>
      <c r="E58" s="105"/>
      <c r="F58" s="3">
        <f>+$C$7+(('Indices Mejorados'!F58-'Indices Mejorados'!$F$12)*('Indices Mejora Normalizados (3)'!$C$8-'Indices Mejora Normalizados (3)'!$C$7))/('Indices Mejorados'!$F$11-'Indices Mejorados'!$F$12)</f>
        <v>-3.6134377375615951</v>
      </c>
      <c r="G58" s="3"/>
      <c r="H58" s="3"/>
      <c r="I58" s="103">
        <v>1.1490093853472449</v>
      </c>
      <c r="J58" s="98"/>
      <c r="K58" s="3"/>
      <c r="L58" s="3">
        <f>+$C$7+(('Indices Mejorados'!L58-'Indices Mejorados'!$L$12)*('Indices Mejora Normalizados (3)'!$C$8-'Indices Mejora Normalizados (3)'!$C$7))/('Indices Mejorados'!$L$11-'Indices Mejorados'!$L$12)</f>
        <v>-3.009572470259779</v>
      </c>
      <c r="M58" s="3"/>
      <c r="N58" s="3"/>
      <c r="O58" s="3">
        <f>+$C$7+(('Indices Mejorados'!O58-'Indices Mejorados'!$O$12)*('Indices Mejora Normalizados (3)'!$C$8-'Indices Mejora Normalizados (3)'!$C$7))/('Indices Mejorados'!$O$11-'Indices Mejorados'!$O$12)</f>
        <v>-3.454835290989184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Mejorados'!D59-'Indices Mejorados'!$D$12)*('Indices Mejora Normalizados (3)'!$C$8-'Indices Mejora Normalizados (3)'!$C$7))/('Indices Mejorados'!$D$11-'Indices Mejorados'!$D$12)</f>
        <v>-3.0272523595129806</v>
      </c>
      <c r="E59" s="105"/>
      <c r="F59" s="3">
        <f>+$C$7+(('Indices Mejorados'!F59-'Indices Mejorados'!$F$12)*('Indices Mejora Normalizados (3)'!$C$8-'Indices Mejora Normalizados (3)'!$C$7))/('Indices Mejorados'!$F$11-'Indices Mejorados'!$F$12)</f>
        <v>-3.6134377375615951</v>
      </c>
      <c r="G59" s="3"/>
      <c r="H59" s="3"/>
      <c r="I59" s="104">
        <v>0</v>
      </c>
      <c r="J59" s="98"/>
      <c r="K59" s="3"/>
      <c r="L59" s="3">
        <f>+$C$7+(('Indices Mejorados'!L59-'Indices Mejorados'!$L$12)*('Indices Mejora Normalizados (3)'!$C$8-'Indices Mejora Normalizados (3)'!$C$7))/('Indices Mejorados'!$L$11-'Indices Mejorados'!$L$12)</f>
        <v>-3.009572470259779</v>
      </c>
      <c r="M59" s="3"/>
      <c r="N59" s="3"/>
      <c r="O59" s="3">
        <f>+$C$7+(('Indices Mejorados'!O59-'Indices Mejorados'!$O$12)*('Indices Mejora Normalizados (3)'!$C$8-'Indices Mejora Normalizados (3)'!$C$7))/('Indices Mejorados'!$O$11-'Indices Mejorados'!$O$12)</f>
        <v>-3.454835290989184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Mejorados'!D60-'Indices Mejorados'!$D$12)*('Indices Mejora Normalizados (3)'!$C$8-'Indices Mejora Normalizados (3)'!$C$7))/('Indices Mejorados'!$D$11-'Indices Mejorados'!$D$12)</f>
        <v>-3.0272523595129806</v>
      </c>
      <c r="E60" s="105"/>
      <c r="F60" s="3">
        <f>+$C$7+(('Indices Mejorados'!F60-'Indices Mejorados'!$F$12)*('Indices Mejora Normalizados (3)'!$C$8-'Indices Mejora Normalizados (3)'!$C$7))/('Indices Mejorados'!$F$11-'Indices Mejorados'!$F$12)</f>
        <v>-3.6134377375615951</v>
      </c>
      <c r="G60" s="3"/>
      <c r="H60" s="3"/>
      <c r="I60" s="104">
        <v>0</v>
      </c>
      <c r="J60" s="98"/>
      <c r="K60" s="3"/>
      <c r="L60" s="3">
        <f>+$C$7+(('Indices Mejorados'!L60-'Indices Mejorados'!$L$12)*('Indices Mejora Normalizados (3)'!$C$8-'Indices Mejora Normalizados (3)'!$C$7))/('Indices Mejorados'!$L$11-'Indices Mejorados'!$L$12)</f>
        <v>-3.009572470259779</v>
      </c>
      <c r="M60" s="3"/>
      <c r="N60" s="3"/>
      <c r="O60" s="3">
        <f>+$C$7+(('Indices Mejorados'!O60-'Indices Mejorados'!$O$12)*('Indices Mejora Normalizados (3)'!$C$8-'Indices Mejora Normalizados (3)'!$C$7))/('Indices Mejorados'!$O$11-'Indices Mejorados'!$O$12)</f>
        <v>-3.454835290989184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Mejorados'!D61-'Indices Mejorados'!$D$12)*('Indices Mejora Normalizados (3)'!$C$8-'Indices Mejora Normalizados (3)'!$C$7))/('Indices Mejorados'!$D$11-'Indices Mejorados'!$D$12)</f>
        <v>-3.0272523595129806</v>
      </c>
      <c r="E61" s="107"/>
      <c r="F61" s="108">
        <f>+$C$7+(('Indices Mejorados'!F61-'Indices Mejorados'!$F$12)*('Indices Mejora Normalizados (3)'!$C$8-'Indices Mejora Normalizados (3)'!$C$7))/('Indices Mejorados'!$F$11-'Indices Mejorados'!$F$12)</f>
        <v>-3.6134377375615951</v>
      </c>
      <c r="G61" s="108"/>
      <c r="H61" s="108"/>
      <c r="I61" s="119">
        <v>1.237478037097496</v>
      </c>
      <c r="J61" s="98"/>
      <c r="K61" s="3"/>
      <c r="L61" s="3">
        <f>+$C$7+(('Indices Mejorados'!L61-'Indices Mejorados'!$L$12)*('Indices Mejora Normalizados (3)'!$C$8-'Indices Mejora Normalizados (3)'!$C$7))/('Indices Mejorados'!$L$11-'Indices Mejorados'!$L$12)</f>
        <v>-3.009572470259779</v>
      </c>
      <c r="M61" s="3"/>
      <c r="N61" s="3"/>
      <c r="O61" s="3">
        <f>+$C$7+(('Indices Mejorados'!O61-'Indices Mejorados'!$O$12)*('Indices Mejora Normalizados (3)'!$C$8-'Indices Mejora Normalizados (3)'!$C$7))/('Indices Mejorados'!$O$11-'Indices Mejorados'!$O$12)</f>
        <v>-3.454835290989184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Mejorados'!D62-'Indices Mejorados'!$D$12)*('Indices Mejora Normalizados (3)'!$C$8-'Indices Mejora Normalizados (3)'!$C$7))/('Indices Mejorados'!$D$11-'Indices Mejorados'!$D$12)</f>
        <v>-3.0272523595129806</v>
      </c>
      <c r="E62" s="99"/>
      <c r="F62" s="99">
        <f>+$C$7+(('Indices Mejorados'!F62-'Indices Mejorados'!$F$12)*('Indices Mejora Normalizados (3)'!$C$8-'Indices Mejora Normalizados (3)'!$C$7))/('Indices Mejorados'!$F$11-'Indices Mejorados'!$F$12)</f>
        <v>-3.6134377375615951</v>
      </c>
      <c r="G62" s="99"/>
      <c r="H62" s="99"/>
      <c r="I62" s="99"/>
      <c r="J62" s="3"/>
      <c r="K62" s="3"/>
      <c r="L62" s="3">
        <f>+$C$7+(('Indices Mejorados'!L62-'Indices Mejorados'!$L$12)*('Indices Mejora Normalizados (3)'!$C$8-'Indices Mejora Normalizados (3)'!$C$7))/('Indices Mejorados'!$L$11-'Indices Mejorados'!$L$12)</f>
        <v>-3.009572470259779</v>
      </c>
      <c r="M62" s="3"/>
      <c r="N62" s="3"/>
      <c r="O62" s="3">
        <f>+$C$7+(('Indices Mejorados'!O62-'Indices Mejorados'!$O$12)*('Indices Mejora Normalizados (3)'!$C$8-'Indices Mejora Normalizados (3)'!$C$7))/('Indices Mejorados'!$O$11-'Indices Mejorados'!$O$12)</f>
        <v>-3.454835290989184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Mejorados'!D63-'Indices Mejorados'!$D$12)*('Indices Mejora Normalizados (3)'!$C$8-'Indices Mejora Normalizados (3)'!$C$7))/('Indices Mejorados'!$D$11-'Indices Mejorados'!$D$12)</f>
        <v>-3.0272523595129806</v>
      </c>
      <c r="E63" s="3"/>
      <c r="F63" s="3">
        <f>+$C$7+(('Indices Mejorados'!F63-'Indices Mejorados'!$F$12)*('Indices Mejora Normalizados (3)'!$C$8-'Indices Mejora Normalizados (3)'!$C$7))/('Indices Mejorados'!$F$11-'Indices Mejorados'!$F$12)</f>
        <v>-3.6134377375615951</v>
      </c>
      <c r="G63" s="3"/>
      <c r="H63" s="3"/>
      <c r="I63" s="3"/>
      <c r="J63" s="3"/>
      <c r="K63" s="3"/>
      <c r="L63" s="3">
        <f>+$C$7+(('Indices Mejorados'!L63-'Indices Mejorados'!$L$12)*('Indices Mejora Normalizados (3)'!$C$8-'Indices Mejora Normalizados (3)'!$C$7))/('Indices Mejorados'!$L$11-'Indices Mejorados'!$L$12)</f>
        <v>-3.009572470259779</v>
      </c>
      <c r="M63" s="3"/>
      <c r="N63" s="3"/>
      <c r="O63" s="3">
        <f>+$C$7+(('Indices Mejorados'!O63-'Indices Mejorados'!$O$12)*('Indices Mejora Normalizados (3)'!$C$8-'Indices Mejora Normalizados (3)'!$C$7))/('Indices Mejorados'!$O$11-'Indices Mejorados'!$O$12)</f>
        <v>-3.454835290989184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Mejorados'!D64-'Indices Mejorados'!$D$12)*('Indices Mejora Normalizados (3)'!$C$8-'Indices Mejora Normalizados (3)'!$C$7))/('Indices Mejorados'!$D$11-'Indices Mejorados'!$D$12)</f>
        <v>-3.0272523595129806</v>
      </c>
      <c r="E64" s="3"/>
      <c r="F64" s="3">
        <f>+$C$7+(('Indices Mejorados'!F64-'Indices Mejorados'!$F$12)*('Indices Mejora Normalizados (3)'!$C$8-'Indices Mejora Normalizados (3)'!$C$7))/('Indices Mejorados'!$F$11-'Indices Mejorados'!$F$12)</f>
        <v>-3.6134377375615951</v>
      </c>
      <c r="G64" s="3"/>
      <c r="H64" s="3"/>
      <c r="I64" s="3"/>
      <c r="J64" s="3"/>
      <c r="K64" s="3"/>
      <c r="L64" s="3">
        <f>+$C$7+(('Indices Mejorados'!L64-'Indices Mejorados'!$L$12)*('Indices Mejora Normalizados (3)'!$C$8-'Indices Mejora Normalizados (3)'!$C$7))/('Indices Mejorados'!$L$11-'Indices Mejorados'!$L$12)</f>
        <v>-3.009572470259779</v>
      </c>
      <c r="M64" s="3"/>
      <c r="N64" s="3"/>
      <c r="O64" s="3">
        <f>+$C$7+(('Indices Mejorados'!O64-'Indices Mejorados'!$O$12)*('Indices Mejora Normalizados (3)'!$C$8-'Indices Mejora Normalizados (3)'!$C$7))/('Indices Mejorados'!$O$11-'Indices Mejorados'!$O$12)</f>
        <v>-3.454835290989184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Mejorados'!D65-'Indices Mejorados'!$D$12)*('Indices Mejora Normalizados (3)'!$C$8-'Indices Mejora Normalizados (3)'!$C$7))/('Indices Mejorados'!$D$11-'Indices Mejorados'!$D$12)</f>
        <v>-3.0272523595129806</v>
      </c>
      <c r="E65" s="3"/>
      <c r="F65" s="3">
        <f>+$C$7+(('Indices Mejorados'!F65-'Indices Mejorados'!$F$12)*('Indices Mejora Normalizados (3)'!$C$8-'Indices Mejora Normalizados (3)'!$C$7))/('Indices Mejorados'!$F$11-'Indices Mejorados'!$F$12)</f>
        <v>-3.6134377375615951</v>
      </c>
      <c r="G65" s="3"/>
      <c r="H65" s="3"/>
      <c r="I65" s="3"/>
      <c r="J65" s="3"/>
      <c r="K65" s="3"/>
      <c r="L65" s="3">
        <f>+$C$7+(('Indices Mejorados'!L65-'Indices Mejorados'!$L$12)*('Indices Mejora Normalizados (3)'!$C$8-'Indices Mejora Normalizados (3)'!$C$7))/('Indices Mejorados'!$L$11-'Indices Mejorados'!$L$12)</f>
        <v>-3.009572470259779</v>
      </c>
      <c r="M65" s="3"/>
      <c r="N65" s="3"/>
      <c r="O65" s="3">
        <f>+$C$7+(('Indices Mejorados'!O65-'Indices Mejorados'!$O$12)*('Indices Mejora Normalizados (3)'!$C$8-'Indices Mejora Normalizados (3)'!$C$7))/('Indices Mejorados'!$O$11-'Indices Mejorados'!$O$12)</f>
        <v>-3.454835290989184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Mejorados'!D66-'Indices Mejorados'!$D$12)*('Indices Mejora Normalizados (3)'!$C$8-'Indices Mejora Normalizados (3)'!$C$7))/('Indices Mejorados'!$D$11-'Indices Mejorados'!$D$12)</f>
        <v>-3.0272523595129806</v>
      </c>
      <c r="E66" s="3"/>
      <c r="F66" s="3">
        <f>+$C$7+(('Indices Mejorados'!F66-'Indices Mejorados'!$F$12)*('Indices Mejora Normalizados (3)'!$C$8-'Indices Mejora Normalizados (3)'!$C$7))/('Indices Mejorados'!$F$11-'Indices Mejorados'!$F$12)</f>
        <v>-3.6134377375615951</v>
      </c>
      <c r="G66" s="3"/>
      <c r="H66" s="3"/>
      <c r="I66" s="3"/>
      <c r="J66" s="3"/>
      <c r="K66" s="3"/>
      <c r="L66" s="3">
        <f>+$C$7+(('Indices Mejorados'!L66-'Indices Mejorados'!$L$12)*('Indices Mejora Normalizados (3)'!$C$8-'Indices Mejora Normalizados (3)'!$C$7))/('Indices Mejorados'!$L$11-'Indices Mejorados'!$L$12)</f>
        <v>-3.009572470259779</v>
      </c>
      <c r="M66" s="3"/>
      <c r="N66" s="3"/>
      <c r="O66" s="3">
        <f>+$C$7+(('Indices Mejorados'!O66-'Indices Mejorados'!$O$12)*('Indices Mejora Normalizados (3)'!$C$8-'Indices Mejora Normalizados (3)'!$C$7))/('Indices Mejorados'!$O$11-'Indices Mejorados'!$O$12)</f>
        <v>-3.454835290989184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Mejorados'!F67-'Indices Mejorados'!$F$12)*('Indices Mejora Normalizados (3)'!$C$8-'Indices Mejora Normalizados (3)'!$C$7))/('Indices Mejorados'!$F$11-'Indices Mejorados'!$F$12)</f>
        <v>-3.6134377375615951</v>
      </c>
      <c r="G67" s="3"/>
      <c r="H67" s="3"/>
      <c r="I67" s="3"/>
      <c r="J67" s="3"/>
      <c r="K67" s="3"/>
      <c r="L67" s="3">
        <f>+$C$7+(('Indices Mejorados'!L67-'Indices Mejorados'!$L$12)*('Indices Mejora Normalizados (3)'!$C$8-'Indices Mejora Normalizados (3)'!$C$7))/('Indices Mejorados'!$L$11-'Indices Mejorados'!$L$12)</f>
        <v>-3.009572470259779</v>
      </c>
      <c r="M67" s="3"/>
      <c r="N67" s="3"/>
      <c r="O67" s="3">
        <f>+$C$7+(('Indices Mejorados'!O67-'Indices Mejorados'!$O$12)*('Indices Mejora Normalizados (3)'!$C$8-'Indices Mejora Normalizados (3)'!$C$7))/('Indices Mejorados'!$O$11-'Indices Mejorados'!$O$12)</f>
        <v>-3.454835290989184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Mejorados'!F68-'Indices Mejorados'!$F$12)*('Indices Mejora Normalizados (3)'!$C$8-'Indices Mejora Normalizados (3)'!$C$7))/('Indices Mejorados'!$F$11-'Indices Mejorados'!$F$12)</f>
        <v>-3.6134377375615951</v>
      </c>
      <c r="G68" s="3"/>
      <c r="H68" s="3"/>
      <c r="I68" s="3"/>
      <c r="J68" s="3"/>
      <c r="K68" s="3"/>
      <c r="L68" s="3">
        <f>+$C$7+(('Indices Mejorados'!L68-'Indices Mejorados'!$L$12)*('Indices Mejora Normalizados (3)'!$C$8-'Indices Mejora Normalizados (3)'!$C$7))/('Indices Mejorados'!$L$11-'Indices Mejorados'!$L$12)</f>
        <v>-3.009572470259779</v>
      </c>
      <c r="M68" s="3"/>
      <c r="N68" s="3"/>
      <c r="O68" s="3">
        <f>+$C$7+(('Indices Mejorados'!O68-'Indices Mejorados'!$O$12)*('Indices Mejora Normalizados (3)'!$C$8-'Indices Mejora Normalizados (3)'!$C$7))/('Indices Mejorados'!$O$11-'Indices Mejorados'!$O$12)</f>
        <v>-3.454835290989184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Mejorados'!F69-'Indices Mejorados'!$F$12)*('Indices Mejora Normalizados (3)'!$C$8-'Indices Mejora Normalizados (3)'!$C$7))/('Indices Mejorados'!$F$11-'Indices Mejorados'!$F$12)</f>
        <v>-3.6134377375615951</v>
      </c>
      <c r="G69" s="3"/>
      <c r="H69" s="3"/>
      <c r="I69" s="3"/>
      <c r="J69" s="3"/>
      <c r="K69" s="3"/>
      <c r="L69" s="3"/>
      <c r="M69" s="3"/>
      <c r="N69" s="3"/>
      <c r="O69" s="3">
        <f>+$C$7+(('Indices Mejorados'!O69-'Indices Mejorados'!$O$12)*('Indices Mejora Normalizados (3)'!$C$8-'Indices Mejora Normalizados (3)'!$C$7))/('Indices Mejorados'!$O$11-'Indices Mejorados'!$O$12)</f>
        <v>-3.454835290989184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Mejorados'!F70-'Indices Mejorados'!$F$12)*('Indices Mejora Normalizados (3)'!$C$8-'Indices Mejora Normalizados (3)'!$C$7))/('Indices Mejorados'!$F$11-'Indices Mejorados'!$F$12)</f>
        <v>-3.6134377375615951</v>
      </c>
      <c r="G70" s="3"/>
      <c r="H70" s="3"/>
      <c r="I70" s="3"/>
      <c r="J70" s="3"/>
      <c r="K70" s="3"/>
      <c r="L70" s="3"/>
      <c r="M70" s="3"/>
      <c r="N70" s="3"/>
      <c r="O70" s="3">
        <f>+$C$7+(('Indices Mejorados'!O70-'Indices Mejorados'!$O$12)*('Indices Mejora Normalizados (3)'!$C$8-'Indices Mejora Normalizados (3)'!$C$7))/('Indices Mejorados'!$O$11-'Indices Mejorados'!$O$12)</f>
        <v>-3.454835290989184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Mejorados'!F71-'Indices Mejorados'!$F$12)*('Indices Mejora Normalizados (3)'!$C$8-'Indices Mejora Normalizados (3)'!$C$7))/('Indices Mejorados'!$F$11-'Indices Mejorados'!$F$12)</f>
        <v>-3.6134377375615951</v>
      </c>
      <c r="G71" s="3"/>
      <c r="H71" s="3"/>
      <c r="I71" s="3"/>
      <c r="J71" s="3"/>
      <c r="K71" s="3"/>
      <c r="L71" s="3"/>
      <c r="M71" s="3"/>
      <c r="N71" s="3"/>
      <c r="O71" s="3">
        <f>+$C$7+(('Indices Mejorados'!O71-'Indices Mejorados'!$O$12)*('Indices Mejora Normalizados (3)'!$C$8-'Indices Mejora Normalizados (3)'!$C$7))/('Indices Mejorados'!$O$11-'Indices Mejorados'!$O$12)</f>
        <v>-3.454835290989184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Mejorados'!O72-'Indices Mejorados'!$O$12)*('Indices Mejora Normalizados (3)'!$C$8-'Indices Mejora Normalizados (3)'!$C$7))/('Indices Mejorados'!$O$11-'Indices Mejorados'!$O$12)</f>
        <v>-3.454835290989184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Mejorados'!O73-'Indices Mejorados'!$O$12)*('Indices Mejora Normalizados (3)'!$C$8-'Indices Mejora Normalizados (3)'!$C$7))/('Indices Mejorados'!$O$11-'Indices Mejorados'!$O$12)</f>
        <v>-3.454835290989184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Mejorados'!L75-'Indices Mejorados'!$L$12)*('Indices Mejora Normalizados (3)'!$C$8-'Indices Mejora Normalizados (3)'!$C$7))/('Indices Mejorados'!$L$11-'Indices Mejorados'!$L$12)</f>
        <v>-3.009572470259779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Mejorados'!L76-'Indices Mejorados'!$L$12)*('Indices Mejora Normalizados (3)'!$C$8-'Indices Mejora Normalizados (3)'!$C$7))/('Indices Mejorados'!$L$11-'Indices Mejorados'!$L$12)</f>
        <v>-3.009572470259779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Mejorados'!L77-'Indices Mejorados'!$L$12)*('Indices Mejora Normalizados (3)'!$C$8-'Indices Mejora Normalizados (3)'!$C$7))/('Indices Mejorados'!$L$11-'Indices Mejorados'!$L$12)</f>
        <v>-3.009572470259779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Mejorados'!L78-'Indices Mejorados'!$L$12)*('Indices Mejora Normalizados (3)'!$C$8-'Indices Mejora Normalizados (3)'!$C$7))/('Indices Mejorados'!$L$11-'Indices Mejorados'!$L$12)</f>
        <v>-3.009572470259779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Mejorados'!L79-'Indices Mejorados'!$L$12)*('Indices Mejora Normalizados (3)'!$C$8-'Indices Mejora Normalizados (3)'!$C$7))/('Indices Mejorados'!$L$11-'Indices Mejorados'!$L$12)</f>
        <v>-3.009572470259779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Mejorados'!L80-'Indices Mejorados'!$L$12)*('Indices Mejora Normalizados (3)'!$C$8-'Indices Mejora Normalizados (3)'!$C$7))/('Indices Mejorados'!$L$11-'Indices Mejorados'!$L$12)</f>
        <v>-3.009572470259779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Mejorados'!L81-'Indices Mejorados'!$L$12)*('Indices Mejora Normalizados (3)'!$C$8-'Indices Mejora Normalizados (3)'!$C$7))/('Indices Mejorados'!$L$11-'Indices Mejorados'!$L$12)</f>
        <v>-3.009572470259779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Mejorados'!L82-'Indices Mejorados'!$L$12)*('Indices Mejora Normalizados (3)'!$C$8-'Indices Mejora Normalizados (3)'!$C$7))/('Indices Mejorados'!$L$11-'Indices Mejorados'!$L$12)</f>
        <v>-3.009572470259779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Mejorados'!L83-'Indices Mejorados'!$L$12)*('Indices Mejora Normalizados (3)'!$C$8-'Indices Mejora Normalizados (3)'!$C$7))/('Indices Mejorados'!$L$11-'Indices Mejorados'!$L$12)</f>
        <v>-3.009572470259779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Mejorados'!L84-'Indices Mejorados'!$L$12)*('Indices Mejora Normalizados (3)'!$C$8-'Indices Mejora Normalizados (3)'!$C$7))/('Indices Mejorados'!$L$11-'Indices Mejorados'!$L$12)</f>
        <v>-3.009572470259779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Mejorados'!L85-'Indices Mejorados'!$L$12)*('Indices Mejora Normalizados (3)'!$C$8-'Indices Mejora Normalizados (3)'!$C$7))/('Indices Mejorados'!$L$11-'Indices Mejorados'!$L$12)</f>
        <v>-3.009572470259779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Mejorados'!L86-'Indices Mejorados'!$L$12)*('Indices Mejora Normalizados (3)'!$C$8-'Indices Mejora Normalizados (3)'!$C$7))/('Indices Mejorados'!$L$11-'Indices Mejorados'!$L$12)</f>
        <v>-3.009572470259779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Mejorados'!L87-'Indices Mejorados'!$L$12)*('Indices Mejora Normalizados (3)'!$C$8-'Indices Mejora Normalizados (3)'!$C$7))/('Indices Mejorados'!$L$11-'Indices Mejorados'!$L$12)</f>
        <v>-3.009572470259779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Mejorados'!L88-'Indices Mejorados'!$L$12)*('Indices Mejora Normalizados (3)'!$C$8-'Indices Mejora Normalizados (3)'!$C$7))/('Indices Mejorados'!$L$11-'Indices Mejorados'!$L$12)</f>
        <v>-3.009572470259779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Mejorados'!L89-'Indices Mejorados'!$L$12)*('Indices Mejora Normalizados (3)'!$C$8-'Indices Mejora Normalizados (3)'!$C$7))/('Indices Mejorados'!$L$11-'Indices Mejorados'!$L$12)</f>
        <v>-3.009572470259779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Mejorados'!L90-'Indices Mejorados'!$L$12)*('Indices Mejora Normalizados (3)'!$C$8-'Indices Mejora Normalizados (3)'!$C$7))/('Indices Mejorados'!$L$11-'Indices Mejorados'!$L$12)</f>
        <v>-3.009572470259779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Mejorados'!L91-'Indices Mejorados'!$L$12)*('Indices Mejora Normalizados (3)'!$C$8-'Indices Mejora Normalizados (3)'!$C$7))/('Indices Mejorados'!$L$11-'Indices Mejorados'!$L$12)</f>
        <v>-3.009572470259779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Mejorados'!L92-'Indices Mejorados'!$L$12)*('Indices Mejora Normalizados (3)'!$C$8-'Indices Mejora Normalizados (3)'!$C$7))/('Indices Mejorados'!$L$11-'Indices Mejorados'!$L$12)</f>
        <v>-3.009572470259779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Mejorados'!L93-'Indices Mejorados'!$L$12)*('Indices Mejora Normalizados (3)'!$C$8-'Indices Mejora Normalizados (3)'!$C$7))/('Indices Mejorados'!$L$11-'Indices Mejorados'!$L$12)</f>
        <v>-3.009572470259779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Mejorados'!L94-'Indices Mejorados'!$L$12)*('Indices Mejora Normalizados (3)'!$C$8-'Indices Mejora Normalizados (3)'!$C$7))/('Indices Mejorados'!$L$11-'Indices Mejorados'!$L$12)</f>
        <v>-3.009572470259779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Mejorados'!L95-'Indices Mejorados'!$L$12)*('Indices Mejora Normalizados (3)'!$C$8-'Indices Mejora Normalizados (3)'!$C$7))/('Indices Mejorados'!$L$11-'Indices Mejorados'!$L$12)</f>
        <v>-3.009572470259779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Mejorados'!L96-'Indices Mejorados'!$L$12)*('Indices Mejora Normalizados (3)'!$C$8-'Indices Mejora Normalizados (3)'!$C$7))/('Indices Mejorados'!$L$11-'Indices Mejorados'!$L$12)</f>
        <v>-3.009572470259779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Mejorados'!L97-'Indices Mejorados'!$L$12)*('Indices Mejora Normalizados (3)'!$C$8-'Indices Mejora Normalizados (3)'!$C$7))/('Indices Mejorados'!$L$11-'Indices Mejorados'!$L$12)</f>
        <v>-3.009572470259779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Mejorados'!L98-'Indices Mejorados'!$L$12)*('Indices Mejora Normalizados (3)'!$C$8-'Indices Mejora Normalizados (3)'!$C$7))/('Indices Mejorados'!$L$11-'Indices Mejorados'!$L$12)</f>
        <v>-3.009572470259779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65">
        <f t="shared" ref="C100:AE100" si="4">+COUNTIFS(C19:C98,$C$119,C19:C98,$E$119)</f>
        <v>3</v>
      </c>
      <c r="D100" s="165">
        <f t="shared" si="4"/>
        <v>6</v>
      </c>
      <c r="E100" s="109">
        <f t="shared" si="4"/>
        <v>25</v>
      </c>
      <c r="F100" s="109">
        <f t="shared" si="4"/>
        <v>1</v>
      </c>
      <c r="G100" s="109">
        <f t="shared" si="4"/>
        <v>5</v>
      </c>
      <c r="H100" s="109">
        <f t="shared" si="4"/>
        <v>2</v>
      </c>
      <c r="I100" s="109">
        <f t="shared" si="4"/>
        <v>28</v>
      </c>
      <c r="J100" s="165">
        <f t="shared" si="4"/>
        <v>1</v>
      </c>
      <c r="K100" s="165">
        <f t="shared" si="4"/>
        <v>2</v>
      </c>
      <c r="L100" s="165">
        <f t="shared" si="4"/>
        <v>0</v>
      </c>
      <c r="M100" s="165">
        <f t="shared" si="4"/>
        <v>5</v>
      </c>
      <c r="N100" s="165">
        <f t="shared" si="4"/>
        <v>12</v>
      </c>
      <c r="O100" s="165">
        <f t="shared" si="4"/>
        <v>8</v>
      </c>
      <c r="P100" s="165">
        <f t="shared" si="4"/>
        <v>7</v>
      </c>
      <c r="Q100" s="165">
        <f t="shared" si="4"/>
        <v>2</v>
      </c>
      <c r="R100" s="165">
        <f t="shared" si="4"/>
        <v>7</v>
      </c>
      <c r="S100" s="165">
        <f t="shared" si="4"/>
        <v>4</v>
      </c>
      <c r="T100" s="165">
        <f t="shared" si="4"/>
        <v>4</v>
      </c>
      <c r="U100" s="165">
        <f t="shared" si="4"/>
        <v>7</v>
      </c>
      <c r="V100" s="165">
        <f t="shared" si="4"/>
        <v>0</v>
      </c>
      <c r="W100" s="165">
        <f t="shared" si="4"/>
        <v>10</v>
      </c>
      <c r="X100" s="165">
        <f t="shared" si="4"/>
        <v>4</v>
      </c>
      <c r="Y100" s="165">
        <f t="shared" si="4"/>
        <v>5</v>
      </c>
      <c r="Z100" s="165">
        <f t="shared" si="4"/>
        <v>8</v>
      </c>
      <c r="AA100" s="165">
        <f t="shared" si="4"/>
        <v>6</v>
      </c>
      <c r="AB100" s="165">
        <f t="shared" si="4"/>
        <v>13</v>
      </c>
      <c r="AC100" s="165">
        <f t="shared" si="4"/>
        <v>1</v>
      </c>
      <c r="AD100" s="165">
        <f t="shared" si="4"/>
        <v>7</v>
      </c>
      <c r="AE100" s="165">
        <f t="shared" si="4"/>
        <v>13</v>
      </c>
    </row>
    <row r="101" spans="2:32">
      <c r="B101" s="12" t="s">
        <v>40</v>
      </c>
      <c r="C101" s="165">
        <f t="shared" ref="C101:AE101" si="5">+COUNTIFS(C19:C98,$C$120,C19:C98,$E$120)</f>
        <v>0</v>
      </c>
      <c r="D101" s="165">
        <f t="shared" si="5"/>
        <v>0</v>
      </c>
      <c r="E101" s="7">
        <f t="shared" si="5"/>
        <v>6</v>
      </c>
      <c r="F101" s="7">
        <f t="shared" si="5"/>
        <v>1</v>
      </c>
      <c r="G101" s="7">
        <f t="shared" si="5"/>
        <v>2</v>
      </c>
      <c r="H101" s="7">
        <f t="shared" si="5"/>
        <v>2</v>
      </c>
      <c r="I101" s="7">
        <f t="shared" si="5"/>
        <v>10</v>
      </c>
      <c r="J101" s="165">
        <f t="shared" si="5"/>
        <v>2</v>
      </c>
      <c r="K101" s="165">
        <f t="shared" si="5"/>
        <v>2</v>
      </c>
      <c r="L101" s="165">
        <f t="shared" si="5"/>
        <v>0</v>
      </c>
      <c r="M101" s="165">
        <f t="shared" si="5"/>
        <v>2</v>
      </c>
      <c r="N101" s="165">
        <f t="shared" si="5"/>
        <v>0</v>
      </c>
      <c r="O101" s="165">
        <f t="shared" si="5"/>
        <v>0</v>
      </c>
      <c r="P101" s="165">
        <f t="shared" si="5"/>
        <v>2</v>
      </c>
      <c r="Q101" s="165">
        <f t="shared" si="5"/>
        <v>1</v>
      </c>
      <c r="R101" s="165">
        <f t="shared" si="5"/>
        <v>2</v>
      </c>
      <c r="S101" s="165">
        <f t="shared" si="5"/>
        <v>0</v>
      </c>
      <c r="T101" s="165">
        <f t="shared" si="5"/>
        <v>0</v>
      </c>
      <c r="U101" s="165">
        <f t="shared" si="5"/>
        <v>1</v>
      </c>
      <c r="V101" s="165">
        <f t="shared" si="5"/>
        <v>0</v>
      </c>
      <c r="W101" s="165">
        <f t="shared" si="5"/>
        <v>1</v>
      </c>
      <c r="X101" s="165">
        <f t="shared" si="5"/>
        <v>1</v>
      </c>
      <c r="Y101" s="165">
        <f t="shared" si="5"/>
        <v>0</v>
      </c>
      <c r="Z101" s="165">
        <f t="shared" si="5"/>
        <v>0</v>
      </c>
      <c r="AA101" s="165">
        <f t="shared" si="5"/>
        <v>0</v>
      </c>
      <c r="AB101" s="165">
        <f t="shared" si="5"/>
        <v>2</v>
      </c>
      <c r="AC101" s="165">
        <f t="shared" si="5"/>
        <v>0</v>
      </c>
      <c r="AD101" s="165">
        <f t="shared" si="5"/>
        <v>0</v>
      </c>
      <c r="AE101" s="165">
        <f t="shared" si="5"/>
        <v>0</v>
      </c>
    </row>
    <row r="102" spans="2:32">
      <c r="B102" s="13" t="s">
        <v>41</v>
      </c>
      <c r="C102" s="165">
        <f t="shared" ref="C102:AE102" si="6">+COUNTIFS(C19:C98,$C$121,C19:C98,$E$121)</f>
        <v>0</v>
      </c>
      <c r="D102" s="165">
        <f t="shared" si="6"/>
        <v>0</v>
      </c>
      <c r="E102" s="5">
        <f t="shared" si="6"/>
        <v>2</v>
      </c>
      <c r="F102" s="5">
        <f t="shared" si="6"/>
        <v>0</v>
      </c>
      <c r="G102" s="5">
        <f t="shared" si="6"/>
        <v>1</v>
      </c>
      <c r="H102" s="5">
        <f t="shared" si="6"/>
        <v>0</v>
      </c>
      <c r="I102" s="5">
        <f t="shared" si="6"/>
        <v>1</v>
      </c>
      <c r="J102" s="165">
        <f t="shared" si="6"/>
        <v>0</v>
      </c>
      <c r="K102" s="165">
        <f t="shared" si="6"/>
        <v>1</v>
      </c>
      <c r="L102" s="165">
        <f t="shared" si="6"/>
        <v>0</v>
      </c>
      <c r="M102" s="165">
        <f t="shared" si="6"/>
        <v>0</v>
      </c>
      <c r="N102" s="165">
        <f t="shared" si="6"/>
        <v>0</v>
      </c>
      <c r="O102" s="165">
        <f t="shared" si="6"/>
        <v>0</v>
      </c>
      <c r="P102" s="165">
        <f t="shared" si="6"/>
        <v>0</v>
      </c>
      <c r="Q102" s="165">
        <f t="shared" si="6"/>
        <v>0</v>
      </c>
      <c r="R102" s="165">
        <f t="shared" si="6"/>
        <v>0</v>
      </c>
      <c r="S102" s="165">
        <f t="shared" si="6"/>
        <v>0</v>
      </c>
      <c r="T102" s="165">
        <f t="shared" si="6"/>
        <v>1</v>
      </c>
      <c r="U102" s="165">
        <f t="shared" si="6"/>
        <v>0</v>
      </c>
      <c r="V102" s="165">
        <f t="shared" si="6"/>
        <v>0</v>
      </c>
      <c r="W102" s="165">
        <f t="shared" si="6"/>
        <v>0</v>
      </c>
      <c r="X102" s="165">
        <f t="shared" si="6"/>
        <v>0</v>
      </c>
      <c r="Y102" s="165">
        <f t="shared" si="6"/>
        <v>0</v>
      </c>
      <c r="Z102" s="165">
        <f t="shared" si="6"/>
        <v>1</v>
      </c>
      <c r="AA102" s="165">
        <f t="shared" si="6"/>
        <v>0</v>
      </c>
      <c r="AB102" s="165">
        <f t="shared" si="6"/>
        <v>0</v>
      </c>
      <c r="AC102" s="165">
        <f t="shared" si="6"/>
        <v>0</v>
      </c>
      <c r="AD102" s="165">
        <f t="shared" si="6"/>
        <v>1</v>
      </c>
      <c r="AE102" s="165">
        <f t="shared" si="6"/>
        <v>0</v>
      </c>
    </row>
    <row r="103" spans="2:32">
      <c r="B103" s="15" t="s">
        <v>42</v>
      </c>
      <c r="C103" s="165">
        <f t="shared" ref="C103:AE103" si="7">+COUNTIFS(C19:C98,$C$122,C19:C98,$E$122)</f>
        <v>1</v>
      </c>
      <c r="D103" s="165">
        <f t="shared" si="7"/>
        <v>1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65">
        <f t="shared" si="7"/>
        <v>0</v>
      </c>
      <c r="K103" s="165">
        <f t="shared" si="7"/>
        <v>0</v>
      </c>
      <c r="L103" s="165">
        <f t="shared" si="7"/>
        <v>0</v>
      </c>
      <c r="M103" s="165">
        <f t="shared" si="7"/>
        <v>1</v>
      </c>
      <c r="N103" s="165">
        <f t="shared" si="7"/>
        <v>0</v>
      </c>
      <c r="O103" s="165">
        <f t="shared" si="7"/>
        <v>1</v>
      </c>
      <c r="P103" s="165">
        <f t="shared" si="7"/>
        <v>0</v>
      </c>
      <c r="Q103" s="165">
        <f t="shared" si="7"/>
        <v>0</v>
      </c>
      <c r="R103" s="165">
        <f t="shared" si="7"/>
        <v>2</v>
      </c>
      <c r="S103" s="165">
        <f t="shared" si="7"/>
        <v>2</v>
      </c>
      <c r="T103" s="165">
        <f t="shared" si="7"/>
        <v>0</v>
      </c>
      <c r="U103" s="165">
        <f t="shared" si="7"/>
        <v>2</v>
      </c>
      <c r="V103" s="165">
        <f t="shared" si="7"/>
        <v>0</v>
      </c>
      <c r="W103" s="165">
        <f t="shared" si="7"/>
        <v>0</v>
      </c>
      <c r="X103" s="165">
        <f t="shared" si="7"/>
        <v>1</v>
      </c>
      <c r="Y103" s="165">
        <f t="shared" si="7"/>
        <v>1</v>
      </c>
      <c r="Z103" s="165">
        <f t="shared" si="7"/>
        <v>0</v>
      </c>
      <c r="AA103" s="165">
        <f t="shared" si="7"/>
        <v>1</v>
      </c>
      <c r="AB103" s="165">
        <f t="shared" si="7"/>
        <v>0</v>
      </c>
      <c r="AC103" s="165">
        <f t="shared" si="7"/>
        <v>0</v>
      </c>
      <c r="AD103" s="165">
        <f t="shared" si="7"/>
        <v>0</v>
      </c>
      <c r="AE103" s="165">
        <f t="shared" si="7"/>
        <v>1</v>
      </c>
    </row>
    <row r="104" spans="2:32">
      <c r="B104" s="111" t="s">
        <v>43</v>
      </c>
      <c r="C104" s="112">
        <f t="shared" ref="C104:AE104" si="8">+COUNTIFS(C19:C98,$C$123,C19:C98,$E$123)</f>
        <v>3</v>
      </c>
      <c r="D104" s="112">
        <f t="shared" si="8"/>
        <v>3</v>
      </c>
      <c r="E104" s="112">
        <f t="shared" si="8"/>
        <v>0</v>
      </c>
      <c r="F104" s="112">
        <f t="shared" si="8"/>
        <v>0</v>
      </c>
      <c r="G104" s="112">
        <f t="shared" si="8"/>
        <v>1</v>
      </c>
      <c r="H104" s="112">
        <f t="shared" si="8"/>
        <v>1</v>
      </c>
      <c r="I104" s="112">
        <f t="shared" si="8"/>
        <v>0</v>
      </c>
      <c r="J104" s="165">
        <f t="shared" si="8"/>
        <v>3</v>
      </c>
      <c r="K104" s="165">
        <f t="shared" si="8"/>
        <v>3</v>
      </c>
      <c r="L104" s="165">
        <f t="shared" si="8"/>
        <v>0</v>
      </c>
      <c r="M104" s="165">
        <f t="shared" si="8"/>
        <v>1</v>
      </c>
      <c r="N104" s="165">
        <f t="shared" si="8"/>
        <v>0</v>
      </c>
      <c r="O104" s="165">
        <f t="shared" si="8"/>
        <v>1</v>
      </c>
      <c r="P104" s="165">
        <f t="shared" si="8"/>
        <v>0</v>
      </c>
      <c r="Q104" s="165">
        <f t="shared" si="8"/>
        <v>1</v>
      </c>
      <c r="R104" s="165">
        <f t="shared" si="8"/>
        <v>2</v>
      </c>
      <c r="S104" s="165">
        <f t="shared" si="8"/>
        <v>2</v>
      </c>
      <c r="T104" s="165">
        <f t="shared" si="8"/>
        <v>2</v>
      </c>
      <c r="U104" s="165">
        <f t="shared" si="8"/>
        <v>0</v>
      </c>
      <c r="V104" s="165">
        <f t="shared" si="8"/>
        <v>0</v>
      </c>
      <c r="W104" s="165">
        <f t="shared" si="8"/>
        <v>1</v>
      </c>
      <c r="X104" s="165">
        <f t="shared" si="8"/>
        <v>0</v>
      </c>
      <c r="Y104" s="165">
        <f t="shared" si="8"/>
        <v>2</v>
      </c>
      <c r="Z104" s="165">
        <f t="shared" si="8"/>
        <v>0</v>
      </c>
      <c r="AA104" s="165">
        <f t="shared" si="8"/>
        <v>1</v>
      </c>
      <c r="AB104" s="165">
        <f t="shared" si="8"/>
        <v>0</v>
      </c>
      <c r="AC104" s="165">
        <f t="shared" si="8"/>
        <v>2</v>
      </c>
      <c r="AD104" s="165">
        <f t="shared" si="8"/>
        <v>0</v>
      </c>
      <c r="AE104" s="165">
        <f t="shared" si="8"/>
        <v>4</v>
      </c>
    </row>
    <row r="105" spans="2:32" ht="15" customHeight="1">
      <c r="C105" s="1">
        <f t="shared" ref="C105:AE105" si="9">SUM(C100:C104)</f>
        <v>7</v>
      </c>
      <c r="D105" s="1">
        <f t="shared" si="9"/>
        <v>10</v>
      </c>
      <c r="E105" s="1">
        <f t="shared" si="9"/>
        <v>33</v>
      </c>
      <c r="F105" s="1">
        <f t="shared" si="9"/>
        <v>2</v>
      </c>
      <c r="G105" s="1">
        <f t="shared" si="9"/>
        <v>9</v>
      </c>
      <c r="H105" s="1">
        <f t="shared" si="9"/>
        <v>5</v>
      </c>
      <c r="I105" s="1">
        <f t="shared" si="9"/>
        <v>39</v>
      </c>
      <c r="J105" s="1">
        <f t="shared" si="9"/>
        <v>6</v>
      </c>
      <c r="K105" s="1">
        <f t="shared" si="9"/>
        <v>8</v>
      </c>
      <c r="L105" s="1">
        <f t="shared" si="9"/>
        <v>0</v>
      </c>
      <c r="M105" s="1">
        <f t="shared" si="9"/>
        <v>9</v>
      </c>
      <c r="N105" s="1">
        <f t="shared" si="9"/>
        <v>12</v>
      </c>
      <c r="O105" s="1">
        <f t="shared" si="9"/>
        <v>10</v>
      </c>
      <c r="P105" s="1">
        <f t="shared" si="9"/>
        <v>9</v>
      </c>
      <c r="Q105" s="1">
        <f t="shared" si="9"/>
        <v>4</v>
      </c>
      <c r="R105" s="1">
        <f t="shared" si="9"/>
        <v>13</v>
      </c>
      <c r="S105" s="1">
        <f t="shared" si="9"/>
        <v>8</v>
      </c>
      <c r="T105" s="1">
        <f t="shared" si="9"/>
        <v>7</v>
      </c>
      <c r="U105" s="1">
        <f t="shared" si="9"/>
        <v>10</v>
      </c>
      <c r="V105" s="1">
        <f t="shared" si="9"/>
        <v>0</v>
      </c>
      <c r="W105" s="1">
        <f t="shared" si="9"/>
        <v>12</v>
      </c>
      <c r="X105" s="1">
        <f t="shared" si="9"/>
        <v>6</v>
      </c>
      <c r="Y105" s="1">
        <f t="shared" si="9"/>
        <v>8</v>
      </c>
      <c r="Z105" s="1">
        <f t="shared" si="9"/>
        <v>9</v>
      </c>
      <c r="AA105" s="1">
        <f t="shared" si="9"/>
        <v>8</v>
      </c>
      <c r="AB105" s="1">
        <f t="shared" si="9"/>
        <v>15</v>
      </c>
      <c r="AC105" s="1">
        <f t="shared" si="9"/>
        <v>3</v>
      </c>
      <c r="AD105" s="1">
        <f t="shared" si="9"/>
        <v>8</v>
      </c>
      <c r="AE105" s="1">
        <f t="shared" si="9"/>
        <v>18</v>
      </c>
    </row>
    <row r="107" spans="2:32" ht="15" customHeight="1">
      <c r="B107" s="10" t="s">
        <v>39</v>
      </c>
      <c r="C107" s="11">
        <f t="shared" ref="C107:AE107" si="10">+C100/C$105</f>
        <v>0.42857142857142855</v>
      </c>
      <c r="D107" s="11">
        <f t="shared" si="10"/>
        <v>0.6</v>
      </c>
      <c r="E107" s="11">
        <f t="shared" si="10"/>
        <v>0.75757575757575757</v>
      </c>
      <c r="F107" s="11">
        <f t="shared" si="10"/>
        <v>0.5</v>
      </c>
      <c r="G107" s="11">
        <f t="shared" si="10"/>
        <v>0.55555555555555558</v>
      </c>
      <c r="H107" s="11">
        <f t="shared" si="10"/>
        <v>0.4</v>
      </c>
      <c r="I107" s="11">
        <f t="shared" si="10"/>
        <v>0.71794871794871795</v>
      </c>
      <c r="J107" s="11">
        <f t="shared" si="10"/>
        <v>0.16666666666666666</v>
      </c>
      <c r="K107" s="11">
        <f t="shared" si="10"/>
        <v>0.25</v>
      </c>
      <c r="L107" s="11" t="e">
        <f t="shared" si="10"/>
        <v>#DIV/0!</v>
      </c>
      <c r="M107" s="11">
        <f t="shared" si="10"/>
        <v>0.55555555555555558</v>
      </c>
      <c r="N107" s="11">
        <f t="shared" si="10"/>
        <v>1</v>
      </c>
      <c r="O107" s="11">
        <f t="shared" si="10"/>
        <v>0.8</v>
      </c>
      <c r="P107" s="11">
        <f t="shared" si="10"/>
        <v>0.77777777777777779</v>
      </c>
      <c r="Q107" s="11">
        <f t="shared" si="10"/>
        <v>0.5</v>
      </c>
      <c r="R107" s="11">
        <f t="shared" si="10"/>
        <v>0.53846153846153844</v>
      </c>
      <c r="S107" s="11">
        <f t="shared" si="10"/>
        <v>0.5</v>
      </c>
      <c r="T107" s="11">
        <f t="shared" si="10"/>
        <v>0.5714285714285714</v>
      </c>
      <c r="U107" s="11">
        <f t="shared" si="10"/>
        <v>0.7</v>
      </c>
      <c r="V107" s="11" t="e">
        <f t="shared" si="10"/>
        <v>#DIV/0!</v>
      </c>
      <c r="W107" s="11">
        <f t="shared" si="10"/>
        <v>0.83333333333333337</v>
      </c>
      <c r="X107" s="11">
        <f t="shared" si="10"/>
        <v>0.66666666666666663</v>
      </c>
      <c r="Y107" s="11">
        <f t="shared" si="10"/>
        <v>0.625</v>
      </c>
      <c r="Z107" s="11">
        <f t="shared" si="10"/>
        <v>0.88888888888888884</v>
      </c>
      <c r="AA107" s="11">
        <f t="shared" si="10"/>
        <v>0.75</v>
      </c>
      <c r="AB107" s="11">
        <f t="shared" si="10"/>
        <v>0.8666666666666667</v>
      </c>
      <c r="AC107" s="11">
        <f t="shared" si="10"/>
        <v>0.33333333333333331</v>
      </c>
      <c r="AD107" s="11">
        <f t="shared" si="10"/>
        <v>0.875</v>
      </c>
      <c r="AE107" s="11">
        <f t="shared" si="10"/>
        <v>0.72222222222222221</v>
      </c>
      <c r="AF107" s="18" t="e">
        <f>AVERAGE(C107:AE107)</f>
        <v>#DIV/0!</v>
      </c>
    </row>
    <row r="108" spans="2:32" ht="15" customHeight="1">
      <c r="B108" s="12" t="s">
        <v>40</v>
      </c>
      <c r="C108" s="8">
        <f t="shared" ref="C108:AE108" si="11">+C101/C$105</f>
        <v>0</v>
      </c>
      <c r="D108" s="8">
        <f t="shared" si="11"/>
        <v>0</v>
      </c>
      <c r="E108" s="8">
        <f t="shared" si="11"/>
        <v>0.18181818181818182</v>
      </c>
      <c r="F108" s="8">
        <f t="shared" si="11"/>
        <v>0.5</v>
      </c>
      <c r="G108" s="8">
        <f t="shared" si="11"/>
        <v>0.22222222222222221</v>
      </c>
      <c r="H108" s="8">
        <f t="shared" si="11"/>
        <v>0.4</v>
      </c>
      <c r="I108" s="8">
        <f t="shared" si="11"/>
        <v>0.25641025641025639</v>
      </c>
      <c r="J108" s="8">
        <f t="shared" si="11"/>
        <v>0.33333333333333331</v>
      </c>
      <c r="K108" s="8">
        <f t="shared" si="11"/>
        <v>0.25</v>
      </c>
      <c r="L108" s="8" t="e">
        <f t="shared" si="11"/>
        <v>#DIV/0!</v>
      </c>
      <c r="M108" s="8">
        <f t="shared" si="11"/>
        <v>0.22222222222222221</v>
      </c>
      <c r="N108" s="8">
        <f t="shared" si="11"/>
        <v>0</v>
      </c>
      <c r="O108" s="8">
        <f t="shared" si="11"/>
        <v>0</v>
      </c>
      <c r="P108" s="8">
        <f t="shared" si="11"/>
        <v>0.22222222222222221</v>
      </c>
      <c r="Q108" s="8">
        <f t="shared" si="11"/>
        <v>0.25</v>
      </c>
      <c r="R108" s="8">
        <f t="shared" si="11"/>
        <v>0.15384615384615385</v>
      </c>
      <c r="S108" s="8">
        <f t="shared" si="11"/>
        <v>0</v>
      </c>
      <c r="T108" s="8">
        <f t="shared" si="11"/>
        <v>0</v>
      </c>
      <c r="U108" s="8">
        <f t="shared" si="11"/>
        <v>0.1</v>
      </c>
      <c r="V108" s="8" t="e">
        <f t="shared" si="11"/>
        <v>#DIV/0!</v>
      </c>
      <c r="W108" s="8">
        <f t="shared" si="11"/>
        <v>8.3333333333333329E-2</v>
      </c>
      <c r="X108" s="8">
        <f t="shared" si="11"/>
        <v>0.16666666666666666</v>
      </c>
      <c r="Y108" s="8">
        <f t="shared" si="11"/>
        <v>0</v>
      </c>
      <c r="Z108" s="8">
        <f t="shared" si="11"/>
        <v>0</v>
      </c>
      <c r="AA108" s="8">
        <f t="shared" si="11"/>
        <v>0</v>
      </c>
      <c r="AB108" s="8">
        <f t="shared" si="11"/>
        <v>0.13333333333333333</v>
      </c>
      <c r="AC108" s="8">
        <f t="shared" si="11"/>
        <v>0</v>
      </c>
      <c r="AD108" s="8">
        <f t="shared" si="11"/>
        <v>0</v>
      </c>
      <c r="AE108" s="8">
        <f t="shared" si="11"/>
        <v>0</v>
      </c>
      <c r="AF108" s="19" t="e">
        <f>AVERAGE(C108:AE108)</f>
        <v>#DIV/0!</v>
      </c>
    </row>
    <row r="109" spans="2:32" ht="15" customHeight="1">
      <c r="B109" s="13" t="s">
        <v>41</v>
      </c>
      <c r="C109" s="14">
        <f t="shared" ref="C109:AE109" si="12">+C102/C$105</f>
        <v>0</v>
      </c>
      <c r="D109" s="14">
        <f t="shared" si="12"/>
        <v>0</v>
      </c>
      <c r="E109" s="14">
        <f t="shared" si="12"/>
        <v>6.0606060606060608E-2</v>
      </c>
      <c r="F109" s="14">
        <f t="shared" si="12"/>
        <v>0</v>
      </c>
      <c r="G109" s="14">
        <f t="shared" si="12"/>
        <v>0.1111111111111111</v>
      </c>
      <c r="H109" s="14">
        <f t="shared" si="12"/>
        <v>0</v>
      </c>
      <c r="I109" s="14">
        <f t="shared" si="12"/>
        <v>2.564102564102564E-2</v>
      </c>
      <c r="J109" s="14">
        <f t="shared" si="12"/>
        <v>0</v>
      </c>
      <c r="K109" s="14">
        <f t="shared" si="12"/>
        <v>0.125</v>
      </c>
      <c r="L109" s="14" t="e">
        <f t="shared" si="12"/>
        <v>#DIV/0!</v>
      </c>
      <c r="M109" s="14">
        <f t="shared" si="12"/>
        <v>0</v>
      </c>
      <c r="N109" s="14">
        <f t="shared" si="12"/>
        <v>0</v>
      </c>
      <c r="O109" s="14">
        <f t="shared" si="12"/>
        <v>0</v>
      </c>
      <c r="P109" s="14">
        <f t="shared" si="12"/>
        <v>0</v>
      </c>
      <c r="Q109" s="14">
        <f t="shared" si="12"/>
        <v>0</v>
      </c>
      <c r="R109" s="14">
        <f t="shared" si="12"/>
        <v>0</v>
      </c>
      <c r="S109" s="14">
        <f t="shared" si="12"/>
        <v>0</v>
      </c>
      <c r="T109" s="14">
        <f t="shared" si="12"/>
        <v>0.14285714285714285</v>
      </c>
      <c r="U109" s="14">
        <f t="shared" si="12"/>
        <v>0</v>
      </c>
      <c r="V109" s="14" t="e">
        <f t="shared" si="12"/>
        <v>#DIV/0!</v>
      </c>
      <c r="W109" s="14">
        <f t="shared" si="12"/>
        <v>0</v>
      </c>
      <c r="X109" s="14">
        <f t="shared" si="12"/>
        <v>0</v>
      </c>
      <c r="Y109" s="14">
        <f t="shared" si="12"/>
        <v>0</v>
      </c>
      <c r="Z109" s="14">
        <f t="shared" si="12"/>
        <v>0.1111111111111111</v>
      </c>
      <c r="AA109" s="14">
        <f t="shared" si="12"/>
        <v>0</v>
      </c>
      <c r="AB109" s="14">
        <f t="shared" si="12"/>
        <v>0</v>
      </c>
      <c r="AC109" s="14">
        <f t="shared" si="12"/>
        <v>0</v>
      </c>
      <c r="AD109" s="14">
        <f t="shared" si="12"/>
        <v>0.125</v>
      </c>
      <c r="AE109" s="14">
        <f t="shared" si="12"/>
        <v>0</v>
      </c>
      <c r="AF109" s="20" t="e">
        <f>AVERAGE(C109:AE109)</f>
        <v>#DIV/0!</v>
      </c>
    </row>
    <row r="110" spans="2:32" ht="15" customHeight="1">
      <c r="B110" s="15" t="s">
        <v>42</v>
      </c>
      <c r="C110" s="16">
        <f t="shared" ref="C110:AE110" si="13">+C103/C$105</f>
        <v>0.14285714285714285</v>
      </c>
      <c r="D110" s="16">
        <f t="shared" si="13"/>
        <v>0.1</v>
      </c>
      <c r="E110" s="16">
        <f t="shared" si="13"/>
        <v>0</v>
      </c>
      <c r="F110" s="16">
        <f t="shared" si="13"/>
        <v>0</v>
      </c>
      <c r="G110" s="16">
        <f t="shared" si="13"/>
        <v>0</v>
      </c>
      <c r="H110" s="16">
        <f t="shared" si="13"/>
        <v>0</v>
      </c>
      <c r="I110" s="16">
        <f t="shared" si="13"/>
        <v>0</v>
      </c>
      <c r="J110" s="16">
        <f t="shared" si="13"/>
        <v>0</v>
      </c>
      <c r="K110" s="16">
        <f t="shared" si="13"/>
        <v>0</v>
      </c>
      <c r="L110" s="16" t="e">
        <f t="shared" si="13"/>
        <v>#DIV/0!</v>
      </c>
      <c r="M110" s="16">
        <f t="shared" si="13"/>
        <v>0.1111111111111111</v>
      </c>
      <c r="N110" s="16">
        <f t="shared" si="13"/>
        <v>0</v>
      </c>
      <c r="O110" s="16">
        <f t="shared" si="13"/>
        <v>0.1</v>
      </c>
      <c r="P110" s="16">
        <f t="shared" si="13"/>
        <v>0</v>
      </c>
      <c r="Q110" s="16">
        <f t="shared" si="13"/>
        <v>0</v>
      </c>
      <c r="R110" s="16">
        <f t="shared" si="13"/>
        <v>0.15384615384615385</v>
      </c>
      <c r="S110" s="16">
        <f t="shared" si="13"/>
        <v>0.25</v>
      </c>
      <c r="T110" s="16">
        <f t="shared" si="13"/>
        <v>0</v>
      </c>
      <c r="U110" s="16">
        <f t="shared" si="13"/>
        <v>0.2</v>
      </c>
      <c r="V110" s="16" t="e">
        <f t="shared" si="13"/>
        <v>#DIV/0!</v>
      </c>
      <c r="W110" s="16">
        <f t="shared" si="13"/>
        <v>0</v>
      </c>
      <c r="X110" s="16">
        <f t="shared" si="13"/>
        <v>0.16666666666666666</v>
      </c>
      <c r="Y110" s="16">
        <f t="shared" si="13"/>
        <v>0.125</v>
      </c>
      <c r="Z110" s="16">
        <f t="shared" si="13"/>
        <v>0</v>
      </c>
      <c r="AA110" s="16">
        <f t="shared" si="13"/>
        <v>0.125</v>
      </c>
      <c r="AB110" s="16">
        <f t="shared" si="13"/>
        <v>0</v>
      </c>
      <c r="AC110" s="16">
        <f t="shared" si="13"/>
        <v>0</v>
      </c>
      <c r="AD110" s="16">
        <f t="shared" si="13"/>
        <v>0</v>
      </c>
      <c r="AE110" s="16">
        <f t="shared" si="13"/>
        <v>5.5555555555555552E-2</v>
      </c>
      <c r="AF110" s="21" t="e">
        <f>AVERAGE(C110:AE110)</f>
        <v>#DIV/0!</v>
      </c>
    </row>
    <row r="111" spans="2:32" ht="15" customHeight="1">
      <c r="B111" s="111" t="s">
        <v>43</v>
      </c>
      <c r="C111" s="113">
        <f t="shared" ref="C111:AE111" si="14">+C104/C$105</f>
        <v>0.42857142857142855</v>
      </c>
      <c r="D111" s="113">
        <f t="shared" si="14"/>
        <v>0.3</v>
      </c>
      <c r="E111" s="113">
        <f t="shared" si="14"/>
        <v>0</v>
      </c>
      <c r="F111" s="113">
        <f t="shared" si="14"/>
        <v>0</v>
      </c>
      <c r="G111" s="113">
        <f t="shared" si="14"/>
        <v>0.1111111111111111</v>
      </c>
      <c r="H111" s="113">
        <f t="shared" si="14"/>
        <v>0.2</v>
      </c>
      <c r="I111" s="113">
        <f t="shared" si="14"/>
        <v>0</v>
      </c>
      <c r="J111" s="17">
        <f t="shared" si="14"/>
        <v>0.5</v>
      </c>
      <c r="K111" s="17">
        <f t="shared" si="14"/>
        <v>0.375</v>
      </c>
      <c r="L111" s="17" t="e">
        <f t="shared" si="14"/>
        <v>#DIV/0!</v>
      </c>
      <c r="M111" s="17">
        <f t="shared" si="14"/>
        <v>0.1111111111111111</v>
      </c>
      <c r="N111" s="17">
        <f t="shared" si="14"/>
        <v>0</v>
      </c>
      <c r="O111" s="17">
        <f t="shared" si="14"/>
        <v>0.1</v>
      </c>
      <c r="P111" s="17">
        <f t="shared" si="14"/>
        <v>0</v>
      </c>
      <c r="Q111" s="17">
        <f t="shared" si="14"/>
        <v>0.25</v>
      </c>
      <c r="R111" s="17">
        <f t="shared" si="14"/>
        <v>0.15384615384615385</v>
      </c>
      <c r="S111" s="17">
        <f t="shared" si="14"/>
        <v>0.25</v>
      </c>
      <c r="T111" s="17">
        <f t="shared" si="14"/>
        <v>0.2857142857142857</v>
      </c>
      <c r="U111" s="17">
        <f t="shared" si="14"/>
        <v>0</v>
      </c>
      <c r="V111" s="17" t="e">
        <f t="shared" si="14"/>
        <v>#DIV/0!</v>
      </c>
      <c r="W111" s="17">
        <f t="shared" si="14"/>
        <v>8.3333333333333329E-2</v>
      </c>
      <c r="X111" s="17">
        <f t="shared" si="14"/>
        <v>0</v>
      </c>
      <c r="Y111" s="17">
        <f t="shared" si="14"/>
        <v>0.25</v>
      </c>
      <c r="Z111" s="17">
        <f t="shared" si="14"/>
        <v>0</v>
      </c>
      <c r="AA111" s="17">
        <f t="shared" si="14"/>
        <v>0.125</v>
      </c>
      <c r="AB111" s="17">
        <f t="shared" si="14"/>
        <v>0</v>
      </c>
      <c r="AC111" s="17">
        <f t="shared" si="14"/>
        <v>0.66666666666666663</v>
      </c>
      <c r="AD111" s="17">
        <f t="shared" si="14"/>
        <v>0</v>
      </c>
      <c r="AE111" s="17">
        <f t="shared" si="14"/>
        <v>0.22222222222222221</v>
      </c>
      <c r="AF111" s="22" t="e">
        <f>AVERAGE(C111:AE111)</f>
        <v>#DIV/0!</v>
      </c>
    </row>
    <row r="112" spans="2:32" ht="15" customHeight="1">
      <c r="C112" s="6">
        <f t="shared" ref="C112:AF112" si="15">SUM(C107:C111)</f>
        <v>1</v>
      </c>
      <c r="D112" s="6">
        <f t="shared" si="15"/>
        <v>1</v>
      </c>
      <c r="E112" s="6">
        <f t="shared" si="15"/>
        <v>1</v>
      </c>
      <c r="F112" s="6">
        <f t="shared" si="15"/>
        <v>1</v>
      </c>
      <c r="G112" s="6">
        <f t="shared" si="15"/>
        <v>1</v>
      </c>
      <c r="H112" s="6">
        <f t="shared" si="15"/>
        <v>1</v>
      </c>
      <c r="I112" s="6">
        <f t="shared" si="15"/>
        <v>1</v>
      </c>
      <c r="J112" s="6">
        <f t="shared" si="15"/>
        <v>1</v>
      </c>
      <c r="K112" s="6">
        <f t="shared" si="15"/>
        <v>1</v>
      </c>
      <c r="L112" s="6" t="e">
        <f t="shared" si="15"/>
        <v>#DIV/0!</v>
      </c>
      <c r="M112" s="6">
        <f t="shared" si="15"/>
        <v>1</v>
      </c>
      <c r="N112" s="6">
        <f t="shared" si="15"/>
        <v>1</v>
      </c>
      <c r="O112" s="6">
        <f t="shared" si="15"/>
        <v>1</v>
      </c>
      <c r="P112" s="6">
        <f t="shared" si="15"/>
        <v>1</v>
      </c>
      <c r="Q112" s="6">
        <f t="shared" si="15"/>
        <v>1</v>
      </c>
      <c r="R112" s="6">
        <f t="shared" si="15"/>
        <v>1</v>
      </c>
      <c r="S112" s="6">
        <f t="shared" si="15"/>
        <v>1</v>
      </c>
      <c r="T112" s="6">
        <f t="shared" si="15"/>
        <v>0.99999999999999989</v>
      </c>
      <c r="U112" s="6">
        <f t="shared" si="15"/>
        <v>1</v>
      </c>
      <c r="V112" s="6" t="e">
        <f t="shared" si="15"/>
        <v>#DIV/0!</v>
      </c>
      <c r="W112" s="6">
        <f t="shared" si="15"/>
        <v>1</v>
      </c>
      <c r="X112" s="6">
        <f t="shared" si="15"/>
        <v>0.99999999999999989</v>
      </c>
      <c r="Y112" s="6">
        <f t="shared" si="15"/>
        <v>1</v>
      </c>
      <c r="Z112" s="6">
        <f t="shared" si="15"/>
        <v>1</v>
      </c>
      <c r="AA112" s="6">
        <f t="shared" si="15"/>
        <v>1</v>
      </c>
      <c r="AB112" s="6">
        <f t="shared" si="15"/>
        <v>1</v>
      </c>
      <c r="AC112" s="6">
        <f t="shared" si="15"/>
        <v>1</v>
      </c>
      <c r="AD112" s="6">
        <f t="shared" si="15"/>
        <v>1</v>
      </c>
      <c r="AE112" s="6">
        <f t="shared" si="15"/>
        <v>1</v>
      </c>
      <c r="AF112" s="9" t="e">
        <f t="shared" si="15"/>
        <v>#DIV/0!</v>
      </c>
    </row>
    <row r="119" spans="3:5">
      <c r="C119" s="165" t="s">
        <v>44</v>
      </c>
      <c r="E119" s="165" t="s">
        <v>45</v>
      </c>
    </row>
    <row r="120" spans="3:5">
      <c r="C120" s="165" t="s">
        <v>46</v>
      </c>
      <c r="E120" s="165" t="s">
        <v>47</v>
      </c>
    </row>
    <row r="121" spans="3:5">
      <c r="C121" s="165" t="s">
        <v>48</v>
      </c>
      <c r="E121" s="165" t="s">
        <v>49</v>
      </c>
    </row>
    <row r="122" spans="3:5">
      <c r="C122" s="165" t="s">
        <v>50</v>
      </c>
      <c r="E122" s="165" t="s">
        <v>51</v>
      </c>
    </row>
    <row r="123" spans="3:5">
      <c r="C123" s="165" t="s">
        <v>52</v>
      </c>
      <c r="E123" s="16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3" workbookViewId="0">
      <selection activeCell="E42" sqref="E42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65" hidden="1" customWidth="1"/>
    <col min="4" max="4" width="6.75" style="165" hidden="1" customWidth="1"/>
    <col min="5" max="5" width="6.875" style="165" bestFit="1" customWidth="1"/>
    <col min="6" max="6" width="9.625" style="165" hidden="1" customWidth="1"/>
    <col min="7" max="7" width="8.25" style="165" hidden="1" customWidth="1"/>
    <col min="8" max="8" width="6.75" style="165" hidden="1" customWidth="1"/>
    <col min="9" max="9" width="8.875" style="165" bestFit="1" customWidth="1"/>
    <col min="10" max="11" width="6.75" style="165" hidden="1" customWidth="1"/>
    <col min="12" max="12" width="7" style="165" hidden="1" customWidth="1"/>
    <col min="13" max="13" width="6.75" style="165" hidden="1" customWidth="1"/>
    <col min="14" max="14" width="6.75" hidden="1" customWidth="1"/>
    <col min="15" max="16" width="6.75" style="165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65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idden="1">
      <c r="B5" t="s">
        <v>30</v>
      </c>
      <c r="C5" s="165">
        <v>1.0669999999999999</v>
      </c>
      <c r="D5" s="165">
        <v>1.6259999999999999</v>
      </c>
      <c r="E5" s="165">
        <v>1.9390000000000001</v>
      </c>
      <c r="F5" s="165">
        <v>2.7949999999999999</v>
      </c>
      <c r="G5" s="165">
        <v>1.18</v>
      </c>
      <c r="H5" s="165">
        <v>0.55100000000000005</v>
      </c>
      <c r="I5" s="165">
        <v>7.149</v>
      </c>
      <c r="J5" s="165">
        <v>2.7490000000000001</v>
      </c>
      <c r="K5" s="165">
        <v>1.8360000000000001</v>
      </c>
      <c r="L5" s="165">
        <v>11.287000000000001</v>
      </c>
      <c r="M5" s="165">
        <v>0.59899999999999998</v>
      </c>
      <c r="N5" s="165">
        <v>0.94099999999999995</v>
      </c>
      <c r="O5" s="165">
        <v>1.3959999999999999</v>
      </c>
      <c r="P5" s="165">
        <v>1.954</v>
      </c>
      <c r="Q5" s="165">
        <v>0.53600000000000003</v>
      </c>
      <c r="R5" s="165">
        <v>0.63</v>
      </c>
      <c r="S5" s="165">
        <v>2.6429999999999998</v>
      </c>
      <c r="T5" s="165">
        <v>2.2149999999999999</v>
      </c>
      <c r="U5" s="165">
        <v>0.16200000000000001</v>
      </c>
      <c r="V5" s="165">
        <v>0.59199999999999997</v>
      </c>
      <c r="W5" s="165">
        <v>1.3480000000000001</v>
      </c>
      <c r="X5" s="165">
        <v>3.6760000000000002</v>
      </c>
      <c r="Y5" s="165">
        <v>0.28299999999999997</v>
      </c>
      <c r="Z5" s="165">
        <v>0.55100000000000005</v>
      </c>
      <c r="AA5" s="165">
        <v>1.18</v>
      </c>
      <c r="AB5" s="165">
        <v>0.23</v>
      </c>
      <c r="AC5" s="165">
        <v>1.8109999999999999</v>
      </c>
      <c r="AD5" s="165">
        <v>0.40899999999999997</v>
      </c>
      <c r="AE5" s="165">
        <v>1.0629999999999999</v>
      </c>
    </row>
    <row r="6" spans="2:31" hidden="1">
      <c r="N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</row>
    <row r="7" spans="2:31" hidden="1">
      <c r="C7" s="165">
        <v>0</v>
      </c>
      <c r="N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</row>
    <row r="8" spans="2:31" hidden="1">
      <c r="C8" s="165">
        <v>5</v>
      </c>
      <c r="N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</row>
    <row r="9" spans="2:31" hidden="1">
      <c r="C9" s="165" t="s">
        <v>31</v>
      </c>
      <c r="D9" s="165" t="s">
        <v>31</v>
      </c>
      <c r="E9" s="165" t="s">
        <v>31</v>
      </c>
      <c r="F9" s="165" t="s">
        <v>31</v>
      </c>
      <c r="G9" s="165" t="s">
        <v>31</v>
      </c>
      <c r="H9" s="165" t="s">
        <v>31</v>
      </c>
      <c r="I9" s="165" t="s">
        <v>32</v>
      </c>
      <c r="J9" s="165" t="s">
        <v>31</v>
      </c>
      <c r="K9" s="165" t="s">
        <v>31</v>
      </c>
      <c r="L9" s="165" t="s">
        <v>31</v>
      </c>
      <c r="M9" s="165" t="s">
        <v>31</v>
      </c>
      <c r="N9" s="165" t="s">
        <v>31</v>
      </c>
      <c r="O9" s="165" t="s">
        <v>31</v>
      </c>
      <c r="P9" s="165" t="s">
        <v>31</v>
      </c>
      <c r="Q9" s="165" t="s">
        <v>31</v>
      </c>
      <c r="R9" s="165" t="s">
        <v>31</v>
      </c>
      <c r="S9" s="165" t="s">
        <v>31</v>
      </c>
      <c r="T9" s="165" t="s">
        <v>31</v>
      </c>
      <c r="U9" s="165" t="s">
        <v>31</v>
      </c>
      <c r="V9" s="165" t="s">
        <v>31</v>
      </c>
      <c r="W9" s="165" t="s">
        <v>31</v>
      </c>
      <c r="X9" s="165" t="s">
        <v>31</v>
      </c>
      <c r="Y9" s="165" t="s">
        <v>31</v>
      </c>
      <c r="Z9" s="165" t="s">
        <v>31</v>
      </c>
      <c r="AA9" s="165" t="s">
        <v>31</v>
      </c>
      <c r="AB9" s="165" t="s">
        <v>31</v>
      </c>
      <c r="AC9" s="165" t="s">
        <v>31</v>
      </c>
      <c r="AD9" s="165" t="s">
        <v>31</v>
      </c>
      <c r="AE9" s="165" t="s">
        <v>31</v>
      </c>
    </row>
    <row r="10" spans="2:31" hidden="1">
      <c r="N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</row>
    <row r="11" spans="2:31" hidden="1">
      <c r="N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</row>
    <row r="12" spans="2:31" hidden="1">
      <c r="B12" t="s">
        <v>33</v>
      </c>
      <c r="C12" s="4">
        <f t="shared" ref="C12:AE12" si="0">+MAX(C19:C98)</f>
        <v>5</v>
      </c>
      <c r="D12" s="4">
        <f t="shared" si="0"/>
        <v>5</v>
      </c>
      <c r="E12" s="4">
        <f t="shared" si="0"/>
        <v>5</v>
      </c>
      <c r="F12" s="4">
        <f t="shared" si="0"/>
        <v>1.055973093903849</v>
      </c>
      <c r="G12" s="4">
        <f t="shared" si="0"/>
        <v>5</v>
      </c>
      <c r="H12" s="4">
        <f t="shared" si="0"/>
        <v>5</v>
      </c>
      <c r="I12" s="4">
        <f t="shared" si="0"/>
        <v>5</v>
      </c>
      <c r="J12" s="4">
        <f t="shared" si="0"/>
        <v>5</v>
      </c>
      <c r="K12" s="4">
        <f t="shared" si="0"/>
        <v>5</v>
      </c>
      <c r="L12" s="4">
        <f t="shared" si="0"/>
        <v>-3.009572470259779</v>
      </c>
      <c r="M12" s="4">
        <f t="shared" si="0"/>
        <v>4.6651606670839145</v>
      </c>
      <c r="N12" s="4">
        <f t="shared" si="0"/>
        <v>0.47925469452807018</v>
      </c>
      <c r="O12" s="4">
        <f t="shared" si="0"/>
        <v>5</v>
      </c>
      <c r="P12" s="4">
        <f t="shared" si="0"/>
        <v>1.3304083091217036</v>
      </c>
      <c r="Q12" s="4">
        <f t="shared" si="0"/>
        <v>5</v>
      </c>
      <c r="R12" s="4">
        <f t="shared" si="0"/>
        <v>5</v>
      </c>
      <c r="S12" s="4">
        <f t="shared" si="0"/>
        <v>5</v>
      </c>
      <c r="T12" s="4">
        <f t="shared" si="0"/>
        <v>5</v>
      </c>
      <c r="U12" s="4">
        <f t="shared" si="0"/>
        <v>3.8594220239411152</v>
      </c>
      <c r="V12" s="4" t="e">
        <f t="shared" si="0"/>
        <v>#DIV/0!</v>
      </c>
      <c r="W12" s="4">
        <f t="shared" si="0"/>
        <v>4.7741809651841365</v>
      </c>
      <c r="X12" s="4">
        <f t="shared" si="0"/>
        <v>3.6056310815741841</v>
      </c>
      <c r="Y12" s="4">
        <f t="shared" si="0"/>
        <v>5</v>
      </c>
      <c r="Z12" s="4">
        <f t="shared" si="0"/>
        <v>2.1391123390672178</v>
      </c>
      <c r="AA12" s="4">
        <f t="shared" si="0"/>
        <v>5.0000000000000009</v>
      </c>
      <c r="AB12" s="4">
        <f t="shared" si="0"/>
        <v>1.7883899190088064</v>
      </c>
      <c r="AC12" s="4">
        <f t="shared" si="0"/>
        <v>5</v>
      </c>
      <c r="AD12" s="4">
        <f t="shared" si="0"/>
        <v>2.7826241061108283</v>
      </c>
      <c r="AE12" s="4">
        <f t="shared" si="0"/>
        <v>5</v>
      </c>
    </row>
    <row r="13" spans="2:31" hidden="1">
      <c r="B13" t="s">
        <v>34</v>
      </c>
      <c r="C13" s="4">
        <f t="shared" ref="C13:AE13" si="1">+MIN(C19:C98)</f>
        <v>-3.0272523595129806</v>
      </c>
      <c r="D13" s="4">
        <f t="shared" si="1"/>
        <v>-3.0272523595129806</v>
      </c>
      <c r="E13" s="4">
        <f t="shared" si="1"/>
        <v>-4.2548931887777641</v>
      </c>
      <c r="F13" s="4">
        <f t="shared" si="1"/>
        <v>-3.6134377375615951</v>
      </c>
      <c r="G13" s="4">
        <f t="shared" si="1"/>
        <v>-5.0087265389324154</v>
      </c>
      <c r="H13" s="4">
        <f t="shared" si="1"/>
        <v>-4.585564520628969</v>
      </c>
      <c r="I13" s="4">
        <f t="shared" si="1"/>
        <v>-4.7678391058454679</v>
      </c>
      <c r="J13" s="4">
        <f t="shared" si="1"/>
        <v>-38.603212864711452</v>
      </c>
      <c r="K13" s="4">
        <f t="shared" si="1"/>
        <v>-38.603212864711452</v>
      </c>
      <c r="L13" s="4">
        <f t="shared" si="1"/>
        <v>-3.009572470259779</v>
      </c>
      <c r="M13" s="4">
        <f t="shared" si="1"/>
        <v>-2.2758139483915198</v>
      </c>
      <c r="N13" s="4">
        <f t="shared" si="1"/>
        <v>-4.2724049167346383</v>
      </c>
      <c r="O13" s="4">
        <f t="shared" si="1"/>
        <v>-3.454835290989184</v>
      </c>
      <c r="P13" s="4">
        <f t="shared" si="1"/>
        <v>0.32605879102459523</v>
      </c>
      <c r="Q13" s="4">
        <f t="shared" si="1"/>
        <v>-5.2352133004673718</v>
      </c>
      <c r="R13" s="4">
        <f t="shared" si="1"/>
        <v>-2.8247030409943887</v>
      </c>
      <c r="S13" s="4">
        <f t="shared" si="1"/>
        <v>0.17475713338783214</v>
      </c>
      <c r="T13" s="4">
        <f t="shared" si="1"/>
        <v>0.24166901814980646</v>
      </c>
      <c r="U13" s="4">
        <f t="shared" si="1"/>
        <v>0.1275159324508382</v>
      </c>
      <c r="V13" s="4" t="e">
        <f t="shared" si="1"/>
        <v>#DIV/0!</v>
      </c>
      <c r="W13" s="4">
        <f t="shared" si="1"/>
        <v>0</v>
      </c>
      <c r="X13" s="4">
        <f t="shared" si="1"/>
        <v>-3.7685934409078441</v>
      </c>
      <c r="Y13" s="4">
        <f t="shared" si="1"/>
        <v>-2.6066529006619876</v>
      </c>
      <c r="Z13" s="4">
        <f t="shared" si="1"/>
        <v>0.10266021664940249</v>
      </c>
      <c r="AA13" s="4">
        <f t="shared" si="1"/>
        <v>0</v>
      </c>
      <c r="AB13" s="4">
        <f t="shared" si="1"/>
        <v>0.11437283407293787</v>
      </c>
      <c r="AC13" s="4">
        <f t="shared" si="1"/>
        <v>-45.098974959495749</v>
      </c>
      <c r="AD13" s="4">
        <f t="shared" si="1"/>
        <v>0.62838754630352378</v>
      </c>
      <c r="AE13" s="4">
        <f t="shared" si="1"/>
        <v>1.9855221933987154E-5</v>
      </c>
    </row>
    <row r="14" spans="2:31" hidden="1">
      <c r="B14" t="s">
        <v>35</v>
      </c>
      <c r="C14" s="4">
        <f t="shared" ref="C14:AE14" si="2">+AVERAGE(C19:C98)</f>
        <v>-1.0287991683532396</v>
      </c>
      <c r="D14" s="4">
        <f t="shared" si="2"/>
        <v>-1.8121269082389884</v>
      </c>
      <c r="E14" s="4">
        <f t="shared" si="2"/>
        <v>-2.0444006884631052</v>
      </c>
      <c r="F14" s="4">
        <f t="shared" si="2"/>
        <v>-3.4408783923735302</v>
      </c>
      <c r="G14" s="4">
        <f t="shared" si="2"/>
        <v>-3.4099869013403703</v>
      </c>
      <c r="H14" s="4">
        <f t="shared" si="2"/>
        <v>-2.6457083696689541</v>
      </c>
      <c r="I14" s="4">
        <f t="shared" si="2"/>
        <v>-3.9843774126517166</v>
      </c>
      <c r="J14" s="4">
        <f t="shared" si="2"/>
        <v>-28.231917167464889</v>
      </c>
      <c r="K14" s="4">
        <f t="shared" si="2"/>
        <v>-13.286538259246118</v>
      </c>
      <c r="L14" s="4">
        <f t="shared" si="2"/>
        <v>-3.0095724702597777</v>
      </c>
      <c r="M14" s="4">
        <f t="shared" si="2"/>
        <v>-0.73239616921579531</v>
      </c>
      <c r="N14" s="4">
        <f t="shared" si="2"/>
        <v>-0.15447793294366916</v>
      </c>
      <c r="O14" s="4">
        <f t="shared" si="2"/>
        <v>-2.5797189707697346</v>
      </c>
      <c r="P14" s="4">
        <f t="shared" si="2"/>
        <v>0.82671749375557435</v>
      </c>
      <c r="Q14" s="4">
        <f t="shared" si="2"/>
        <v>-3.5370568465111862</v>
      </c>
      <c r="R14" s="4">
        <f t="shared" si="2"/>
        <v>8.4248484347978048E-2</v>
      </c>
      <c r="S14" s="4">
        <f t="shared" si="2"/>
        <v>2.3068805110855792</v>
      </c>
      <c r="T14" s="4">
        <f t="shared" si="2"/>
        <v>2.0948919721048829</v>
      </c>
      <c r="U14" s="4">
        <f t="shared" si="2"/>
        <v>1.1770837879899674</v>
      </c>
      <c r="V14" s="4" t="e">
        <f t="shared" si="2"/>
        <v>#DIV/0!</v>
      </c>
      <c r="W14" s="4">
        <f t="shared" si="2"/>
        <v>0.91680449373948381</v>
      </c>
      <c r="X14" s="4">
        <f t="shared" si="2"/>
        <v>0.24840235470207736</v>
      </c>
      <c r="Y14" s="4">
        <f t="shared" si="2"/>
        <v>-0.83720909978500191</v>
      </c>
      <c r="Z14" s="4">
        <f t="shared" si="2"/>
        <v>0.42174986490953281</v>
      </c>
      <c r="AA14" s="4">
        <f t="shared" si="2"/>
        <v>1.2653105919405392</v>
      </c>
      <c r="AB14" s="4">
        <f t="shared" si="2"/>
        <v>0.53335443570152274</v>
      </c>
      <c r="AC14" s="4">
        <f t="shared" si="2"/>
        <v>-26.993957639759593</v>
      </c>
      <c r="AD14" s="4">
        <f t="shared" si="2"/>
        <v>1.0367307609793985</v>
      </c>
      <c r="AE14" s="4">
        <f t="shared" si="2"/>
        <v>1.4502695609279446</v>
      </c>
    </row>
    <row r="15" spans="2:31" hidden="1">
      <c r="N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</row>
    <row r="16" spans="2:31" hidden="1">
      <c r="B16" t="s">
        <v>36</v>
      </c>
      <c r="C16" s="4">
        <f t="shared" ref="C16:AE16" si="3">+C12-C14</f>
        <v>6.02879916835324</v>
      </c>
      <c r="D16" s="4">
        <f t="shared" si="3"/>
        <v>6.8121269082389881</v>
      </c>
      <c r="E16" s="4">
        <f t="shared" si="3"/>
        <v>7.0444006884631047</v>
      </c>
      <c r="F16" s="4">
        <f t="shared" si="3"/>
        <v>4.4968514862773787</v>
      </c>
      <c r="G16" s="4">
        <f t="shared" si="3"/>
        <v>8.4099869013403712</v>
      </c>
      <c r="H16" s="4">
        <f t="shared" si="3"/>
        <v>7.6457083696689541</v>
      </c>
      <c r="I16" s="4">
        <f t="shared" si="3"/>
        <v>8.9843774126517175</v>
      </c>
      <c r="J16" s="4">
        <f t="shared" si="3"/>
        <v>33.231917167464886</v>
      </c>
      <c r="K16" s="4">
        <f t="shared" si="3"/>
        <v>18.286538259246118</v>
      </c>
      <c r="L16" s="4">
        <f t="shared" si="3"/>
        <v>0</v>
      </c>
      <c r="M16" s="4">
        <f t="shared" si="3"/>
        <v>5.3975568362997102</v>
      </c>
      <c r="N16" s="4">
        <f t="shared" si="3"/>
        <v>0.63373262747173931</v>
      </c>
      <c r="O16" s="4">
        <f t="shared" si="3"/>
        <v>7.5797189707697346</v>
      </c>
      <c r="P16" s="4">
        <f t="shared" si="3"/>
        <v>0.50369081536612925</v>
      </c>
      <c r="Q16" s="4">
        <f t="shared" si="3"/>
        <v>8.5370568465111862</v>
      </c>
      <c r="R16" s="4">
        <f t="shared" si="3"/>
        <v>4.9157515156520217</v>
      </c>
      <c r="S16" s="4">
        <f t="shared" si="3"/>
        <v>2.6931194889144208</v>
      </c>
      <c r="T16" s="4">
        <f t="shared" si="3"/>
        <v>2.9051080278951171</v>
      </c>
      <c r="U16" s="4">
        <f t="shared" si="3"/>
        <v>2.6823382359511481</v>
      </c>
      <c r="V16" s="4" t="e">
        <f t="shared" si="3"/>
        <v>#DIV/0!</v>
      </c>
      <c r="W16" s="4">
        <f t="shared" si="3"/>
        <v>3.8573764714446526</v>
      </c>
      <c r="X16" s="4">
        <f t="shared" si="3"/>
        <v>3.3572287268721066</v>
      </c>
      <c r="Y16" s="4">
        <f t="shared" si="3"/>
        <v>5.8372090997850021</v>
      </c>
      <c r="Z16" s="4">
        <f t="shared" si="3"/>
        <v>1.7173624741576849</v>
      </c>
      <c r="AA16" s="4">
        <f t="shared" si="3"/>
        <v>3.7346894080594617</v>
      </c>
      <c r="AB16" s="4">
        <f t="shared" si="3"/>
        <v>1.2550354833072837</v>
      </c>
      <c r="AC16" s="4">
        <f t="shared" si="3"/>
        <v>31.993957639759593</v>
      </c>
      <c r="AD16" s="4">
        <f t="shared" si="3"/>
        <v>1.7458933451314298</v>
      </c>
      <c r="AE16" s="4">
        <f t="shared" si="3"/>
        <v>3.5497304390720554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Mejorados'!D19-'Indices Mejorados'!$D$12)*('Indices Reales Normalizados (2)'!$C$8-'Indices Reales Normalizados (2)'!$C$7))/('Indices Mejorados'!$D$11-'Indices Mejorados'!$D$12)</f>
        <v>7.1530436049007148E-2</v>
      </c>
      <c r="E19" s="100">
        <f>+$C$7+(('Indices Mejorados'!E19-'Indices Mejorados'!$E$12)*('Indices Reales Normalizados (2)'!$C$8-'Indices Reales Normalizados (2)'!$C$7))/('Indices Mejorados'!$E$11-'Indices Mejorados'!$E$12)</f>
        <v>0.55605778249134319</v>
      </c>
      <c r="F19" s="101"/>
      <c r="G19" s="101">
        <f>+$C$7+(('Indices Mejorados'!G19-'Indices Mejorados'!$G$12)*('Indices Reales Normalizados (2)'!$C$8-'Indices Reales Normalizados (2)'!$C$7))/('Indices Mejorados'!$G$11-'Indices Mejorados'!$G$12)</f>
        <v>5</v>
      </c>
      <c r="H19" s="101"/>
      <c r="I19" s="96"/>
      <c r="J19" s="98"/>
      <c r="K19" s="3">
        <f>+$C$7+(('Indices Mejorados'!K19-'Indices Mejorados'!$K$12)*('Indices Reales Normalizados (2)'!$C$8-'Indices Reales Normalizados (2)'!$C$7))/('Indices Mejorados'!$K$11-'Indices Mejorados'!$K$12)</f>
        <v>0.94804940942393046</v>
      </c>
      <c r="L19" s="3"/>
      <c r="M19" s="3"/>
      <c r="N19" s="3"/>
      <c r="O19" s="3"/>
      <c r="P19" s="3">
        <f>+$C$7+(('Indices Mejorados'!P19-'Indices Mejorados'!$P$12)*('Indices Reales Normalizados (2)'!$C$8-'Indices Reales Normalizados (2)'!$C$7))/('Indices Mejorados'!$P$11-'Indices Mejorados'!$P$12)</f>
        <v>0.99430212184987499</v>
      </c>
      <c r="Q19" s="3">
        <f>+$C$7+(('Indices Mejorados'!Q19-'Indices Mejorados'!$Q$12)*('Indices Reales Normalizados (2)'!$C$8-'Indices Reales Normalizados (2)'!$C$7))/('Indices Mejorados'!$Q$11-'Indices Mejorados'!$Q$12)</f>
        <v>5</v>
      </c>
      <c r="R19" s="3">
        <f>+$C$7+(('Indices Mejorados'!R19-'Indices Mejorados'!$R$12)*('Indices Reales Normalizados (2)'!$C$8-'Indices Reales Normalizados (2)'!$C$7))/('Indices Mejorados'!$R$11-'Indices Mejorados'!$R$12)</f>
        <v>0</v>
      </c>
      <c r="S19" s="3">
        <f>+$C$7+(('Indices Mejorados'!S19-'Indices Mejorados'!$S$12)*('Indices Reales Normalizados (2)'!$C$8-'Indices Reales Normalizados (2)'!$C$7))/('Indices Mejorados'!$S$11-'Indices Mejorados'!$S$12)</f>
        <v>3.4305540474577549</v>
      </c>
      <c r="T19" s="3"/>
      <c r="U19" s="3">
        <f>+$C$7+(('Indices Mejorados'!U19-'Indices Mejorados'!$U$12)*('Indices Reales Normalizados (2)'!$C$8-'Indices Reales Normalizados (2)'!$C$7))/('Indices Mejorados'!$U$11-'Indices Mejorados'!$U$12)</f>
        <v>0.55257714294608273</v>
      </c>
      <c r="V19" s="3" t="e">
        <f>+$C$7+(('Indices Mejorados'!V19-'Indices Mejorados'!$V$12)*('Indices Reales Normalizados (2)'!$C$8-'Indices Reales Normalizados (2)'!$C$7))/('Indices Mejorados'!$V$11-'Indices Mejorados'!$V$12)</f>
        <v>#DIV/0!</v>
      </c>
      <c r="W19" s="3">
        <f>+$C$7+(('Indices Mejorados'!W19-'Indices Mejorados'!$W$12)*('Indices Reales Normalizados (2)'!$C$8-'Indices Reales Normalizados (2)'!$C$7))/('Indices Mejorados'!$W$11-'Indices Mejorados'!$W$12)</f>
        <v>4.7741809651841365</v>
      </c>
      <c r="X19" s="3"/>
      <c r="Y19" s="3">
        <f>+$C$7+(('Indices Mejorados'!Y19-'Indices Mejorados'!$Y$12)*('Indices Reales Normalizados (2)'!$C$8-'Indices Reales Normalizados (2)'!$C$7))/('Indices Mejorados'!$Y$11-'Indices Mejorados'!$Y$12)</f>
        <v>0</v>
      </c>
      <c r="Z19" s="3">
        <f>+$C$7+(('Indices Mejorados'!Z19-'Indices Mejorados'!$Z$12)*('Indices Reales Normalizados (2)'!$C$8-'Indices Reales Normalizados (2)'!$C$7))/('Indices Mejorados'!$Z$11-'Indices Mejorados'!$Z$12)</f>
        <v>0.12124644625330117</v>
      </c>
      <c r="AA19" s="3">
        <f>+$C$7+(('Indices Mejorados'!AA19-'Indices Mejorados'!$AA$12)*('Indices Reales Normalizados (2)'!$C$8-'Indices Reales Normalizados (2)'!$C$7))/('Indices Mejorados'!$AA$11-'Indices Mejorados'!$AA$12)</f>
        <v>5.0000000000000009</v>
      </c>
      <c r="AB19" s="3">
        <f>+$C$7+(('Indices Mejorados'!AB19-'Indices Mejorados'!$AB$12)*('Indices Reales Normalizados (2)'!$C$8-'Indices Reales Normalizados (2)'!$C$7))/('Indices Mejorados'!$AB$11-'Indices Mejorados'!$AB$12)</f>
        <v>0.74058849084425626</v>
      </c>
      <c r="AC19" s="3">
        <f>+$C$7+(('Indices Mejorados'!AC19-'Indices Mejorados'!$AC$12)*('Indices Reales Normalizados (2)'!$C$8-'Indices Reales Normalizados (2)'!$C$7))/('Indices Mejorados'!$AC$11-'Indices Mejorados'!$AC$12)</f>
        <v>0</v>
      </c>
      <c r="AD19" s="3">
        <f>+$C$7+(('Indices Mejorados'!AD19-'Indices Mejorados'!$AD$12)*('Indices Reales Normalizados (2)'!$C$8-'Indices Reales Normalizados (2)'!$C$7))/('Indices Mejorados'!$AD$11-'Indices Mejorados'!$AD$12)</f>
        <v>0.83221919099143093</v>
      </c>
      <c r="AE19" s="3"/>
    </row>
    <row r="20" spans="2:31">
      <c r="B20" s="83">
        <v>2</v>
      </c>
      <c r="C20" s="3"/>
      <c r="D20" s="97">
        <f>+$C$7+(('Indices Mejorados'!D20-'Indices Mejorados'!$D$12)*('Indices Reales Normalizados (2)'!$C$8-'Indices Reales Normalizados (2)'!$C$7))/('Indices Mejorados'!$D$11-'Indices Mejorados'!$D$12)</f>
        <v>0.20285696357384853</v>
      </c>
      <c r="E20" s="118">
        <f>+$C$7+(('Indices Mejorados'!E20-'Indices Mejorados'!$E$12)*('Indices Reales Normalizados (2)'!$C$8-'Indices Reales Normalizados (2)'!$C$7))/('Indices Mejorados'!$E$11-'Indices Mejorados'!$E$12)</f>
        <v>1.6677666225133265</v>
      </c>
      <c r="F20" s="3"/>
      <c r="G20" s="3">
        <f>+$C$7+(('Indices Mejorados'!G20-'Indices Mejorados'!$G$12)*('Indices Reales Normalizados (2)'!$C$8-'Indices Reales Normalizados (2)'!$C$7))/('Indices Mejorados'!$G$11-'Indices Mejorados'!$G$12)</f>
        <v>1.4925750191055558</v>
      </c>
      <c r="H20" s="3">
        <f>+$C$7+(('Indices Mejorados'!H20-'Indices Mejorados'!$H$12)*('Indices Reales Normalizados (2)'!$C$8-'Indices Reales Normalizados (2)'!$C$7))/('Indices Mejorados'!$H$11-'Indices Mejorados'!$H$12)</f>
        <v>5</v>
      </c>
      <c r="I20" s="103">
        <f>+$C$7+(('Indices Mejorados'!I20-'Indices Mejorados'!$I$12)*('Indices Reales Normalizados (2)'!$C$8-'Indices Reales Normalizados (2)'!$C$7))/('Indices Mejorados'!$I$11-'Indices Mejorados'!$I$12)</f>
        <v>0.20250175746541527</v>
      </c>
      <c r="J20" s="98"/>
      <c r="K20" s="3">
        <f>+$C$7+(('Indices Mejorados'!K20-'Indices Mejorados'!$K$12)*('Indices Reales Normalizados (2)'!$C$8-'Indices Reales Normalizados (2)'!$C$7))/('Indices Mejorados'!$K$11-'Indices Mejorados'!$K$12)</f>
        <v>2.0511979982851276</v>
      </c>
      <c r="L20" s="3"/>
      <c r="M20" s="3">
        <f>+$C$7+(('Indices Mejorados'!M20-'Indices Mejorados'!$M$12)*('Indices Reales Normalizados (2)'!$C$8-'Indices Reales Normalizados (2)'!$C$7))/('Indices Mejorados'!$M$11-'Indices Mejorados'!$M$12)</f>
        <v>4.6651606670839145</v>
      </c>
      <c r="N20" s="3"/>
      <c r="O20" s="3">
        <f>+$C$7+(('Indices Mejorados'!O20-'Indices Mejorados'!$O$12)*('Indices Reales Normalizados (2)'!$C$8-'Indices Reales Normalizados (2)'!$C$7))/('Indices Mejorados'!$O$11-'Indices Mejorados'!$O$12)</f>
        <v>0.18215083100198243</v>
      </c>
      <c r="P20" s="3">
        <f>+$C$7+(('Indices Mejorados'!P20-'Indices Mejorados'!$P$12)*('Indices Reales Normalizados (2)'!$C$8-'Indices Reales Normalizados (2)'!$C$7))/('Indices Mejorados'!$P$11-'Indices Mejorados'!$P$12)</f>
        <v>0.41471385500902891</v>
      </c>
      <c r="Q20" s="3">
        <f>+$C$7+(('Indices Mejorados'!Q20-'Indices Mejorados'!$Q$12)*('Indices Reales Normalizados (2)'!$C$8-'Indices Reales Normalizados (2)'!$C$7))/('Indices Mejorados'!$Q$11-'Indices Mejorados'!$Q$12)</f>
        <v>6.2372152326245697E-2</v>
      </c>
      <c r="R20" s="3">
        <f>+$C$7+(('Indices Mejorados'!R20-'Indices Mejorados'!$R$12)*('Indices Reales Normalizados (2)'!$C$8-'Indices Reales Normalizados (2)'!$C$7))/('Indices Mejorados'!$R$11-'Indices Mejorados'!$R$12)</f>
        <v>0.73963550138309453</v>
      </c>
      <c r="S20" s="3">
        <f>+$C$7+(('Indices Mejorados'!S20-'Indices Mejorados'!$S$12)*('Indices Reales Normalizados (2)'!$C$8-'Indices Reales Normalizados (2)'!$C$7))/('Indices Mejorados'!$S$11-'Indices Mejorados'!$S$12)</f>
        <v>3.8922107871708085</v>
      </c>
      <c r="T20" s="3"/>
      <c r="U20" s="3">
        <f>+$C$7+(('Indices Mejorados'!U20-'Indices Mejorados'!$U$12)*('Indices Reales Normalizados (2)'!$C$8-'Indices Reales Normalizados (2)'!$C$7))/('Indices Mejorados'!$U$11-'Indices Mejorados'!$U$12)</f>
        <v>0.5051727513847597</v>
      </c>
      <c r="V20" s="3" t="e">
        <f>+$C$7+(('Indices Mejorados'!V20-'Indices Mejorados'!$V$12)*('Indices Reales Normalizados (2)'!$C$8-'Indices Reales Normalizados (2)'!$C$7))/('Indices Mejorados'!$V$11-'Indices Mejorados'!$V$12)</f>
        <v>#DIV/0!</v>
      </c>
      <c r="W20" s="3">
        <f>+$C$7+(('Indices Mejorados'!W20-'Indices Mejorados'!$W$12)*('Indices Reales Normalizados (2)'!$C$8-'Indices Reales Normalizados (2)'!$C$7))/('Indices Mejorados'!$W$11-'Indices Mejorados'!$W$12)</f>
        <v>0.24822800761426878</v>
      </c>
      <c r="X20" s="3">
        <f>+$C$7+(('Indices Mejorados'!X20-'Indices Mejorados'!$X$12)*('Indices Reales Normalizados (2)'!$C$8-'Indices Reales Normalizados (2)'!$C$7))/('Indices Mejorados'!$X$11-'Indices Mejorados'!$X$12)</f>
        <v>1.438686266585089</v>
      </c>
      <c r="Y20" s="3">
        <f>+$C$7+(('Indices Mejorados'!Y20-'Indices Mejorados'!$Y$12)*('Indices Reales Normalizados (2)'!$C$8-'Indices Reales Normalizados (2)'!$C$7))/('Indices Mejorados'!$Y$11-'Indices Mejorados'!$Y$12)</f>
        <v>5.5724996059570479E-2</v>
      </c>
      <c r="Z20" s="3">
        <f>+$C$7+(('Indices Mejorados'!Z20-'Indices Mejorados'!$Z$12)*('Indices Reales Normalizados (2)'!$C$8-'Indices Reales Normalizados (2)'!$C$7))/('Indices Mejorados'!$Z$11-'Indices Mejorados'!$Z$12)</f>
        <v>0.81669354768433378</v>
      </c>
      <c r="AA20" s="3">
        <f>+$C$7+(('Indices Mejorados'!AA20-'Indices Mejorados'!$AA$12)*('Indices Reales Normalizados (2)'!$C$8-'Indices Reales Normalizados (2)'!$C$7))/('Indices Mejorados'!$AA$11-'Indices Mejorados'!$AA$12)</f>
        <v>0.24785139658134445</v>
      </c>
      <c r="AB20" s="3">
        <f>+$C$7+(('Indices Mejorados'!AB20-'Indices Mejorados'!$AB$12)*('Indices Reales Normalizados (2)'!$C$8-'Indices Reales Normalizados (2)'!$C$7))/('Indices Mejorados'!$AB$11-'Indices Mejorados'!$AB$12)</f>
        <v>0.39306200286528487</v>
      </c>
      <c r="AC20" s="3">
        <f>+$C$7+(('Indices Mejorados'!AC20-'Indices Mejorados'!$AC$12)*('Indices Reales Normalizados (2)'!$C$8-'Indices Reales Normalizados (2)'!$C$7))/('Indices Mejorados'!$AC$11-'Indices Mejorados'!$AC$12)</f>
        <v>4.5432136794020312</v>
      </c>
      <c r="AD20" s="3">
        <f>+$C$7+(('Indices Mejorados'!AD20-'Indices Mejorados'!$AD$12)*('Indices Reales Normalizados (2)'!$C$8-'Indices Reales Normalizados (2)'!$C$7))/('Indices Mejorados'!$AD$11-'Indices Mejorados'!$AD$12)</f>
        <v>0.62838754630352378</v>
      </c>
      <c r="AE20" s="3">
        <f>+$C$7+(('Indices Mejorados'!AE20-'Indices Mejorados'!$AE$12)*('Indices Reales Normalizados (2)'!$C$8-'Indices Reales Normalizados (2)'!$C$7))/('Indices Mejorados'!$AE$11-'Indices Mejorados'!$AE$12)</f>
        <v>4.4962680431217992</v>
      </c>
    </row>
    <row r="21" spans="2:31">
      <c r="B21" s="83">
        <v>3</v>
      </c>
      <c r="C21" s="3"/>
      <c r="D21" s="97">
        <f>+$C$7+(('Indices Mejorados'!D21-'Indices Mejorados'!$D$12)*('Indices Reales Normalizados (2)'!$C$8-'Indices Reales Normalizados (2)'!$C$7))/('Indices Mejorados'!$D$11-'Indices Mejorados'!$D$12)</f>
        <v>0.49493520087705517</v>
      </c>
      <c r="E21" s="102">
        <f>+$C$7+(('Indices Mejorados'!E21-'Indices Mejorados'!$E$12)*('Indices Reales Normalizados (2)'!$C$8-'Indices Reales Normalizados (2)'!$C$7))/('Indices Mejorados'!$E$11-'Indices Mejorados'!$E$12)</f>
        <v>1.4937845194308503</v>
      </c>
      <c r="F21" s="3"/>
      <c r="G21" s="3">
        <f>+$C$7+(('Indices Mejorados'!G21-'Indices Mejorados'!$G$12)*('Indices Reales Normalizados (2)'!$C$8-'Indices Reales Normalizados (2)'!$C$7))/('Indices Mejorados'!$G$11-'Indices Mejorados'!$G$12)</f>
        <v>0.19335408424584874</v>
      </c>
      <c r="H21" s="3">
        <f>+$C$7+(('Indices Mejorados'!H21-'Indices Mejorados'!$H$12)*('Indices Reales Normalizados (2)'!$C$8-'Indices Reales Normalizados (2)'!$C$7))/('Indices Mejorados'!$H$11-'Indices Mejorados'!$H$12)</f>
        <v>0</v>
      </c>
      <c r="I21" s="103">
        <f>+$C$7+(('Indices Mejorados'!I21-'Indices Mejorados'!$I$12)*('Indices Reales Normalizados (2)'!$C$8-'Indices Reales Normalizados (2)'!$C$7))/('Indices Mejorados'!$I$11-'Indices Mejorados'!$I$12)</f>
        <v>0.14480615669745636</v>
      </c>
      <c r="J21" s="98">
        <f>+$C$7+(('Indices Mejorados'!J21-'Indices Mejorados'!$J$12)*('Indices Reales Normalizados (2)'!$C$8-'Indices Reales Normalizados (2)'!$C$7))/('Indices Mejorados'!$J$11-'Indices Mejorados'!$J$12)</f>
        <v>1.6671632689536535</v>
      </c>
      <c r="K21" s="3">
        <f>+$C$7+(('Indices Mejorados'!K21-'Indices Mejorados'!$K$12)*('Indices Reales Normalizados (2)'!$C$8-'Indices Reales Normalizados (2)'!$C$7))/('Indices Mejorados'!$K$11-'Indices Mejorados'!$K$12)</f>
        <v>1.6671632689536535</v>
      </c>
      <c r="L21" s="3"/>
      <c r="M21" s="3">
        <f>+$C$7+(('Indices Mejorados'!M21-'Indices Mejorados'!$M$12)*('Indices Reales Normalizados (2)'!$C$8-'Indices Reales Normalizados (2)'!$C$7))/('Indices Mejorados'!$M$11-'Indices Mejorados'!$M$12)</f>
        <v>0.36124459770881939</v>
      </c>
      <c r="N21" s="3">
        <f>+$C$7+(('Indices Mejorados'!N21-'Indices Mejorados'!$N$12)*('Indices Reales Normalizados (2)'!$C$8-'Indices Reales Normalizados (2)'!$C$7))/('Indices Mejorados'!$N$11-'Indices Mejorados'!$N$12)</f>
        <v>0.21769980483718662</v>
      </c>
      <c r="O21" s="3">
        <f>+$C$7+(('Indices Mejorados'!O21-'Indices Mejorados'!$O$12)*('Indices Reales Normalizados (2)'!$C$8-'Indices Reales Normalizados (2)'!$C$7))/('Indices Mejorados'!$O$11-'Indices Mejorados'!$O$12)</f>
        <v>0.14318312255207546</v>
      </c>
      <c r="P21" s="3">
        <f>+$C$7+(('Indices Mejorados'!P21-'Indices Mejorados'!$P$12)*('Indices Reales Normalizados (2)'!$C$8-'Indices Reales Normalizados (2)'!$C$7))/('Indices Mejorados'!$P$11-'Indices Mejorados'!$P$12)</f>
        <v>0.90572802191061608</v>
      </c>
      <c r="Q21" s="3">
        <f>+$C$7+(('Indices Mejorados'!Q21-'Indices Mejorados'!$Q$12)*('Indices Reales Normalizados (2)'!$C$8-'Indices Reales Normalizados (2)'!$C$7))/('Indices Mejorados'!$Q$11-'Indices Mejorados'!$Q$12)</f>
        <v>0</v>
      </c>
      <c r="R21" s="3">
        <f>+$C$7+(('Indices Mejorados'!R21-'Indices Mejorados'!$R$12)*('Indices Reales Normalizados (2)'!$C$8-'Indices Reales Normalizados (2)'!$C$7))/('Indices Mejorados'!$R$11-'Indices Mejorados'!$R$12)</f>
        <v>0.56134354940061781</v>
      </c>
      <c r="S21" s="3">
        <f>+$C$7+(('Indices Mejorados'!S21-'Indices Mejorados'!$S$12)*('Indices Reales Normalizados (2)'!$C$8-'Indices Reales Normalizados (2)'!$C$7))/('Indices Mejorados'!$S$11-'Indices Mejorados'!$S$12)</f>
        <v>0.64992148374501402</v>
      </c>
      <c r="T21" s="3">
        <f>+$C$7+(('Indices Mejorados'!T21-'Indices Mejorados'!$T$12)*('Indices Reales Normalizados (2)'!$C$8-'Indices Reales Normalizados (2)'!$C$7))/('Indices Mejorados'!$T$11-'Indices Mejorados'!$T$12)</f>
        <v>0.24166901814980646</v>
      </c>
      <c r="U21" s="3">
        <f>+$C$7+(('Indices Mejorados'!U21-'Indices Mejorados'!$U$12)*('Indices Reales Normalizados (2)'!$C$8-'Indices Reales Normalizados (2)'!$C$7))/('Indices Mejorados'!$U$11-'Indices Mejorados'!$U$12)</f>
        <v>0.48865183871499568</v>
      </c>
      <c r="V21" s="3" t="e">
        <f>+$C$7+(('Indices Mejorados'!V21-'Indices Mejorados'!$V$12)*('Indices Reales Normalizados (2)'!$C$8-'Indices Reales Normalizados (2)'!$C$7))/('Indices Mejorados'!$V$11-'Indices Mejorados'!$V$12)</f>
        <v>#DIV/0!</v>
      </c>
      <c r="W21" s="3">
        <f>+$C$7+(('Indices Mejorados'!W21-'Indices Mejorados'!$W$12)*('Indices Reales Normalizados (2)'!$C$8-'Indices Reales Normalizados (2)'!$C$7))/('Indices Mejorados'!$W$11-'Indices Mejorados'!$W$12)</f>
        <v>0.69348225799369789</v>
      </c>
      <c r="X21" s="3">
        <f>+$C$7+(('Indices Mejorados'!X21-'Indices Mejorados'!$X$12)*('Indices Reales Normalizados (2)'!$C$8-'Indices Reales Normalizados (2)'!$C$7))/('Indices Mejorados'!$X$11-'Indices Mejorados'!$X$12)</f>
        <v>3.6056310815741841</v>
      </c>
      <c r="Y21" s="3">
        <f>+$C$7+(('Indices Mejorados'!Y21-'Indices Mejorados'!$Y$12)*('Indices Reales Normalizados (2)'!$C$8-'Indices Reales Normalizados (2)'!$C$7))/('Indices Mejorados'!$Y$11-'Indices Mejorados'!$Y$12)</f>
        <v>3.3386389903385064E-2</v>
      </c>
      <c r="Z21" s="3">
        <f>+$C$7+(('Indices Mejorados'!Z21-'Indices Mejorados'!$Z$12)*('Indices Reales Normalizados (2)'!$C$8-'Indices Reales Normalizados (2)'!$C$7))/('Indices Mejorados'!$Z$11-'Indices Mejorados'!$Z$12)</f>
        <v>0.10267270575525643</v>
      </c>
      <c r="AA21" s="3">
        <f>+$C$7+(('Indices Mejorados'!AA21-'Indices Mejorados'!$AA$12)*('Indices Reales Normalizados (2)'!$C$8-'Indices Reales Normalizados (2)'!$C$7))/('Indices Mejorados'!$AA$11-'Indices Mejorados'!$AA$12)</f>
        <v>0.47308084946704387</v>
      </c>
      <c r="AB21" s="3">
        <f>+$C$7+(('Indices Mejorados'!AB21-'Indices Mejorados'!$AB$12)*('Indices Reales Normalizados (2)'!$C$8-'Indices Reales Normalizados (2)'!$C$7))/('Indices Mejorados'!$AB$11-'Indices Mejorados'!$AB$12)</f>
        <v>0.11437283407293787</v>
      </c>
      <c r="AC21" s="3">
        <f>+$C$7+(('Indices Mejorados'!AC21-'Indices Mejorados'!$AC$12)*('Indices Reales Normalizados (2)'!$C$8-'Indices Reales Normalizados (2)'!$C$7))/('Indices Mejorados'!$AC$11-'Indices Mejorados'!$AC$12)</f>
        <v>5</v>
      </c>
      <c r="AD21" s="3">
        <f>+$C$7+(('Indices Mejorados'!AD21-'Indices Mejorados'!$AD$12)*('Indices Reales Normalizados (2)'!$C$8-'Indices Reales Normalizados (2)'!$C$7))/('Indices Mejorados'!$AD$11-'Indices Mejorados'!$AD$12)</f>
        <v>0.62838754630352378</v>
      </c>
      <c r="AE21" s="3">
        <f>+$C$7+(('Indices Mejorados'!AE21-'Indices Mejorados'!$AE$12)*('Indices Reales Normalizados (2)'!$C$8-'Indices Reales Normalizados (2)'!$C$7))/('Indices Mejorados'!$AE$11-'Indices Mejorados'!$AE$12)</f>
        <v>2.3164632403869984E-5</v>
      </c>
    </row>
    <row r="22" spans="2:31">
      <c r="B22" s="83">
        <v>4</v>
      </c>
      <c r="C22" s="3">
        <f>+$C$7+(('Indices Mejorados'!C22-'Indices Mejorados'!$C$12)*('Indices Reales Normalizados (2)'!$C$8-'Indices Reales Normalizados (2)'!$C$7))/('Indices Mejorados'!$C$11-'Indices Mejorados'!$C$12)</f>
        <v>0</v>
      </c>
      <c r="D22" s="97">
        <f>+$C$7+(('Indices Mejorados'!D22-'Indices Mejorados'!$D$12)*('Indices Reales Normalizados (2)'!$C$8-'Indices Reales Normalizados (2)'!$C$7))/('Indices Mejorados'!$D$11-'Indices Mejorados'!$D$12)</f>
        <v>0</v>
      </c>
      <c r="E22" s="102">
        <f>+$C$7+(('Indices Mejorados'!E22-'Indices Mejorados'!$E$12)*('Indices Reales Normalizados (2)'!$C$8-'Indices Reales Normalizados (2)'!$C$7))/('Indices Mejorados'!$E$11-'Indices Mejorados'!$E$12)</f>
        <v>1.4414373513347611</v>
      </c>
      <c r="F22" s="3"/>
      <c r="G22" s="3">
        <f>+$C$7+(('Indices Mejorados'!G22-'Indices Mejorados'!$G$12)*('Indices Reales Normalizados (2)'!$C$8-'Indices Reales Normalizados (2)'!$C$7))/('Indices Mejorados'!$G$11-'Indices Mejorados'!$G$12)</f>
        <v>0</v>
      </c>
      <c r="H22" s="3">
        <f>+$C$7+(('Indices Mejorados'!H22-'Indices Mejorados'!$H$12)*('Indices Reales Normalizados (2)'!$C$8-'Indices Reales Normalizados (2)'!$C$7))/('Indices Mejorados'!$H$11-'Indices Mejorados'!$H$12)</f>
        <v>8.9471597279824663E-2</v>
      </c>
      <c r="I22" s="104">
        <f>+$C$7+(('Indices Mejorados'!I22-'Indices Mejorados'!$I$12)*('Indices Reales Normalizados (2)'!$C$8-'Indices Reales Normalizados (2)'!$C$7))/('Indices Mejorados'!$I$11-'Indices Mejorados'!$I$12)</f>
        <v>0.13326357550002765</v>
      </c>
      <c r="J22" s="98">
        <f>+$C$7+(('Indices Mejorados'!J22-'Indices Mejorados'!$J$12)*('Indices Reales Normalizados (2)'!$C$8-'Indices Reales Normalizados (2)'!$C$7))/('Indices Mejorados'!$J$11-'Indices Mejorados'!$J$12)</f>
        <v>1.667642330246571</v>
      </c>
      <c r="K22" s="3">
        <f>+$C$7+(('Indices Mejorados'!K22-'Indices Mejorados'!$K$12)*('Indices Reales Normalizados (2)'!$C$8-'Indices Reales Normalizados (2)'!$C$7))/('Indices Mejorados'!$K$11-'Indices Mejorados'!$K$12)</f>
        <v>1.667642330246571</v>
      </c>
      <c r="L22" s="3"/>
      <c r="M22" s="3">
        <f>+$C$7+(('Indices Mejorados'!M22-'Indices Mejorados'!$M$12)*('Indices Reales Normalizados (2)'!$C$8-'Indices Reales Normalizados (2)'!$C$7))/('Indices Mejorados'!$M$11-'Indices Mejorados'!$M$12)</f>
        <v>1.1000124556586952</v>
      </c>
      <c r="N22" s="3">
        <f>+$C$7+(('Indices Mejorados'!N22-'Indices Mejorados'!$N$12)*('Indices Reales Normalizados (2)'!$C$8-'Indices Reales Normalizados (2)'!$C$7))/('Indices Mejorados'!$N$11-'Indices Mejorados'!$N$12)</f>
        <v>0.24615441171140934</v>
      </c>
      <c r="O22" s="3">
        <f>+$C$7+(('Indices Mejorados'!O22-'Indices Mejorados'!$O$12)*('Indices Reales Normalizados (2)'!$C$8-'Indices Reales Normalizados (2)'!$C$7))/('Indices Mejorados'!$O$11-'Indices Mejorados'!$O$12)</f>
        <v>0.17256919535410459</v>
      </c>
      <c r="P22" s="3">
        <f>+$C$7+(('Indices Mejorados'!P22-'Indices Mejorados'!$P$12)*('Indices Reales Normalizados (2)'!$C$8-'Indices Reales Normalizados (2)'!$C$7))/('Indices Mejorados'!$P$11-'Indices Mejorados'!$P$12)</f>
        <v>0.97107781450210218</v>
      </c>
      <c r="Q22" s="3">
        <f>+$C$7+(('Indices Mejorados'!Q22-'Indices Mejorados'!$Q$12)*('Indices Reales Normalizados (2)'!$C$8-'Indices Reales Normalizados (2)'!$C$7))/('Indices Mejorados'!$Q$11-'Indices Mejorados'!$Q$12)</f>
        <v>1.1672779091032397</v>
      </c>
      <c r="R22" s="3">
        <f>+$C$7+(('Indices Mejorados'!R22-'Indices Mejorados'!$R$12)*('Indices Reales Normalizados (2)'!$C$8-'Indices Reales Normalizados (2)'!$C$7))/('Indices Mejorados'!$R$11-'Indices Mejorados'!$R$12)</f>
        <v>0.2403467669685948</v>
      </c>
      <c r="S22" s="3">
        <f>+$C$7+(('Indices Mejorados'!S22-'Indices Mejorados'!$S$12)*('Indices Reales Normalizados (2)'!$C$8-'Indices Reales Normalizados (2)'!$C$7))/('Indices Mejorados'!$S$11-'Indices Mejorados'!$S$12)</f>
        <v>5</v>
      </c>
      <c r="T22" s="3">
        <f>+$C$7+(('Indices Mejorados'!T22-'Indices Mejorados'!$T$12)*('Indices Reales Normalizados (2)'!$C$8-'Indices Reales Normalizados (2)'!$C$7))/('Indices Mejorados'!$T$11-'Indices Mejorados'!$T$12)</f>
        <v>0.94205574265946235</v>
      </c>
      <c r="U22" s="3">
        <f>+$C$7+(('Indices Mejorados'!U22-'Indices Mejorados'!$U$12)*('Indices Reales Normalizados (2)'!$C$8-'Indices Reales Normalizados (2)'!$C$7))/('Indices Mejorados'!$U$11-'Indices Mejorados'!$U$12)</f>
        <v>0.1275159324508382</v>
      </c>
      <c r="V22" s="3" t="e">
        <f>+$C$7+(('Indices Mejorados'!V22-'Indices Mejorados'!$V$12)*('Indices Reales Normalizados (2)'!$C$8-'Indices Reales Normalizados (2)'!$C$7))/('Indices Mejorados'!$V$11-'Indices Mejorados'!$V$12)</f>
        <v>#DIV/0!</v>
      </c>
      <c r="W22" s="3">
        <f>+$C$7+(('Indices Mejorados'!W22-'Indices Mejorados'!$W$12)*('Indices Reales Normalizados (2)'!$C$8-'Indices Reales Normalizados (2)'!$C$7))/('Indices Mejorados'!$W$11-'Indices Mejorados'!$W$12)</f>
        <v>1.6402550308261488</v>
      </c>
      <c r="X22" s="3">
        <f>+$C$7+(('Indices Mejorados'!X22-'Indices Mejorados'!$X$12)*('Indices Reales Normalizados (2)'!$C$8-'Indices Reales Normalizados (2)'!$C$7))/('Indices Mejorados'!$X$11-'Indices Mejorados'!$X$12)</f>
        <v>7.9704055797258561E-2</v>
      </c>
      <c r="Y22" s="3">
        <f>+$C$7+(('Indices Mejorados'!Y22-'Indices Mejorados'!$Y$12)*('Indices Reales Normalizados (2)'!$C$8-'Indices Reales Normalizados (2)'!$C$7))/('Indices Mejorados'!$Y$11-'Indices Mejorados'!$Y$12)</f>
        <v>4.99980344142155</v>
      </c>
      <c r="Z22" s="3">
        <f>+$C$7+(('Indices Mejorados'!Z22-'Indices Mejorados'!$Z$12)*('Indices Reales Normalizados (2)'!$C$8-'Indices Reales Normalizados (2)'!$C$7))/('Indices Mejorados'!$Z$11-'Indices Mejorados'!$Z$12)</f>
        <v>0.20534541151051425</v>
      </c>
      <c r="AA22" s="3">
        <f>+$C$7+(('Indices Mejorados'!AA22-'Indices Mejorados'!$AA$12)*('Indices Reales Normalizados (2)'!$C$8-'Indices Reales Normalizados (2)'!$C$7))/('Indices Mejorados'!$AA$11-'Indices Mejorados'!$AA$12)</f>
        <v>3.3092335469401064</v>
      </c>
      <c r="AB22" s="3">
        <f>+$C$7+(('Indices Mejorados'!AB22-'Indices Mejorados'!$AB$12)*('Indices Reales Normalizados (2)'!$C$8-'Indices Reales Normalizados (2)'!$C$7))/('Indices Mejorados'!$AB$11-'Indices Mejorados'!$AB$12)</f>
        <v>0.12183626160149846</v>
      </c>
      <c r="AC22" s="3">
        <f>+$C$7+(('Indices Mejorados'!AC22-'Indices Mejorados'!$AC$12)*('Indices Reales Normalizados (2)'!$C$8-'Indices Reales Normalizados (2)'!$C$7))/('Indices Mejorados'!$AC$11-'Indices Mejorados'!$AC$12)</f>
        <v>-45.098974959495749</v>
      </c>
      <c r="AD22" s="3">
        <f>+$C$7+(('Indices Mejorados'!AD22-'Indices Mejorados'!$AD$12)*('Indices Reales Normalizados (2)'!$C$8-'Indices Reales Normalizados (2)'!$C$7))/('Indices Mejorados'!$AD$11-'Indices Mejorados'!$AD$12)</f>
        <v>0.62838754630352378</v>
      </c>
      <c r="AE22" s="3">
        <f>+$C$7+(('Indices Mejorados'!AE22-'Indices Mejorados'!$AE$12)*('Indices Reales Normalizados (2)'!$C$8-'Indices Reales Normalizados (2)'!$C$7))/('Indices Mejorados'!$AE$11-'Indices Mejorados'!$AE$12)</f>
        <v>0.70982605251864539</v>
      </c>
    </row>
    <row r="23" spans="2:31">
      <c r="B23" s="83">
        <v>5</v>
      </c>
      <c r="C23" s="3">
        <f>+$C$7+(('Indices Mejorados'!C23-'Indices Mejorados'!$C$12)*('Indices Reales Normalizados (2)'!$C$8-'Indices Reales Normalizados (2)'!$C$7))/('Indices Mejorados'!$C$11-'Indices Mejorados'!$C$12)</f>
        <v>0.49493520087705517</v>
      </c>
      <c r="D23" s="97">
        <f>+$C$7+(('Indices Mejorados'!D23-'Indices Mejorados'!$D$12)*('Indices Reales Normalizados (2)'!$C$8-'Indices Reales Normalizados (2)'!$C$7))/('Indices Mejorados'!$D$11-'Indices Mejorados'!$D$12)</f>
        <v>0.49493520087705517</v>
      </c>
      <c r="E23" s="117">
        <f>+$C$7+(('Indices Mejorados'!E23-'Indices Mejorados'!$E$12)*('Indices Reales Normalizados (2)'!$C$8-'Indices Reales Normalizados (2)'!$C$7))/('Indices Mejorados'!$E$11-'Indices Mejorados'!$E$12)</f>
        <v>0.17248401548994524</v>
      </c>
      <c r="F23" s="3"/>
      <c r="G23" s="3">
        <f>+$C$7+(('Indices Mejorados'!G23-'Indices Mejorados'!$G$12)*('Indices Reales Normalizados (2)'!$C$8-'Indices Reales Normalizados (2)'!$C$7))/('Indices Mejorados'!$G$11-'Indices Mejorados'!$G$12)</f>
        <v>0.49288651830315783</v>
      </c>
      <c r="H23" s="3">
        <f>+$C$7+(('Indices Mejorados'!H23-'Indices Mejorados'!$H$12)*('Indices Reales Normalizados (2)'!$C$8-'Indices Reales Normalizados (2)'!$C$7))/('Indices Mejorados'!$H$11-'Indices Mejorados'!$H$12)</f>
        <v>1.3685097140853952</v>
      </c>
      <c r="I23" s="103">
        <f>+$C$7+(('Indices Mejorados'!I23-'Indices Mejorados'!$I$12)*('Indices Reales Normalizados (2)'!$C$8-'Indices Reales Normalizados (2)'!$C$7))/('Indices Mejorados'!$I$11-'Indices Mejorados'!$I$12)</f>
        <v>5</v>
      </c>
      <c r="J23" s="98">
        <f>+$C$7+(('Indices Mejorados'!J23-'Indices Mejorados'!$J$12)*('Indices Reales Normalizados (2)'!$C$8-'Indices Reales Normalizados (2)'!$C$7))/('Indices Mejorados'!$J$11-'Indices Mejorados'!$J$12)</f>
        <v>0</v>
      </c>
      <c r="K23" s="3">
        <f>+$C$7+(('Indices Mejorados'!K23-'Indices Mejorados'!$K$12)*('Indices Reales Normalizados (2)'!$C$8-'Indices Reales Normalizados (2)'!$C$7))/('Indices Mejorados'!$K$11-'Indices Mejorados'!$K$12)</f>
        <v>0</v>
      </c>
      <c r="L23" s="3"/>
      <c r="M23" s="3">
        <f>+$C$7+(('Indices Mejorados'!M23-'Indices Mejorados'!$M$12)*('Indices Reales Normalizados (2)'!$C$8-'Indices Reales Normalizados (2)'!$C$7))/('Indices Mejorados'!$M$11-'Indices Mejorados'!$M$12)</f>
        <v>0.45489714420584071</v>
      </c>
      <c r="N23" s="3">
        <f>+$C$7+(('Indices Mejorados'!N23-'Indices Mejorados'!$N$12)*('Indices Reales Normalizados (2)'!$C$8-'Indices Reales Normalizados (2)'!$C$7))/('Indices Mejorados'!$N$11-'Indices Mejorados'!$N$12)</f>
        <v>0.42102530166308028</v>
      </c>
      <c r="O23" s="3">
        <f>+$C$7+(('Indices Mejorados'!O23-'Indices Mejorados'!$O$12)*('Indices Reales Normalizados (2)'!$C$8-'Indices Reales Normalizados (2)'!$C$7))/('Indices Mejorados'!$O$11-'Indices Mejorados'!$O$12)</f>
        <v>0</v>
      </c>
      <c r="P23" s="3">
        <f>+$C$7+(('Indices Mejorados'!P23-'Indices Mejorados'!$P$12)*('Indices Reales Normalizados (2)'!$C$8-'Indices Reales Normalizados (2)'!$C$7))/('Indices Mejorados'!$P$11-'Indices Mejorados'!$P$12)</f>
        <v>0.32605879102459523</v>
      </c>
      <c r="Q23" s="3">
        <f>+$C$7+(('Indices Mejorados'!Q23-'Indices Mejorados'!$Q$12)*('Indices Reales Normalizados (2)'!$C$8-'Indices Reales Normalizados (2)'!$C$7))/('Indices Mejorados'!$Q$11-'Indices Mejorados'!$Q$12)</f>
        <v>-5.2352133004673718</v>
      </c>
      <c r="R23" s="3">
        <f>+$C$7+(('Indices Mejorados'!R23-'Indices Mejorados'!$R$12)*('Indices Reales Normalizados (2)'!$C$8-'Indices Reales Normalizados (2)'!$C$7))/('Indices Mejorados'!$R$11-'Indices Mejorados'!$R$12)</f>
        <v>3.6961885558806431</v>
      </c>
      <c r="S23" s="3">
        <f>+$C$7+(('Indices Mejorados'!S23-'Indices Mejorados'!$S$12)*('Indices Reales Normalizados (2)'!$C$8-'Indices Reales Normalizados (2)'!$C$7))/('Indices Mejorados'!$S$11-'Indices Mejorados'!$S$12)</f>
        <v>0.17475713338783214</v>
      </c>
      <c r="T23" s="3">
        <f>+$C$7+(('Indices Mejorados'!T23-'Indices Mejorados'!$T$12)*('Indices Reales Normalizados (2)'!$C$8-'Indices Reales Normalizados (2)'!$C$7))/('Indices Mejorados'!$T$11-'Indices Mejorados'!$T$12)</f>
        <v>2.1603548074847643</v>
      </c>
      <c r="U23" s="3">
        <f>+$C$7+(('Indices Mejorados'!U23-'Indices Mejorados'!$U$12)*('Indices Reales Normalizados (2)'!$C$8-'Indices Reales Normalizados (2)'!$C$7))/('Indices Mejorados'!$U$11-'Indices Mejorados'!$U$12)</f>
        <v>3.6319338324233015</v>
      </c>
      <c r="V23" s="3" t="e">
        <f>+$C$7+(('Indices Mejorados'!V23-'Indices Mejorados'!$V$12)*('Indices Reales Normalizados (2)'!$C$8-'Indices Reales Normalizados (2)'!$C$7))/('Indices Mejorados'!$V$11-'Indices Mejorados'!$V$12)</f>
        <v>#DIV/0!</v>
      </c>
      <c r="W23" s="3">
        <f>+$C$7+(('Indices Mejorados'!W23-'Indices Mejorados'!$W$12)*('Indices Reales Normalizados (2)'!$C$8-'Indices Reales Normalizados (2)'!$C$7))/('Indices Mejorados'!$W$11-'Indices Mejorados'!$W$12)</f>
        <v>0.50658785758583968</v>
      </c>
      <c r="X23" s="3">
        <f>+$C$7+(('Indices Mejorados'!X23-'Indices Mejorados'!$X$12)*('Indices Reales Normalizados (2)'!$C$8-'Indices Reales Normalizados (2)'!$C$7))/('Indices Mejorados'!$X$11-'Indices Mejorados'!$X$12)</f>
        <v>0</v>
      </c>
      <c r="Y23" s="3">
        <f>+$C$7+(('Indices Mejorados'!Y23-'Indices Mejorados'!$Y$12)*('Indices Reales Normalizados (2)'!$C$8-'Indices Reales Normalizados (2)'!$C$7))/('Indices Mejorados'!$Y$11-'Indices Mejorados'!$Y$12)</f>
        <v>0.36138389220691314</v>
      </c>
      <c r="Z23" s="3">
        <f>+$C$7+(('Indices Mejorados'!Z23-'Indices Mejorados'!$Z$12)*('Indices Reales Normalizados (2)'!$C$8-'Indices Reales Normalizados (2)'!$C$7))/('Indices Mejorados'!$Z$11-'Indices Mejorados'!$Z$12)</f>
        <v>0.10267270575525643</v>
      </c>
      <c r="AA23" s="3">
        <f>+$C$7+(('Indices Mejorados'!AA23-'Indices Mejorados'!$AA$12)*('Indices Reales Normalizados (2)'!$C$8-'Indices Reales Normalizados (2)'!$C$7))/('Indices Mejorados'!$AA$11-'Indices Mejorados'!$AA$12)</f>
        <v>0</v>
      </c>
      <c r="AB23" s="3">
        <f>+$C$7+(('Indices Mejorados'!AB23-'Indices Mejorados'!$AB$12)*('Indices Reales Normalizados (2)'!$C$8-'Indices Reales Normalizados (2)'!$C$7))/('Indices Mejorados'!$AB$11-'Indices Mejorados'!$AB$12)</f>
        <v>0.22236725237406377</v>
      </c>
      <c r="AC23" s="3">
        <f>+$C$7+(('Indices Mejorados'!AC23-'Indices Mejorados'!$AC$12)*('Indices Reales Normalizados (2)'!$C$8-'Indices Reales Normalizados (2)'!$C$7))/('Indices Mejorados'!$AC$11-'Indices Mejorados'!$AC$12)</f>
        <v>-45.098974959495749</v>
      </c>
      <c r="AD23" s="3">
        <f>+$C$7+(('Indices Mejorados'!AD23-'Indices Mejorados'!$AD$12)*('Indices Reales Normalizados (2)'!$C$8-'Indices Reales Normalizados (2)'!$C$7))/('Indices Mejorados'!$AD$11-'Indices Mejorados'!$AD$12)</f>
        <v>0.90798224867584543</v>
      </c>
      <c r="AE23" s="3">
        <f>+$C$7+(('Indices Mejorados'!AE23-'Indices Mejorados'!$AE$12)*('Indices Reales Normalizados (2)'!$C$8-'Indices Reales Normalizados (2)'!$C$7))/('Indices Mejorados'!$AE$11-'Indices Mejorados'!$AE$12)</f>
        <v>0.76008468780250471</v>
      </c>
    </row>
    <row r="24" spans="2:31">
      <c r="B24" s="83">
        <v>6</v>
      </c>
      <c r="C24" s="3">
        <f>+$C$7+(('Indices Mejorados'!C24-'Indices Mejorados'!$C$12)*('Indices Reales Normalizados (2)'!$C$8-'Indices Reales Normalizados (2)'!$C$7))/('Indices Mejorados'!$C$11-'Indices Mejorados'!$C$12)</f>
        <v>5</v>
      </c>
      <c r="D24" s="97">
        <f>+$C$7+(('Indices Mejorados'!D24-'Indices Mejorados'!$D$12)*('Indices Reales Normalizados (2)'!$C$8-'Indices Reales Normalizados (2)'!$C$7))/('Indices Mejorados'!$D$11-'Indices Mejorados'!$D$12)</f>
        <v>5</v>
      </c>
      <c r="E24" s="102">
        <f>+$C$7+(('Indices Mejorados'!E24-'Indices Mejorados'!$E$12)*('Indices Reales Normalizados (2)'!$C$8-'Indices Reales Normalizados (2)'!$C$7))/('Indices Mejorados'!$E$11-'Indices Mejorados'!$E$12)</f>
        <v>0.2587260232349175</v>
      </c>
      <c r="F24" s="3">
        <f>+$C$7+(('Indices Mejorados'!F24-'Indices Mejorados'!$F$12)*('Indices Reales Normalizados (2)'!$C$8-'Indices Reales Normalizados (2)'!$C$7))/('Indices Mejorados'!$F$11-'Indices Mejorados'!$F$12)</f>
        <v>1.055973093903849</v>
      </c>
      <c r="G24" s="3">
        <f>+$C$7+(('Indices Mejorados'!G24-'Indices Mejorados'!$G$12)*('Indices Reales Normalizados (2)'!$C$8-'Indices Reales Normalizados (2)'!$C$7))/('Indices Mejorados'!$G$11-'Indices Mejorados'!$G$12)</f>
        <v>2.4012809771368184</v>
      </c>
      <c r="H24" s="3">
        <f>+$C$7+(('Indices Mejorados'!H24-'Indices Mejorados'!$H$12)*('Indices Reales Normalizados (2)'!$C$8-'Indices Reales Normalizados (2)'!$C$7))/('Indices Mejorados'!$H$11-'Indices Mejorados'!$H$12)</f>
        <v>1.6518945008501817</v>
      </c>
      <c r="I24" s="104">
        <f>+$C$7+(('Indices Mejorados'!I24-'Indices Mejorados'!$I$12)*('Indices Reales Normalizados (2)'!$C$8-'Indices Reales Normalizados (2)'!$C$7))/('Indices Mejorados'!$I$11-'Indices Mejorados'!$I$12)</f>
        <v>1.235239015666066</v>
      </c>
      <c r="J24" s="98">
        <f>+$C$7+(('Indices Mejorados'!J24-'Indices Mejorados'!$J$12)*('Indices Reales Normalizados (2)'!$C$8-'Indices Reales Normalizados (2)'!$C$7))/('Indices Mejorados'!$J$11-'Indices Mejorados'!$J$12)</f>
        <v>5</v>
      </c>
      <c r="K24" s="3">
        <f>+$C$7+(('Indices Mejorados'!K24-'Indices Mejorados'!$K$12)*('Indices Reales Normalizados (2)'!$C$8-'Indices Reales Normalizados (2)'!$C$7))/('Indices Mejorados'!$K$11-'Indices Mejorados'!$K$12)</f>
        <v>5</v>
      </c>
      <c r="L24" s="3"/>
      <c r="M24" s="3">
        <f>+$C$7+(('Indices Mejorados'!M24-'Indices Mejorados'!$M$12)*('Indices Reales Normalizados (2)'!$C$8-'Indices Reales Normalizados (2)'!$C$7))/('Indices Mejorados'!$M$11-'Indices Mejorados'!$M$12)</f>
        <v>0.45739485886067321</v>
      </c>
      <c r="N24" s="3">
        <f>+$C$7+(('Indices Mejorados'!N24-'Indices Mejorados'!$N$12)*('Indices Reales Normalizados (2)'!$C$8-'Indices Reales Normalizados (2)'!$C$7))/('Indices Mejorados'!$N$11-'Indices Mejorados'!$N$12)</f>
        <v>0.10091500472564355</v>
      </c>
      <c r="O24" s="3">
        <f>+$C$7+(('Indices Mejorados'!O24-'Indices Mejorados'!$O$12)*('Indices Reales Normalizados (2)'!$C$8-'Indices Reales Normalizados (2)'!$C$7))/('Indices Mejorados'!$O$11-'Indices Mejorados'!$O$12)</f>
        <v>3.6926614797127812</v>
      </c>
      <c r="P24" s="3">
        <f>+$C$7+(('Indices Mejorados'!P24-'Indices Mejorados'!$P$12)*('Indices Reales Normalizados (2)'!$C$8-'Indices Reales Normalizados (2)'!$C$7))/('Indices Mejorados'!$P$11-'Indices Mejorados'!$P$12)</f>
        <v>0.345124531521176</v>
      </c>
      <c r="Q24" s="3">
        <f>+$C$7+(('Indices Mejorados'!Q24-'Indices Mejorados'!$Q$12)*('Indices Reales Normalizados (2)'!$C$8-'Indices Reales Normalizados (2)'!$C$7))/('Indices Mejorados'!$Q$11-'Indices Mejorados'!$Q$12)</f>
        <v>-5.2352133004673718</v>
      </c>
      <c r="R24" s="3">
        <f>+$C$7+(('Indices Mejorados'!R24-'Indices Mejorados'!$R$12)*('Indices Reales Normalizados (2)'!$C$8-'Indices Reales Normalizados (2)'!$C$7))/('Indices Mejorados'!$R$11-'Indices Mejorados'!$R$12)</f>
        <v>3.1428655346151602</v>
      </c>
      <c r="S24" s="3">
        <f>+$C$7+(('Indices Mejorados'!S24-'Indices Mejorados'!$S$12)*('Indices Reales Normalizados (2)'!$C$8-'Indices Reales Normalizados (2)'!$C$7))/('Indices Mejorados'!$S$11-'Indices Mejorados'!$S$12)</f>
        <v>4.2919227699383455</v>
      </c>
      <c r="T24" s="3">
        <f>+$C$7+(('Indices Mejorados'!T24-'Indices Mejorados'!$T$12)*('Indices Reales Normalizados (2)'!$C$8-'Indices Reales Normalizados (2)'!$C$7))/('Indices Mejorados'!$T$11-'Indices Mejorados'!$T$12)</f>
        <v>0.37841301779288294</v>
      </c>
      <c r="U24" s="3">
        <f>+$C$7+(('Indices Mejorados'!U24-'Indices Mejorados'!$U$12)*('Indices Reales Normalizados (2)'!$C$8-'Indices Reales Normalizados (2)'!$C$7))/('Indices Mejorados'!$U$11-'Indices Mejorados'!$U$12)</f>
        <v>0.44813166604059851</v>
      </c>
      <c r="V24" s="3" t="e">
        <f>+$C$7+(('Indices Mejorados'!V24-'Indices Mejorados'!$V$12)*('Indices Reales Normalizados (2)'!$C$8-'Indices Reales Normalizados (2)'!$C$7))/('Indices Mejorados'!$V$11-'Indices Mejorados'!$V$12)</f>
        <v>#DIV/0!</v>
      </c>
      <c r="W24" s="3">
        <f>+$C$7+(('Indices Mejorados'!W24-'Indices Mejorados'!$W$12)*('Indices Reales Normalizados (2)'!$C$8-'Indices Reales Normalizados (2)'!$C$7))/('Indices Mejorados'!$W$11-'Indices Mejorados'!$W$12)</f>
        <v>0.69347551983859934</v>
      </c>
      <c r="X24" s="3">
        <f>+$C$7+(('Indices Mejorados'!X24-'Indices Mejorados'!$X$12)*('Indices Reales Normalizados (2)'!$C$8-'Indices Reales Normalizados (2)'!$C$7))/('Indices Mejorados'!$X$11-'Indices Mejorados'!$X$12)</f>
        <v>7.9612564768138952E-2</v>
      </c>
      <c r="Y24" s="3">
        <f>+$C$7+(('Indices Mejorados'!Y24-'Indices Mejorados'!$Y$12)*('Indices Reales Normalizados (2)'!$C$8-'Indices Reales Normalizados (2)'!$C$7))/('Indices Mejorados'!$Y$11-'Indices Mejorados'!$Y$12)</f>
        <v>5</v>
      </c>
      <c r="Z24" s="3">
        <f>+$C$7+(('Indices Mejorados'!Z24-'Indices Mejorados'!$Z$12)*('Indices Reales Normalizados (2)'!$C$8-'Indices Reales Normalizados (2)'!$C$7))/('Indices Mejorados'!$Z$11-'Indices Mejorados'!$Z$12)</f>
        <v>0.10267270575525643</v>
      </c>
      <c r="AA24" s="3">
        <f>+$C$7+(('Indices Mejorados'!AA24-'Indices Mejorados'!$AA$12)*('Indices Reales Normalizados (2)'!$C$8-'Indices Reales Normalizados (2)'!$C$7))/('Indices Mejorados'!$AA$11-'Indices Mejorados'!$AA$12)</f>
        <v>9.1846983681558275E-2</v>
      </c>
      <c r="AB24" s="3">
        <f>+$C$7+(('Indices Mejorados'!AB24-'Indices Mejorados'!$AB$12)*('Indices Reales Normalizados (2)'!$C$8-'Indices Reales Normalizados (2)'!$C$7))/('Indices Mejorados'!$AB$11-'Indices Mejorados'!$AB$12)</f>
        <v>0.22234327445490162</v>
      </c>
      <c r="AC24" s="3">
        <f>+$C$7+(('Indices Mejorados'!AC24-'Indices Mejorados'!$AC$12)*('Indices Reales Normalizados (2)'!$C$8-'Indices Reales Normalizados (2)'!$C$7))/('Indices Mejorados'!$AC$11-'Indices Mejorados'!$AC$12)</f>
        <v>-45.098974959495749</v>
      </c>
      <c r="AD24" s="3">
        <f>+$C$7+(('Indices Mejorados'!AD24-'Indices Mejorados'!$AD$12)*('Indices Reales Normalizados (2)'!$C$8-'Indices Reales Normalizados (2)'!$C$7))/('Indices Mejorados'!$AD$11-'Indices Mejorados'!$AD$12)</f>
        <v>0.94292631667412752</v>
      </c>
      <c r="AE24" s="3">
        <f>+$C$7+(('Indices Mejorados'!AE24-'Indices Mejorados'!$AE$12)*('Indices Reales Normalizados (2)'!$C$8-'Indices Reales Normalizados (2)'!$C$7))/('Indices Mejorados'!$AE$11-'Indices Mejorados'!$AE$12)</f>
        <v>0.7672607495738355</v>
      </c>
    </row>
    <row r="25" spans="2:31">
      <c r="B25" s="83">
        <v>7</v>
      </c>
      <c r="C25" s="3">
        <f>+$C$7+(('Indices Mejorados'!C25-'Indices Mejorados'!$C$12)*('Indices Reales Normalizados (2)'!$C$8-'Indices Reales Normalizados (2)'!$C$7))/('Indices Mejorados'!$C$11-'Indices Mejorados'!$C$12)</f>
        <v>4.827739763134967</v>
      </c>
      <c r="D25" s="97">
        <f>+$C$7+(('Indices Mejorados'!D25-'Indices Mejorados'!$D$12)*('Indices Reales Normalizados (2)'!$C$8-'Indices Reales Normalizados (2)'!$C$7))/('Indices Mejorados'!$D$11-'Indices Mejorados'!$D$12)</f>
        <v>4.827739763134967</v>
      </c>
      <c r="E25" s="102">
        <f>+$C$7+(('Indices Mejorados'!E25-'Indices Mejorados'!$E$12)*('Indices Reales Normalizados (2)'!$C$8-'Indices Reales Normalizados (2)'!$C$7))/('Indices Mejorados'!$E$11-'Indices Mejorados'!$E$12)</f>
        <v>5</v>
      </c>
      <c r="F25" s="3">
        <f>+$C$7+(('Indices Mejorados'!F25-'Indices Mejorados'!$F$12)*('Indices Reales Normalizados (2)'!$C$8-'Indices Reales Normalizados (2)'!$C$7))/('Indices Mejorados'!$F$11-'Indices Mejorados'!$F$12)</f>
        <v>0</v>
      </c>
      <c r="G25" s="3">
        <f>+$C$7+(('Indices Mejorados'!G25-'Indices Mejorados'!$G$12)*('Indices Reales Normalizados (2)'!$C$8-'Indices Reales Normalizados (2)'!$C$7))/('Indices Mejorados'!$G$11-'Indices Mejorados'!$G$12)</f>
        <v>0.87243098711360745</v>
      </c>
      <c r="H25" s="3">
        <f>+$C$7+(('Indices Mejorados'!H25-'Indices Mejorados'!$H$12)*('Indices Reales Normalizados (2)'!$C$8-'Indices Reales Normalizados (2)'!$C$7))/('Indices Mejorados'!$H$11-'Indices Mejorados'!$H$12)</f>
        <v>-4.585564520628969</v>
      </c>
      <c r="I25" s="104">
        <f>+$C$7+(('Indices Mejorados'!I25-'Indices Mejorados'!$I$12)*('Indices Reales Normalizados (2)'!$C$8-'Indices Reales Normalizados (2)'!$C$7))/('Indices Mejorados'!$I$11-'Indices Mejorados'!$I$12)</f>
        <v>-4.7678391058454679</v>
      </c>
      <c r="J25" s="98">
        <f>+$C$7+(('Indices Mejorados'!J25-'Indices Mejorados'!$J$12)*('Indices Reales Normalizados (2)'!$C$8-'Indices Reales Normalizados (2)'!$C$7))/('Indices Mejorados'!$J$11-'Indices Mejorados'!$J$12)</f>
        <v>4.1655146606047833</v>
      </c>
      <c r="K25" s="3">
        <f>+$C$7+(('Indices Mejorados'!K25-'Indices Mejorados'!$K$12)*('Indices Reales Normalizados (2)'!$C$8-'Indices Reales Normalizados (2)'!$C$7))/('Indices Mejorados'!$K$11-'Indices Mejorados'!$K$12)</f>
        <v>4.1655146606047833</v>
      </c>
      <c r="L25" s="3"/>
      <c r="M25" s="3">
        <f>+$C$7+(('Indices Mejorados'!M25-'Indices Mejorados'!$M$12)*('Indices Reales Normalizados (2)'!$C$8-'Indices Reales Normalizados (2)'!$C$7))/('Indices Mejorados'!$M$11-'Indices Mejorados'!$M$12)</f>
        <v>3.3798206836339952</v>
      </c>
      <c r="N25" s="3">
        <f>+$C$7+(('Indices Mejorados'!N25-'Indices Mejorados'!$N$12)*('Indices Reales Normalizados (2)'!$C$8-'Indices Reales Normalizados (2)'!$C$7))/('Indices Mejorados'!$N$11-'Indices Mejorados'!$N$12)</f>
        <v>0.19774127604948766</v>
      </c>
      <c r="O25" s="3">
        <f>+$C$7+(('Indices Mejorados'!O25-'Indices Mejorados'!$O$12)*('Indices Reales Normalizados (2)'!$C$8-'Indices Reales Normalizados (2)'!$C$7))/('Indices Mejorados'!$O$11-'Indices Mejorados'!$O$12)</f>
        <v>0.17265543683104265</v>
      </c>
      <c r="P25" s="3">
        <f>+$C$7+(('Indices Mejorados'!P25-'Indices Mejorados'!$P$12)*('Indices Reales Normalizados (2)'!$C$8-'Indices Reales Normalizados (2)'!$C$7))/('Indices Mejorados'!$P$11-'Indices Mejorados'!$P$12)</f>
        <v>0.93837768509800956</v>
      </c>
      <c r="Q25" s="3">
        <f>+$C$7+(('Indices Mejorados'!Q25-'Indices Mejorados'!$Q$12)*('Indices Reales Normalizados (2)'!$C$8-'Indices Reales Normalizados (2)'!$C$7))/('Indices Mejorados'!$Q$11-'Indices Mejorados'!$Q$12)</f>
        <v>-5.2352133004673718</v>
      </c>
      <c r="R25" s="3">
        <f>+$C$7+(('Indices Mejorados'!R25-'Indices Mejorados'!$R$12)*('Indices Reales Normalizados (2)'!$C$8-'Indices Reales Normalizados (2)'!$C$7))/('Indices Mejorados'!$R$11-'Indices Mejorados'!$R$12)</f>
        <v>4.3762865808335646E-2</v>
      </c>
      <c r="S25" s="3">
        <f>+$C$7+(('Indices Mejorados'!S25-'Indices Mejorados'!$S$12)*('Indices Reales Normalizados (2)'!$C$8-'Indices Reales Normalizados (2)'!$C$7))/('Indices Mejorados'!$S$11-'Indices Mejorados'!$S$12)</f>
        <v>0.56683130046780872</v>
      </c>
      <c r="T25" s="3">
        <f>+$C$7+(('Indices Mejorados'!T25-'Indices Mejorados'!$T$12)*('Indices Reales Normalizados (2)'!$C$8-'Indices Reales Normalizados (2)'!$C$7))/('Indices Mejorados'!$T$11-'Indices Mejorados'!$T$12)</f>
        <v>5</v>
      </c>
      <c r="U25" s="3">
        <f>+$C$7+(('Indices Mejorados'!U25-'Indices Mejorados'!$U$12)*('Indices Reales Normalizados (2)'!$C$8-'Indices Reales Normalizados (2)'!$C$7))/('Indices Mejorados'!$U$11-'Indices Mejorados'!$U$12)</f>
        <v>0.31878983112709547</v>
      </c>
      <c r="V25" s="3" t="e">
        <f>+$C$7+(('Indices Mejorados'!V25-'Indices Mejorados'!$V$12)*('Indices Reales Normalizados (2)'!$C$8-'Indices Reales Normalizados (2)'!$C$7))/('Indices Mejorados'!$V$11-'Indices Mejorados'!$V$12)</f>
        <v>#DIV/0!</v>
      </c>
      <c r="W25" s="3">
        <f>+$C$7+(('Indices Mejorados'!W25-'Indices Mejorados'!$W$12)*('Indices Reales Normalizados (2)'!$C$8-'Indices Reales Normalizados (2)'!$C$7))/('Indices Mejorados'!$W$11-'Indices Mejorados'!$W$12)</f>
        <v>0.50656209542309072</v>
      </c>
      <c r="X25" s="3">
        <f>+$C$7+(('Indices Mejorados'!X25-'Indices Mejorados'!$X$12)*('Indices Reales Normalizados (2)'!$C$8-'Indices Reales Normalizados (2)'!$C$7))/('Indices Mejorados'!$X$11-'Indices Mejorados'!$X$12)</f>
        <v>0.30377595509771499</v>
      </c>
      <c r="Y25" s="3">
        <f>+$C$7+(('Indices Mejorados'!Y25-'Indices Mejorados'!$Y$12)*('Indices Reales Normalizados (2)'!$C$8-'Indices Reales Normalizados (2)'!$C$7))/('Indices Mejorados'!$Y$11-'Indices Mejorados'!$Y$12)</f>
        <v>3.3650193272691422</v>
      </c>
      <c r="Z25" s="3">
        <f>+$C$7+(('Indices Mejorados'!Z25-'Indices Mejorados'!$Z$12)*('Indices Reales Normalizados (2)'!$C$8-'Indices Reales Normalizados (2)'!$C$7))/('Indices Mejorados'!$Z$11-'Indices Mejorados'!$Z$12)</f>
        <v>0.10267270575525643</v>
      </c>
      <c r="AA25" s="3">
        <f>+$C$7+(('Indices Mejorados'!AA25-'Indices Mejorados'!$AA$12)*('Indices Reales Normalizados (2)'!$C$8-'Indices Reales Normalizados (2)'!$C$7))/('Indices Mejorados'!$AA$11-'Indices Mejorados'!$AA$12)</f>
        <v>0.7072069404268384</v>
      </c>
      <c r="AB25" s="3">
        <f>+$C$7+(('Indices Mejorados'!AB25-'Indices Mejorados'!$AB$12)*('Indices Reales Normalizados (2)'!$C$8-'Indices Reales Normalizados (2)'!$C$7))/('Indices Mejorados'!$AB$11-'Indices Mejorados'!$AB$12)</f>
        <v>0.65958517580840637</v>
      </c>
      <c r="AC25" s="3">
        <f>+$C$7+(('Indices Mejorados'!AC25-'Indices Mejorados'!$AC$12)*('Indices Reales Normalizados (2)'!$C$8-'Indices Reales Normalizados (2)'!$C$7))/('Indices Mejorados'!$AC$11-'Indices Mejorados'!$AC$12)</f>
        <v>-45.098974959495749</v>
      </c>
      <c r="AD25" s="3">
        <f>+$C$7+(('Indices Mejorados'!AD25-'Indices Mejorados'!$AD$12)*('Indices Reales Normalizados (2)'!$C$8-'Indices Reales Normalizados (2)'!$C$7))/('Indices Mejorados'!$AD$11-'Indices Mejorados'!$AD$12)</f>
        <v>2.7826241061108283</v>
      </c>
      <c r="AE25" s="3">
        <f>+$C$7+(('Indices Mejorados'!AE25-'Indices Mejorados'!$AE$12)*('Indices Reales Normalizados (2)'!$C$8-'Indices Reales Normalizados (2)'!$C$7))/('Indices Mejorados'!$AE$11-'Indices Mejorados'!$AE$12)</f>
        <v>0.70982283562804049</v>
      </c>
    </row>
    <row r="26" spans="2:31">
      <c r="B26" s="83">
        <v>8</v>
      </c>
      <c r="C26" s="3">
        <f>+$C$7+(('Indices Mejorados'!C26-'Indices Mejorados'!$C$12)*('Indices Reales Normalizados (2)'!$C$8-'Indices Reales Normalizados (2)'!$C$7))/('Indices Mejorados'!$C$11-'Indices Mejorados'!$C$12)</f>
        <v>4.2543609619296596E-2</v>
      </c>
      <c r="D26" s="97">
        <f>+$C$7+(('Indices Mejorados'!D26-'Indices Mejorados'!$D$12)*('Indices Reales Normalizados (2)'!$C$8-'Indices Reales Normalizados (2)'!$C$7))/('Indices Mejorados'!$D$11-'Indices Mejorados'!$D$12)</f>
        <v>4.2543609619296596E-2</v>
      </c>
      <c r="E26" s="102">
        <f>+$C$7+(('Indices Mejorados'!E26-'Indices Mejorados'!$E$12)*('Indices Reales Normalizados (2)'!$C$8-'Indices Reales Normalizados (2)'!$C$7))/('Indices Mejorados'!$E$11-'Indices Mejorados'!$E$12)</f>
        <v>0</v>
      </c>
      <c r="F26" s="3">
        <f>+$C$7+(('Indices Mejorados'!F26-'Indices Mejorados'!$F$12)*('Indices Reales Normalizados (2)'!$C$8-'Indices Reales Normalizados (2)'!$C$7))/('Indices Mejorados'!$F$11-'Indices Mejorados'!$F$12)</f>
        <v>-3.6134377375615951</v>
      </c>
      <c r="G26" s="3">
        <f>+$C$7+(('Indices Mejorados'!G26-'Indices Mejorados'!$G$12)*('Indices Reales Normalizados (2)'!$C$8-'Indices Reales Normalizados (2)'!$C$7))/('Indices Mejorados'!$G$11-'Indices Mejorados'!$G$12)</f>
        <v>1.0432724608708603</v>
      </c>
      <c r="H26" s="3">
        <f>+$C$7+(('Indices Mejorados'!H26-'Indices Mejorados'!$H$12)*('Indices Reales Normalizados (2)'!$C$8-'Indices Reales Normalizados (2)'!$C$7))/('Indices Mejorados'!$H$11-'Indices Mejorados'!$H$12)</f>
        <v>-4.585564520628969</v>
      </c>
      <c r="I26" s="104">
        <f>+$C$7+(('Indices Mejorados'!I26-'Indices Mejorados'!$I$12)*('Indices Reales Normalizados (2)'!$C$8-'Indices Reales Normalizados (2)'!$C$7))/('Indices Mejorados'!$I$11-'Indices Mejorados'!$I$12)</f>
        <v>-4.7678391058454679</v>
      </c>
      <c r="J26" s="98">
        <f>+$C$7+(('Indices Mejorados'!J26-'Indices Mejorados'!$J$12)*('Indices Reales Normalizados (2)'!$C$8-'Indices Reales Normalizados (2)'!$C$7))/('Indices Mejorados'!$J$11-'Indices Mejorados'!$J$12)</f>
        <v>4.791499285843666</v>
      </c>
      <c r="K26" s="3">
        <f>+$C$7+(('Indices Mejorados'!K26-'Indices Mejorados'!$K$12)*('Indices Reales Normalizados (2)'!$C$8-'Indices Reales Normalizados (2)'!$C$7))/('Indices Mejorados'!$K$11-'Indices Mejorados'!$K$12)</f>
        <v>4.791499285843666</v>
      </c>
      <c r="L26" s="3"/>
      <c r="M26" s="3">
        <f>+$C$7+(('Indices Mejorados'!M26-'Indices Mejorados'!$M$12)*('Indices Reales Normalizados (2)'!$C$8-'Indices Reales Normalizados (2)'!$C$7))/('Indices Mejorados'!$M$11-'Indices Mejorados'!$M$12)</f>
        <v>0.48447163257332121</v>
      </c>
      <c r="N26" s="3">
        <f>+$C$7+(('Indices Mejorados'!N26-'Indices Mejorados'!$N$12)*('Indices Reales Normalizados (2)'!$C$8-'Indices Reales Normalizados (2)'!$C$7))/('Indices Mejorados'!$N$11-'Indices Mejorados'!$N$12)</f>
        <v>0.24615441171140934</v>
      </c>
      <c r="O26" s="3">
        <f>+$C$7+(('Indices Mejorados'!O26-'Indices Mejorados'!$O$12)*('Indices Reales Normalizados (2)'!$C$8-'Indices Reales Normalizados (2)'!$C$7))/('Indices Mejorados'!$O$11-'Indices Mejorados'!$O$12)</f>
        <v>0.17256919535410459</v>
      </c>
      <c r="P26" s="3">
        <f>+$C$7+(('Indices Mejorados'!P26-'Indices Mejorados'!$P$12)*('Indices Reales Normalizados (2)'!$C$8-'Indices Reales Normalizados (2)'!$C$7))/('Indices Mejorados'!$P$11-'Indices Mejorados'!$P$12)</f>
        <v>1.2146663137630627</v>
      </c>
      <c r="Q26" s="3">
        <f>+$C$7+(('Indices Mejorados'!Q26-'Indices Mejorados'!$Q$12)*('Indices Reales Normalizados (2)'!$C$8-'Indices Reales Normalizados (2)'!$C$7))/('Indices Mejorados'!$Q$11-'Indices Mejorados'!$Q$12)</f>
        <v>-5.2352133004673718</v>
      </c>
      <c r="R26" s="3">
        <f>+$C$7+(('Indices Mejorados'!R26-'Indices Mejorados'!$R$12)*('Indices Reales Normalizados (2)'!$C$8-'Indices Reales Normalizados (2)'!$C$7))/('Indices Mejorados'!$R$11-'Indices Mejorados'!$R$12)</f>
        <v>5</v>
      </c>
      <c r="S26" s="3">
        <f>+$C$7+(('Indices Mejorados'!S26-'Indices Mejorados'!$S$12)*('Indices Reales Normalizados (2)'!$C$8-'Indices Reales Normalizados (2)'!$C$7))/('Indices Mejorados'!$S$11-'Indices Mejorados'!$S$12)</f>
        <v>0.44884656651707389</v>
      </c>
      <c r="T26" s="3">
        <f>+$C$7+(('Indices Mejorados'!T26-'Indices Mejorados'!$T$12)*('Indices Reales Normalizados (2)'!$C$8-'Indices Reales Normalizados (2)'!$C$7))/('Indices Mejorados'!$T$11-'Indices Mejorados'!$T$12)</f>
        <v>5</v>
      </c>
      <c r="U26" s="3">
        <f>+$C$7+(('Indices Mejorados'!U26-'Indices Mejorados'!$U$12)*('Indices Reales Normalizados (2)'!$C$8-'Indices Reales Normalizados (2)'!$C$7))/('Indices Mejorados'!$U$11-'Indices Mejorados'!$U$12)</f>
        <v>0.28782379924571833</v>
      </c>
      <c r="V26" s="3" t="e">
        <f>+$C$7+(('Indices Mejorados'!V26-'Indices Mejorados'!$V$12)*('Indices Reales Normalizados (2)'!$C$8-'Indices Reales Normalizados (2)'!$C$7))/('Indices Mejorados'!$V$11-'Indices Mejorados'!$V$12)</f>
        <v>#DIV/0!</v>
      </c>
      <c r="W26" s="3">
        <f>+$C$7+(('Indices Mejorados'!W26-'Indices Mejorados'!$W$12)*('Indices Reales Normalizados (2)'!$C$8-'Indices Reales Normalizados (2)'!$C$7))/('Indices Mejorados'!$W$11-'Indices Mejorados'!$W$12)</f>
        <v>0.60241861146963094</v>
      </c>
      <c r="X26" s="3">
        <f>+$C$7+(('Indices Mejorados'!X26-'Indices Mejorados'!$X$12)*('Indices Reales Normalizados (2)'!$C$8-'Indices Reales Normalizados (2)'!$C$7))/('Indices Mejorados'!$X$11-'Indices Mejorados'!$X$12)</f>
        <v>-3.7685934409078441</v>
      </c>
      <c r="Y26" s="3">
        <f>+$C$7+(('Indices Mejorados'!Y26-'Indices Mejorados'!$Y$12)*('Indices Reales Normalizados (2)'!$C$8-'Indices Reales Normalizados (2)'!$C$7))/('Indices Mejorados'!$Y$11-'Indices Mejorados'!$Y$12)</f>
        <v>0.72033476538325336</v>
      </c>
      <c r="Z26" s="3">
        <f>+$C$7+(('Indices Mejorados'!Z26-'Indices Mejorados'!$Z$12)*('Indices Reales Normalizados (2)'!$C$8-'Indices Reales Normalizados (2)'!$C$7))/('Indices Mejorados'!$Z$11-'Indices Mejorados'!$Z$12)</f>
        <v>2.1391123390672178</v>
      </c>
      <c r="AA26" s="3">
        <f>+$C$7+(('Indices Mejorados'!AA26-'Indices Mejorados'!$AA$12)*('Indices Reales Normalizados (2)'!$C$8-'Indices Reales Normalizados (2)'!$C$7))/('Indices Mejorados'!$AA$11-'Indices Mejorados'!$AA$12)</f>
        <v>0.29326501842742264</v>
      </c>
      <c r="AB26" s="3">
        <f>+$C$7+(('Indices Mejorados'!AB26-'Indices Mejorados'!$AB$12)*('Indices Reales Normalizados (2)'!$C$8-'Indices Reales Normalizados (2)'!$C$7))/('Indices Mejorados'!$AB$11-'Indices Mejorados'!$AB$12)</f>
        <v>1.7883899190088064</v>
      </c>
      <c r="AC26" s="3">
        <f>+$C$7+(('Indices Mejorados'!AC26-'Indices Mejorados'!$AC$12)*('Indices Reales Normalizados (2)'!$C$8-'Indices Reales Normalizados (2)'!$C$7))/('Indices Mejorados'!$AC$11-'Indices Mejorados'!$AC$12)</f>
        <v>-45.098974959495749</v>
      </c>
      <c r="AD26" s="3">
        <f>+$C$7+(('Indices Mejorados'!AD26-'Indices Mejorados'!$AD$12)*('Indices Reales Normalizados (2)'!$C$8-'Indices Reales Normalizados (2)'!$C$7))/('Indices Mejorados'!$AD$11-'Indices Mejorados'!$AD$12)</f>
        <v>0.94293158647238551</v>
      </c>
      <c r="AE26" s="3">
        <f>+$C$7+(('Indices Mejorados'!AE26-'Indices Mejorados'!$AE$12)*('Indices Reales Normalizados (2)'!$C$8-'Indices Reales Normalizados (2)'!$C$7))/('Indices Mejorados'!$AE$11-'Indices Mejorados'!$AE$12)</f>
        <v>2.3001266865513934E-2</v>
      </c>
    </row>
    <row r="27" spans="2:31">
      <c r="B27" s="83">
        <v>9</v>
      </c>
      <c r="C27" s="3">
        <f>+$C$7+(('Indices Mejorados'!C27-'Indices Mejorados'!$C$12)*('Indices Reales Normalizados (2)'!$C$8-'Indices Reales Normalizados (2)'!$C$7))/('Indices Mejorados'!$C$11-'Indices Mejorados'!$C$12)</f>
        <v>3.5965185580754326</v>
      </c>
      <c r="D27" s="97">
        <f>+$C$7+(('Indices Mejorados'!D27-'Indices Mejorados'!$D$12)*('Indices Reales Normalizados (2)'!$C$8-'Indices Reales Normalizados (2)'!$C$7))/('Indices Mejorados'!$D$11-'Indices Mejorados'!$D$12)</f>
        <v>3.5965185580754326</v>
      </c>
      <c r="E27" s="102">
        <f>+$C$7+(('Indices Mejorados'!E27-'Indices Mejorados'!$E$12)*('Indices Reales Normalizados (2)'!$C$8-'Indices Reales Normalizados (2)'!$C$7))/('Indices Mejorados'!$E$11-'Indices Mejorados'!$E$12)</f>
        <v>4.9159434425872934</v>
      </c>
      <c r="F27" s="3">
        <f>+$C$7+(('Indices Mejorados'!F27-'Indices Mejorados'!$F$12)*('Indices Reales Normalizados (2)'!$C$8-'Indices Reales Normalizados (2)'!$C$7))/('Indices Mejorados'!$F$11-'Indices Mejorados'!$F$12)</f>
        <v>-3.6134377375615951</v>
      </c>
      <c r="G27" s="3">
        <f>+$C$7+(('Indices Mejorados'!G27-'Indices Mejorados'!$G$12)*('Indices Reales Normalizados (2)'!$C$8-'Indices Reales Normalizados (2)'!$C$7))/('Indices Mejorados'!$G$11-'Indices Mejorados'!$G$12)</f>
        <v>0.98028805614608983</v>
      </c>
      <c r="H27" s="3">
        <f>+$C$7+(('Indices Mejorados'!H27-'Indices Mejorados'!$H$12)*('Indices Reales Normalizados (2)'!$C$8-'Indices Reales Normalizados (2)'!$C$7))/('Indices Mejorados'!$H$11-'Indices Mejorados'!$H$12)</f>
        <v>-4.585564520628969</v>
      </c>
      <c r="I27" s="104">
        <f>+$C$7+(('Indices Mejorados'!I27-'Indices Mejorados'!$I$12)*('Indices Reales Normalizados (2)'!$C$8-'Indices Reales Normalizados (2)'!$C$7))/('Indices Mejorados'!$I$11-'Indices Mejorados'!$I$12)</f>
        <v>-4.7678391058454679</v>
      </c>
      <c r="J27" s="98">
        <f>+$C$7+(('Indices Mejorados'!J27-'Indices Mejorados'!$J$12)*('Indices Reales Normalizados (2)'!$C$8-'Indices Reales Normalizados (2)'!$C$7))/('Indices Mejorados'!$J$11-'Indices Mejorados'!$J$12)</f>
        <v>-38.603212864711452</v>
      </c>
      <c r="K27" s="3">
        <f>+$C$7+(('Indices Mejorados'!K27-'Indices Mejorados'!$K$12)*('Indices Reales Normalizados (2)'!$C$8-'Indices Reales Normalizados (2)'!$C$7))/('Indices Mejorados'!$K$11-'Indices Mejorados'!$K$12)</f>
        <v>-38.603212864711452</v>
      </c>
      <c r="L27" s="3"/>
      <c r="M27" s="3">
        <f>+$C$7+(('Indices Mejorados'!M27-'Indices Mejorados'!$M$12)*('Indices Reales Normalizados (2)'!$C$8-'Indices Reales Normalizados (2)'!$C$7))/('Indices Mejorados'!$M$11-'Indices Mejorados'!$M$12)</f>
        <v>0</v>
      </c>
      <c r="N27" s="3">
        <f>+$C$7+(('Indices Mejorados'!N27-'Indices Mejorados'!$N$12)*('Indices Reales Normalizados (2)'!$C$8-'Indices Reales Normalizados (2)'!$C$7))/('Indices Mejorados'!$N$11-'Indices Mejorados'!$N$12)</f>
        <v>5.2501869063721861E-2</v>
      </c>
      <c r="O27" s="3">
        <f>+$C$7+(('Indices Mejorados'!O27-'Indices Mejorados'!$O$12)*('Indices Reales Normalizados (2)'!$C$8-'Indices Reales Normalizados (2)'!$C$7))/('Indices Mejorados'!$O$11-'Indices Mejorados'!$O$12)</f>
        <v>0.28780700524734937</v>
      </c>
      <c r="P27" s="3">
        <f>+$C$7+(('Indices Mejorados'!P27-'Indices Mejorados'!$P$12)*('Indices Reales Normalizados (2)'!$C$8-'Indices Reales Normalizados (2)'!$C$7))/('Indices Mejorados'!$P$11-'Indices Mejorados'!$P$12)</f>
        <v>1.3304083091217036</v>
      </c>
      <c r="Q27" s="3">
        <f>+$C$7+(('Indices Mejorados'!Q27-'Indices Mejorados'!$Q$12)*('Indices Reales Normalizados (2)'!$C$8-'Indices Reales Normalizados (2)'!$C$7))/('Indices Mejorados'!$Q$11-'Indices Mejorados'!$Q$12)</f>
        <v>-5.2352133004673718</v>
      </c>
      <c r="R27" s="3">
        <f>+$C$7+(('Indices Mejorados'!R27-'Indices Mejorados'!$R$12)*('Indices Reales Normalizados (2)'!$C$8-'Indices Reales Normalizados (2)'!$C$7))/('Indices Mejorados'!$R$11-'Indices Mejorados'!$R$12)</f>
        <v>1.2148336648954936</v>
      </c>
      <c r="S27" s="3"/>
      <c r="T27" s="3">
        <f>+$C$7+(('Indices Mejorados'!T27-'Indices Mejorados'!$T$12)*('Indices Reales Normalizados (2)'!$C$8-'Indices Reales Normalizados (2)'!$C$7))/('Indices Mejorados'!$T$11-'Indices Mejorados'!$T$12)</f>
        <v>0.94175121864726374</v>
      </c>
      <c r="U27" s="3">
        <f>+$C$7+(('Indices Mejorados'!U27-'Indices Mejorados'!$U$12)*('Indices Reales Normalizados (2)'!$C$8-'Indices Reales Normalizados (2)'!$C$7))/('Indices Mejorados'!$U$11-'Indices Mejorados'!$U$12)</f>
        <v>3.8594220239411152</v>
      </c>
      <c r="V27" s="3" t="e">
        <f>+$C$7+(('Indices Mejorados'!V27-'Indices Mejorados'!$V$12)*('Indices Reales Normalizados (2)'!$C$8-'Indices Reales Normalizados (2)'!$C$7))/('Indices Mejorados'!$V$11-'Indices Mejorados'!$V$12)</f>
        <v>#DIV/0!</v>
      </c>
      <c r="W27" s="3">
        <f>+$C$7+(('Indices Mejorados'!W27-'Indices Mejorados'!$W$12)*('Indices Reales Normalizados (2)'!$C$8-'Indices Reales Normalizados (2)'!$C$7))/('Indices Mejorados'!$W$11-'Indices Mejorados'!$W$12)</f>
        <v>0.64795006831585822</v>
      </c>
      <c r="X27" s="3"/>
      <c r="Y27" s="3">
        <f>+$C$7+(('Indices Mejorados'!Y27-'Indices Mejorados'!$Y$12)*('Indices Reales Normalizados (2)'!$C$8-'Indices Reales Normalizados (2)'!$C$7))/('Indices Mejorados'!$Y$11-'Indices Mejorados'!$Y$12)</f>
        <v>-2.6066529006619876</v>
      </c>
      <c r="Z27" s="3">
        <f>+$C$7+(('Indices Mejorados'!Z27-'Indices Mejorados'!$Z$12)*('Indices Reales Normalizados (2)'!$C$8-'Indices Reales Normalizados (2)'!$C$7))/('Indices Mejorados'!$Z$11-'Indices Mejorados'!$Z$12)</f>
        <v>0.10266021664940249</v>
      </c>
      <c r="AA27" s="3"/>
      <c r="AB27" s="3">
        <f>+$C$7+(('Indices Mejorados'!AB27-'Indices Mejorados'!$AB$12)*('Indices Reales Normalizados (2)'!$C$8-'Indices Reales Normalizados (2)'!$C$7))/('Indices Mejorados'!$AB$11-'Indices Mejorados'!$AB$12)</f>
        <v>0.22235930591325162</v>
      </c>
      <c r="AC27" s="3"/>
      <c r="AD27" s="3"/>
      <c r="AE27" s="3">
        <f>+$C$7+(('Indices Mejorados'!AE27-'Indices Mejorados'!$AE$12)*('Indices Reales Normalizados (2)'!$C$8-'Indices Reales Normalizados (2)'!$C$7))/('Indices Mejorados'!$AE$11-'Indices Mejorados'!$AE$12)</f>
        <v>0.70982283562804049</v>
      </c>
    </row>
    <row r="28" spans="2:31">
      <c r="B28" s="83">
        <v>10</v>
      </c>
      <c r="C28" s="3">
        <f>+$C$7+(('Indices Mejorados'!C28-'Indices Mejorados'!$C$12)*('Indices Reales Normalizados (2)'!$C$8-'Indices Reales Normalizados (2)'!$C$7))/('Indices Mejorados'!$C$11-'Indices Mejorados'!$C$12)</f>
        <v>4.8165601748972042</v>
      </c>
      <c r="D28" s="97">
        <f>+$C$7+(('Indices Mejorados'!D28-'Indices Mejorados'!$D$12)*('Indices Reales Normalizados (2)'!$C$8-'Indices Reales Normalizados (2)'!$C$7))/('Indices Mejorados'!$D$11-'Indices Mejorados'!$D$12)</f>
        <v>4.8165601748972042</v>
      </c>
      <c r="E28" s="102">
        <f>+$C$7+(('Indices Mejorados'!E28-'Indices Mejorados'!$E$12)*('Indices Reales Normalizados (2)'!$C$8-'Indices Reales Normalizados (2)'!$C$7))/('Indices Mejorados'!$E$11-'Indices Mejorados'!$E$12)</f>
        <v>0.80449462636027236</v>
      </c>
      <c r="F28" s="3">
        <f>+$C$7+(('Indices Mejorados'!F28-'Indices Mejorados'!$F$12)*('Indices Reales Normalizados (2)'!$C$8-'Indices Reales Normalizados (2)'!$C$7))/('Indices Mejorados'!$F$11-'Indices Mejorados'!$F$12)</f>
        <v>-3.6134377375615951</v>
      </c>
      <c r="G28" s="3">
        <f>+$C$7+(('Indices Mejorados'!G28-'Indices Mejorados'!$G$12)*('Indices Reales Normalizados (2)'!$C$8-'Indices Reales Normalizados (2)'!$C$7))/('Indices Mejorados'!$G$11-'Indices Mejorados'!$G$12)</f>
        <v>-5.0087265389324154</v>
      </c>
      <c r="H28" s="3">
        <f>+$C$7+(('Indices Mejorados'!H28-'Indices Mejorados'!$H$12)*('Indices Reales Normalizados (2)'!$C$8-'Indices Reales Normalizados (2)'!$C$7))/('Indices Mejorados'!$H$11-'Indices Mejorados'!$H$12)</f>
        <v>-4.585564520628969</v>
      </c>
      <c r="I28" s="106">
        <f>+$C$7+(('Indices Mejorados'!I28-'Indices Mejorados'!$I$12)*('Indices Reales Normalizados (2)'!$C$8-'Indices Reales Normalizados (2)'!$C$7))/('Indices Mejorados'!$I$11-'Indices Mejorados'!$I$12)</f>
        <v>-4.7678391058454679</v>
      </c>
      <c r="J28" s="98">
        <f>+$C$7+(('Indices Mejorados'!J28-'Indices Mejorados'!$J$12)*('Indices Reales Normalizados (2)'!$C$8-'Indices Reales Normalizados (2)'!$C$7))/('Indices Mejorados'!$J$11-'Indices Mejorados'!$J$12)</f>
        <v>-38.603212864711452</v>
      </c>
      <c r="K28" s="3">
        <f>+$C$7+(('Indices Mejorados'!K28-'Indices Mejorados'!$K$12)*('Indices Reales Normalizados (2)'!$C$8-'Indices Reales Normalizados (2)'!$C$7))/('Indices Mejorados'!$K$11-'Indices Mejorados'!$K$12)</f>
        <v>-38.603212864711452</v>
      </c>
      <c r="L28" s="3"/>
      <c r="M28" s="3">
        <f>+$C$7+(('Indices Mejorados'!M28-'Indices Mejorados'!$M$12)*('Indices Reales Normalizados (2)'!$C$8-'Indices Reales Normalizados (2)'!$C$7))/('Indices Mejorados'!$M$11-'Indices Mejorados'!$M$12)</f>
        <v>1.0264457874412747</v>
      </c>
      <c r="N28" s="3">
        <f>+$C$7+(('Indices Mejorados'!N28-'Indices Mejorados'!$N$12)*('Indices Reales Normalizados (2)'!$C$8-'Indices Reales Normalizados (2)'!$C$7))/('Indices Mejorados'!$N$11-'Indices Mejorados'!$N$12)</f>
        <v>0</v>
      </c>
      <c r="O28" s="3">
        <f>+$C$7+(('Indices Mejorados'!O28-'Indices Mejorados'!$O$12)*('Indices Reales Normalizados (2)'!$C$8-'Indices Reales Normalizados (2)'!$C$7))/('Indices Mejorados'!$O$11-'Indices Mejorados'!$O$12)</f>
        <v>0.25898315524656584</v>
      </c>
      <c r="P28" s="3"/>
      <c r="Q28" s="3">
        <f>+$C$7+(('Indices Mejorados'!Q28-'Indices Mejorados'!$Q$12)*('Indices Reales Normalizados (2)'!$C$8-'Indices Reales Normalizados (2)'!$C$7))/('Indices Mejorados'!$Q$11-'Indices Mejorados'!$Q$12)</f>
        <v>-5.2352133004673718</v>
      </c>
      <c r="R28" s="3">
        <f>+$C$7+(('Indices Mejorados'!R28-'Indices Mejorados'!$R$12)*('Indices Reales Normalizados (2)'!$C$8-'Indices Reales Normalizados (2)'!$C$7))/('Indices Mejorados'!$R$11-'Indices Mejorados'!$R$12)</f>
        <v>0.33764413287340683</v>
      </c>
      <c r="S28" s="3"/>
      <c r="T28" s="3"/>
      <c r="U28" s="3">
        <f>+$C$7+(('Indices Mejorados'!U28-'Indices Mejorados'!$U$12)*('Indices Reales Normalizados (2)'!$C$8-'Indices Reales Normalizados (2)'!$C$7))/('Indices Mejorados'!$U$11-'Indices Mejorados'!$U$12)</f>
        <v>1.5508190616251682</v>
      </c>
      <c r="V28" s="3" t="e">
        <f>+$C$7+(('Indices Mejorados'!V28-'Indices Mejorados'!$V$12)*('Indices Reales Normalizados (2)'!$C$8-'Indices Reales Normalizados (2)'!$C$7))/('Indices Mejorados'!$V$11-'Indices Mejorados'!$V$12)</f>
        <v>#DIV/0!</v>
      </c>
      <c r="W28" s="3">
        <f>+$C$7+(('Indices Mejorados'!W28-'Indices Mejorados'!$W$12)*('Indices Reales Normalizados (2)'!$C$8-'Indices Reales Normalizados (2)'!$C$7))/('Indices Mejorados'!$W$11-'Indices Mejorados'!$W$12)</f>
        <v>0.27097454202783422</v>
      </c>
      <c r="X28" s="3"/>
      <c r="Y28" s="3">
        <f>+$C$7+(('Indices Mejorados'!Y28-'Indices Mejorados'!$Y$12)*('Indices Reales Normalizados (2)'!$C$8-'Indices Reales Normalizados (2)'!$C$7))/('Indices Mejorados'!$Y$11-'Indices Mejorados'!$Y$12)</f>
        <v>-2.6066529006619876</v>
      </c>
      <c r="Z28" s="3"/>
      <c r="AA28" s="3"/>
      <c r="AB28" s="3">
        <f>+$C$7+(('Indices Mejorados'!AB28-'Indices Mejorados'!$AB$12)*('Indices Reales Normalizados (2)'!$C$8-'Indices Reales Normalizados (2)'!$C$7))/('Indices Mejorados'!$AB$11-'Indices Mejorados'!$AB$12)</f>
        <v>1.7287353946754644</v>
      </c>
      <c r="AC28" s="3"/>
      <c r="AD28" s="3"/>
      <c r="AE28" s="3">
        <f>+$C$7+(('Indices Mejorados'!AE28-'Indices Mejorados'!$AE$12)*('Indices Reales Normalizados (2)'!$C$8-'Indices Reales Normalizados (2)'!$C$7))/('Indices Mejorados'!$AE$11-'Indices Mejorados'!$AE$12)</f>
        <v>1.9855221934393439E-5</v>
      </c>
    </row>
    <row r="29" spans="2:31">
      <c r="B29" s="83">
        <v>11</v>
      </c>
      <c r="C29" s="3">
        <f>+$C$7+(('Indices Mejorados'!C29-'Indices Mejorados'!$C$12)*('Indices Reales Normalizados (2)'!$C$8-'Indices Reales Normalizados (2)'!$C$7))/('Indices Mejorados'!$C$11-'Indices Mejorados'!$C$12)</f>
        <v>-3.0272523595129806</v>
      </c>
      <c r="D29" s="97">
        <f>+$C$7+(('Indices Mejorados'!D29-'Indices Mejorados'!$D$12)*('Indices Reales Normalizados (2)'!$C$8-'Indices Reales Normalizados (2)'!$C$7))/('Indices Mejorados'!$D$11-'Indices Mejorados'!$D$12)</f>
        <v>-3.0272523595129806</v>
      </c>
      <c r="E29" s="102">
        <f>+$C$7+(('Indices Mejorados'!E29-'Indices Mejorados'!$E$12)*('Indices Reales Normalizados (2)'!$C$8-'Indices Reales Normalizados (2)'!$C$7))/('Indices Mejorados'!$E$11-'Indices Mejorados'!$E$12)</f>
        <v>0.3449680309798871</v>
      </c>
      <c r="F29" s="3">
        <f>+$C$7+(('Indices Mejorados'!F29-'Indices Mejorados'!$F$12)*('Indices Reales Normalizados (2)'!$C$8-'Indices Reales Normalizados (2)'!$C$7))/('Indices Mejorados'!$F$11-'Indices Mejorados'!$F$12)</f>
        <v>-3.6134377375615951</v>
      </c>
      <c r="G29" s="3">
        <f>+$C$7+(('Indices Mejorados'!G29-'Indices Mejorados'!$G$12)*('Indices Reales Normalizados (2)'!$C$8-'Indices Reales Normalizados (2)'!$C$7))/('Indices Mejorados'!$G$11-'Indices Mejorados'!$G$12)</f>
        <v>-5.0087265389324154</v>
      </c>
      <c r="H29" s="3">
        <f>+$C$7+(('Indices Mejorados'!H29-'Indices Mejorados'!$H$12)*('Indices Reales Normalizados (2)'!$C$8-'Indices Reales Normalizados (2)'!$C$7))/('Indices Mejorados'!$H$11-'Indices Mejorados'!$H$12)</f>
        <v>-4.585564520628969</v>
      </c>
      <c r="I29" s="104">
        <f>+$C$7+(('Indices Mejorados'!I29-'Indices Mejorados'!$I$12)*('Indices Reales Normalizados (2)'!$C$8-'Indices Reales Normalizados (2)'!$C$7))/('Indices Mejorados'!$I$11-'Indices Mejorados'!$I$12)</f>
        <v>-4.7678391058454679</v>
      </c>
      <c r="J29" s="98">
        <f>+$C$7+(('Indices Mejorados'!J29-'Indices Mejorados'!$J$12)*('Indices Reales Normalizados (2)'!$C$8-'Indices Reales Normalizados (2)'!$C$7))/('Indices Mejorados'!$J$11-'Indices Mejorados'!$J$12)</f>
        <v>-38.603212864711452</v>
      </c>
      <c r="K29" s="3">
        <f>+$C$7+(('Indices Mejorados'!K29-'Indices Mejorados'!$K$12)*('Indices Reales Normalizados (2)'!$C$8-'Indices Reales Normalizados (2)'!$C$7))/('Indices Mejorados'!$K$11-'Indices Mejorados'!$K$12)</f>
        <v>-38.603212864711452</v>
      </c>
      <c r="L29" s="3"/>
      <c r="M29" s="3"/>
      <c r="N29" s="3">
        <f>+$C$7+(('Indices Mejorados'!N29-'Indices Mejorados'!$N$12)*('Indices Reales Normalizados (2)'!$C$8-'Indices Reales Normalizados (2)'!$C$7))/('Indices Mejorados'!$N$11-'Indices Mejorados'!$N$12)</f>
        <v>0.19774127604948766</v>
      </c>
      <c r="O29" s="3">
        <f>+$C$7+(('Indices Mejorados'!O29-'Indices Mejorados'!$O$12)*('Indices Reales Normalizados (2)'!$C$8-'Indices Reales Normalizados (2)'!$C$7))/('Indices Mejorados'!$O$11-'Indices Mejorados'!$O$12)</f>
        <v>5</v>
      </c>
      <c r="P29" s="3"/>
      <c r="Q29" s="3">
        <f>+$C$7+(('Indices Mejorados'!Q29-'Indices Mejorados'!$Q$12)*('Indices Reales Normalizados (2)'!$C$8-'Indices Reales Normalizados (2)'!$C$7))/('Indices Mejorados'!$Q$11-'Indices Mejorados'!$Q$12)</f>
        <v>-5.2352133004673718</v>
      </c>
      <c r="R29" s="3">
        <f>+$C$7+(('Indices Mejorados'!R29-'Indices Mejorados'!$R$12)*('Indices Reales Normalizados (2)'!$C$8-'Indices Reales Normalizados (2)'!$C$7))/('Indices Mejorados'!$R$11-'Indices Mejorados'!$R$12)</f>
        <v>1.1881638915901549</v>
      </c>
      <c r="S29" s="3"/>
      <c r="T29" s="3"/>
      <c r="U29" s="3"/>
      <c r="V29" s="3" t="e">
        <f>+$C$7+(('Indices Mejorados'!V29-'Indices Mejorados'!$V$12)*('Indices Reales Normalizados (2)'!$C$8-'Indices Reales Normalizados (2)'!$C$7))/('Indices Mejorados'!$V$11-'Indices Mejorados'!$V$12)</f>
        <v>#DIV/0!</v>
      </c>
      <c r="W29" s="3">
        <f>+$C$7+(('Indices Mejorados'!W29-'Indices Mejorados'!$W$12)*('Indices Reales Normalizados (2)'!$C$8-'Indices Reales Normalizados (2)'!$C$7))/('Indices Mejorados'!$W$11-'Indices Mejorados'!$W$12)</f>
        <v>0</v>
      </c>
      <c r="X29" s="3"/>
      <c r="Y29" s="3">
        <f>+$C$7+(('Indices Mejorados'!Y29-'Indices Mejorados'!$Y$12)*('Indices Reales Normalizados (2)'!$C$8-'Indices Reales Normalizados (2)'!$C$7))/('Indices Mejorados'!$Y$11-'Indices Mejorados'!$Y$12)</f>
        <v>-2.6066529006619876</v>
      </c>
      <c r="Z29" s="3"/>
      <c r="AA29" s="3"/>
      <c r="AB29" s="3">
        <f>+$C$7+(('Indices Mejorados'!AB29-'Indices Mejorados'!$AB$12)*('Indices Reales Normalizados (2)'!$C$8-'Indices Reales Normalizados (2)'!$C$7))/('Indices Mejorados'!$AB$11-'Indices Mejorados'!$AB$12)</f>
        <v>0.79968224210848382</v>
      </c>
      <c r="AC29" s="3"/>
      <c r="AD29" s="3"/>
      <c r="AE29" s="3">
        <f>+$C$7+(('Indices Mejorados'!AE29-'Indices Mejorados'!$AE$12)*('Indices Reales Normalizados (2)'!$C$8-'Indices Reales Normalizados (2)'!$C$7))/('Indices Mejorados'!$AE$11-'Indices Mejorados'!$AE$12)</f>
        <v>1.9855221935612299E-5</v>
      </c>
    </row>
    <row r="30" spans="2:31">
      <c r="B30" s="83">
        <v>12</v>
      </c>
      <c r="C30" s="3">
        <f>+$C$7+(('Indices Mejorados'!C30-'Indices Mejorados'!$C$12)*('Indices Reales Normalizados (2)'!$C$8-'Indices Reales Normalizados (2)'!$C$7))/('Indices Mejorados'!$C$11-'Indices Mejorados'!$C$12)</f>
        <v>-3.0272523595129806</v>
      </c>
      <c r="D30" s="97">
        <f>+$C$7+(('Indices Mejorados'!D30-'Indices Mejorados'!$D$12)*('Indices Reales Normalizados (2)'!$C$8-'Indices Reales Normalizados (2)'!$C$7))/('Indices Mejorados'!$D$11-'Indices Mejorados'!$D$12)</f>
        <v>-3.0272523595129806</v>
      </c>
      <c r="E30" s="118">
        <f>+$C$7+(('Indices Mejorados'!E30-'Indices Mejorados'!$E$12)*('Indices Reales Normalizados (2)'!$C$8-'Indices Reales Normalizados (2)'!$C$7))/('Indices Mejorados'!$E$11-'Indices Mejorados'!$E$12)</f>
        <v>0.80449462636027236</v>
      </c>
      <c r="F30" s="3">
        <f>+$C$7+(('Indices Mejorados'!F30-'Indices Mejorados'!$F$12)*('Indices Reales Normalizados (2)'!$C$8-'Indices Reales Normalizados (2)'!$C$7))/('Indices Mejorados'!$F$11-'Indices Mejorados'!$F$12)</f>
        <v>-3.6134377375615951</v>
      </c>
      <c r="G30" s="3">
        <f>+$C$7+(('Indices Mejorados'!G30-'Indices Mejorados'!$G$12)*('Indices Reales Normalizados (2)'!$C$8-'Indices Reales Normalizados (2)'!$C$7))/('Indices Mejorados'!$G$11-'Indices Mejorados'!$G$12)</f>
        <v>-5.0087265389324154</v>
      </c>
      <c r="H30" s="3">
        <f>+$C$7+(('Indices Mejorados'!H30-'Indices Mejorados'!$H$12)*('Indices Reales Normalizados (2)'!$C$8-'Indices Reales Normalizados (2)'!$C$7))/('Indices Mejorados'!$H$11-'Indices Mejorados'!$H$12)</f>
        <v>-4.585564520628969</v>
      </c>
      <c r="I30" s="104">
        <f>+$C$7+(('Indices Mejorados'!I30-'Indices Mejorados'!$I$12)*('Indices Reales Normalizados (2)'!$C$8-'Indices Reales Normalizados (2)'!$C$7))/('Indices Mejorados'!$I$11-'Indices Mejorados'!$I$12)</f>
        <v>-4.7678391058454679</v>
      </c>
      <c r="J30" s="98">
        <f>+$C$7+(('Indices Mejorados'!J30-'Indices Mejorados'!$J$12)*('Indices Reales Normalizados (2)'!$C$8-'Indices Reales Normalizados (2)'!$C$7))/('Indices Mejorados'!$J$11-'Indices Mejorados'!$J$12)</f>
        <v>-38.603212864711452</v>
      </c>
      <c r="K30" s="3">
        <f>+$C$7+(('Indices Mejorados'!K30-'Indices Mejorados'!$K$12)*('Indices Reales Normalizados (2)'!$C$8-'Indices Reales Normalizados (2)'!$C$7))/('Indices Mejorados'!$K$11-'Indices Mejorados'!$K$12)</f>
        <v>-38.603212864711452</v>
      </c>
      <c r="L30" s="3"/>
      <c r="M30" s="3"/>
      <c r="N30" s="3">
        <f>+$C$7+(('Indices Mejorados'!N30-'Indices Mejorados'!$N$12)*('Indices Reales Normalizados (2)'!$C$8-'Indices Reales Normalizados (2)'!$C$7))/('Indices Mejorados'!$N$11-'Indices Mejorados'!$N$12)</f>
        <v>0.10091500472564355</v>
      </c>
      <c r="O30" s="3">
        <f>+$C$7+(('Indices Mejorados'!O30-'Indices Mejorados'!$O$12)*('Indices Reales Normalizados (2)'!$C$8-'Indices Reales Normalizados (2)'!$C$7))/('Indices Mejorados'!$O$11-'Indices Mejorados'!$O$12)</f>
        <v>-3.454835290989184</v>
      </c>
      <c r="P30" s="3"/>
      <c r="Q30" s="3">
        <f>+$C$7+(('Indices Mejorados'!Q30-'Indices Mejorados'!$Q$12)*('Indices Reales Normalizados (2)'!$C$8-'Indices Reales Normalizados (2)'!$C$7))/('Indices Mejorados'!$Q$11-'Indices Mejorados'!$Q$12)</f>
        <v>-5.2352133004673718</v>
      </c>
      <c r="R30" s="3">
        <f>+$C$7+(('Indices Mejorados'!R30-'Indices Mejorados'!$R$12)*('Indices Reales Normalizados (2)'!$C$8-'Indices Reales Normalizados (2)'!$C$7))/('Indices Mejorados'!$R$11-'Indices Mejorados'!$R$12)</f>
        <v>0.42124093894361414</v>
      </c>
      <c r="S30" s="3"/>
      <c r="T30" s="3"/>
      <c r="U30" s="3"/>
      <c r="V30" s="3" t="e">
        <f>+$C$7+(('Indices Mejorados'!V30-'Indices Mejorados'!$V$12)*('Indices Reales Normalizados (2)'!$C$8-'Indices Reales Normalizados (2)'!$C$7))/('Indices Mejorados'!$V$11-'Indices Mejorados'!$V$12)</f>
        <v>#DIV/0!</v>
      </c>
      <c r="W30" s="3">
        <f>+$C$7+(('Indices Mejorados'!W30-'Indices Mejorados'!$W$12)*('Indices Reales Normalizados (2)'!$C$8-'Indices Reales Normalizados (2)'!$C$7))/('Indices Mejorados'!$W$11-'Indices Mejorados'!$W$12)</f>
        <v>0.41753896859470246</v>
      </c>
      <c r="X30" s="3"/>
      <c r="Y30" s="3">
        <f>+$C$7+(('Indices Mejorados'!Y30-'Indices Mejorados'!$Y$12)*('Indices Reales Normalizados (2)'!$C$8-'Indices Reales Normalizados (2)'!$C$7))/('Indices Mejorados'!$Y$11-'Indices Mejorados'!$Y$12)</f>
        <v>-2.6066529006619876</v>
      </c>
      <c r="Z30" s="3"/>
      <c r="AA30" s="3"/>
      <c r="AB30" s="3">
        <f>+$C$7+(('Indices Mejorados'!AB30-'Indices Mejorados'!$AB$12)*('Indices Reales Normalizados (2)'!$C$8-'Indices Reales Normalizados (2)'!$C$7))/('Indices Mejorados'!$AB$11-'Indices Mejorados'!$AB$12)</f>
        <v>0.22233378836405815</v>
      </c>
      <c r="AC30" s="3"/>
      <c r="AD30" s="3"/>
      <c r="AE30" s="3">
        <f>+$C$7+(('Indices Mejorados'!AE30-'Indices Mejorados'!$AE$12)*('Indices Reales Normalizados (2)'!$C$8-'Indices Reales Normalizados (2)'!$C$7))/('Indices Mejorados'!$AE$11-'Indices Mejorados'!$AE$12)</f>
        <v>5</v>
      </c>
    </row>
    <row r="31" spans="2:31">
      <c r="B31" s="83">
        <v>13</v>
      </c>
      <c r="C31" s="3">
        <f>+$C$7+(('Indices Mejorados'!C31-'Indices Mejorados'!$C$12)*('Indices Reales Normalizados (2)'!$C$8-'Indices Reales Normalizados (2)'!$C$7))/('Indices Mejorados'!$C$11-'Indices Mejorados'!$C$12)</f>
        <v>-3.0272523595129806</v>
      </c>
      <c r="D31" s="97">
        <f>+$C$7+(('Indices Mejorados'!D31-'Indices Mejorados'!$D$12)*('Indices Reales Normalizados (2)'!$C$8-'Indices Reales Normalizados (2)'!$C$7))/('Indices Mejorados'!$D$11-'Indices Mejorados'!$D$12)</f>
        <v>-3.0272523595129806</v>
      </c>
      <c r="E31" s="102">
        <f>+$C$7+(('Indices Mejorados'!E31-'Indices Mejorados'!$E$12)*('Indices Reales Normalizados (2)'!$C$8-'Indices Reales Normalizados (2)'!$C$7))/('Indices Mejorados'!$E$11-'Indices Mejorados'!$E$12)</f>
        <v>0.17248401548994524</v>
      </c>
      <c r="F31" s="3">
        <f>+$C$7+(('Indices Mejorados'!F31-'Indices Mejorados'!$F$12)*('Indices Reales Normalizados (2)'!$C$8-'Indices Reales Normalizados (2)'!$C$7))/('Indices Mejorados'!$F$11-'Indices Mejorados'!$F$12)</f>
        <v>-3.6134377375615951</v>
      </c>
      <c r="G31" s="3">
        <f>+$C$7+(('Indices Mejorados'!G31-'Indices Mejorados'!$G$12)*('Indices Reales Normalizados (2)'!$C$8-'Indices Reales Normalizados (2)'!$C$7))/('Indices Mejorados'!$G$11-'Indices Mejorados'!$G$12)</f>
        <v>-5.0087265389324154</v>
      </c>
      <c r="H31" s="3">
        <f>+$C$7+(('Indices Mejorados'!H31-'Indices Mejorados'!$H$12)*('Indices Reales Normalizados (2)'!$C$8-'Indices Reales Normalizados (2)'!$C$7))/('Indices Mejorados'!$H$11-'Indices Mejorados'!$H$12)</f>
        <v>-4.585564520628969</v>
      </c>
      <c r="I31" s="104">
        <f>+$C$7+(('Indices Mejorados'!I31-'Indices Mejorados'!$I$12)*('Indices Reales Normalizados (2)'!$C$8-'Indices Reales Normalizados (2)'!$C$7))/('Indices Mejorados'!$I$11-'Indices Mejorados'!$I$12)</f>
        <v>-4.7678391058454679</v>
      </c>
      <c r="J31" s="98">
        <f>+$C$7+(('Indices Mejorados'!J31-'Indices Mejorados'!$J$12)*('Indices Reales Normalizados (2)'!$C$8-'Indices Reales Normalizados (2)'!$C$7))/('Indices Mejorados'!$J$11-'Indices Mejorados'!$J$12)</f>
        <v>-38.603212864711452</v>
      </c>
      <c r="K31" s="3">
        <f>+$C$7+(('Indices Mejorados'!K31-'Indices Mejorados'!$K$12)*('Indices Reales Normalizados (2)'!$C$8-'Indices Reales Normalizados (2)'!$C$7))/('Indices Mejorados'!$K$11-'Indices Mejorados'!$K$12)</f>
        <v>-38.603212864711452</v>
      </c>
      <c r="L31" s="3"/>
      <c r="M31" s="3"/>
      <c r="N31" s="3">
        <f>+$C$7+(('Indices Mejorados'!N31-'Indices Mejorados'!$N$12)*('Indices Reales Normalizados (2)'!$C$8-'Indices Reales Normalizados (2)'!$C$7))/('Indices Mejorados'!$N$11-'Indices Mejorados'!$N$12)</f>
        <v>4.0887334017994182E-3</v>
      </c>
      <c r="O31" s="3">
        <f>+$C$7+(('Indices Mejorados'!O31-'Indices Mejorados'!$O$12)*('Indices Reales Normalizados (2)'!$C$8-'Indices Reales Normalizados (2)'!$C$7))/('Indices Mejorados'!$O$11-'Indices Mejorados'!$O$12)</f>
        <v>-3.454835290989184</v>
      </c>
      <c r="P31" s="3"/>
      <c r="Q31" s="3">
        <f>+$C$7+(('Indices Mejorados'!Q31-'Indices Mejorados'!$Q$12)*('Indices Reales Normalizados (2)'!$C$8-'Indices Reales Normalizados (2)'!$C$7))/('Indices Mejorados'!$Q$11-'Indices Mejorados'!$Q$12)</f>
        <v>-5.2352133004673718</v>
      </c>
      <c r="R31" s="3">
        <f>+$C$7+(('Indices Mejorados'!R31-'Indices Mejorados'!$R$12)*('Indices Reales Normalizados (2)'!$C$8-'Indices Reales Normalizados (2)'!$C$7))/('Indices Mejorados'!$R$11-'Indices Mejorados'!$R$12)</f>
        <v>4.8718655715611652</v>
      </c>
      <c r="S31" s="3"/>
      <c r="T31" s="3"/>
      <c r="U31" s="3"/>
      <c r="V31" s="3" t="e">
        <f>+$C$7+(('Indices Mejorados'!V31-'Indices Mejorados'!$V$12)*('Indices Reales Normalizados (2)'!$C$8-'Indices Reales Normalizados (2)'!$C$7))/('Indices Mejorados'!$V$11-'Indices Mejorados'!$V$12)</f>
        <v>#DIV/0!</v>
      </c>
      <c r="W31" s="3"/>
      <c r="X31" s="3"/>
      <c r="Y31" s="3">
        <f>+$C$7+(('Indices Mejorados'!Y31-'Indices Mejorados'!$Y$12)*('Indices Reales Normalizados (2)'!$C$8-'Indices Reales Normalizados (2)'!$C$7))/('Indices Mejorados'!$Y$11-'Indices Mejorados'!$Y$12)</f>
        <v>-2.6066529006619876</v>
      </c>
      <c r="Z31" s="3"/>
      <c r="AA31" s="3"/>
      <c r="AB31" s="3">
        <f>+$C$7+(('Indices Mejorados'!AB31-'Indices Mejorados'!$AB$12)*('Indices Reales Normalizados (2)'!$C$8-'Indices Reales Normalizados (2)'!$C$7))/('Indices Mejorados'!$AB$11-'Indices Mejorados'!$AB$12)</f>
        <v>0.22231482092304958</v>
      </c>
      <c r="AC31" s="3"/>
      <c r="AD31" s="3"/>
      <c r="AE31" s="3">
        <f>+$C$7+(('Indices Mejorados'!AE31-'Indices Mejorados'!$AE$12)*('Indices Reales Normalizados (2)'!$C$8-'Indices Reales Normalizados (2)'!$C$7))/('Indices Mejorados'!$AE$11-'Indices Mejorados'!$AE$12)</f>
        <v>2.5738659178164669E-5</v>
      </c>
    </row>
    <row r="32" spans="2:31">
      <c r="B32" s="83">
        <v>14</v>
      </c>
      <c r="C32" s="3">
        <f>+$C$7+(('Indices Mejorados'!C32-'Indices Mejorados'!$C$12)*('Indices Reales Normalizados (2)'!$C$8-'Indices Reales Normalizados (2)'!$C$7))/('Indices Mejorados'!$C$11-'Indices Mejorados'!$C$12)</f>
        <v>-3.0272523595129806</v>
      </c>
      <c r="D32" s="97">
        <f>+$C$7+(('Indices Mejorados'!D32-'Indices Mejorados'!$D$12)*('Indices Reales Normalizados (2)'!$C$8-'Indices Reales Normalizados (2)'!$C$7))/('Indices Mejorados'!$D$11-'Indices Mejorados'!$D$12)</f>
        <v>-3.0272523595129806</v>
      </c>
      <c r="E32" s="102">
        <f>+$C$7+(('Indices Mejorados'!E32-'Indices Mejorados'!$E$12)*('Indices Reales Normalizados (2)'!$C$8-'Indices Reales Normalizados (2)'!$C$7))/('Indices Mejorados'!$E$11-'Indices Mejorados'!$E$12)</f>
        <v>-4.2548931887777641</v>
      </c>
      <c r="F32" s="3">
        <f>+$C$7+(('Indices Mejorados'!F32-'Indices Mejorados'!$F$12)*('Indices Reales Normalizados (2)'!$C$8-'Indices Reales Normalizados (2)'!$C$7))/('Indices Mejorados'!$F$11-'Indices Mejorados'!$F$12)</f>
        <v>-3.6134377375615951</v>
      </c>
      <c r="G32" s="3">
        <f>+$C$7+(('Indices Mejorados'!G32-'Indices Mejorados'!$G$12)*('Indices Reales Normalizados (2)'!$C$8-'Indices Reales Normalizados (2)'!$C$7))/('Indices Mejorados'!$G$11-'Indices Mejorados'!$G$12)</f>
        <v>-5.0087265389324154</v>
      </c>
      <c r="H32" s="3">
        <f>+$C$7+(('Indices Mejorados'!H32-'Indices Mejorados'!$H$12)*('Indices Reales Normalizados (2)'!$C$8-'Indices Reales Normalizados (2)'!$C$7))/('Indices Mejorados'!$H$11-'Indices Mejorados'!$H$12)</f>
        <v>-4.585564520628969</v>
      </c>
      <c r="I32" s="104">
        <f>+$C$7+(('Indices Mejorados'!I32-'Indices Mejorados'!$I$12)*('Indices Reales Normalizados (2)'!$C$8-'Indices Reales Normalizados (2)'!$C$7))/('Indices Mejorados'!$I$11-'Indices Mejorados'!$I$12)</f>
        <v>-4.7678391058454679</v>
      </c>
      <c r="J32" s="98">
        <f>+$C$7+(('Indices Mejorados'!J32-'Indices Mejorados'!$J$12)*('Indices Reales Normalizados (2)'!$C$8-'Indices Reales Normalizados (2)'!$C$7))/('Indices Mejorados'!$J$11-'Indices Mejorados'!$J$12)</f>
        <v>-38.603212864711452</v>
      </c>
      <c r="K32" s="3"/>
      <c r="L32" s="3"/>
      <c r="M32" s="3"/>
      <c r="N32" s="3">
        <f>+$C$7+(('Indices Mejorados'!N32-'Indices Mejorados'!$N$12)*('Indices Reales Normalizados (2)'!$C$8-'Indices Reales Normalizados (2)'!$C$7))/('Indices Mejorados'!$N$11-'Indices Mejorados'!$N$12)</f>
        <v>0.47925469452807018</v>
      </c>
      <c r="O32" s="3">
        <f>+$C$7+(('Indices Mejorados'!O32-'Indices Mejorados'!$O$12)*('Indices Reales Normalizados (2)'!$C$8-'Indices Reales Normalizados (2)'!$C$7))/('Indices Mejorados'!$O$11-'Indices Mejorados'!$O$12)</f>
        <v>-3.454835290989184</v>
      </c>
      <c r="P32" s="3"/>
      <c r="Q32" s="3">
        <f>+$C$7+(('Indices Mejorados'!Q32-'Indices Mejorados'!$Q$12)*('Indices Reales Normalizados (2)'!$C$8-'Indices Reales Normalizados (2)'!$C$7))/('Indices Mejorados'!$Q$11-'Indices Mejorados'!$Q$12)</f>
        <v>-5.2352133004673718</v>
      </c>
      <c r="R32" s="3">
        <f>+$C$7+(('Indices Mejorados'!R32-'Indices Mejorados'!$R$12)*('Indices Reales Normalizados (2)'!$C$8-'Indices Reales Normalizados (2)'!$C$7))/('Indices Mejorados'!$R$11-'Indices Mejorados'!$R$12)</f>
        <v>-2.8247030409943887</v>
      </c>
      <c r="S32" s="3"/>
      <c r="T32" s="3"/>
      <c r="U32" s="3"/>
      <c r="V32" s="3" t="e">
        <f>+$C$7+(('Indices Mejorados'!V32-'Indices Mejorados'!$V$12)*('Indices Reales Normalizados (2)'!$C$8-'Indices Reales Normalizados (2)'!$C$7))/('Indices Mejorados'!$V$11-'Indices Mejorados'!$V$12)</f>
        <v>#DIV/0!</v>
      </c>
      <c r="W32" s="3"/>
      <c r="X32" s="3"/>
      <c r="Y32" s="3">
        <f>+$C$7+(('Indices Mejorados'!Y32-'Indices Mejorados'!$Y$12)*('Indices Reales Normalizados (2)'!$C$8-'Indices Reales Normalizados (2)'!$C$7))/('Indices Mejorados'!$Y$11-'Indices Mejorados'!$Y$12)</f>
        <v>-2.6066529006619876</v>
      </c>
      <c r="Z32" s="3"/>
      <c r="AA32" s="3"/>
      <c r="AB32" s="3">
        <f>+$C$7+(('Indices Mejorados'!AB32-'Indices Mejorados'!$AB$12)*('Indices Reales Normalizados (2)'!$C$8-'Indices Reales Normalizados (2)'!$C$7))/('Indices Mejorados'!$AB$11-'Indices Mejorados'!$AB$12)</f>
        <v>0.20629808459134794</v>
      </c>
      <c r="AC32" s="3"/>
      <c r="AD32" s="3"/>
      <c r="AE32" s="3">
        <f>+$C$7+(('Indices Mejorados'!AE32-'Indices Mejorados'!$AE$12)*('Indices Reales Normalizados (2)'!$C$8-'Indices Reales Normalizados (2)'!$C$7))/('Indices Mejorados'!$AE$11-'Indices Mejorados'!$AE$12)</f>
        <v>1.9855221933987154E-5</v>
      </c>
    </row>
    <row r="33" spans="2:31">
      <c r="B33" s="83">
        <v>15</v>
      </c>
      <c r="C33" s="3">
        <f>+$C$7+(('Indices Mejorados'!C33-'Indices Mejorados'!$C$12)*('Indices Reales Normalizados (2)'!$C$8-'Indices Reales Normalizados (2)'!$C$7))/('Indices Mejorados'!$C$11-'Indices Mejorados'!$C$12)</f>
        <v>-3.0272523595129806</v>
      </c>
      <c r="D33" s="97">
        <f>+$C$7+(('Indices Mejorados'!D33-'Indices Mejorados'!$D$12)*('Indices Reales Normalizados (2)'!$C$8-'Indices Reales Normalizados (2)'!$C$7))/('Indices Mejorados'!$D$11-'Indices Mejorados'!$D$12)</f>
        <v>-3.0272523595129806</v>
      </c>
      <c r="E33" s="102">
        <f>+$C$7+(('Indices Mejorados'!E33-'Indices Mejorados'!$E$12)*('Indices Reales Normalizados (2)'!$C$8-'Indices Reales Normalizados (2)'!$C$7))/('Indices Mejorados'!$E$11-'Indices Mejorados'!$E$12)</f>
        <v>-4.2548931887777641</v>
      </c>
      <c r="F33" s="3">
        <f>+$C$7+(('Indices Mejorados'!F33-'Indices Mejorados'!$F$12)*('Indices Reales Normalizados (2)'!$C$8-'Indices Reales Normalizados (2)'!$C$7))/('Indices Mejorados'!$F$11-'Indices Mejorados'!$F$12)</f>
        <v>-3.6134377375615951</v>
      </c>
      <c r="G33" s="3">
        <f>+$C$7+(('Indices Mejorados'!G33-'Indices Mejorados'!$G$12)*('Indices Reales Normalizados (2)'!$C$8-'Indices Reales Normalizados (2)'!$C$7))/('Indices Mejorados'!$G$11-'Indices Mejorados'!$G$12)</f>
        <v>-5.0087265389324154</v>
      </c>
      <c r="H33" s="3">
        <f>+$C$7+(('Indices Mejorados'!H33-'Indices Mejorados'!$H$12)*('Indices Reales Normalizados (2)'!$C$8-'Indices Reales Normalizados (2)'!$C$7))/('Indices Mejorados'!$H$11-'Indices Mejorados'!$H$12)</f>
        <v>-4.585564520628969</v>
      </c>
      <c r="I33" s="104">
        <f>+$C$7+(('Indices Mejorados'!I33-'Indices Mejorados'!$I$12)*('Indices Reales Normalizados (2)'!$C$8-'Indices Reales Normalizados (2)'!$C$7))/('Indices Mejorados'!$I$11-'Indices Mejorados'!$I$12)</f>
        <v>-4.7678391058454679</v>
      </c>
      <c r="J33" s="98">
        <f>+$C$7+(('Indices Mejorados'!J33-'Indices Mejorados'!$J$12)*('Indices Reales Normalizados (2)'!$C$8-'Indices Reales Normalizados (2)'!$C$7))/('Indices Mejorados'!$J$11-'Indices Mejorados'!$J$12)</f>
        <v>-38.603212864711452</v>
      </c>
      <c r="K33" s="3"/>
      <c r="L33" s="3"/>
      <c r="M33" s="3"/>
      <c r="N33" s="3">
        <f>+$C$7+(('Indices Mejorados'!N33-'Indices Mejorados'!$N$12)*('Indices Reales Normalizados (2)'!$C$8-'Indices Reales Normalizados (2)'!$C$7))/('Indices Mejorados'!$N$11-'Indices Mejorados'!$N$12)</f>
        <v>-4.2724049167346383</v>
      </c>
      <c r="O33" s="3">
        <f>+$C$7+(('Indices Mejorados'!O33-'Indices Mejorados'!$O$12)*('Indices Reales Normalizados (2)'!$C$8-'Indices Reales Normalizados (2)'!$C$7))/('Indices Mejorados'!$O$11-'Indices Mejorados'!$O$12)</f>
        <v>-3.454835290989184</v>
      </c>
      <c r="P33" s="3"/>
      <c r="Q33" s="3">
        <f>+$C$7+(('Indices Mejorados'!Q33-'Indices Mejorados'!$Q$12)*('Indices Reales Normalizados (2)'!$C$8-'Indices Reales Normalizados (2)'!$C$7))/('Indices Mejorados'!$Q$11-'Indices Mejorados'!$Q$12)</f>
        <v>-5.2352133004673718</v>
      </c>
      <c r="R33" s="3">
        <f>+$C$7+(('Indices Mejorados'!R33-'Indices Mejorados'!$R$12)*('Indices Reales Normalizados (2)'!$C$8-'Indices Reales Normalizados (2)'!$C$7))/('Indices Mejorados'!$R$11-'Indices Mejorados'!$R$12)</f>
        <v>-2.8247030409943887</v>
      </c>
      <c r="S33" s="3"/>
      <c r="T33" s="3"/>
      <c r="U33" s="3"/>
      <c r="V33" s="3" t="e">
        <f>+$C$7+(('Indices Mejorados'!V33-'Indices Mejorados'!$V$12)*('Indices Reales Normalizados (2)'!$C$8-'Indices Reales Normalizados (2)'!$C$7))/('Indices Mejorados'!$V$11-'Indices Mejorados'!$V$12)</f>
        <v>#DIV/0!</v>
      </c>
      <c r="W33" s="3"/>
      <c r="X33" s="3"/>
      <c r="Y33" s="3">
        <f>+$C$7+(('Indices Mejorados'!Y33-'Indices Mejorados'!$Y$12)*('Indices Reales Normalizados (2)'!$C$8-'Indices Reales Normalizados (2)'!$C$7))/('Indices Mejorados'!$Y$11-'Indices Mejorados'!$Y$12)</f>
        <v>-2.6066529006619876</v>
      </c>
      <c r="Z33" s="3"/>
      <c r="AA33" s="3"/>
      <c r="AB33" s="3">
        <f>+$C$7+(('Indices Mejorados'!AB33-'Indices Mejorados'!$AB$12)*('Indices Reales Normalizados (2)'!$C$8-'Indices Reales Normalizados (2)'!$C$7))/('Indices Mejorados'!$AB$11-'Indices Mejorados'!$AB$12)</f>
        <v>0.33604768791703038</v>
      </c>
      <c r="AC33" s="3"/>
      <c r="AD33" s="3"/>
      <c r="AE33" s="3">
        <f>+$C$7+(('Indices Mejorados'!AE33-'Indices Mejorados'!$AE$12)*('Indices Reales Normalizados (2)'!$C$8-'Indices Reales Normalizados (2)'!$C$7))/('Indices Mejorados'!$AE$11-'Indices Mejorados'!$AE$12)</f>
        <v>1.9855221934393439E-5</v>
      </c>
    </row>
    <row r="34" spans="2:31">
      <c r="B34" s="83">
        <v>16</v>
      </c>
      <c r="C34" s="3">
        <f>+$C$7+(('Indices Mejorados'!C34-'Indices Mejorados'!$C$12)*('Indices Reales Normalizados (2)'!$C$8-'Indices Reales Normalizados (2)'!$C$7))/('Indices Mejorados'!$C$11-'Indices Mejorados'!$C$12)</f>
        <v>-3.0272523595129806</v>
      </c>
      <c r="D34" s="97">
        <f>+$C$7+(('Indices Mejorados'!D34-'Indices Mejorados'!$D$12)*('Indices Reales Normalizados (2)'!$C$8-'Indices Reales Normalizados (2)'!$C$7))/('Indices Mejorados'!$D$11-'Indices Mejorados'!$D$12)</f>
        <v>-3.0272523595129806</v>
      </c>
      <c r="E34" s="118">
        <f>+$C$7+(('Indices Mejorados'!E34-'Indices Mejorados'!$E$12)*('Indices Reales Normalizados (2)'!$C$8-'Indices Reales Normalizados (2)'!$C$7))/('Indices Mejorados'!$E$11-'Indices Mejorados'!$E$12)</f>
        <v>-4.2548931887777641</v>
      </c>
      <c r="F34" s="3">
        <f>+$C$7+(('Indices Mejorados'!F34-'Indices Mejorados'!$F$12)*('Indices Reales Normalizados (2)'!$C$8-'Indices Reales Normalizados (2)'!$C$7))/('Indices Mejorados'!$F$11-'Indices Mejorados'!$F$12)</f>
        <v>-3.6134377375615951</v>
      </c>
      <c r="G34" s="3">
        <f>+$C$7+(('Indices Mejorados'!G34-'Indices Mejorados'!$G$12)*('Indices Reales Normalizados (2)'!$C$8-'Indices Reales Normalizados (2)'!$C$7))/('Indices Mejorados'!$G$11-'Indices Mejorados'!$G$12)</f>
        <v>-5.0087265389324154</v>
      </c>
      <c r="H34" s="3">
        <f>+$C$7+(('Indices Mejorados'!H34-'Indices Mejorados'!$H$12)*('Indices Reales Normalizados (2)'!$C$8-'Indices Reales Normalizados (2)'!$C$7))/('Indices Mejorados'!$H$11-'Indices Mejorados'!$H$12)</f>
        <v>-4.585564520628969</v>
      </c>
      <c r="I34" s="104">
        <f>+$C$7+(('Indices Mejorados'!I34-'Indices Mejorados'!$I$12)*('Indices Reales Normalizados (2)'!$C$8-'Indices Reales Normalizados (2)'!$C$7))/('Indices Mejorados'!$I$11-'Indices Mejorados'!$I$12)</f>
        <v>-4.7678391058454679</v>
      </c>
      <c r="J34" s="98">
        <f>+$C$7+(('Indices Mejorados'!J34-'Indices Mejorados'!$J$12)*('Indices Reales Normalizados (2)'!$C$8-'Indices Reales Normalizados (2)'!$C$7))/('Indices Mejorados'!$J$11-'Indices Mejorados'!$J$12)</f>
        <v>-38.603212864711452</v>
      </c>
      <c r="K34" s="3"/>
      <c r="L34" s="3">
        <f>+$C$7+(('Indices Mejorados'!L34-'Indices Mejorados'!$L$12)*('Indices Reales Normalizados (2)'!$C$8-'Indices Reales Normalizados (2)'!$C$7))/('Indices Mejorados'!$L$11-'Indices Mejorados'!$L$12)</f>
        <v>-3.009572470259779</v>
      </c>
      <c r="M34" s="3"/>
      <c r="N34" s="3"/>
      <c r="O34" s="3">
        <f>+$C$7+(('Indices Mejorados'!O34-'Indices Mejorados'!$O$12)*('Indices Reales Normalizados (2)'!$C$8-'Indices Reales Normalizados (2)'!$C$7))/('Indices Mejorados'!$O$11-'Indices Mejorados'!$O$12)</f>
        <v>-3.454835290989184</v>
      </c>
      <c r="P34" s="3"/>
      <c r="Q34" s="3">
        <f>+$C$7+(('Indices Mejorados'!Q34-'Indices Mejorados'!$Q$12)*('Indices Reales Normalizados (2)'!$C$8-'Indices Reales Normalizados (2)'!$C$7))/('Indices Mejorados'!$Q$11-'Indices Mejorados'!$Q$12)</f>
        <v>-5.2352133004673718</v>
      </c>
      <c r="R34" s="3">
        <f>+$C$7+(('Indices Mejorados'!R34-'Indices Mejorados'!$R$12)*('Indices Reales Normalizados (2)'!$C$8-'Indices Reales Normalizados (2)'!$C$7))/('Indices Mejorados'!$R$11-'Indices Mejorados'!$R$12)</f>
        <v>-2.8247030409943887</v>
      </c>
      <c r="S34" s="3"/>
      <c r="T34" s="3"/>
      <c r="U34" s="3"/>
      <c r="V34" s="3" t="e">
        <f>+$C$7+(('Indices Mejorados'!V34-'Indices Mejorados'!$V$12)*('Indices Reales Normalizados (2)'!$C$8-'Indices Reales Normalizados (2)'!$C$7))/('Indices Mejorados'!$V$11-'Indices Mejorados'!$V$12)</f>
        <v>#DIV/0!</v>
      </c>
      <c r="W34" s="3"/>
      <c r="X34" s="3"/>
      <c r="Y34" s="3">
        <f>+$C$7+(('Indices Mejorados'!Y34-'Indices Mejorados'!$Y$12)*('Indices Reales Normalizados (2)'!$C$8-'Indices Reales Normalizados (2)'!$C$7))/('Indices Mejorados'!$Y$11-'Indices Mejorados'!$Y$12)</f>
        <v>-2.6066529006619876</v>
      </c>
      <c r="Z34" s="3"/>
      <c r="AA34" s="3"/>
      <c r="AB34" s="3"/>
      <c r="AC34" s="3"/>
      <c r="AD34" s="3"/>
      <c r="AE34" s="3">
        <f>+$C$7+(('Indices Mejorados'!AE34-'Indices Mejorados'!$AE$12)*('Indices Reales Normalizados (2)'!$C$8-'Indices Reales Normalizados (2)'!$C$7))/('Indices Mejorados'!$AE$11-'Indices Mejorados'!$AE$12)</f>
        <v>4.5749263173968693</v>
      </c>
    </row>
    <row r="35" spans="2:31">
      <c r="B35" s="83">
        <v>17</v>
      </c>
      <c r="C35" s="3">
        <f>+$C$7+(('Indices Mejorados'!C35-'Indices Mejorados'!$C$12)*('Indices Reales Normalizados (2)'!$C$8-'Indices Reales Normalizados (2)'!$C$7))/('Indices Mejorados'!$C$11-'Indices Mejorados'!$C$12)</f>
        <v>-3.0272523595129806</v>
      </c>
      <c r="D35" s="97">
        <f>+$C$7+(('Indices Mejorados'!D35-'Indices Mejorados'!$D$12)*('Indices Reales Normalizados (2)'!$C$8-'Indices Reales Normalizados (2)'!$C$7))/('Indices Mejorados'!$D$11-'Indices Mejorados'!$D$12)</f>
        <v>-3.0272523595129806</v>
      </c>
      <c r="E35" s="102">
        <f>+$C$7+(('Indices Mejorados'!E35-'Indices Mejorados'!$E$12)*('Indices Reales Normalizados (2)'!$C$8-'Indices Reales Normalizados (2)'!$C$7))/('Indices Mejorados'!$E$11-'Indices Mejorados'!$E$12)</f>
        <v>-4.2548931887777641</v>
      </c>
      <c r="F35" s="3">
        <f>+$C$7+(('Indices Mejorados'!F35-'Indices Mejorados'!$F$12)*('Indices Reales Normalizados (2)'!$C$8-'Indices Reales Normalizados (2)'!$C$7))/('Indices Mejorados'!$F$11-'Indices Mejorados'!$F$12)</f>
        <v>-3.6134377375615951</v>
      </c>
      <c r="G35" s="3">
        <f>+$C$7+(('Indices Mejorados'!G35-'Indices Mejorados'!$G$12)*('Indices Reales Normalizados (2)'!$C$8-'Indices Reales Normalizados (2)'!$C$7))/('Indices Mejorados'!$G$11-'Indices Mejorados'!$G$12)</f>
        <v>-5.0087265389324154</v>
      </c>
      <c r="H35" s="3">
        <f>+$C$7+(('Indices Mejorados'!H35-'Indices Mejorados'!$H$12)*('Indices Reales Normalizados (2)'!$C$8-'Indices Reales Normalizados (2)'!$C$7))/('Indices Mejorados'!$H$11-'Indices Mejorados'!$H$12)</f>
        <v>-4.585564520628969</v>
      </c>
      <c r="I35" s="106">
        <f>+$C$7+(('Indices Mejorados'!I35-'Indices Mejorados'!$I$12)*('Indices Reales Normalizados (2)'!$C$8-'Indices Reales Normalizados (2)'!$C$7))/('Indices Mejorados'!$I$11-'Indices Mejorados'!$I$12)</f>
        <v>-4.7678391058454679</v>
      </c>
      <c r="J35" s="98">
        <f>+$C$7+(('Indices Mejorados'!J35-'Indices Mejorados'!$J$12)*('Indices Reales Normalizados (2)'!$C$8-'Indices Reales Normalizados (2)'!$C$7))/('Indices Mejorados'!$J$11-'Indices Mejorados'!$J$12)</f>
        <v>-38.603212864711452</v>
      </c>
      <c r="K35" s="3"/>
      <c r="L35" s="3">
        <f>+$C$7+(('Indices Mejorados'!L35-'Indices Mejorados'!$L$12)*('Indices Reales Normalizados (2)'!$C$8-'Indices Reales Normalizados (2)'!$C$7))/('Indices Mejorados'!$L$11-'Indices Mejorados'!$L$12)</f>
        <v>-3.009572470259779</v>
      </c>
      <c r="M35" s="3"/>
      <c r="N35" s="3"/>
      <c r="O35" s="3">
        <f>+$C$7+(('Indices Mejorados'!O35-'Indices Mejorados'!$O$12)*('Indices Reales Normalizados (2)'!$C$8-'Indices Reales Normalizados (2)'!$C$7))/('Indices Mejorados'!$O$11-'Indices Mejorados'!$O$12)</f>
        <v>-3.454835290989184</v>
      </c>
      <c r="P35" s="3"/>
      <c r="Q35" s="3"/>
      <c r="R35" s="3">
        <f>+$C$7+(('Indices Mejorados'!R35-'Indices Mejorados'!$R$12)*('Indices Reales Normalizados (2)'!$C$8-'Indices Reales Normalizados (2)'!$C$7))/('Indices Mejorados'!$R$11-'Indices Mejorados'!$R$12)</f>
        <v>-2.8247030409943887</v>
      </c>
      <c r="S35" s="3"/>
      <c r="T35" s="3"/>
      <c r="U35" s="3"/>
      <c r="V35" s="3" t="e">
        <f>+$C$7+(('Indices Mejorados'!V35-'Indices Mejorados'!$V$12)*('Indices Reales Normalizados (2)'!$C$8-'Indices Reales Normalizados (2)'!$C$7))/('Indices Mejorados'!$V$11-'Indices Mejorados'!$V$12)</f>
        <v>#DIV/0!</v>
      </c>
      <c r="W35" s="3"/>
      <c r="X35" s="3"/>
      <c r="Y35" s="3">
        <f>+$C$7+(('Indices Mejorados'!Y35-'Indices Mejorados'!$Y$12)*('Indices Reales Normalizados (2)'!$C$8-'Indices Reales Normalizados (2)'!$C$7))/('Indices Mejorados'!$Y$11-'Indices Mejorados'!$Y$12)</f>
        <v>-2.6066529006619876</v>
      </c>
      <c r="Z35" s="3"/>
      <c r="AA35" s="3"/>
      <c r="AB35" s="3"/>
      <c r="AC35" s="3"/>
      <c r="AD35" s="3"/>
      <c r="AE35" s="3">
        <f>+$C$7+(('Indices Mejorados'!AE35-'Indices Mejorados'!$AE$12)*('Indices Reales Normalizados (2)'!$C$8-'Indices Reales Normalizados (2)'!$C$7))/('Indices Mejorados'!$AE$11-'Indices Mejorados'!$AE$12)</f>
        <v>0.70982605251864506</v>
      </c>
    </row>
    <row r="36" spans="2:31">
      <c r="B36" s="83">
        <v>18</v>
      </c>
      <c r="C36" s="3">
        <f>+$C$7+(('Indices Mejorados'!C36-'Indices Mejorados'!$C$12)*('Indices Reales Normalizados (2)'!$C$8-'Indices Reales Normalizados (2)'!$C$7))/('Indices Mejorados'!$C$11-'Indices Mejorados'!$C$12)</f>
        <v>-3.0272523595129806</v>
      </c>
      <c r="D36" s="97">
        <f>+$C$7+(('Indices Mejorados'!D36-'Indices Mejorados'!$D$12)*('Indices Reales Normalizados (2)'!$C$8-'Indices Reales Normalizados (2)'!$C$7))/('Indices Mejorados'!$D$11-'Indices Mejorados'!$D$12)</f>
        <v>-3.0272523595129806</v>
      </c>
      <c r="E36" s="118">
        <f>+$C$7+(('Indices Mejorados'!E36-'Indices Mejorados'!$E$12)*('Indices Reales Normalizados (2)'!$C$8-'Indices Reales Normalizados (2)'!$C$7))/('Indices Mejorados'!$E$11-'Indices Mejorados'!$E$12)</f>
        <v>-4.2548931887777641</v>
      </c>
      <c r="F36" s="3">
        <f>+$C$7+(('Indices Mejorados'!F36-'Indices Mejorados'!$F$12)*('Indices Reales Normalizados (2)'!$C$8-'Indices Reales Normalizados (2)'!$C$7))/('Indices Mejorados'!$F$11-'Indices Mejorados'!$F$12)</f>
        <v>-3.6134377375615951</v>
      </c>
      <c r="G36" s="3">
        <f>+$C$7+(('Indices Mejorados'!G36-'Indices Mejorados'!$G$12)*('Indices Reales Normalizados (2)'!$C$8-'Indices Reales Normalizados (2)'!$C$7))/('Indices Mejorados'!$G$11-'Indices Mejorados'!$G$12)</f>
        <v>-5.0087265389324154</v>
      </c>
      <c r="H36" s="3"/>
      <c r="I36" s="106">
        <f>+$C$7+(('Indices Mejorados'!I36-'Indices Mejorados'!$I$12)*('Indices Reales Normalizados (2)'!$C$8-'Indices Reales Normalizados (2)'!$C$7))/('Indices Mejorados'!$I$11-'Indices Mejorados'!$I$12)</f>
        <v>-4.7678391058454679</v>
      </c>
      <c r="J36" s="98">
        <f>+$C$7+(('Indices Mejorados'!J36-'Indices Mejorados'!$J$12)*('Indices Reales Normalizados (2)'!$C$8-'Indices Reales Normalizados (2)'!$C$7))/('Indices Mejorados'!$J$11-'Indices Mejorados'!$J$12)</f>
        <v>-38.603212864711452</v>
      </c>
      <c r="K36" s="3"/>
      <c r="L36" s="3">
        <f>+$C$7+(('Indices Mejorados'!L36-'Indices Mejorados'!$L$12)*('Indices Reales Normalizados (2)'!$C$8-'Indices Reales Normalizados (2)'!$C$7))/('Indices Mejorados'!$L$11-'Indices Mejorados'!$L$12)</f>
        <v>-3.009572470259779</v>
      </c>
      <c r="M36" s="3"/>
      <c r="N36" s="3"/>
      <c r="O36" s="3">
        <f>+$C$7+(('Indices Mejorados'!O36-'Indices Mejorados'!$O$12)*('Indices Reales Normalizados (2)'!$C$8-'Indices Reales Normalizados (2)'!$C$7))/('Indices Mejorados'!$O$11-'Indices Mejorados'!$O$12)</f>
        <v>-3.454835290989184</v>
      </c>
      <c r="P36" s="3"/>
      <c r="Q36" s="3"/>
      <c r="R36" s="3">
        <f>+$C$7+(('Indices Mejorados'!R36-'Indices Mejorados'!$R$12)*('Indices Reales Normalizados (2)'!$C$8-'Indices Reales Normalizados (2)'!$C$7))/('Indices Mejorados'!$R$11-'Indices Mejorados'!$R$12)</f>
        <v>-2.8247030409943887</v>
      </c>
      <c r="S36" s="3"/>
      <c r="T36" s="3"/>
      <c r="U36" s="3"/>
      <c r="V36" s="3"/>
      <c r="W36" s="3"/>
      <c r="X36" s="3"/>
      <c r="Y36" s="3">
        <f>+$C$7+(('Indices Mejorados'!Y36-'Indices Mejorados'!$Y$12)*('Indices Reales Normalizados (2)'!$C$8-'Indices Reales Normalizados (2)'!$C$7))/('Indices Mejorados'!$Y$11-'Indices Mejorados'!$Y$12)</f>
        <v>-2.6066529006619876</v>
      </c>
      <c r="Z36" s="3"/>
      <c r="AA36" s="3"/>
      <c r="AB36" s="3"/>
      <c r="AC36" s="3"/>
      <c r="AD36" s="3"/>
      <c r="AE36" s="3">
        <f>+$C$7+(('Indices Mejorados'!AE36-'Indices Mejorados'!$AE$12)*('Indices Reales Normalizados (2)'!$C$8-'Indices Reales Normalizados (2)'!$C$7))/('Indices Mejorados'!$AE$11-'Indices Mejorados'!$AE$12)</f>
        <v>4.4559509572909546</v>
      </c>
    </row>
    <row r="37" spans="2:31">
      <c r="B37" s="83">
        <v>19</v>
      </c>
      <c r="C37" s="3">
        <f>+$C$7+(('Indices Mejorados'!C37-'Indices Mejorados'!$C$12)*('Indices Reales Normalizados (2)'!$C$8-'Indices Reales Normalizados (2)'!$C$7))/('Indices Mejorados'!$C$11-'Indices Mejorados'!$C$12)</f>
        <v>-3.0272523595129806</v>
      </c>
      <c r="D37" s="97">
        <f>+$C$7+(('Indices Mejorados'!D37-'Indices Mejorados'!$D$12)*('Indices Reales Normalizados (2)'!$C$8-'Indices Reales Normalizados (2)'!$C$7))/('Indices Mejorados'!$D$11-'Indices Mejorados'!$D$12)</f>
        <v>-3.0272523595129806</v>
      </c>
      <c r="E37" s="116">
        <f>+$C$7+(('Indices Mejorados'!E37-'Indices Mejorados'!$E$12)*('Indices Reales Normalizados (2)'!$C$8-'Indices Reales Normalizados (2)'!$C$7))/('Indices Mejorados'!$E$11-'Indices Mejorados'!$E$12)</f>
        <v>-4.2548931887777641</v>
      </c>
      <c r="F37" s="3">
        <f>+$C$7+(('Indices Mejorados'!F37-'Indices Mejorados'!$F$12)*('Indices Reales Normalizados (2)'!$C$8-'Indices Reales Normalizados (2)'!$C$7))/('Indices Mejorados'!$F$11-'Indices Mejorados'!$F$12)</f>
        <v>-3.6134377375615951</v>
      </c>
      <c r="G37" s="3">
        <f>+$C$7+(('Indices Mejorados'!G37-'Indices Mejorados'!$G$12)*('Indices Reales Normalizados (2)'!$C$8-'Indices Reales Normalizados (2)'!$C$7))/('Indices Mejorados'!$G$11-'Indices Mejorados'!$G$12)</f>
        <v>-5.0087265389324154</v>
      </c>
      <c r="H37" s="3"/>
      <c r="I37" s="104">
        <f>+$C$7+(('Indices Mejorados'!I37-'Indices Mejorados'!$I$12)*('Indices Reales Normalizados (2)'!$C$8-'Indices Reales Normalizados (2)'!$C$7))/('Indices Mejorados'!$I$11-'Indices Mejorados'!$I$12)</f>
        <v>-4.7678391058454679</v>
      </c>
      <c r="J37" s="98">
        <f>+$C$7+(('Indices Mejorados'!J37-'Indices Mejorados'!$J$12)*('Indices Reales Normalizados (2)'!$C$8-'Indices Reales Normalizados (2)'!$C$7))/('Indices Mejorados'!$J$11-'Indices Mejorados'!$J$12)</f>
        <v>-38.603212864711452</v>
      </c>
      <c r="K37" s="3"/>
      <c r="L37" s="3">
        <f>+$C$7+(('Indices Mejorados'!L37-'Indices Mejorados'!$L$12)*('Indices Reales Normalizados (2)'!$C$8-'Indices Reales Normalizados (2)'!$C$7))/('Indices Mejorados'!$L$11-'Indices Mejorados'!$L$12)</f>
        <v>-3.009572470259779</v>
      </c>
      <c r="M37" s="3"/>
      <c r="N37" s="3"/>
      <c r="O37" s="3">
        <f>+$C$7+(('Indices Mejorados'!O37-'Indices Mejorados'!$O$12)*('Indices Reales Normalizados (2)'!$C$8-'Indices Reales Normalizados (2)'!$C$7))/('Indices Mejorados'!$O$11-'Indices Mejorados'!$O$12)</f>
        <v>-3.454835290989184</v>
      </c>
      <c r="P37" s="3"/>
      <c r="Q37" s="3"/>
      <c r="R37" s="3">
        <f>+$C$7+(('Indices Mejorados'!R37-'Indices Mejorados'!$R$12)*('Indices Reales Normalizados (2)'!$C$8-'Indices Reales Normalizados (2)'!$C$7))/('Indices Mejorados'!$R$11-'Indices Mejorados'!$R$12)</f>
        <v>-2.8247030409943887</v>
      </c>
      <c r="S37" s="3"/>
      <c r="T37" s="3"/>
      <c r="U37" s="3"/>
      <c r="V37" s="3"/>
      <c r="W37" s="3"/>
      <c r="X37" s="3"/>
      <c r="Y37" s="3">
        <f>+$C$7+(('Indices Mejorados'!Y37-'Indices Mejorados'!$Y$12)*('Indices Reales Normalizados (2)'!$C$8-'Indices Reales Normalizados (2)'!$C$7))/('Indices Mejorados'!$Y$11-'Indices Mejorados'!$Y$12)</f>
        <v>-2.6066529006619876</v>
      </c>
      <c r="Z37" s="3"/>
      <c r="AA37" s="3"/>
      <c r="AB37" s="3"/>
      <c r="AC37" s="3"/>
      <c r="AD37" s="3"/>
      <c r="AE37" s="3">
        <f>+$C$7+(('Indices Mejorados'!AE37-'Indices Mejorados'!$AE$12)*('Indices Reales Normalizados (2)'!$C$8-'Indices Reales Normalizados (2)'!$C$7))/('Indices Mejorados'!$AE$11-'Indices Mejorados'!$AE$12)</f>
        <v>3.1879339741788333</v>
      </c>
    </row>
    <row r="38" spans="2:31">
      <c r="B38" s="83">
        <v>20</v>
      </c>
      <c r="C38" s="3">
        <f>+$C$7+(('Indices Mejorados'!C38-'Indices Mejorados'!$C$12)*('Indices Reales Normalizados (2)'!$C$8-'Indices Reales Normalizados (2)'!$C$7))/('Indices Mejorados'!$C$11-'Indices Mejorados'!$C$12)</f>
        <v>-3.0272523595129806</v>
      </c>
      <c r="D38" s="97">
        <f>+$C$7+(('Indices Mejorados'!D38-'Indices Mejorados'!$D$12)*('Indices Reales Normalizados (2)'!$C$8-'Indices Reales Normalizados (2)'!$C$7))/('Indices Mejorados'!$D$11-'Indices Mejorados'!$D$12)</f>
        <v>-3.0272523595129806</v>
      </c>
      <c r="E38" s="118">
        <f>+$C$7+(('Indices Mejorados'!E38-'Indices Mejorados'!$E$12)*('Indices Reales Normalizados (2)'!$C$8-'Indices Reales Normalizados (2)'!$C$7))/('Indices Mejorados'!$E$11-'Indices Mejorados'!$E$12)</f>
        <v>-4.2548931887777641</v>
      </c>
      <c r="F38" s="3">
        <f>+$C$7+(('Indices Mejorados'!F38-'Indices Mejorados'!$F$12)*('Indices Reales Normalizados (2)'!$C$8-'Indices Reales Normalizados (2)'!$C$7))/('Indices Mejorados'!$F$11-'Indices Mejorados'!$F$12)</f>
        <v>-3.6134377375615951</v>
      </c>
      <c r="G38" s="3">
        <f>+$C$7+(('Indices Mejorados'!G38-'Indices Mejorados'!$G$12)*('Indices Reales Normalizados (2)'!$C$8-'Indices Reales Normalizados (2)'!$C$7))/('Indices Mejorados'!$G$11-'Indices Mejorados'!$G$12)</f>
        <v>-5.0087265389324154</v>
      </c>
      <c r="H38" s="3"/>
      <c r="I38" s="104">
        <f>+$C$7+(('Indices Mejorados'!I38-'Indices Mejorados'!$I$12)*('Indices Reales Normalizados (2)'!$C$8-'Indices Reales Normalizados (2)'!$C$7))/('Indices Mejorados'!$I$11-'Indices Mejorados'!$I$12)</f>
        <v>-4.7678391058454679</v>
      </c>
      <c r="J38" s="98">
        <f>+$C$7+(('Indices Mejorados'!J38-'Indices Mejorados'!$J$12)*('Indices Reales Normalizados (2)'!$C$8-'Indices Reales Normalizados (2)'!$C$7))/('Indices Mejorados'!$J$11-'Indices Mejorados'!$J$12)</f>
        <v>-38.603212864711452</v>
      </c>
      <c r="K38" s="3"/>
      <c r="L38" s="3">
        <f>+$C$7+(('Indices Mejorados'!L38-'Indices Mejorados'!$L$12)*('Indices Reales Normalizados (2)'!$C$8-'Indices Reales Normalizados (2)'!$C$7))/('Indices Mejorados'!$L$11-'Indices Mejorados'!$L$12)</f>
        <v>-3.009572470259779</v>
      </c>
      <c r="M38" s="3"/>
      <c r="N38" s="3"/>
      <c r="O38" s="3">
        <f>+$C$7+(('Indices Mejorados'!O38-'Indices Mejorados'!$O$12)*('Indices Reales Normalizados (2)'!$C$8-'Indices Reales Normalizados (2)'!$C$7))/('Indices Mejorados'!$O$11-'Indices Mejorados'!$O$12)</f>
        <v>-3.454835290989184</v>
      </c>
      <c r="P38" s="3"/>
      <c r="Q38" s="3"/>
      <c r="R38" s="3">
        <f>+$C$7+(('Indices Mejorados'!R38-'Indices Mejorados'!$R$12)*('Indices Reales Normalizados (2)'!$C$8-'Indices Reales Normalizados (2)'!$C$7))/('Indices Mejorados'!$R$11-'Indices Mejorados'!$R$12)</f>
        <v>-2.8247030409943887</v>
      </c>
      <c r="S38" s="3"/>
      <c r="T38" s="3"/>
      <c r="U38" s="3"/>
      <c r="V38" s="3"/>
      <c r="W38" s="3"/>
      <c r="X38" s="3"/>
      <c r="Y38" s="3">
        <f>+$C$7+(('Indices Mejorados'!Y38-'Indices Mejorados'!$Y$12)*('Indices Reales Normalizados (2)'!$C$8-'Indices Reales Normalizados (2)'!$C$7))/('Indices Mejorados'!$Y$11-'Indices Mejorados'!$Y$12)</f>
        <v>-2.6066529006619876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Mejorados'!C39-'Indices Mejorados'!$C$12)*('Indices Reales Normalizados (2)'!$C$8-'Indices Reales Normalizados (2)'!$C$7))/('Indices Mejorados'!$C$11-'Indices Mejorados'!$C$12)</f>
        <v>-3.0272523595129806</v>
      </c>
      <c r="D39" s="97">
        <f>+$C$7+(('Indices Mejorados'!D39-'Indices Mejorados'!$D$12)*('Indices Reales Normalizados (2)'!$C$8-'Indices Reales Normalizados (2)'!$C$7))/('Indices Mejorados'!$D$11-'Indices Mejorados'!$D$12)</f>
        <v>-3.0272523595129806</v>
      </c>
      <c r="E39" s="116">
        <f>+$C$7+(('Indices Mejorados'!E39-'Indices Mejorados'!$E$12)*('Indices Reales Normalizados (2)'!$C$8-'Indices Reales Normalizados (2)'!$C$7))/('Indices Mejorados'!$E$11-'Indices Mejorados'!$E$12)</f>
        <v>-4.2548931887777641</v>
      </c>
      <c r="F39" s="3">
        <f>+$C$7+(('Indices Mejorados'!F39-'Indices Mejorados'!$F$12)*('Indices Reales Normalizados (2)'!$C$8-'Indices Reales Normalizados (2)'!$C$7))/('Indices Mejorados'!$F$11-'Indices Mejorados'!$F$12)</f>
        <v>-3.6134377375615951</v>
      </c>
      <c r="G39" s="3">
        <f>+$C$7+(('Indices Mejorados'!G39-'Indices Mejorados'!$G$12)*('Indices Reales Normalizados (2)'!$C$8-'Indices Reales Normalizados (2)'!$C$7))/('Indices Mejorados'!$G$11-'Indices Mejorados'!$G$12)</f>
        <v>-5.0087265389324154</v>
      </c>
      <c r="H39" s="3"/>
      <c r="I39" s="106">
        <f>+$C$7+(('Indices Mejorados'!I39-'Indices Mejorados'!$I$12)*('Indices Reales Normalizados (2)'!$C$8-'Indices Reales Normalizados (2)'!$C$7))/('Indices Mejorados'!$I$11-'Indices Mejorados'!$I$12)</f>
        <v>-4.7678391058454679</v>
      </c>
      <c r="J39" s="98">
        <f>+$C$7+(('Indices Mejorados'!J39-'Indices Mejorados'!$J$12)*('Indices Reales Normalizados (2)'!$C$8-'Indices Reales Normalizados (2)'!$C$7))/('Indices Mejorados'!$J$11-'Indices Mejorados'!$J$12)</f>
        <v>-38.603212864711452</v>
      </c>
      <c r="K39" s="3"/>
      <c r="L39" s="3">
        <f>+$C$7+(('Indices Mejorados'!L39-'Indices Mejorados'!$L$12)*('Indices Reales Normalizados (2)'!$C$8-'Indices Reales Normalizados (2)'!$C$7))/('Indices Mejorados'!$L$11-'Indices Mejorados'!$L$12)</f>
        <v>-3.009572470259779</v>
      </c>
      <c r="M39" s="3"/>
      <c r="N39" s="3"/>
      <c r="O39" s="3">
        <f>+$C$7+(('Indices Mejorados'!O39-'Indices Mejorados'!$O$12)*('Indices Reales Normalizados (2)'!$C$8-'Indices Reales Normalizados (2)'!$C$7))/('Indices Mejorados'!$O$11-'Indices Mejorados'!$O$12)</f>
        <v>-3.454835290989184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Mejorados'!C40-'Indices Mejorados'!$C$12)*('Indices Reales Normalizados (2)'!$C$8-'Indices Reales Normalizados (2)'!$C$7))/('Indices Mejorados'!$C$11-'Indices Mejorados'!$C$12)</f>
        <v>-3.0272523595129806</v>
      </c>
      <c r="D40" s="97"/>
      <c r="E40" s="102">
        <f>+$C$7+(('Indices Mejorados'!E40-'Indices Mejorados'!$E$12)*('Indices Reales Normalizados (2)'!$C$8-'Indices Reales Normalizados (2)'!$C$7))/('Indices Mejorados'!$E$11-'Indices Mejorados'!$E$12)</f>
        <v>-4.2548931887777641</v>
      </c>
      <c r="F40" s="3">
        <f>+$C$7+(('Indices Mejorados'!F40-'Indices Mejorados'!$F$12)*('Indices Reales Normalizados (2)'!$C$8-'Indices Reales Normalizados (2)'!$C$7))/('Indices Mejorados'!$F$11-'Indices Mejorados'!$F$12)</f>
        <v>-3.6134377375615951</v>
      </c>
      <c r="G40" s="3">
        <f>+$C$7+(('Indices Mejorados'!G40-'Indices Mejorados'!$G$12)*('Indices Reales Normalizados (2)'!$C$8-'Indices Reales Normalizados (2)'!$C$7))/('Indices Mejorados'!$G$11-'Indices Mejorados'!$G$12)</f>
        <v>-5.0087265389324154</v>
      </c>
      <c r="H40" s="3"/>
      <c r="I40" s="106">
        <f>+$C$7+(('Indices Mejorados'!I40-'Indices Mejorados'!$I$12)*('Indices Reales Normalizados (2)'!$C$8-'Indices Reales Normalizados (2)'!$C$7))/('Indices Mejorados'!$I$11-'Indices Mejorados'!$I$12)</f>
        <v>-4.7678391058454679</v>
      </c>
      <c r="J40" s="98">
        <f>+$C$7+(('Indices Mejorados'!J40-'Indices Mejorados'!$J$12)*('Indices Reales Normalizados (2)'!$C$8-'Indices Reales Normalizados (2)'!$C$7))/('Indices Mejorados'!$J$11-'Indices Mejorados'!$J$12)</f>
        <v>-38.603212864711452</v>
      </c>
      <c r="K40" s="3"/>
      <c r="L40" s="3">
        <f>+$C$7+(('Indices Mejorados'!L40-'Indices Mejorados'!$L$12)*('Indices Reales Normalizados (2)'!$C$8-'Indices Reales Normalizados (2)'!$C$7))/('Indices Mejorados'!$L$11-'Indices Mejorados'!$L$12)</f>
        <v>-3.009572470259779</v>
      </c>
      <c r="M40" s="3"/>
      <c r="N40" s="3"/>
      <c r="O40" s="3">
        <f>+$C$7+(('Indices Mejorados'!O40-'Indices Mejorados'!$O$12)*('Indices Reales Normalizados (2)'!$C$8-'Indices Reales Normalizados (2)'!$C$7))/('Indices Mejorados'!$O$11-'Indices Mejorados'!$O$12)</f>
        <v>-3.454835290989184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Mejorados'!C41-'Indices Mejorados'!$C$12)*('Indices Reales Normalizados (2)'!$C$8-'Indices Reales Normalizados (2)'!$C$7))/('Indices Mejorados'!$C$11-'Indices Mejorados'!$C$12)</f>
        <v>-3.0272523595129806</v>
      </c>
      <c r="D41" s="97"/>
      <c r="E41" s="102">
        <f>+$C$7+(('Indices Mejorados'!E41-'Indices Mejorados'!$E$12)*('Indices Reales Normalizados (2)'!$C$8-'Indices Reales Normalizados (2)'!$C$7))/('Indices Mejorados'!$E$11-'Indices Mejorados'!$E$12)</f>
        <v>-4.2548931887777641</v>
      </c>
      <c r="F41" s="3">
        <f>+$C$7+(('Indices Mejorados'!F41-'Indices Mejorados'!$F$12)*('Indices Reales Normalizados (2)'!$C$8-'Indices Reales Normalizados (2)'!$C$7))/('Indices Mejorados'!$F$11-'Indices Mejorados'!$F$12)</f>
        <v>-3.6134377375615951</v>
      </c>
      <c r="G41" s="3">
        <f>+$C$7+(('Indices Mejorados'!G41-'Indices Mejorados'!$G$12)*('Indices Reales Normalizados (2)'!$C$8-'Indices Reales Normalizados (2)'!$C$7))/('Indices Mejorados'!$G$11-'Indices Mejorados'!$G$12)</f>
        <v>-5.0087265389324154</v>
      </c>
      <c r="H41" s="3"/>
      <c r="I41" s="104">
        <f>+$C$7+(('Indices Mejorados'!I41-'Indices Mejorados'!$I$12)*('Indices Reales Normalizados (2)'!$C$8-'Indices Reales Normalizados (2)'!$C$7))/('Indices Mejorados'!$I$11-'Indices Mejorados'!$I$12)</f>
        <v>-4.7678391058454679</v>
      </c>
      <c r="J41" s="98">
        <f>+$C$7+(('Indices Mejorados'!J41-'Indices Mejorados'!$J$12)*('Indices Reales Normalizados (2)'!$C$8-'Indices Reales Normalizados (2)'!$C$7))/('Indices Mejorados'!$J$11-'Indices Mejorados'!$J$12)</f>
        <v>-38.603212864711452</v>
      </c>
      <c r="K41" s="3"/>
      <c r="L41" s="3">
        <f>+$C$7+(('Indices Mejorados'!L41-'Indices Mejorados'!$L$12)*('Indices Reales Normalizados (2)'!$C$8-'Indices Reales Normalizados (2)'!$C$7))/('Indices Mejorados'!$L$11-'Indices Mejorados'!$L$12)</f>
        <v>-3.009572470259779</v>
      </c>
      <c r="M41" s="3"/>
      <c r="N41" s="3"/>
      <c r="O41" s="3">
        <f>+$C$7+(('Indices Mejorados'!O41-'Indices Mejorados'!$O$12)*('Indices Reales Normalizados (2)'!$C$8-'Indices Reales Normalizados (2)'!$C$7))/('Indices Mejorados'!$O$11-'Indices Mejorados'!$O$12)</f>
        <v>-3.454835290989184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f>+$C$7+(('Indices Mejorados'!E42-'Indices Mejorados'!$E$12)*('Indices Reales Normalizados (2)'!$C$8-'Indices Reales Normalizados (2)'!$C$7))/('Indices Mejorados'!$E$11-'Indices Mejorados'!$E$12)</f>
        <v>-4.2548931887777641</v>
      </c>
      <c r="F42" s="3">
        <f>+$C$7+(('Indices Mejorados'!F42-'Indices Mejorados'!$F$12)*('Indices Reales Normalizados (2)'!$C$8-'Indices Reales Normalizados (2)'!$C$7))/('Indices Mejorados'!$F$11-'Indices Mejorados'!$F$12)</f>
        <v>-3.6134377375615951</v>
      </c>
      <c r="G42" s="3">
        <f>+$C$7+(('Indices Mejorados'!G42-'Indices Mejorados'!$G$12)*('Indices Reales Normalizados (2)'!$C$8-'Indices Reales Normalizados (2)'!$C$7))/('Indices Mejorados'!$G$11-'Indices Mejorados'!$G$12)</f>
        <v>-5.0087265389324154</v>
      </c>
      <c r="H42" s="3"/>
      <c r="I42" s="84"/>
      <c r="J42" s="98">
        <f>+$C$7+(('Indices Mejorados'!J42-'Indices Mejorados'!$J$12)*('Indices Reales Normalizados (2)'!$C$8-'Indices Reales Normalizados (2)'!$C$7))/('Indices Mejorados'!$J$11-'Indices Mejorados'!$J$12)</f>
        <v>-38.603212864711452</v>
      </c>
      <c r="K42" s="3"/>
      <c r="L42" s="3">
        <f>+$C$7+(('Indices Mejorados'!L42-'Indices Mejorados'!$L$12)*('Indices Reales Normalizados (2)'!$C$8-'Indices Reales Normalizados (2)'!$C$7))/('Indices Mejorados'!$L$11-'Indices Mejorados'!$L$12)</f>
        <v>-3.009572470259779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Mejorados'!D43-'Indices Mejorados'!$D$12)*('Indices Reales Normalizados (2)'!$C$8-'Indices Reales Normalizados (2)'!$C$7))/('Indices Mejorados'!$D$11-'Indices Mejorados'!$D$12)</f>
        <v>-3.0272523595129806</v>
      </c>
      <c r="E43" s="102">
        <f>+$C$7+(('Indices Mejorados'!E43-'Indices Mejorados'!$E$12)*('Indices Reales Normalizados (2)'!$C$8-'Indices Reales Normalizados (2)'!$C$7))/('Indices Mejorados'!$E$11-'Indices Mejorados'!$E$12)</f>
        <v>-4.2548931887777641</v>
      </c>
      <c r="F43" s="3">
        <f>+$C$7+(('Indices Mejorados'!F43-'Indices Mejorados'!$F$12)*('Indices Reales Normalizados (2)'!$C$8-'Indices Reales Normalizados (2)'!$C$7))/('Indices Mejorados'!$F$11-'Indices Mejorados'!$F$12)</f>
        <v>-3.6134377375615951</v>
      </c>
      <c r="G43" s="3">
        <f>+$C$7+(('Indices Mejorados'!G43-'Indices Mejorados'!$G$12)*('Indices Reales Normalizados (2)'!$C$8-'Indices Reales Normalizados (2)'!$C$7))/('Indices Mejorados'!$G$11-'Indices Mejorados'!$G$12)</f>
        <v>-5.0087265389324154</v>
      </c>
      <c r="H43" s="3"/>
      <c r="I43" s="84"/>
      <c r="J43" s="98">
        <f>+$C$7+(('Indices Mejorados'!J43-'Indices Mejorados'!$J$12)*('Indices Reales Normalizados (2)'!$C$8-'Indices Reales Normalizados (2)'!$C$7))/('Indices Mejorados'!$J$11-'Indices Mejorados'!$J$12)</f>
        <v>-38.603212864711452</v>
      </c>
      <c r="K43" s="3"/>
      <c r="L43" s="3">
        <f>+$C$7+(('Indices Mejorados'!L43-'Indices Mejorados'!$L$12)*('Indices Reales Normalizados (2)'!$C$8-'Indices Reales Normalizados (2)'!$C$7))/('Indices Mejorados'!$L$11-'Indices Mejorados'!$L$12)</f>
        <v>-3.009572470259779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Mejorados'!D44-'Indices Mejorados'!$D$12)*('Indices Reales Normalizados (2)'!$C$8-'Indices Reales Normalizados (2)'!$C$7))/('Indices Mejorados'!$D$11-'Indices Mejorados'!$D$12)</f>
        <v>-3.0272523595129806</v>
      </c>
      <c r="E44" s="102">
        <f>+$C$7+(('Indices Mejorados'!E44-'Indices Mejorados'!$E$12)*('Indices Reales Normalizados (2)'!$C$8-'Indices Reales Normalizados (2)'!$C$7))/('Indices Mejorados'!$E$11-'Indices Mejorados'!$E$12)</f>
        <v>-4.2548931887777641</v>
      </c>
      <c r="F44" s="3">
        <f>+$C$7+(('Indices Mejorados'!F44-'Indices Mejorados'!$F$12)*('Indices Reales Normalizados (2)'!$C$8-'Indices Reales Normalizados (2)'!$C$7))/('Indices Mejorados'!$F$11-'Indices Mejorados'!$F$12)</f>
        <v>-3.6134377375615951</v>
      </c>
      <c r="G44" s="3">
        <f>+$C$7+(('Indices Mejorados'!G44-'Indices Mejorados'!$G$12)*('Indices Reales Normalizados (2)'!$C$8-'Indices Reales Normalizados (2)'!$C$7))/('Indices Mejorados'!$G$11-'Indices Mejorados'!$G$12)</f>
        <v>-5.0087265389324154</v>
      </c>
      <c r="H44" s="3"/>
      <c r="I44" s="84"/>
      <c r="J44" s="98">
        <f>+$C$7+(('Indices Mejorados'!J44-'Indices Mejorados'!$J$12)*('Indices Reales Normalizados (2)'!$C$8-'Indices Reales Normalizados (2)'!$C$7))/('Indices Mejorados'!$J$11-'Indices Mejorados'!$J$12)</f>
        <v>-38.603212864711452</v>
      </c>
      <c r="K44" s="3"/>
      <c r="L44" s="3">
        <f>+$C$7+(('Indices Mejorados'!L44-'Indices Mejorados'!$L$12)*('Indices Reales Normalizados (2)'!$C$8-'Indices Reales Normalizados (2)'!$C$7))/('Indices Mejorados'!$L$11-'Indices Mejorados'!$L$12)</f>
        <v>-3.009572470259779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Mejorados'!D45-'Indices Mejorados'!$D$12)*('Indices Reales Normalizados (2)'!$C$8-'Indices Reales Normalizados (2)'!$C$7))/('Indices Mejorados'!$D$11-'Indices Mejorados'!$D$12)</f>
        <v>-3.0272523595129806</v>
      </c>
      <c r="E45" s="102">
        <f>+$C$7+(('Indices Mejorados'!E45-'Indices Mejorados'!$E$12)*('Indices Reales Normalizados (2)'!$C$8-'Indices Reales Normalizados (2)'!$C$7))/('Indices Mejorados'!$E$11-'Indices Mejorados'!$E$12)</f>
        <v>-4.2548931887777641</v>
      </c>
      <c r="F45" s="3">
        <f>+$C$7+(('Indices Mejorados'!F45-'Indices Mejorados'!$F$12)*('Indices Reales Normalizados (2)'!$C$8-'Indices Reales Normalizados (2)'!$C$7))/('Indices Mejorados'!$F$11-'Indices Mejorados'!$F$12)</f>
        <v>-3.6134377375615951</v>
      </c>
      <c r="G45" s="3">
        <f>+$C$7+(('Indices Mejorados'!G45-'Indices Mejorados'!$G$12)*('Indices Reales Normalizados (2)'!$C$8-'Indices Reales Normalizados (2)'!$C$7))/('Indices Mejorados'!$G$11-'Indices Mejorados'!$G$12)</f>
        <v>-5.0087265389324154</v>
      </c>
      <c r="H45" s="3"/>
      <c r="I45" s="114">
        <f>+$C$7+(('Indices Mejorados'!I45-'Indices Mejorados'!$I$12)*('Indices Reales Normalizados (2)'!$C$8-'Indices Reales Normalizados (2)'!$C$7))/('Indices Mejorados'!$I$11-'Indices Mejorados'!$I$12)</f>
        <v>-4.7678391058454679</v>
      </c>
      <c r="J45" s="98"/>
      <c r="K45" s="3"/>
      <c r="L45" s="3">
        <f>+$C$7+(('Indices Mejorados'!L45-'Indices Mejorados'!$L$12)*('Indices Reales Normalizados (2)'!$C$8-'Indices Reales Normalizados (2)'!$C$7))/('Indices Mejorados'!$L$11-'Indices Mejorados'!$L$12)</f>
        <v>-3.009572470259779</v>
      </c>
      <c r="M45" s="3"/>
      <c r="N45" s="3"/>
      <c r="O45" s="3">
        <f>+$C$7+(('Indices Mejorados'!O45-'Indices Mejorados'!$O$12)*('Indices Reales Normalizados (2)'!$C$8-'Indices Reales Normalizados (2)'!$C$7))/('Indices Mejorados'!$O$11-'Indices Mejorados'!$O$12)</f>
        <v>-3.454835290989184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Mejorados'!D46-'Indices Mejorados'!$D$12)*('Indices Reales Normalizados (2)'!$C$8-'Indices Reales Normalizados (2)'!$C$7))/('Indices Mejorados'!$D$11-'Indices Mejorados'!$D$12)</f>
        <v>-3.0272523595129806</v>
      </c>
      <c r="E46" s="102">
        <f>+$C$7+(('Indices Mejorados'!E46-'Indices Mejorados'!$E$12)*('Indices Reales Normalizados (2)'!$C$8-'Indices Reales Normalizados (2)'!$C$7))/('Indices Mejorados'!$E$11-'Indices Mejorados'!$E$12)</f>
        <v>-4.2548931887777641</v>
      </c>
      <c r="F46" s="3">
        <f>+$C$7+(('Indices Mejorados'!F46-'Indices Mejorados'!$F$12)*('Indices Reales Normalizados (2)'!$C$8-'Indices Reales Normalizados (2)'!$C$7))/('Indices Mejorados'!$F$11-'Indices Mejorados'!$F$12)</f>
        <v>-3.6134377375615951</v>
      </c>
      <c r="G46" s="3">
        <f>+$C$7+(('Indices Mejorados'!G46-'Indices Mejorados'!$G$12)*('Indices Reales Normalizados (2)'!$C$8-'Indices Reales Normalizados (2)'!$C$7))/('Indices Mejorados'!$G$11-'Indices Mejorados'!$G$12)</f>
        <v>-5.0087265389324154</v>
      </c>
      <c r="H46" s="3"/>
      <c r="I46" s="106">
        <f>+$C$7+(('Indices Mejorados'!I46-'Indices Mejorados'!$I$12)*('Indices Reales Normalizados (2)'!$C$8-'Indices Reales Normalizados (2)'!$C$7))/('Indices Mejorados'!$I$11-'Indices Mejorados'!$I$12)</f>
        <v>-4.7678391058454679</v>
      </c>
      <c r="J46" s="98"/>
      <c r="K46" s="3"/>
      <c r="L46" s="3">
        <f>+$C$7+(('Indices Mejorados'!L46-'Indices Mejorados'!$L$12)*('Indices Reales Normalizados (2)'!$C$8-'Indices Reales Normalizados (2)'!$C$7))/('Indices Mejorados'!$L$11-'Indices Mejorados'!$L$12)</f>
        <v>-3.009572470259779</v>
      </c>
      <c r="M46" s="3">
        <f>+$C$7+(('Indices Mejorados'!M46-'Indices Mejorados'!$M$12)*('Indices Reales Normalizados (2)'!$C$8-'Indices Reales Normalizados (2)'!$C$7))/('Indices Mejorados'!$M$11-'Indices Mejorados'!$M$12)</f>
        <v>-2.2758139483915198</v>
      </c>
      <c r="N46" s="3"/>
      <c r="O46" s="3">
        <f>+$C$7+(('Indices Mejorados'!O46-'Indices Mejorados'!$O$12)*('Indices Reales Normalizados (2)'!$C$8-'Indices Reales Normalizados (2)'!$C$7))/('Indices Mejorados'!$O$11-'Indices Mejorados'!$O$12)</f>
        <v>-3.454835290989184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Mejorados'!D47-'Indices Mejorados'!$D$12)*('Indices Reales Normalizados (2)'!$C$8-'Indices Reales Normalizados (2)'!$C$7))/('Indices Mejorados'!$D$11-'Indices Mejorados'!$D$12)</f>
        <v>-3.0272523595129806</v>
      </c>
      <c r="E47" s="102">
        <f>+$C$7+(('Indices Mejorados'!E47-'Indices Mejorados'!$E$12)*('Indices Reales Normalizados (2)'!$C$8-'Indices Reales Normalizados (2)'!$C$7))/('Indices Mejorados'!$E$11-'Indices Mejorados'!$E$12)</f>
        <v>-4.2548931887777641</v>
      </c>
      <c r="F47" s="3">
        <f>+$C$7+(('Indices Mejorados'!F47-'Indices Mejorados'!$F$12)*('Indices Reales Normalizados (2)'!$C$8-'Indices Reales Normalizados (2)'!$C$7))/('Indices Mejorados'!$F$11-'Indices Mejorados'!$F$12)</f>
        <v>-3.6134377375615951</v>
      </c>
      <c r="G47" s="3">
        <f>+$C$7+(('Indices Mejorados'!G47-'Indices Mejorados'!$G$12)*('Indices Reales Normalizados (2)'!$C$8-'Indices Reales Normalizados (2)'!$C$7))/('Indices Mejorados'!$G$11-'Indices Mejorados'!$G$12)</f>
        <v>-5.0087265389324154</v>
      </c>
      <c r="H47" s="3"/>
      <c r="I47" s="94">
        <f>+$C$7+(('Indices Mejorados'!I47-'Indices Mejorados'!$I$12)*('Indices Reales Normalizados (2)'!$C$8-'Indices Reales Normalizados (2)'!$C$7))/('Indices Mejorados'!$I$11-'Indices Mejorados'!$I$12)</f>
        <v>-4.7678391058454679</v>
      </c>
      <c r="J47" s="98"/>
      <c r="K47" s="3"/>
      <c r="L47" s="3">
        <f>+$C$7+(('Indices Mejorados'!L47-'Indices Mejorados'!$L$12)*('Indices Reales Normalizados (2)'!$C$8-'Indices Reales Normalizados (2)'!$C$7))/('Indices Mejorados'!$L$11-'Indices Mejorados'!$L$12)</f>
        <v>-3.009572470259779</v>
      </c>
      <c r="M47" s="3">
        <f>+$C$7+(('Indices Mejorados'!M47-'Indices Mejorados'!$M$12)*('Indices Reales Normalizados (2)'!$C$8-'Indices Reales Normalizados (2)'!$C$7))/('Indices Mejorados'!$M$11-'Indices Mejorados'!$M$12)</f>
        <v>-2.2758139483915198</v>
      </c>
      <c r="N47" s="3"/>
      <c r="O47" s="3">
        <f>+$C$7+(('Indices Mejorados'!O47-'Indices Mejorados'!$O$12)*('Indices Reales Normalizados (2)'!$C$8-'Indices Reales Normalizados (2)'!$C$7))/('Indices Mejorados'!$O$11-'Indices Mejorados'!$O$12)</f>
        <v>-3.454835290989184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Mejorados'!D48-'Indices Mejorados'!$D$12)*('Indices Reales Normalizados (2)'!$C$8-'Indices Reales Normalizados (2)'!$C$7))/('Indices Mejorados'!$D$11-'Indices Mejorados'!$D$12)</f>
        <v>-3.0272523595129806</v>
      </c>
      <c r="E48" s="116">
        <f>+$C$7+(('Indices Mejorados'!E48-'Indices Mejorados'!$E$12)*('Indices Reales Normalizados (2)'!$C$8-'Indices Reales Normalizados (2)'!$C$7))/('Indices Mejorados'!$E$11-'Indices Mejorados'!$E$12)</f>
        <v>-4.2548931887777641</v>
      </c>
      <c r="F48" s="3">
        <f>+$C$7+(('Indices Mejorados'!F48-'Indices Mejorados'!$F$12)*('Indices Reales Normalizados (2)'!$C$8-'Indices Reales Normalizados (2)'!$C$7))/('Indices Mejorados'!$F$11-'Indices Mejorados'!$F$12)</f>
        <v>-3.6134377375615951</v>
      </c>
      <c r="G48" s="3">
        <f>+$C$7+(('Indices Mejorados'!G48-'Indices Mejorados'!$G$12)*('Indices Reales Normalizados (2)'!$C$8-'Indices Reales Normalizados (2)'!$C$7))/('Indices Mejorados'!$G$11-'Indices Mejorados'!$G$12)</f>
        <v>-5.0087265389324154</v>
      </c>
      <c r="H48" s="3"/>
      <c r="I48" s="103">
        <f>+$C$7+(('Indices Mejorados'!I48-'Indices Mejorados'!$I$12)*('Indices Reales Normalizados (2)'!$C$8-'Indices Reales Normalizados (2)'!$C$7))/('Indices Mejorados'!$I$11-'Indices Mejorados'!$I$12)</f>
        <v>-4.7678391058454679</v>
      </c>
      <c r="J48" s="98"/>
      <c r="K48" s="3"/>
      <c r="L48" s="3"/>
      <c r="M48" s="3">
        <f>+$C$7+(('Indices Mejorados'!M48-'Indices Mejorados'!$M$12)*('Indices Reales Normalizados (2)'!$C$8-'Indices Reales Normalizados (2)'!$C$7))/('Indices Mejorados'!$M$11-'Indices Mejorados'!$M$12)</f>
        <v>-2.2758139483915198</v>
      </c>
      <c r="N48" s="3"/>
      <c r="O48" s="3">
        <f>+$C$7+(('Indices Mejorados'!O48-'Indices Mejorados'!$O$12)*('Indices Reales Normalizados (2)'!$C$8-'Indices Reales Normalizados (2)'!$C$7))/('Indices Mejorados'!$O$11-'Indices Mejorados'!$O$12)</f>
        <v>-3.454835290989184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Mejorados'!D49-'Indices Mejorados'!$D$12)*('Indices Reales Normalizados (2)'!$C$8-'Indices Reales Normalizados (2)'!$C$7))/('Indices Mejorados'!$D$11-'Indices Mejorados'!$D$12)</f>
        <v>-3.0272523595129806</v>
      </c>
      <c r="E49" s="102">
        <f>+$C$7+(('Indices Mejorados'!E49-'Indices Mejorados'!$E$12)*('Indices Reales Normalizados (2)'!$C$8-'Indices Reales Normalizados (2)'!$C$7))/('Indices Mejorados'!$E$11-'Indices Mejorados'!$E$12)</f>
        <v>-4.2548931887777641</v>
      </c>
      <c r="F49" s="3">
        <f>+$C$7+(('Indices Mejorados'!F49-'Indices Mejorados'!$F$12)*('Indices Reales Normalizados (2)'!$C$8-'Indices Reales Normalizados (2)'!$C$7))/('Indices Mejorados'!$F$11-'Indices Mejorados'!$F$12)</f>
        <v>-3.6134377375615951</v>
      </c>
      <c r="G49" s="3">
        <f>+$C$7+(('Indices Mejorados'!G49-'Indices Mejorados'!$G$12)*('Indices Reales Normalizados (2)'!$C$8-'Indices Reales Normalizados (2)'!$C$7))/('Indices Mejorados'!$G$11-'Indices Mejorados'!$G$12)</f>
        <v>-5.0087265389324154</v>
      </c>
      <c r="H49" s="3"/>
      <c r="I49" s="104">
        <f>+$C$7+(('Indices Mejorados'!I49-'Indices Mejorados'!$I$12)*('Indices Reales Normalizados (2)'!$C$8-'Indices Reales Normalizados (2)'!$C$7))/('Indices Mejorados'!$I$11-'Indices Mejorados'!$I$12)</f>
        <v>-4.7678391058454679</v>
      </c>
      <c r="J49" s="98"/>
      <c r="K49" s="3"/>
      <c r="L49" s="3"/>
      <c r="M49" s="3">
        <f>+$C$7+(('Indices Mejorados'!M49-'Indices Mejorados'!$M$12)*('Indices Reales Normalizados (2)'!$C$8-'Indices Reales Normalizados (2)'!$C$7))/('Indices Mejorados'!$M$11-'Indices Mejorados'!$M$12)</f>
        <v>-2.2758139483915198</v>
      </c>
      <c r="N49" s="3"/>
      <c r="O49" s="3">
        <f>+$C$7+(('Indices Mejorados'!O49-'Indices Mejorados'!$O$12)*('Indices Reales Normalizados (2)'!$C$8-'Indices Reales Normalizados (2)'!$C$7))/('Indices Mejorados'!$O$11-'Indices Mejorados'!$O$12)</f>
        <v>-3.454835290989184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Mejorados'!D50-'Indices Mejorados'!$D$12)*('Indices Reales Normalizados (2)'!$C$8-'Indices Reales Normalizados (2)'!$C$7))/('Indices Mejorados'!$D$11-'Indices Mejorados'!$D$12)</f>
        <v>-3.0272523595129806</v>
      </c>
      <c r="E50" s="102">
        <f>+$C$7+(('Indices Mejorados'!E50-'Indices Mejorados'!$E$12)*('Indices Reales Normalizados (2)'!$C$8-'Indices Reales Normalizados (2)'!$C$7))/('Indices Mejorados'!$E$11-'Indices Mejorados'!$E$12)</f>
        <v>-4.2548931887777641</v>
      </c>
      <c r="F50" s="3">
        <f>+$C$7+(('Indices Mejorados'!F50-'Indices Mejorados'!$F$12)*('Indices Reales Normalizados (2)'!$C$8-'Indices Reales Normalizados (2)'!$C$7))/('Indices Mejorados'!$F$11-'Indices Mejorados'!$F$12)</f>
        <v>-3.6134377375615951</v>
      </c>
      <c r="G50" s="3">
        <f>+$C$7+(('Indices Mejorados'!G50-'Indices Mejorados'!$G$12)*('Indices Reales Normalizados (2)'!$C$8-'Indices Reales Normalizados (2)'!$C$7))/('Indices Mejorados'!$G$11-'Indices Mejorados'!$G$12)</f>
        <v>-5.0087265389324154</v>
      </c>
      <c r="H50" s="3"/>
      <c r="I50" s="104">
        <f>+$C$7+(('Indices Mejorados'!I50-'Indices Mejorados'!$I$12)*('Indices Reales Normalizados (2)'!$C$8-'Indices Reales Normalizados (2)'!$C$7))/('Indices Mejorados'!$I$11-'Indices Mejorados'!$I$12)</f>
        <v>-4.7678391058454679</v>
      </c>
      <c r="J50" s="98"/>
      <c r="K50" s="3"/>
      <c r="L50" s="3">
        <f>+$C$7+(('Indices Mejorados'!L50-'Indices Mejorados'!$L$12)*('Indices Reales Normalizados (2)'!$C$8-'Indices Reales Normalizados (2)'!$C$7))/('Indices Mejorados'!$L$11-'Indices Mejorados'!$L$12)</f>
        <v>-3.009572470259779</v>
      </c>
      <c r="M50" s="3">
        <f>+$C$7+(('Indices Mejorados'!M50-'Indices Mejorados'!$M$12)*('Indices Reales Normalizados (2)'!$C$8-'Indices Reales Normalizados (2)'!$C$7))/('Indices Mejorados'!$M$11-'Indices Mejorados'!$M$12)</f>
        <v>-2.2758139483915198</v>
      </c>
      <c r="N50" s="3"/>
      <c r="O50" s="3">
        <f>+$C$7+(('Indices Mejorados'!O50-'Indices Mejorados'!$O$12)*('Indices Reales Normalizados (2)'!$C$8-'Indices Reales Normalizados (2)'!$C$7))/('Indices Mejorados'!$O$11-'Indices Mejorados'!$O$12)</f>
        <v>-3.454835290989184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f>+$C$7+(('Indices Mejorados'!E51-'Indices Mejorados'!$E$12)*('Indices Reales Normalizados (2)'!$C$8-'Indices Reales Normalizados (2)'!$C$7))/('Indices Mejorados'!$E$11-'Indices Mejorados'!$E$12)</f>
        <v>-4.2548931887777641</v>
      </c>
      <c r="F51" s="3">
        <f>+$C$7+(('Indices Mejorados'!F51-'Indices Mejorados'!$F$12)*('Indices Reales Normalizados (2)'!$C$8-'Indices Reales Normalizados (2)'!$C$7))/('Indices Mejorados'!$F$11-'Indices Mejorados'!$F$12)</f>
        <v>-3.6134377375615951</v>
      </c>
      <c r="G51" s="3">
        <f>+$C$7+(('Indices Mejorados'!G51-'Indices Mejorados'!$G$12)*('Indices Reales Normalizados (2)'!$C$8-'Indices Reales Normalizados (2)'!$C$7))/('Indices Mejorados'!$G$11-'Indices Mejorados'!$G$12)</f>
        <v>-5.0087265389324154</v>
      </c>
      <c r="H51" s="3"/>
      <c r="I51" s="104">
        <f>+$C$7+(('Indices Mejorados'!I51-'Indices Mejorados'!$I$12)*('Indices Reales Normalizados (2)'!$C$8-'Indices Reales Normalizados (2)'!$C$7))/('Indices Mejorados'!$I$11-'Indices Mejorados'!$I$12)</f>
        <v>-4.7678391058454679</v>
      </c>
      <c r="J51" s="98"/>
      <c r="K51" s="3"/>
      <c r="L51" s="3">
        <f>+$C$7+(('Indices Mejorados'!L51-'Indices Mejorados'!$L$12)*('Indices Reales Normalizados (2)'!$C$8-'Indices Reales Normalizados (2)'!$C$7))/('Indices Mejorados'!$L$11-'Indices Mejorados'!$L$12)</f>
        <v>-3.009572470259779</v>
      </c>
      <c r="M51" s="3">
        <f>+$C$7+(('Indices Mejorados'!M51-'Indices Mejorados'!$M$12)*('Indices Reales Normalizados (2)'!$C$8-'Indices Reales Normalizados (2)'!$C$7))/('Indices Mejorados'!$M$11-'Indices Mejorados'!$M$12)</f>
        <v>-2.2758139483915198</v>
      </c>
      <c r="N51" s="3"/>
      <c r="O51" s="3">
        <f>+$C$7+(('Indices Mejorados'!O51-'Indices Mejorados'!$O$12)*('Indices Reales Normalizados (2)'!$C$8-'Indices Reales Normalizados (2)'!$C$7))/('Indices Mejorados'!$O$11-'Indices Mejorados'!$O$12)</f>
        <v>-3.454835290989184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Mejorados'!F52-'Indices Mejorados'!$F$12)*('Indices Reales Normalizados (2)'!$C$8-'Indices Reales Normalizados (2)'!$C$7))/('Indices Mejorados'!$F$11-'Indices Mejorados'!$F$12)</f>
        <v>-3.6134377375615951</v>
      </c>
      <c r="G52" s="3">
        <f>+$C$7+(('Indices Mejorados'!G52-'Indices Mejorados'!$G$12)*('Indices Reales Normalizados (2)'!$C$8-'Indices Reales Normalizados (2)'!$C$7))/('Indices Mejorados'!$G$11-'Indices Mejorados'!$G$12)</f>
        <v>-5.0087265389324154</v>
      </c>
      <c r="H52" s="3"/>
      <c r="I52" s="103">
        <f>+$C$7+(('Indices Mejorados'!I52-'Indices Mejorados'!$I$12)*('Indices Reales Normalizados (2)'!$C$8-'Indices Reales Normalizados (2)'!$C$7))/('Indices Mejorados'!$I$11-'Indices Mejorados'!$I$12)</f>
        <v>-4.7678391058454679</v>
      </c>
      <c r="J52" s="98"/>
      <c r="K52" s="3"/>
      <c r="L52" s="3">
        <f>+$C$7+(('Indices Mejorados'!L52-'Indices Mejorados'!$L$12)*('Indices Reales Normalizados (2)'!$C$8-'Indices Reales Normalizados (2)'!$C$7))/('Indices Mejorados'!$L$11-'Indices Mejorados'!$L$12)</f>
        <v>-3.009572470259779</v>
      </c>
      <c r="M52" s="3">
        <f>+$C$7+(('Indices Mejorados'!M52-'Indices Mejorados'!$M$12)*('Indices Reales Normalizados (2)'!$C$8-'Indices Reales Normalizados (2)'!$C$7))/('Indices Mejorados'!$M$11-'Indices Mejorados'!$M$12)</f>
        <v>-2.2758139483915198</v>
      </c>
      <c r="N52" s="3"/>
      <c r="O52" s="3">
        <f>+$C$7+(('Indices Mejorados'!O52-'Indices Mejorados'!$O$12)*('Indices Reales Normalizados (2)'!$C$8-'Indices Reales Normalizados (2)'!$C$7))/('Indices Mejorados'!$O$11-'Indices Mejorados'!$O$12)</f>
        <v>-3.454835290989184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Mejorados'!F53-'Indices Mejorados'!$F$12)*('Indices Reales Normalizados (2)'!$C$8-'Indices Reales Normalizados (2)'!$C$7))/('Indices Mejorados'!$F$11-'Indices Mejorados'!$F$12)</f>
        <v>-3.6134377375615951</v>
      </c>
      <c r="G53" s="3">
        <f>+$C$7+(('Indices Mejorados'!G53-'Indices Mejorados'!$G$12)*('Indices Reales Normalizados (2)'!$C$8-'Indices Reales Normalizados (2)'!$C$7))/('Indices Mejorados'!$G$11-'Indices Mejorados'!$G$12)</f>
        <v>-5.0087265389324154</v>
      </c>
      <c r="H53" s="3"/>
      <c r="I53" s="103">
        <f>+$C$7+(('Indices Mejorados'!I53-'Indices Mejorados'!$I$12)*('Indices Reales Normalizados (2)'!$C$8-'Indices Reales Normalizados (2)'!$C$7))/('Indices Mejorados'!$I$11-'Indices Mejorados'!$I$12)</f>
        <v>-4.7678391058454679</v>
      </c>
      <c r="J53" s="98"/>
      <c r="K53" s="3"/>
      <c r="L53" s="3">
        <f>+$C$7+(('Indices Mejorados'!L53-'Indices Mejorados'!$L$12)*('Indices Reales Normalizados (2)'!$C$8-'Indices Reales Normalizados (2)'!$C$7))/('Indices Mejorados'!$L$11-'Indices Mejorados'!$L$12)</f>
        <v>-3.009572470259779</v>
      </c>
      <c r="M53" s="3">
        <f>+$C$7+(('Indices Mejorados'!M53-'Indices Mejorados'!$M$12)*('Indices Reales Normalizados (2)'!$C$8-'Indices Reales Normalizados (2)'!$C$7))/('Indices Mejorados'!$M$11-'Indices Mejorados'!$M$12)</f>
        <v>-2.2758139483915198</v>
      </c>
      <c r="N53" s="3"/>
      <c r="O53" s="3">
        <f>+$C$7+(('Indices Mejorados'!O53-'Indices Mejorados'!$O$12)*('Indices Reales Normalizados (2)'!$C$8-'Indices Reales Normalizados (2)'!$C$7))/('Indices Mejorados'!$O$11-'Indices Mejorados'!$O$12)</f>
        <v>-3.454835290989184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Mejorados'!F54-'Indices Mejorados'!$F$12)*('Indices Reales Normalizados (2)'!$C$8-'Indices Reales Normalizados (2)'!$C$7))/('Indices Mejorados'!$F$11-'Indices Mejorados'!$F$12)</f>
        <v>-3.6134377375615951</v>
      </c>
      <c r="G54" s="3">
        <f>+$C$7+(('Indices Mejorados'!G54-'Indices Mejorados'!$G$12)*('Indices Reales Normalizados (2)'!$C$8-'Indices Reales Normalizados (2)'!$C$7))/('Indices Mejorados'!$G$11-'Indices Mejorados'!$G$12)</f>
        <v>-5.0087265389324154</v>
      </c>
      <c r="H54" s="3"/>
      <c r="I54" s="104">
        <f>+$C$7+(('Indices Mejorados'!I54-'Indices Mejorados'!$I$12)*('Indices Reales Normalizados (2)'!$C$8-'Indices Reales Normalizados (2)'!$C$7))/('Indices Mejorados'!$I$11-'Indices Mejorados'!$I$12)</f>
        <v>-4.7678391058454679</v>
      </c>
      <c r="J54" s="98"/>
      <c r="K54" s="3"/>
      <c r="L54" s="3">
        <f>+$C$7+(('Indices Mejorados'!L54-'Indices Mejorados'!$L$12)*('Indices Reales Normalizados (2)'!$C$8-'Indices Reales Normalizados (2)'!$C$7))/('Indices Mejorados'!$L$11-'Indices Mejorados'!$L$12)</f>
        <v>-3.009572470259779</v>
      </c>
      <c r="M54" s="3">
        <f>+$C$7+(('Indices Mejorados'!M54-'Indices Mejorados'!$M$12)*('Indices Reales Normalizados (2)'!$C$8-'Indices Reales Normalizados (2)'!$C$7))/('Indices Mejorados'!$M$11-'Indices Mejorados'!$M$12)</f>
        <v>-2.2758139483915198</v>
      </c>
      <c r="N54" s="3"/>
      <c r="O54" s="3">
        <f>+$C$7+(('Indices Mejorados'!O54-'Indices Mejorados'!$O$12)*('Indices Reales Normalizados (2)'!$C$8-'Indices Reales Normalizados (2)'!$C$7))/('Indices Mejorados'!$O$11-'Indices Mejorados'!$O$12)</f>
        <v>-3.454835290989184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Mejorados'!D55-'Indices Mejorados'!$D$12)*('Indices Reales Normalizados (2)'!$C$8-'Indices Reales Normalizados (2)'!$C$7))/('Indices Mejorados'!$D$11-'Indices Mejorados'!$D$12)</f>
        <v>-3.0272523595129806</v>
      </c>
      <c r="E55" s="105"/>
      <c r="F55" s="3">
        <f>+$C$7+(('Indices Mejorados'!F55-'Indices Mejorados'!$F$12)*('Indices Reales Normalizados (2)'!$C$8-'Indices Reales Normalizados (2)'!$C$7))/('Indices Mejorados'!$F$11-'Indices Mejorados'!$F$12)</f>
        <v>-3.6134377375615951</v>
      </c>
      <c r="G55" s="3"/>
      <c r="H55" s="3"/>
      <c r="I55" s="104">
        <f>+$C$7+(('Indices Mejorados'!I55-'Indices Mejorados'!$I$12)*('Indices Reales Normalizados (2)'!$C$8-'Indices Reales Normalizados (2)'!$C$7))/('Indices Mejorados'!$I$11-'Indices Mejorados'!$I$12)</f>
        <v>-4.7678391058454679</v>
      </c>
      <c r="J55" s="98"/>
      <c r="K55" s="3"/>
      <c r="L55" s="3">
        <f>+$C$7+(('Indices Mejorados'!L55-'Indices Mejorados'!$L$12)*('Indices Reales Normalizados (2)'!$C$8-'Indices Reales Normalizados (2)'!$C$7))/('Indices Mejorados'!$L$11-'Indices Mejorados'!$L$12)</f>
        <v>-3.009572470259779</v>
      </c>
      <c r="M55" s="3">
        <f>+$C$7+(('Indices Mejorados'!M55-'Indices Mejorados'!$M$12)*('Indices Reales Normalizados (2)'!$C$8-'Indices Reales Normalizados (2)'!$C$7))/('Indices Mejorados'!$M$11-'Indices Mejorados'!$M$12)</f>
        <v>-2.2758139483915198</v>
      </c>
      <c r="N55" s="3"/>
      <c r="O55" s="3">
        <f>+$C$7+(('Indices Mejorados'!O55-'Indices Mejorados'!$O$12)*('Indices Reales Normalizados (2)'!$C$8-'Indices Reales Normalizados (2)'!$C$7))/('Indices Mejorados'!$O$11-'Indices Mejorados'!$O$12)</f>
        <v>-3.454835290989184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Mejorados'!D56-'Indices Mejorados'!$D$12)*('Indices Reales Normalizados (2)'!$C$8-'Indices Reales Normalizados (2)'!$C$7))/('Indices Mejorados'!$D$11-'Indices Mejorados'!$D$12)</f>
        <v>-3.0272523595129806</v>
      </c>
      <c r="E56" s="105"/>
      <c r="F56" s="3">
        <f>+$C$7+(('Indices Mejorados'!F56-'Indices Mejorados'!$F$12)*('Indices Reales Normalizados (2)'!$C$8-'Indices Reales Normalizados (2)'!$C$7))/('Indices Mejorados'!$F$11-'Indices Mejorados'!$F$12)</f>
        <v>-3.6134377375615951</v>
      </c>
      <c r="G56" s="3"/>
      <c r="H56" s="3"/>
      <c r="I56" s="103">
        <f>+$C$7+(('Indices Mejorados'!I56-'Indices Mejorados'!$I$12)*('Indices Reales Normalizados (2)'!$C$8-'Indices Reales Normalizados (2)'!$C$7))/('Indices Mejorados'!$I$11-'Indices Mejorados'!$I$12)</f>
        <v>-4.7678391058454679</v>
      </c>
      <c r="J56" s="98"/>
      <c r="K56" s="3"/>
      <c r="L56" s="3">
        <f>+$C$7+(('Indices Mejorados'!L56-'Indices Mejorados'!$L$12)*('Indices Reales Normalizados (2)'!$C$8-'Indices Reales Normalizados (2)'!$C$7))/('Indices Mejorados'!$L$11-'Indices Mejorados'!$L$12)</f>
        <v>-3.009572470259779</v>
      </c>
      <c r="M56" s="3">
        <f>+$C$7+(('Indices Mejorados'!M56-'Indices Mejorados'!$M$12)*('Indices Reales Normalizados (2)'!$C$8-'Indices Reales Normalizados (2)'!$C$7))/('Indices Mejorados'!$M$11-'Indices Mejorados'!$M$12)</f>
        <v>-2.2758139483915198</v>
      </c>
      <c r="N56" s="3"/>
      <c r="O56" s="3">
        <f>+$C$7+(('Indices Mejorados'!O56-'Indices Mejorados'!$O$12)*('Indices Reales Normalizados (2)'!$C$8-'Indices Reales Normalizados (2)'!$C$7))/('Indices Mejorados'!$O$11-'Indices Mejorados'!$O$12)</f>
        <v>-3.454835290989184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Mejorados'!D57-'Indices Mejorados'!$D$12)*('Indices Reales Normalizados (2)'!$C$8-'Indices Reales Normalizados (2)'!$C$7))/('Indices Mejorados'!$D$11-'Indices Mejorados'!$D$12)</f>
        <v>-3.0272523595129806</v>
      </c>
      <c r="E57" s="105"/>
      <c r="F57" s="3">
        <f>+$C$7+(('Indices Mejorados'!F57-'Indices Mejorados'!$F$12)*('Indices Reales Normalizados (2)'!$C$8-'Indices Reales Normalizados (2)'!$C$7))/('Indices Mejorados'!$F$11-'Indices Mejorados'!$F$12)</f>
        <v>-3.6134377375615951</v>
      </c>
      <c r="G57" s="3"/>
      <c r="H57" s="3"/>
      <c r="I57" s="94">
        <f>+$C$7+(('Indices Mejorados'!I57-'Indices Mejorados'!$I$12)*('Indices Reales Normalizados (2)'!$C$8-'Indices Reales Normalizados (2)'!$C$7))/('Indices Mejorados'!$I$11-'Indices Mejorados'!$I$12)</f>
        <v>-4.7678391058454679</v>
      </c>
      <c r="J57" s="98"/>
      <c r="K57" s="3"/>
      <c r="L57" s="3">
        <f>+$C$7+(('Indices Mejorados'!L57-'Indices Mejorados'!$L$12)*('Indices Reales Normalizados (2)'!$C$8-'Indices Reales Normalizados (2)'!$C$7))/('Indices Mejorados'!$L$11-'Indices Mejorados'!$L$12)</f>
        <v>-3.009572470259779</v>
      </c>
      <c r="M57" s="3">
        <f>+$C$7+(('Indices Mejorados'!M57-'Indices Mejorados'!$M$12)*('Indices Reales Normalizados (2)'!$C$8-'Indices Reales Normalizados (2)'!$C$7))/('Indices Mejorados'!$M$11-'Indices Mejorados'!$M$12)</f>
        <v>-2.2758139483915198</v>
      </c>
      <c r="N57" s="3"/>
      <c r="O57" s="3">
        <f>+$C$7+(('Indices Mejorados'!O57-'Indices Mejorados'!$O$12)*('Indices Reales Normalizados (2)'!$C$8-'Indices Reales Normalizados (2)'!$C$7))/('Indices Mejorados'!$O$11-'Indices Mejorados'!$O$12)</f>
        <v>-3.454835290989184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Mejorados'!D58-'Indices Mejorados'!$D$12)*('Indices Reales Normalizados (2)'!$C$8-'Indices Reales Normalizados (2)'!$C$7))/('Indices Mejorados'!$D$11-'Indices Mejorados'!$D$12)</f>
        <v>-3.0272523595129806</v>
      </c>
      <c r="E58" s="105"/>
      <c r="F58" s="3">
        <f>+$C$7+(('Indices Mejorados'!F58-'Indices Mejorados'!$F$12)*('Indices Reales Normalizados (2)'!$C$8-'Indices Reales Normalizados (2)'!$C$7))/('Indices Mejorados'!$F$11-'Indices Mejorados'!$F$12)</f>
        <v>-3.6134377375615951</v>
      </c>
      <c r="G58" s="3"/>
      <c r="H58" s="3"/>
      <c r="I58" s="106">
        <f>+$C$7+(('Indices Mejorados'!I58-'Indices Mejorados'!$I$12)*('Indices Reales Normalizados (2)'!$C$8-'Indices Reales Normalizados (2)'!$C$7))/('Indices Mejorados'!$I$11-'Indices Mejorados'!$I$12)</f>
        <v>-4.7678391058454679</v>
      </c>
      <c r="J58" s="98"/>
      <c r="K58" s="3"/>
      <c r="L58" s="3">
        <f>+$C$7+(('Indices Mejorados'!L58-'Indices Mejorados'!$L$12)*('Indices Reales Normalizados (2)'!$C$8-'Indices Reales Normalizados (2)'!$C$7))/('Indices Mejorados'!$L$11-'Indices Mejorados'!$L$12)</f>
        <v>-3.009572470259779</v>
      </c>
      <c r="M58" s="3"/>
      <c r="N58" s="3"/>
      <c r="O58" s="3">
        <f>+$C$7+(('Indices Mejorados'!O58-'Indices Mejorados'!$O$12)*('Indices Reales Normalizados (2)'!$C$8-'Indices Reales Normalizados (2)'!$C$7))/('Indices Mejorados'!$O$11-'Indices Mejorados'!$O$12)</f>
        <v>-3.454835290989184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Mejorados'!D59-'Indices Mejorados'!$D$12)*('Indices Reales Normalizados (2)'!$C$8-'Indices Reales Normalizados (2)'!$C$7))/('Indices Mejorados'!$D$11-'Indices Mejorados'!$D$12)</f>
        <v>-3.0272523595129806</v>
      </c>
      <c r="E59" s="105"/>
      <c r="F59" s="3">
        <f>+$C$7+(('Indices Mejorados'!F59-'Indices Mejorados'!$F$12)*('Indices Reales Normalizados (2)'!$C$8-'Indices Reales Normalizados (2)'!$C$7))/('Indices Mejorados'!$F$11-'Indices Mejorados'!$F$12)</f>
        <v>-3.6134377375615951</v>
      </c>
      <c r="G59" s="3"/>
      <c r="H59" s="3"/>
      <c r="I59" s="104">
        <f>+$C$7+(('Indices Mejorados'!I59-'Indices Mejorados'!$I$12)*('Indices Reales Normalizados (2)'!$C$8-'Indices Reales Normalizados (2)'!$C$7))/('Indices Mejorados'!$I$11-'Indices Mejorados'!$I$12)</f>
        <v>-4.7678391058454679</v>
      </c>
      <c r="J59" s="98"/>
      <c r="K59" s="3"/>
      <c r="L59" s="3">
        <f>+$C$7+(('Indices Mejorados'!L59-'Indices Mejorados'!$L$12)*('Indices Reales Normalizados (2)'!$C$8-'Indices Reales Normalizados (2)'!$C$7))/('Indices Mejorados'!$L$11-'Indices Mejorados'!$L$12)</f>
        <v>-3.009572470259779</v>
      </c>
      <c r="M59" s="3"/>
      <c r="N59" s="3"/>
      <c r="O59" s="3">
        <f>+$C$7+(('Indices Mejorados'!O59-'Indices Mejorados'!$O$12)*('Indices Reales Normalizados (2)'!$C$8-'Indices Reales Normalizados (2)'!$C$7))/('Indices Mejorados'!$O$11-'Indices Mejorados'!$O$12)</f>
        <v>-3.454835290989184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Mejorados'!D60-'Indices Mejorados'!$D$12)*('Indices Reales Normalizados (2)'!$C$8-'Indices Reales Normalizados (2)'!$C$7))/('Indices Mejorados'!$D$11-'Indices Mejorados'!$D$12)</f>
        <v>-3.0272523595129806</v>
      </c>
      <c r="E60" s="105"/>
      <c r="F60" s="3">
        <f>+$C$7+(('Indices Mejorados'!F60-'Indices Mejorados'!$F$12)*('Indices Reales Normalizados (2)'!$C$8-'Indices Reales Normalizados (2)'!$C$7))/('Indices Mejorados'!$F$11-'Indices Mejorados'!$F$12)</f>
        <v>-3.6134377375615951</v>
      </c>
      <c r="G60" s="3"/>
      <c r="H60" s="3"/>
      <c r="I60" s="104">
        <f>+$C$7+(('Indices Mejorados'!I60-'Indices Mejorados'!$I$12)*('Indices Reales Normalizados (2)'!$C$8-'Indices Reales Normalizados (2)'!$C$7))/('Indices Mejorados'!$I$11-'Indices Mejorados'!$I$12)</f>
        <v>-4.7678391058454679</v>
      </c>
      <c r="J60" s="98"/>
      <c r="K60" s="3"/>
      <c r="L60" s="3">
        <f>+$C$7+(('Indices Mejorados'!L60-'Indices Mejorados'!$L$12)*('Indices Reales Normalizados (2)'!$C$8-'Indices Reales Normalizados (2)'!$C$7))/('Indices Mejorados'!$L$11-'Indices Mejorados'!$L$12)</f>
        <v>-3.009572470259779</v>
      </c>
      <c r="M60" s="3"/>
      <c r="N60" s="3"/>
      <c r="O60" s="3">
        <f>+$C$7+(('Indices Mejorados'!O60-'Indices Mejorados'!$O$12)*('Indices Reales Normalizados (2)'!$C$8-'Indices Reales Normalizados (2)'!$C$7))/('Indices Mejorados'!$O$11-'Indices Mejorados'!$O$12)</f>
        <v>-3.454835290989184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Mejorados'!D61-'Indices Mejorados'!$D$12)*('Indices Reales Normalizados (2)'!$C$8-'Indices Reales Normalizados (2)'!$C$7))/('Indices Mejorados'!$D$11-'Indices Mejorados'!$D$12)</f>
        <v>-3.0272523595129806</v>
      </c>
      <c r="E61" s="107"/>
      <c r="F61" s="108">
        <f>+$C$7+(('Indices Mejorados'!F61-'Indices Mejorados'!$F$12)*('Indices Reales Normalizados (2)'!$C$8-'Indices Reales Normalizados (2)'!$C$7))/('Indices Mejorados'!$F$11-'Indices Mejorados'!$F$12)</f>
        <v>-3.6134377375615951</v>
      </c>
      <c r="G61" s="108"/>
      <c r="H61" s="108"/>
      <c r="I61" s="95">
        <f>+$C$7+(('Indices Mejorados'!I61-'Indices Mejorados'!$I$12)*('Indices Reales Normalizados (2)'!$C$8-'Indices Reales Normalizados (2)'!$C$7))/('Indices Mejorados'!$I$11-'Indices Mejorados'!$I$12)</f>
        <v>-4.7678391058454679</v>
      </c>
      <c r="J61" s="98"/>
      <c r="K61" s="3"/>
      <c r="L61" s="3">
        <f>+$C$7+(('Indices Mejorados'!L61-'Indices Mejorados'!$L$12)*('Indices Reales Normalizados (2)'!$C$8-'Indices Reales Normalizados (2)'!$C$7))/('Indices Mejorados'!$L$11-'Indices Mejorados'!$L$12)</f>
        <v>-3.009572470259779</v>
      </c>
      <c r="M61" s="3"/>
      <c r="N61" s="3"/>
      <c r="O61" s="3">
        <f>+$C$7+(('Indices Mejorados'!O61-'Indices Mejorados'!$O$12)*('Indices Reales Normalizados (2)'!$C$8-'Indices Reales Normalizados (2)'!$C$7))/('Indices Mejorados'!$O$11-'Indices Mejorados'!$O$12)</f>
        <v>-3.454835290989184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Mejorados'!D62-'Indices Mejorados'!$D$12)*('Indices Reales Normalizados (2)'!$C$8-'Indices Reales Normalizados (2)'!$C$7))/('Indices Mejorados'!$D$11-'Indices Mejorados'!$D$12)</f>
        <v>-3.0272523595129806</v>
      </c>
      <c r="E62" s="99"/>
      <c r="F62" s="99">
        <f>+$C$7+(('Indices Mejorados'!F62-'Indices Mejorados'!$F$12)*('Indices Reales Normalizados (2)'!$C$8-'Indices Reales Normalizados (2)'!$C$7))/('Indices Mejorados'!$F$11-'Indices Mejorados'!$F$12)</f>
        <v>-3.6134377375615951</v>
      </c>
      <c r="G62" s="99"/>
      <c r="H62" s="99"/>
      <c r="I62" s="99"/>
      <c r="J62" s="3"/>
      <c r="K62" s="3"/>
      <c r="L62" s="3">
        <f>+$C$7+(('Indices Mejorados'!L62-'Indices Mejorados'!$L$12)*('Indices Reales Normalizados (2)'!$C$8-'Indices Reales Normalizados (2)'!$C$7))/('Indices Mejorados'!$L$11-'Indices Mejorados'!$L$12)</f>
        <v>-3.009572470259779</v>
      </c>
      <c r="M62" s="3"/>
      <c r="N62" s="3"/>
      <c r="O62" s="3">
        <f>+$C$7+(('Indices Mejorados'!O62-'Indices Mejorados'!$O$12)*('Indices Reales Normalizados (2)'!$C$8-'Indices Reales Normalizados (2)'!$C$7))/('Indices Mejorados'!$O$11-'Indices Mejorados'!$O$12)</f>
        <v>-3.454835290989184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Mejorados'!D63-'Indices Mejorados'!$D$12)*('Indices Reales Normalizados (2)'!$C$8-'Indices Reales Normalizados (2)'!$C$7))/('Indices Mejorados'!$D$11-'Indices Mejorados'!$D$12)</f>
        <v>-3.0272523595129806</v>
      </c>
      <c r="E63" s="3"/>
      <c r="F63" s="3">
        <f>+$C$7+(('Indices Mejorados'!F63-'Indices Mejorados'!$F$12)*('Indices Reales Normalizados (2)'!$C$8-'Indices Reales Normalizados (2)'!$C$7))/('Indices Mejorados'!$F$11-'Indices Mejorados'!$F$12)</f>
        <v>-3.6134377375615951</v>
      </c>
      <c r="G63" s="3"/>
      <c r="H63" s="3"/>
      <c r="I63" s="3"/>
      <c r="J63" s="3"/>
      <c r="K63" s="3"/>
      <c r="L63" s="3">
        <f>+$C$7+(('Indices Mejorados'!L63-'Indices Mejorados'!$L$12)*('Indices Reales Normalizados (2)'!$C$8-'Indices Reales Normalizados (2)'!$C$7))/('Indices Mejorados'!$L$11-'Indices Mejorados'!$L$12)</f>
        <v>-3.009572470259779</v>
      </c>
      <c r="M63" s="3"/>
      <c r="N63" s="3"/>
      <c r="O63" s="3">
        <f>+$C$7+(('Indices Mejorados'!O63-'Indices Mejorados'!$O$12)*('Indices Reales Normalizados (2)'!$C$8-'Indices Reales Normalizados (2)'!$C$7))/('Indices Mejorados'!$O$11-'Indices Mejorados'!$O$12)</f>
        <v>-3.454835290989184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Mejorados'!D64-'Indices Mejorados'!$D$12)*('Indices Reales Normalizados (2)'!$C$8-'Indices Reales Normalizados (2)'!$C$7))/('Indices Mejorados'!$D$11-'Indices Mejorados'!$D$12)</f>
        <v>-3.0272523595129806</v>
      </c>
      <c r="E64" s="3"/>
      <c r="F64" s="3">
        <f>+$C$7+(('Indices Mejorados'!F64-'Indices Mejorados'!$F$12)*('Indices Reales Normalizados (2)'!$C$8-'Indices Reales Normalizados (2)'!$C$7))/('Indices Mejorados'!$F$11-'Indices Mejorados'!$F$12)</f>
        <v>-3.6134377375615951</v>
      </c>
      <c r="G64" s="3"/>
      <c r="H64" s="3"/>
      <c r="I64" s="3"/>
      <c r="J64" s="3"/>
      <c r="K64" s="3"/>
      <c r="L64" s="3">
        <f>+$C$7+(('Indices Mejorados'!L64-'Indices Mejorados'!$L$12)*('Indices Reales Normalizados (2)'!$C$8-'Indices Reales Normalizados (2)'!$C$7))/('Indices Mejorados'!$L$11-'Indices Mejorados'!$L$12)</f>
        <v>-3.009572470259779</v>
      </c>
      <c r="M64" s="3"/>
      <c r="N64" s="3"/>
      <c r="O64" s="3">
        <f>+$C$7+(('Indices Mejorados'!O64-'Indices Mejorados'!$O$12)*('Indices Reales Normalizados (2)'!$C$8-'Indices Reales Normalizados (2)'!$C$7))/('Indices Mejorados'!$O$11-'Indices Mejorados'!$O$12)</f>
        <v>-3.454835290989184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Mejorados'!D65-'Indices Mejorados'!$D$12)*('Indices Reales Normalizados (2)'!$C$8-'Indices Reales Normalizados (2)'!$C$7))/('Indices Mejorados'!$D$11-'Indices Mejorados'!$D$12)</f>
        <v>-3.0272523595129806</v>
      </c>
      <c r="E65" s="3"/>
      <c r="F65" s="3">
        <f>+$C$7+(('Indices Mejorados'!F65-'Indices Mejorados'!$F$12)*('Indices Reales Normalizados (2)'!$C$8-'Indices Reales Normalizados (2)'!$C$7))/('Indices Mejorados'!$F$11-'Indices Mejorados'!$F$12)</f>
        <v>-3.6134377375615951</v>
      </c>
      <c r="G65" s="3"/>
      <c r="H65" s="3"/>
      <c r="I65" s="3"/>
      <c r="J65" s="3"/>
      <c r="K65" s="3"/>
      <c r="L65" s="3">
        <f>+$C$7+(('Indices Mejorados'!L65-'Indices Mejorados'!$L$12)*('Indices Reales Normalizados (2)'!$C$8-'Indices Reales Normalizados (2)'!$C$7))/('Indices Mejorados'!$L$11-'Indices Mejorados'!$L$12)</f>
        <v>-3.009572470259779</v>
      </c>
      <c r="M65" s="3"/>
      <c r="N65" s="3"/>
      <c r="O65" s="3">
        <f>+$C$7+(('Indices Mejorados'!O65-'Indices Mejorados'!$O$12)*('Indices Reales Normalizados (2)'!$C$8-'Indices Reales Normalizados (2)'!$C$7))/('Indices Mejorados'!$O$11-'Indices Mejorados'!$O$12)</f>
        <v>-3.454835290989184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Mejorados'!D66-'Indices Mejorados'!$D$12)*('Indices Reales Normalizados (2)'!$C$8-'Indices Reales Normalizados (2)'!$C$7))/('Indices Mejorados'!$D$11-'Indices Mejorados'!$D$12)</f>
        <v>-3.0272523595129806</v>
      </c>
      <c r="E66" s="3"/>
      <c r="F66" s="3">
        <f>+$C$7+(('Indices Mejorados'!F66-'Indices Mejorados'!$F$12)*('Indices Reales Normalizados (2)'!$C$8-'Indices Reales Normalizados (2)'!$C$7))/('Indices Mejorados'!$F$11-'Indices Mejorados'!$F$12)</f>
        <v>-3.6134377375615951</v>
      </c>
      <c r="G66" s="3"/>
      <c r="H66" s="3"/>
      <c r="I66" s="3"/>
      <c r="J66" s="3"/>
      <c r="K66" s="3"/>
      <c r="L66" s="3">
        <f>+$C$7+(('Indices Mejorados'!L66-'Indices Mejorados'!$L$12)*('Indices Reales Normalizados (2)'!$C$8-'Indices Reales Normalizados (2)'!$C$7))/('Indices Mejorados'!$L$11-'Indices Mejorados'!$L$12)</f>
        <v>-3.009572470259779</v>
      </c>
      <c r="M66" s="3"/>
      <c r="N66" s="3"/>
      <c r="O66" s="3">
        <f>+$C$7+(('Indices Mejorados'!O66-'Indices Mejorados'!$O$12)*('Indices Reales Normalizados (2)'!$C$8-'Indices Reales Normalizados (2)'!$C$7))/('Indices Mejorados'!$O$11-'Indices Mejorados'!$O$12)</f>
        <v>-3.454835290989184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Mejorados'!F67-'Indices Mejorados'!$F$12)*('Indices Reales Normalizados (2)'!$C$8-'Indices Reales Normalizados (2)'!$C$7))/('Indices Mejorados'!$F$11-'Indices Mejorados'!$F$12)</f>
        <v>-3.6134377375615951</v>
      </c>
      <c r="G67" s="3"/>
      <c r="H67" s="3"/>
      <c r="I67" s="3"/>
      <c r="J67" s="3"/>
      <c r="K67" s="3"/>
      <c r="L67" s="3">
        <f>+$C$7+(('Indices Mejorados'!L67-'Indices Mejorados'!$L$12)*('Indices Reales Normalizados (2)'!$C$8-'Indices Reales Normalizados (2)'!$C$7))/('Indices Mejorados'!$L$11-'Indices Mejorados'!$L$12)</f>
        <v>-3.009572470259779</v>
      </c>
      <c r="M67" s="3"/>
      <c r="N67" s="3"/>
      <c r="O67" s="3">
        <f>+$C$7+(('Indices Mejorados'!O67-'Indices Mejorados'!$O$12)*('Indices Reales Normalizados (2)'!$C$8-'Indices Reales Normalizados (2)'!$C$7))/('Indices Mejorados'!$O$11-'Indices Mejorados'!$O$12)</f>
        <v>-3.454835290989184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Mejorados'!F68-'Indices Mejorados'!$F$12)*('Indices Reales Normalizados (2)'!$C$8-'Indices Reales Normalizados (2)'!$C$7))/('Indices Mejorados'!$F$11-'Indices Mejorados'!$F$12)</f>
        <v>-3.6134377375615951</v>
      </c>
      <c r="G68" s="3"/>
      <c r="H68" s="3"/>
      <c r="I68" s="3"/>
      <c r="J68" s="3"/>
      <c r="K68" s="3"/>
      <c r="L68" s="3">
        <f>+$C$7+(('Indices Mejorados'!L68-'Indices Mejorados'!$L$12)*('Indices Reales Normalizados (2)'!$C$8-'Indices Reales Normalizados (2)'!$C$7))/('Indices Mejorados'!$L$11-'Indices Mejorados'!$L$12)</f>
        <v>-3.009572470259779</v>
      </c>
      <c r="M68" s="3"/>
      <c r="N68" s="3"/>
      <c r="O68" s="3">
        <f>+$C$7+(('Indices Mejorados'!O68-'Indices Mejorados'!$O$12)*('Indices Reales Normalizados (2)'!$C$8-'Indices Reales Normalizados (2)'!$C$7))/('Indices Mejorados'!$O$11-'Indices Mejorados'!$O$12)</f>
        <v>-3.454835290989184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Mejorados'!F69-'Indices Mejorados'!$F$12)*('Indices Reales Normalizados (2)'!$C$8-'Indices Reales Normalizados (2)'!$C$7))/('Indices Mejorados'!$F$11-'Indices Mejorados'!$F$12)</f>
        <v>-3.6134377375615951</v>
      </c>
      <c r="G69" s="3"/>
      <c r="H69" s="3"/>
      <c r="I69" s="3"/>
      <c r="J69" s="3"/>
      <c r="K69" s="3"/>
      <c r="L69" s="3"/>
      <c r="M69" s="3"/>
      <c r="N69" s="3"/>
      <c r="O69" s="3">
        <f>+$C$7+(('Indices Mejorados'!O69-'Indices Mejorados'!$O$12)*('Indices Reales Normalizados (2)'!$C$8-'Indices Reales Normalizados (2)'!$C$7))/('Indices Mejorados'!$O$11-'Indices Mejorados'!$O$12)</f>
        <v>-3.454835290989184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Mejorados'!F70-'Indices Mejorados'!$F$12)*('Indices Reales Normalizados (2)'!$C$8-'Indices Reales Normalizados (2)'!$C$7))/('Indices Mejorados'!$F$11-'Indices Mejorados'!$F$12)</f>
        <v>-3.6134377375615951</v>
      </c>
      <c r="G70" s="3"/>
      <c r="H70" s="3"/>
      <c r="I70" s="3"/>
      <c r="J70" s="3"/>
      <c r="K70" s="3"/>
      <c r="L70" s="3"/>
      <c r="M70" s="3"/>
      <c r="N70" s="3"/>
      <c r="O70" s="3">
        <f>+$C$7+(('Indices Mejorados'!O70-'Indices Mejorados'!$O$12)*('Indices Reales Normalizados (2)'!$C$8-'Indices Reales Normalizados (2)'!$C$7))/('Indices Mejorados'!$O$11-'Indices Mejorados'!$O$12)</f>
        <v>-3.454835290989184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Mejorados'!F71-'Indices Mejorados'!$F$12)*('Indices Reales Normalizados (2)'!$C$8-'Indices Reales Normalizados (2)'!$C$7))/('Indices Mejorados'!$F$11-'Indices Mejorados'!$F$12)</f>
        <v>-3.6134377375615951</v>
      </c>
      <c r="G71" s="3"/>
      <c r="H71" s="3"/>
      <c r="I71" s="3"/>
      <c r="J71" s="3"/>
      <c r="K71" s="3"/>
      <c r="L71" s="3"/>
      <c r="M71" s="3"/>
      <c r="N71" s="3"/>
      <c r="O71" s="3">
        <f>+$C$7+(('Indices Mejorados'!O71-'Indices Mejorados'!$O$12)*('Indices Reales Normalizados (2)'!$C$8-'Indices Reales Normalizados (2)'!$C$7))/('Indices Mejorados'!$O$11-'Indices Mejorados'!$O$12)</f>
        <v>-3.454835290989184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Mejorados'!O72-'Indices Mejorados'!$O$12)*('Indices Reales Normalizados (2)'!$C$8-'Indices Reales Normalizados (2)'!$C$7))/('Indices Mejorados'!$O$11-'Indices Mejorados'!$O$12)</f>
        <v>-3.454835290989184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Mejorados'!O73-'Indices Mejorados'!$O$12)*('Indices Reales Normalizados (2)'!$C$8-'Indices Reales Normalizados (2)'!$C$7))/('Indices Mejorados'!$O$11-'Indices Mejorados'!$O$12)</f>
        <v>-3.454835290989184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Mejorados'!L75-'Indices Mejorados'!$L$12)*('Indices Reales Normalizados (2)'!$C$8-'Indices Reales Normalizados (2)'!$C$7))/('Indices Mejorados'!$L$11-'Indices Mejorados'!$L$12)</f>
        <v>-3.009572470259779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Mejorados'!L76-'Indices Mejorados'!$L$12)*('Indices Reales Normalizados (2)'!$C$8-'Indices Reales Normalizados (2)'!$C$7))/('Indices Mejorados'!$L$11-'Indices Mejorados'!$L$12)</f>
        <v>-3.009572470259779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Mejorados'!L77-'Indices Mejorados'!$L$12)*('Indices Reales Normalizados (2)'!$C$8-'Indices Reales Normalizados (2)'!$C$7))/('Indices Mejorados'!$L$11-'Indices Mejorados'!$L$12)</f>
        <v>-3.009572470259779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Mejorados'!L78-'Indices Mejorados'!$L$12)*('Indices Reales Normalizados (2)'!$C$8-'Indices Reales Normalizados (2)'!$C$7))/('Indices Mejorados'!$L$11-'Indices Mejorados'!$L$12)</f>
        <v>-3.009572470259779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Mejorados'!L79-'Indices Mejorados'!$L$12)*('Indices Reales Normalizados (2)'!$C$8-'Indices Reales Normalizados (2)'!$C$7))/('Indices Mejorados'!$L$11-'Indices Mejorados'!$L$12)</f>
        <v>-3.009572470259779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Mejorados'!L80-'Indices Mejorados'!$L$12)*('Indices Reales Normalizados (2)'!$C$8-'Indices Reales Normalizados (2)'!$C$7))/('Indices Mejorados'!$L$11-'Indices Mejorados'!$L$12)</f>
        <v>-3.009572470259779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Mejorados'!L81-'Indices Mejorados'!$L$12)*('Indices Reales Normalizados (2)'!$C$8-'Indices Reales Normalizados (2)'!$C$7))/('Indices Mejorados'!$L$11-'Indices Mejorados'!$L$12)</f>
        <v>-3.009572470259779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Mejorados'!L82-'Indices Mejorados'!$L$12)*('Indices Reales Normalizados (2)'!$C$8-'Indices Reales Normalizados (2)'!$C$7))/('Indices Mejorados'!$L$11-'Indices Mejorados'!$L$12)</f>
        <v>-3.009572470259779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Mejorados'!L83-'Indices Mejorados'!$L$12)*('Indices Reales Normalizados (2)'!$C$8-'Indices Reales Normalizados (2)'!$C$7))/('Indices Mejorados'!$L$11-'Indices Mejorados'!$L$12)</f>
        <v>-3.009572470259779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Mejorados'!L84-'Indices Mejorados'!$L$12)*('Indices Reales Normalizados (2)'!$C$8-'Indices Reales Normalizados (2)'!$C$7))/('Indices Mejorados'!$L$11-'Indices Mejorados'!$L$12)</f>
        <v>-3.009572470259779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Mejorados'!L85-'Indices Mejorados'!$L$12)*('Indices Reales Normalizados (2)'!$C$8-'Indices Reales Normalizados (2)'!$C$7))/('Indices Mejorados'!$L$11-'Indices Mejorados'!$L$12)</f>
        <v>-3.009572470259779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Mejorados'!L86-'Indices Mejorados'!$L$12)*('Indices Reales Normalizados (2)'!$C$8-'Indices Reales Normalizados (2)'!$C$7))/('Indices Mejorados'!$L$11-'Indices Mejorados'!$L$12)</f>
        <v>-3.009572470259779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Mejorados'!L87-'Indices Mejorados'!$L$12)*('Indices Reales Normalizados (2)'!$C$8-'Indices Reales Normalizados (2)'!$C$7))/('Indices Mejorados'!$L$11-'Indices Mejorados'!$L$12)</f>
        <v>-3.009572470259779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Mejorados'!L88-'Indices Mejorados'!$L$12)*('Indices Reales Normalizados (2)'!$C$8-'Indices Reales Normalizados (2)'!$C$7))/('Indices Mejorados'!$L$11-'Indices Mejorados'!$L$12)</f>
        <v>-3.009572470259779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Mejorados'!L89-'Indices Mejorados'!$L$12)*('Indices Reales Normalizados (2)'!$C$8-'Indices Reales Normalizados (2)'!$C$7))/('Indices Mejorados'!$L$11-'Indices Mejorados'!$L$12)</f>
        <v>-3.009572470259779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Mejorados'!L90-'Indices Mejorados'!$L$12)*('Indices Reales Normalizados (2)'!$C$8-'Indices Reales Normalizados (2)'!$C$7))/('Indices Mejorados'!$L$11-'Indices Mejorados'!$L$12)</f>
        <v>-3.009572470259779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Mejorados'!L91-'Indices Mejorados'!$L$12)*('Indices Reales Normalizados (2)'!$C$8-'Indices Reales Normalizados (2)'!$C$7))/('Indices Mejorados'!$L$11-'Indices Mejorados'!$L$12)</f>
        <v>-3.009572470259779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Mejorados'!L92-'Indices Mejorados'!$L$12)*('Indices Reales Normalizados (2)'!$C$8-'Indices Reales Normalizados (2)'!$C$7))/('Indices Mejorados'!$L$11-'Indices Mejorados'!$L$12)</f>
        <v>-3.009572470259779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Mejorados'!L93-'Indices Mejorados'!$L$12)*('Indices Reales Normalizados (2)'!$C$8-'Indices Reales Normalizados (2)'!$C$7))/('Indices Mejorados'!$L$11-'Indices Mejorados'!$L$12)</f>
        <v>-3.009572470259779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Mejorados'!L94-'Indices Mejorados'!$L$12)*('Indices Reales Normalizados (2)'!$C$8-'Indices Reales Normalizados (2)'!$C$7))/('Indices Mejorados'!$L$11-'Indices Mejorados'!$L$12)</f>
        <v>-3.009572470259779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Mejorados'!L95-'Indices Mejorados'!$L$12)*('Indices Reales Normalizados (2)'!$C$8-'Indices Reales Normalizados (2)'!$C$7))/('Indices Mejorados'!$L$11-'Indices Mejorados'!$L$12)</f>
        <v>-3.009572470259779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Mejorados'!L96-'Indices Mejorados'!$L$12)*('Indices Reales Normalizados (2)'!$C$8-'Indices Reales Normalizados (2)'!$C$7))/('Indices Mejorados'!$L$11-'Indices Mejorados'!$L$12)</f>
        <v>-3.009572470259779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Mejorados'!L97-'Indices Mejorados'!$L$12)*('Indices Reales Normalizados (2)'!$C$8-'Indices Reales Normalizados (2)'!$C$7))/('Indices Mejorados'!$L$11-'Indices Mejorados'!$L$12)</f>
        <v>-3.009572470259779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Mejorados'!L98-'Indices Mejorados'!$L$12)*('Indices Reales Normalizados (2)'!$C$8-'Indices Reales Normalizados (2)'!$C$7))/('Indices Mejorados'!$L$11-'Indices Mejorados'!$L$12)</f>
        <v>-3.009572470259779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65">
        <f t="shared" ref="C100:AE100" si="4">+COUNTIFS(C19:C98,$C$119,C19:C98,$E$119)</f>
        <v>3</v>
      </c>
      <c r="D100" s="165">
        <f t="shared" si="4"/>
        <v>6</v>
      </c>
      <c r="E100" s="109">
        <f t="shared" si="4"/>
        <v>8</v>
      </c>
      <c r="F100" s="109">
        <f t="shared" si="4"/>
        <v>1</v>
      </c>
      <c r="G100" s="109">
        <f t="shared" si="4"/>
        <v>5</v>
      </c>
      <c r="H100" s="109">
        <f t="shared" si="4"/>
        <v>2</v>
      </c>
      <c r="I100" s="109">
        <f t="shared" si="4"/>
        <v>3</v>
      </c>
      <c r="J100" s="165">
        <f t="shared" si="4"/>
        <v>1</v>
      </c>
      <c r="K100" s="165">
        <f t="shared" si="4"/>
        <v>2</v>
      </c>
      <c r="L100" s="165">
        <f t="shared" si="4"/>
        <v>0</v>
      </c>
      <c r="M100" s="165">
        <f t="shared" si="4"/>
        <v>5</v>
      </c>
      <c r="N100" s="165">
        <f t="shared" si="4"/>
        <v>12</v>
      </c>
      <c r="O100" s="165">
        <f t="shared" si="4"/>
        <v>8</v>
      </c>
      <c r="P100" s="165">
        <f t="shared" si="4"/>
        <v>7</v>
      </c>
      <c r="Q100" s="165">
        <f t="shared" si="4"/>
        <v>2</v>
      </c>
      <c r="R100" s="165">
        <f t="shared" si="4"/>
        <v>7</v>
      </c>
      <c r="S100" s="165">
        <f t="shared" si="4"/>
        <v>4</v>
      </c>
      <c r="T100" s="165">
        <f t="shared" si="4"/>
        <v>4</v>
      </c>
      <c r="U100" s="165">
        <f t="shared" si="4"/>
        <v>7</v>
      </c>
      <c r="V100" s="165">
        <f t="shared" si="4"/>
        <v>0</v>
      </c>
      <c r="W100" s="165">
        <f t="shared" si="4"/>
        <v>10</v>
      </c>
      <c r="X100" s="165">
        <f t="shared" si="4"/>
        <v>4</v>
      </c>
      <c r="Y100" s="165">
        <f t="shared" si="4"/>
        <v>5</v>
      </c>
      <c r="Z100" s="165">
        <f t="shared" si="4"/>
        <v>8</v>
      </c>
      <c r="AA100" s="165">
        <f t="shared" si="4"/>
        <v>6</v>
      </c>
      <c r="AB100" s="165">
        <f t="shared" si="4"/>
        <v>13</v>
      </c>
      <c r="AC100" s="165">
        <f t="shared" si="4"/>
        <v>1</v>
      </c>
      <c r="AD100" s="165">
        <f t="shared" si="4"/>
        <v>7</v>
      </c>
      <c r="AE100" s="165">
        <f t="shared" si="4"/>
        <v>13</v>
      </c>
    </row>
    <row r="101" spans="2:32">
      <c r="B101" s="12" t="s">
        <v>40</v>
      </c>
      <c r="C101" s="165">
        <f t="shared" ref="C101:AE101" si="5">+COUNTIFS(C19:C98,$C$120,C19:C98,$E$120)</f>
        <v>0</v>
      </c>
      <c r="D101" s="165">
        <f t="shared" si="5"/>
        <v>0</v>
      </c>
      <c r="E101" s="7">
        <f t="shared" si="5"/>
        <v>3</v>
      </c>
      <c r="F101" s="7">
        <f t="shared" si="5"/>
        <v>1</v>
      </c>
      <c r="G101" s="7">
        <f t="shared" si="5"/>
        <v>2</v>
      </c>
      <c r="H101" s="7">
        <f t="shared" si="5"/>
        <v>2</v>
      </c>
      <c r="I101" s="7">
        <f t="shared" si="5"/>
        <v>1</v>
      </c>
      <c r="J101" s="165">
        <f t="shared" si="5"/>
        <v>2</v>
      </c>
      <c r="K101" s="165">
        <f t="shared" si="5"/>
        <v>2</v>
      </c>
      <c r="L101" s="165">
        <f t="shared" si="5"/>
        <v>0</v>
      </c>
      <c r="M101" s="165">
        <f t="shared" si="5"/>
        <v>2</v>
      </c>
      <c r="N101" s="165">
        <f t="shared" si="5"/>
        <v>0</v>
      </c>
      <c r="O101" s="165">
        <f t="shared" si="5"/>
        <v>0</v>
      </c>
      <c r="P101" s="165">
        <f t="shared" si="5"/>
        <v>2</v>
      </c>
      <c r="Q101" s="165">
        <f t="shared" si="5"/>
        <v>1</v>
      </c>
      <c r="R101" s="165">
        <f t="shared" si="5"/>
        <v>2</v>
      </c>
      <c r="S101" s="165">
        <f t="shared" si="5"/>
        <v>0</v>
      </c>
      <c r="T101" s="165">
        <f t="shared" si="5"/>
        <v>0</v>
      </c>
      <c r="U101" s="165">
        <f t="shared" si="5"/>
        <v>1</v>
      </c>
      <c r="V101" s="165">
        <f t="shared" si="5"/>
        <v>0</v>
      </c>
      <c r="W101" s="165">
        <f t="shared" si="5"/>
        <v>1</v>
      </c>
      <c r="X101" s="165">
        <f t="shared" si="5"/>
        <v>1</v>
      </c>
      <c r="Y101" s="165">
        <f t="shared" si="5"/>
        <v>0</v>
      </c>
      <c r="Z101" s="165">
        <f t="shared" si="5"/>
        <v>0</v>
      </c>
      <c r="AA101" s="165">
        <f t="shared" si="5"/>
        <v>0</v>
      </c>
      <c r="AB101" s="165">
        <f t="shared" si="5"/>
        <v>2</v>
      </c>
      <c r="AC101" s="165">
        <f t="shared" si="5"/>
        <v>0</v>
      </c>
      <c r="AD101" s="165">
        <f t="shared" si="5"/>
        <v>0</v>
      </c>
      <c r="AE101" s="165">
        <f t="shared" si="5"/>
        <v>0</v>
      </c>
    </row>
    <row r="102" spans="2:32">
      <c r="B102" s="13" t="s">
        <v>41</v>
      </c>
      <c r="C102" s="165">
        <f t="shared" ref="C102:AE102" si="6">+COUNTIFS(C19:C98,$C$121,C19:C98,$E$121)</f>
        <v>0</v>
      </c>
      <c r="D102" s="165">
        <f t="shared" si="6"/>
        <v>0</v>
      </c>
      <c r="E102" s="5">
        <f t="shared" si="6"/>
        <v>0</v>
      </c>
      <c r="F102" s="5">
        <f t="shared" si="6"/>
        <v>0</v>
      </c>
      <c r="G102" s="5">
        <f t="shared" si="6"/>
        <v>1</v>
      </c>
      <c r="H102" s="5">
        <f t="shared" si="6"/>
        <v>0</v>
      </c>
      <c r="I102" s="5">
        <f t="shared" si="6"/>
        <v>0</v>
      </c>
      <c r="J102" s="165">
        <f t="shared" si="6"/>
        <v>0</v>
      </c>
      <c r="K102" s="165">
        <f t="shared" si="6"/>
        <v>1</v>
      </c>
      <c r="L102" s="165">
        <f t="shared" si="6"/>
        <v>0</v>
      </c>
      <c r="M102" s="165">
        <f t="shared" si="6"/>
        <v>0</v>
      </c>
      <c r="N102" s="165">
        <f t="shared" si="6"/>
        <v>0</v>
      </c>
      <c r="O102" s="165">
        <f t="shared" si="6"/>
        <v>0</v>
      </c>
      <c r="P102" s="165">
        <f t="shared" si="6"/>
        <v>0</v>
      </c>
      <c r="Q102" s="165">
        <f t="shared" si="6"/>
        <v>0</v>
      </c>
      <c r="R102" s="165">
        <f t="shared" si="6"/>
        <v>0</v>
      </c>
      <c r="S102" s="165">
        <f t="shared" si="6"/>
        <v>0</v>
      </c>
      <c r="T102" s="165">
        <f t="shared" si="6"/>
        <v>1</v>
      </c>
      <c r="U102" s="165">
        <f t="shared" si="6"/>
        <v>0</v>
      </c>
      <c r="V102" s="165">
        <f t="shared" si="6"/>
        <v>0</v>
      </c>
      <c r="W102" s="165">
        <f t="shared" si="6"/>
        <v>0</v>
      </c>
      <c r="X102" s="165">
        <f t="shared" si="6"/>
        <v>0</v>
      </c>
      <c r="Y102" s="165">
        <f t="shared" si="6"/>
        <v>0</v>
      </c>
      <c r="Z102" s="165">
        <f t="shared" si="6"/>
        <v>1</v>
      </c>
      <c r="AA102" s="165">
        <f t="shared" si="6"/>
        <v>0</v>
      </c>
      <c r="AB102" s="165">
        <f t="shared" si="6"/>
        <v>0</v>
      </c>
      <c r="AC102" s="165">
        <f t="shared" si="6"/>
        <v>0</v>
      </c>
      <c r="AD102" s="165">
        <f t="shared" si="6"/>
        <v>1</v>
      </c>
      <c r="AE102" s="165">
        <f t="shared" si="6"/>
        <v>0</v>
      </c>
    </row>
    <row r="103" spans="2:32">
      <c r="B103" s="15" t="s">
        <v>42</v>
      </c>
      <c r="C103" s="165">
        <f t="shared" ref="C103:AE103" si="7">+COUNTIFS(C19:C98,$C$122,C19:C98,$E$122)</f>
        <v>1</v>
      </c>
      <c r="D103" s="165">
        <f t="shared" si="7"/>
        <v>1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65">
        <f t="shared" si="7"/>
        <v>0</v>
      </c>
      <c r="K103" s="165">
        <f t="shared" si="7"/>
        <v>0</v>
      </c>
      <c r="L103" s="165">
        <f t="shared" si="7"/>
        <v>0</v>
      </c>
      <c r="M103" s="165">
        <f t="shared" si="7"/>
        <v>1</v>
      </c>
      <c r="N103" s="165">
        <f t="shared" si="7"/>
        <v>0</v>
      </c>
      <c r="O103" s="165">
        <f t="shared" si="7"/>
        <v>1</v>
      </c>
      <c r="P103" s="165">
        <f t="shared" si="7"/>
        <v>0</v>
      </c>
      <c r="Q103" s="165">
        <f t="shared" si="7"/>
        <v>0</v>
      </c>
      <c r="R103" s="165">
        <f t="shared" si="7"/>
        <v>2</v>
      </c>
      <c r="S103" s="165">
        <f t="shared" si="7"/>
        <v>2</v>
      </c>
      <c r="T103" s="165">
        <f t="shared" si="7"/>
        <v>0</v>
      </c>
      <c r="U103" s="165">
        <f t="shared" si="7"/>
        <v>2</v>
      </c>
      <c r="V103" s="165">
        <f t="shared" si="7"/>
        <v>0</v>
      </c>
      <c r="W103" s="165">
        <f t="shared" si="7"/>
        <v>0</v>
      </c>
      <c r="X103" s="165">
        <f t="shared" si="7"/>
        <v>1</v>
      </c>
      <c r="Y103" s="165">
        <f t="shared" si="7"/>
        <v>1</v>
      </c>
      <c r="Z103" s="165">
        <f t="shared" si="7"/>
        <v>0</v>
      </c>
      <c r="AA103" s="165">
        <f t="shared" si="7"/>
        <v>1</v>
      </c>
      <c r="AB103" s="165">
        <f t="shared" si="7"/>
        <v>0</v>
      </c>
      <c r="AC103" s="165">
        <f t="shared" si="7"/>
        <v>0</v>
      </c>
      <c r="AD103" s="165">
        <f t="shared" si="7"/>
        <v>0</v>
      </c>
      <c r="AE103" s="165">
        <f t="shared" si="7"/>
        <v>1</v>
      </c>
    </row>
    <row r="104" spans="2:32">
      <c r="B104" s="111" t="s">
        <v>43</v>
      </c>
      <c r="C104" s="112">
        <f t="shared" ref="C104:AE104" si="8">+COUNTIFS(C19:C98,$C$123,C19:C98,$E$123)</f>
        <v>3</v>
      </c>
      <c r="D104" s="112">
        <f t="shared" si="8"/>
        <v>3</v>
      </c>
      <c r="E104" s="112">
        <f t="shared" si="8"/>
        <v>2</v>
      </c>
      <c r="F104" s="112">
        <f t="shared" si="8"/>
        <v>0</v>
      </c>
      <c r="G104" s="112">
        <f t="shared" si="8"/>
        <v>1</v>
      </c>
      <c r="H104" s="112">
        <f t="shared" si="8"/>
        <v>1</v>
      </c>
      <c r="I104" s="112">
        <f t="shared" si="8"/>
        <v>1</v>
      </c>
      <c r="J104" s="165">
        <f t="shared" si="8"/>
        <v>3</v>
      </c>
      <c r="K104" s="165">
        <f t="shared" si="8"/>
        <v>3</v>
      </c>
      <c r="L104" s="165">
        <f t="shared" si="8"/>
        <v>0</v>
      </c>
      <c r="M104" s="165">
        <f t="shared" si="8"/>
        <v>1</v>
      </c>
      <c r="N104" s="165">
        <f t="shared" si="8"/>
        <v>0</v>
      </c>
      <c r="O104" s="165">
        <f t="shared" si="8"/>
        <v>1</v>
      </c>
      <c r="P104" s="165">
        <f t="shared" si="8"/>
        <v>0</v>
      </c>
      <c r="Q104" s="165">
        <f t="shared" si="8"/>
        <v>1</v>
      </c>
      <c r="R104" s="165">
        <f t="shared" si="8"/>
        <v>2</v>
      </c>
      <c r="S104" s="165">
        <f t="shared" si="8"/>
        <v>2</v>
      </c>
      <c r="T104" s="165">
        <f t="shared" si="8"/>
        <v>2</v>
      </c>
      <c r="U104" s="165">
        <f t="shared" si="8"/>
        <v>0</v>
      </c>
      <c r="V104" s="165">
        <f t="shared" si="8"/>
        <v>0</v>
      </c>
      <c r="W104" s="165">
        <f t="shared" si="8"/>
        <v>1</v>
      </c>
      <c r="X104" s="165">
        <f t="shared" si="8"/>
        <v>0</v>
      </c>
      <c r="Y104" s="165">
        <f t="shared" si="8"/>
        <v>2</v>
      </c>
      <c r="Z104" s="165">
        <f t="shared" si="8"/>
        <v>0</v>
      </c>
      <c r="AA104" s="165">
        <f t="shared" si="8"/>
        <v>1</v>
      </c>
      <c r="AB104" s="165">
        <f t="shared" si="8"/>
        <v>0</v>
      </c>
      <c r="AC104" s="165">
        <f t="shared" si="8"/>
        <v>2</v>
      </c>
      <c r="AD104" s="165">
        <f t="shared" si="8"/>
        <v>0</v>
      </c>
      <c r="AE104" s="165">
        <f t="shared" si="8"/>
        <v>4</v>
      </c>
    </row>
    <row r="105" spans="2:32" ht="15" customHeight="1">
      <c r="C105" s="1">
        <f t="shared" ref="C105:AE105" si="9">SUM(C100:C104)</f>
        <v>7</v>
      </c>
      <c r="D105" s="1">
        <f t="shared" si="9"/>
        <v>10</v>
      </c>
      <c r="E105" s="1">
        <f t="shared" si="9"/>
        <v>13</v>
      </c>
      <c r="F105" s="1">
        <f t="shared" si="9"/>
        <v>2</v>
      </c>
      <c r="G105" s="1">
        <f t="shared" si="9"/>
        <v>9</v>
      </c>
      <c r="H105" s="1">
        <f t="shared" si="9"/>
        <v>5</v>
      </c>
      <c r="I105" s="1">
        <f t="shared" si="9"/>
        <v>5</v>
      </c>
      <c r="J105" s="1">
        <f t="shared" si="9"/>
        <v>6</v>
      </c>
      <c r="K105" s="1">
        <f t="shared" si="9"/>
        <v>8</v>
      </c>
      <c r="L105" s="1">
        <f t="shared" si="9"/>
        <v>0</v>
      </c>
      <c r="M105" s="1">
        <f t="shared" si="9"/>
        <v>9</v>
      </c>
      <c r="N105" s="1">
        <f t="shared" si="9"/>
        <v>12</v>
      </c>
      <c r="O105" s="1">
        <f t="shared" si="9"/>
        <v>10</v>
      </c>
      <c r="P105" s="1">
        <f t="shared" si="9"/>
        <v>9</v>
      </c>
      <c r="Q105" s="1">
        <f t="shared" si="9"/>
        <v>4</v>
      </c>
      <c r="R105" s="1">
        <f t="shared" si="9"/>
        <v>13</v>
      </c>
      <c r="S105" s="1">
        <f t="shared" si="9"/>
        <v>8</v>
      </c>
      <c r="T105" s="1">
        <f t="shared" si="9"/>
        <v>7</v>
      </c>
      <c r="U105" s="1">
        <f t="shared" si="9"/>
        <v>10</v>
      </c>
      <c r="V105" s="1">
        <f t="shared" si="9"/>
        <v>0</v>
      </c>
      <c r="W105" s="1">
        <f t="shared" si="9"/>
        <v>12</v>
      </c>
      <c r="X105" s="1">
        <f t="shared" si="9"/>
        <v>6</v>
      </c>
      <c r="Y105" s="1">
        <f t="shared" si="9"/>
        <v>8</v>
      </c>
      <c r="Z105" s="1">
        <f t="shared" si="9"/>
        <v>9</v>
      </c>
      <c r="AA105" s="1">
        <f t="shared" si="9"/>
        <v>8</v>
      </c>
      <c r="AB105" s="1">
        <f t="shared" si="9"/>
        <v>15</v>
      </c>
      <c r="AC105" s="1">
        <f t="shared" si="9"/>
        <v>3</v>
      </c>
      <c r="AD105" s="1">
        <f t="shared" si="9"/>
        <v>8</v>
      </c>
      <c r="AE105" s="1">
        <f t="shared" si="9"/>
        <v>18</v>
      </c>
    </row>
    <row r="107" spans="2:32" ht="15" customHeight="1">
      <c r="B107" s="10" t="s">
        <v>39</v>
      </c>
      <c r="C107" s="11">
        <f t="shared" ref="C107:AE107" si="10">+C100/C$105</f>
        <v>0.42857142857142855</v>
      </c>
      <c r="D107" s="11">
        <f t="shared" si="10"/>
        <v>0.6</v>
      </c>
      <c r="E107" s="11">
        <f t="shared" si="10"/>
        <v>0.61538461538461542</v>
      </c>
      <c r="F107" s="11">
        <f t="shared" si="10"/>
        <v>0.5</v>
      </c>
      <c r="G107" s="11">
        <f t="shared" si="10"/>
        <v>0.55555555555555558</v>
      </c>
      <c r="H107" s="11">
        <f t="shared" si="10"/>
        <v>0.4</v>
      </c>
      <c r="I107" s="11">
        <f t="shared" si="10"/>
        <v>0.6</v>
      </c>
      <c r="J107" s="11">
        <f t="shared" si="10"/>
        <v>0.16666666666666666</v>
      </c>
      <c r="K107" s="11">
        <f t="shared" si="10"/>
        <v>0.25</v>
      </c>
      <c r="L107" s="11" t="e">
        <f t="shared" si="10"/>
        <v>#DIV/0!</v>
      </c>
      <c r="M107" s="11">
        <f t="shared" si="10"/>
        <v>0.55555555555555558</v>
      </c>
      <c r="N107" s="11">
        <f t="shared" si="10"/>
        <v>1</v>
      </c>
      <c r="O107" s="11">
        <f t="shared" si="10"/>
        <v>0.8</v>
      </c>
      <c r="P107" s="11">
        <f t="shared" si="10"/>
        <v>0.77777777777777779</v>
      </c>
      <c r="Q107" s="11">
        <f t="shared" si="10"/>
        <v>0.5</v>
      </c>
      <c r="R107" s="11">
        <f t="shared" si="10"/>
        <v>0.53846153846153844</v>
      </c>
      <c r="S107" s="11">
        <f t="shared" si="10"/>
        <v>0.5</v>
      </c>
      <c r="T107" s="11">
        <f t="shared" si="10"/>
        <v>0.5714285714285714</v>
      </c>
      <c r="U107" s="11">
        <f t="shared" si="10"/>
        <v>0.7</v>
      </c>
      <c r="V107" s="11" t="e">
        <f t="shared" si="10"/>
        <v>#DIV/0!</v>
      </c>
      <c r="W107" s="11">
        <f t="shared" si="10"/>
        <v>0.83333333333333337</v>
      </c>
      <c r="X107" s="11">
        <f t="shared" si="10"/>
        <v>0.66666666666666663</v>
      </c>
      <c r="Y107" s="11">
        <f t="shared" si="10"/>
        <v>0.625</v>
      </c>
      <c r="Z107" s="11">
        <f t="shared" si="10"/>
        <v>0.88888888888888884</v>
      </c>
      <c r="AA107" s="11">
        <f t="shared" si="10"/>
        <v>0.75</v>
      </c>
      <c r="AB107" s="11">
        <f t="shared" si="10"/>
        <v>0.8666666666666667</v>
      </c>
      <c r="AC107" s="11">
        <f t="shared" si="10"/>
        <v>0.33333333333333331</v>
      </c>
      <c r="AD107" s="11">
        <f t="shared" si="10"/>
        <v>0.875</v>
      </c>
      <c r="AE107" s="11">
        <f t="shared" si="10"/>
        <v>0.72222222222222221</v>
      </c>
      <c r="AF107" s="18" t="e">
        <f>AVERAGE(C107:AE107)</f>
        <v>#DIV/0!</v>
      </c>
    </row>
    <row r="108" spans="2:32" ht="15" customHeight="1">
      <c r="B108" s="12" t="s">
        <v>40</v>
      </c>
      <c r="C108" s="8">
        <f t="shared" ref="C108:AE108" si="11">+C101/C$105</f>
        <v>0</v>
      </c>
      <c r="D108" s="8">
        <f t="shared" si="11"/>
        <v>0</v>
      </c>
      <c r="E108" s="8">
        <f t="shared" si="11"/>
        <v>0.23076923076923078</v>
      </c>
      <c r="F108" s="8">
        <f t="shared" si="11"/>
        <v>0.5</v>
      </c>
      <c r="G108" s="8">
        <f t="shared" si="11"/>
        <v>0.22222222222222221</v>
      </c>
      <c r="H108" s="8">
        <f t="shared" si="11"/>
        <v>0.4</v>
      </c>
      <c r="I108" s="8">
        <f t="shared" si="11"/>
        <v>0.2</v>
      </c>
      <c r="J108" s="8">
        <f t="shared" si="11"/>
        <v>0.33333333333333331</v>
      </c>
      <c r="K108" s="8">
        <f t="shared" si="11"/>
        <v>0.25</v>
      </c>
      <c r="L108" s="8" t="e">
        <f t="shared" si="11"/>
        <v>#DIV/0!</v>
      </c>
      <c r="M108" s="8">
        <f t="shared" si="11"/>
        <v>0.22222222222222221</v>
      </c>
      <c r="N108" s="8">
        <f t="shared" si="11"/>
        <v>0</v>
      </c>
      <c r="O108" s="8">
        <f t="shared" si="11"/>
        <v>0</v>
      </c>
      <c r="P108" s="8">
        <f t="shared" si="11"/>
        <v>0.22222222222222221</v>
      </c>
      <c r="Q108" s="8">
        <f t="shared" si="11"/>
        <v>0.25</v>
      </c>
      <c r="R108" s="8">
        <f t="shared" si="11"/>
        <v>0.15384615384615385</v>
      </c>
      <c r="S108" s="8">
        <f t="shared" si="11"/>
        <v>0</v>
      </c>
      <c r="T108" s="8">
        <f t="shared" si="11"/>
        <v>0</v>
      </c>
      <c r="U108" s="8">
        <f t="shared" si="11"/>
        <v>0.1</v>
      </c>
      <c r="V108" s="8" t="e">
        <f t="shared" si="11"/>
        <v>#DIV/0!</v>
      </c>
      <c r="W108" s="8">
        <f t="shared" si="11"/>
        <v>8.3333333333333329E-2</v>
      </c>
      <c r="X108" s="8">
        <f t="shared" si="11"/>
        <v>0.16666666666666666</v>
      </c>
      <c r="Y108" s="8">
        <f t="shared" si="11"/>
        <v>0</v>
      </c>
      <c r="Z108" s="8">
        <f t="shared" si="11"/>
        <v>0</v>
      </c>
      <c r="AA108" s="8">
        <f t="shared" si="11"/>
        <v>0</v>
      </c>
      <c r="AB108" s="8">
        <f t="shared" si="11"/>
        <v>0.13333333333333333</v>
      </c>
      <c r="AC108" s="8">
        <f t="shared" si="11"/>
        <v>0</v>
      </c>
      <c r="AD108" s="8">
        <f t="shared" si="11"/>
        <v>0</v>
      </c>
      <c r="AE108" s="8">
        <f t="shared" si="11"/>
        <v>0</v>
      </c>
      <c r="AF108" s="19" t="e">
        <f>AVERAGE(C108:AE108)</f>
        <v>#DIV/0!</v>
      </c>
    </row>
    <row r="109" spans="2:32" ht="15" customHeight="1">
      <c r="B109" s="13" t="s">
        <v>41</v>
      </c>
      <c r="C109" s="14">
        <f t="shared" ref="C109:AE109" si="12">+C102/C$105</f>
        <v>0</v>
      </c>
      <c r="D109" s="14">
        <f t="shared" si="12"/>
        <v>0</v>
      </c>
      <c r="E109" s="14">
        <f t="shared" si="12"/>
        <v>0</v>
      </c>
      <c r="F109" s="14">
        <f t="shared" si="12"/>
        <v>0</v>
      </c>
      <c r="G109" s="14">
        <f t="shared" si="12"/>
        <v>0.1111111111111111</v>
      </c>
      <c r="H109" s="14">
        <f t="shared" si="12"/>
        <v>0</v>
      </c>
      <c r="I109" s="14">
        <f t="shared" si="12"/>
        <v>0</v>
      </c>
      <c r="J109" s="14">
        <f t="shared" si="12"/>
        <v>0</v>
      </c>
      <c r="K109" s="14">
        <f t="shared" si="12"/>
        <v>0.125</v>
      </c>
      <c r="L109" s="14" t="e">
        <f t="shared" si="12"/>
        <v>#DIV/0!</v>
      </c>
      <c r="M109" s="14">
        <f t="shared" si="12"/>
        <v>0</v>
      </c>
      <c r="N109" s="14">
        <f t="shared" si="12"/>
        <v>0</v>
      </c>
      <c r="O109" s="14">
        <f t="shared" si="12"/>
        <v>0</v>
      </c>
      <c r="P109" s="14">
        <f t="shared" si="12"/>
        <v>0</v>
      </c>
      <c r="Q109" s="14">
        <f t="shared" si="12"/>
        <v>0</v>
      </c>
      <c r="R109" s="14">
        <f t="shared" si="12"/>
        <v>0</v>
      </c>
      <c r="S109" s="14">
        <f t="shared" si="12"/>
        <v>0</v>
      </c>
      <c r="T109" s="14">
        <f t="shared" si="12"/>
        <v>0.14285714285714285</v>
      </c>
      <c r="U109" s="14">
        <f t="shared" si="12"/>
        <v>0</v>
      </c>
      <c r="V109" s="14" t="e">
        <f t="shared" si="12"/>
        <v>#DIV/0!</v>
      </c>
      <c r="W109" s="14">
        <f t="shared" si="12"/>
        <v>0</v>
      </c>
      <c r="X109" s="14">
        <f t="shared" si="12"/>
        <v>0</v>
      </c>
      <c r="Y109" s="14">
        <f t="shared" si="12"/>
        <v>0</v>
      </c>
      <c r="Z109" s="14">
        <f t="shared" si="12"/>
        <v>0.1111111111111111</v>
      </c>
      <c r="AA109" s="14">
        <f t="shared" si="12"/>
        <v>0</v>
      </c>
      <c r="AB109" s="14">
        <f t="shared" si="12"/>
        <v>0</v>
      </c>
      <c r="AC109" s="14">
        <f t="shared" si="12"/>
        <v>0</v>
      </c>
      <c r="AD109" s="14">
        <f t="shared" si="12"/>
        <v>0.125</v>
      </c>
      <c r="AE109" s="14">
        <f t="shared" si="12"/>
        <v>0</v>
      </c>
      <c r="AF109" s="20" t="e">
        <f>AVERAGE(C109:AE109)</f>
        <v>#DIV/0!</v>
      </c>
    </row>
    <row r="110" spans="2:32" ht="15" customHeight="1">
      <c r="B110" s="15" t="s">
        <v>42</v>
      </c>
      <c r="C110" s="16">
        <f t="shared" ref="C110:AE110" si="13">+C103/C$105</f>
        <v>0.14285714285714285</v>
      </c>
      <c r="D110" s="16">
        <f t="shared" si="13"/>
        <v>0.1</v>
      </c>
      <c r="E110" s="16">
        <f t="shared" si="13"/>
        <v>0</v>
      </c>
      <c r="F110" s="16">
        <f t="shared" si="13"/>
        <v>0</v>
      </c>
      <c r="G110" s="16">
        <f t="shared" si="13"/>
        <v>0</v>
      </c>
      <c r="H110" s="16">
        <f t="shared" si="13"/>
        <v>0</v>
      </c>
      <c r="I110" s="16">
        <f t="shared" si="13"/>
        <v>0</v>
      </c>
      <c r="J110" s="16">
        <f t="shared" si="13"/>
        <v>0</v>
      </c>
      <c r="K110" s="16">
        <f t="shared" si="13"/>
        <v>0</v>
      </c>
      <c r="L110" s="16" t="e">
        <f t="shared" si="13"/>
        <v>#DIV/0!</v>
      </c>
      <c r="M110" s="16">
        <f t="shared" si="13"/>
        <v>0.1111111111111111</v>
      </c>
      <c r="N110" s="16">
        <f t="shared" si="13"/>
        <v>0</v>
      </c>
      <c r="O110" s="16">
        <f t="shared" si="13"/>
        <v>0.1</v>
      </c>
      <c r="P110" s="16">
        <f t="shared" si="13"/>
        <v>0</v>
      </c>
      <c r="Q110" s="16">
        <f t="shared" si="13"/>
        <v>0</v>
      </c>
      <c r="R110" s="16">
        <f t="shared" si="13"/>
        <v>0.15384615384615385</v>
      </c>
      <c r="S110" s="16">
        <f t="shared" si="13"/>
        <v>0.25</v>
      </c>
      <c r="T110" s="16">
        <f t="shared" si="13"/>
        <v>0</v>
      </c>
      <c r="U110" s="16">
        <f t="shared" si="13"/>
        <v>0.2</v>
      </c>
      <c r="V110" s="16" t="e">
        <f t="shared" si="13"/>
        <v>#DIV/0!</v>
      </c>
      <c r="W110" s="16">
        <f t="shared" si="13"/>
        <v>0</v>
      </c>
      <c r="X110" s="16">
        <f t="shared" si="13"/>
        <v>0.16666666666666666</v>
      </c>
      <c r="Y110" s="16">
        <f t="shared" si="13"/>
        <v>0.125</v>
      </c>
      <c r="Z110" s="16">
        <f t="shared" si="13"/>
        <v>0</v>
      </c>
      <c r="AA110" s="16">
        <f t="shared" si="13"/>
        <v>0.125</v>
      </c>
      <c r="AB110" s="16">
        <f t="shared" si="13"/>
        <v>0</v>
      </c>
      <c r="AC110" s="16">
        <f t="shared" si="13"/>
        <v>0</v>
      </c>
      <c r="AD110" s="16">
        <f t="shared" si="13"/>
        <v>0</v>
      </c>
      <c r="AE110" s="16">
        <f t="shared" si="13"/>
        <v>5.5555555555555552E-2</v>
      </c>
      <c r="AF110" s="21" t="e">
        <f>AVERAGE(C110:AE110)</f>
        <v>#DIV/0!</v>
      </c>
    </row>
    <row r="111" spans="2:32" ht="15" customHeight="1">
      <c r="B111" s="111" t="s">
        <v>43</v>
      </c>
      <c r="C111" s="113">
        <f t="shared" ref="C111:AE111" si="14">+C104/C$105</f>
        <v>0.42857142857142855</v>
      </c>
      <c r="D111" s="113">
        <f t="shared" si="14"/>
        <v>0.3</v>
      </c>
      <c r="E111" s="113">
        <f t="shared" si="14"/>
        <v>0.15384615384615385</v>
      </c>
      <c r="F111" s="113">
        <f t="shared" si="14"/>
        <v>0</v>
      </c>
      <c r="G111" s="113">
        <f t="shared" si="14"/>
        <v>0.1111111111111111</v>
      </c>
      <c r="H111" s="113">
        <f t="shared" si="14"/>
        <v>0.2</v>
      </c>
      <c r="I111" s="113">
        <f t="shared" si="14"/>
        <v>0.2</v>
      </c>
      <c r="J111" s="17">
        <f t="shared" si="14"/>
        <v>0.5</v>
      </c>
      <c r="K111" s="17">
        <f t="shared" si="14"/>
        <v>0.375</v>
      </c>
      <c r="L111" s="17" t="e">
        <f t="shared" si="14"/>
        <v>#DIV/0!</v>
      </c>
      <c r="M111" s="17">
        <f t="shared" si="14"/>
        <v>0.1111111111111111</v>
      </c>
      <c r="N111" s="17">
        <f t="shared" si="14"/>
        <v>0</v>
      </c>
      <c r="O111" s="17">
        <f t="shared" si="14"/>
        <v>0.1</v>
      </c>
      <c r="P111" s="17">
        <f t="shared" si="14"/>
        <v>0</v>
      </c>
      <c r="Q111" s="17">
        <f t="shared" si="14"/>
        <v>0.25</v>
      </c>
      <c r="R111" s="17">
        <f t="shared" si="14"/>
        <v>0.15384615384615385</v>
      </c>
      <c r="S111" s="17">
        <f t="shared" si="14"/>
        <v>0.25</v>
      </c>
      <c r="T111" s="17">
        <f t="shared" si="14"/>
        <v>0.2857142857142857</v>
      </c>
      <c r="U111" s="17">
        <f t="shared" si="14"/>
        <v>0</v>
      </c>
      <c r="V111" s="17" t="e">
        <f t="shared" si="14"/>
        <v>#DIV/0!</v>
      </c>
      <c r="W111" s="17">
        <f t="shared" si="14"/>
        <v>8.3333333333333329E-2</v>
      </c>
      <c r="X111" s="17">
        <f t="shared" si="14"/>
        <v>0</v>
      </c>
      <c r="Y111" s="17">
        <f t="shared" si="14"/>
        <v>0.25</v>
      </c>
      <c r="Z111" s="17">
        <f t="shared" si="14"/>
        <v>0</v>
      </c>
      <c r="AA111" s="17">
        <f t="shared" si="14"/>
        <v>0.125</v>
      </c>
      <c r="AB111" s="17">
        <f t="shared" si="14"/>
        <v>0</v>
      </c>
      <c r="AC111" s="17">
        <f t="shared" si="14"/>
        <v>0.66666666666666663</v>
      </c>
      <c r="AD111" s="17">
        <f t="shared" si="14"/>
        <v>0</v>
      </c>
      <c r="AE111" s="17">
        <f t="shared" si="14"/>
        <v>0.22222222222222221</v>
      </c>
      <c r="AF111" s="22" t="e">
        <f>AVERAGE(C111:AE111)</f>
        <v>#DIV/0!</v>
      </c>
    </row>
    <row r="112" spans="2:32" ht="15" customHeight="1">
      <c r="C112" s="6">
        <f t="shared" ref="C112:AF112" si="15">SUM(C107:C111)</f>
        <v>1</v>
      </c>
      <c r="D112" s="6">
        <f t="shared" si="15"/>
        <v>1</v>
      </c>
      <c r="E112" s="6">
        <f t="shared" si="15"/>
        <v>1</v>
      </c>
      <c r="F112" s="6">
        <f t="shared" si="15"/>
        <v>1</v>
      </c>
      <c r="G112" s="6">
        <f t="shared" si="15"/>
        <v>1</v>
      </c>
      <c r="H112" s="6">
        <f t="shared" si="15"/>
        <v>1</v>
      </c>
      <c r="I112" s="6">
        <f t="shared" si="15"/>
        <v>1</v>
      </c>
      <c r="J112" s="6">
        <f t="shared" si="15"/>
        <v>1</v>
      </c>
      <c r="K112" s="6">
        <f t="shared" si="15"/>
        <v>1</v>
      </c>
      <c r="L112" s="6" t="e">
        <f t="shared" si="15"/>
        <v>#DIV/0!</v>
      </c>
      <c r="M112" s="6">
        <f t="shared" si="15"/>
        <v>1</v>
      </c>
      <c r="N112" s="6">
        <f t="shared" si="15"/>
        <v>1</v>
      </c>
      <c r="O112" s="6">
        <f t="shared" si="15"/>
        <v>1</v>
      </c>
      <c r="P112" s="6">
        <f t="shared" si="15"/>
        <v>1</v>
      </c>
      <c r="Q112" s="6">
        <f t="shared" si="15"/>
        <v>1</v>
      </c>
      <c r="R112" s="6">
        <f t="shared" si="15"/>
        <v>1</v>
      </c>
      <c r="S112" s="6">
        <f t="shared" si="15"/>
        <v>1</v>
      </c>
      <c r="T112" s="6">
        <f t="shared" si="15"/>
        <v>0.99999999999999989</v>
      </c>
      <c r="U112" s="6">
        <f t="shared" si="15"/>
        <v>1</v>
      </c>
      <c r="V112" s="6" t="e">
        <f t="shared" si="15"/>
        <v>#DIV/0!</v>
      </c>
      <c r="W112" s="6">
        <f t="shared" si="15"/>
        <v>1</v>
      </c>
      <c r="X112" s="6">
        <f t="shared" si="15"/>
        <v>0.99999999999999989</v>
      </c>
      <c r="Y112" s="6">
        <f t="shared" si="15"/>
        <v>1</v>
      </c>
      <c r="Z112" s="6">
        <f t="shared" si="15"/>
        <v>1</v>
      </c>
      <c r="AA112" s="6">
        <f t="shared" si="15"/>
        <v>1</v>
      </c>
      <c r="AB112" s="6">
        <f t="shared" si="15"/>
        <v>1</v>
      </c>
      <c r="AC112" s="6">
        <f t="shared" si="15"/>
        <v>1</v>
      </c>
      <c r="AD112" s="6">
        <f t="shared" si="15"/>
        <v>1</v>
      </c>
      <c r="AE112" s="6">
        <f t="shared" si="15"/>
        <v>1</v>
      </c>
      <c r="AF112" s="9" t="e">
        <f t="shared" si="15"/>
        <v>#DIV/0!</v>
      </c>
    </row>
    <row r="119" spans="3:5">
      <c r="C119" s="165" t="s">
        <v>44</v>
      </c>
      <c r="E119" s="165" t="s">
        <v>45</v>
      </c>
    </row>
    <row r="120" spans="3:5">
      <c r="C120" s="165" t="s">
        <v>46</v>
      </c>
      <c r="E120" s="165" t="s">
        <v>47</v>
      </c>
    </row>
    <row r="121" spans="3:5">
      <c r="C121" s="165" t="s">
        <v>48</v>
      </c>
      <c r="E121" s="165" t="s">
        <v>49</v>
      </c>
    </row>
    <row r="122" spans="3:5">
      <c r="C122" s="165" t="s">
        <v>50</v>
      </c>
      <c r="E122" s="165" t="s">
        <v>51</v>
      </c>
    </row>
    <row r="123" spans="3:5">
      <c r="C123" s="165" t="s">
        <v>52</v>
      </c>
      <c r="E123" s="16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P171"/>
  <sheetViews>
    <sheetView topLeftCell="A4" zoomScale="160" zoomScaleNormal="160" workbookViewId="0">
      <selection activeCell="C19" sqref="C19"/>
    </sheetView>
  </sheetViews>
  <sheetFormatPr baseColWidth="10" defaultColWidth="5.5" defaultRowHeight="12"/>
  <cols>
    <col min="1" max="2" width="5.5" style="125" customWidth="1"/>
    <col min="3" max="4" width="5.5" style="126" customWidth="1"/>
    <col min="5" max="5" width="5.5" style="127" customWidth="1"/>
    <col min="6" max="8" width="5.5" style="126" customWidth="1"/>
    <col min="9" max="9" width="5.5" style="127" customWidth="1"/>
    <col min="10" max="13" width="5.5" style="126" customWidth="1"/>
    <col min="14" max="14" width="5.5" style="125" customWidth="1"/>
    <col min="15" max="16" width="5.5" style="126" customWidth="1"/>
    <col min="17" max="30" width="5.5" style="125" customWidth="1"/>
    <col min="31" max="31" width="5.5" style="126" customWidth="1"/>
    <col min="32" max="32" width="5.5" style="125" customWidth="1"/>
    <col min="33" max="16384" width="5.5" style="125"/>
  </cols>
  <sheetData>
    <row r="4" spans="2:144" s="121" customFormat="1" ht="14.25">
      <c r="B4" s="121" t="s">
        <v>0</v>
      </c>
      <c r="C4" t="s">
        <v>54</v>
      </c>
      <c r="D4" t="s">
        <v>55</v>
      </c>
      <c r="E4" s="122" t="s">
        <v>56</v>
      </c>
      <c r="F4" t="s">
        <v>57</v>
      </c>
      <c r="G4" t="s">
        <v>58</v>
      </c>
      <c r="H4" t="s">
        <v>59</v>
      </c>
      <c r="I4" s="122" t="s">
        <v>60</v>
      </c>
      <c r="J4" t="s">
        <v>61</v>
      </c>
      <c r="K4" t="s">
        <v>62</v>
      </c>
      <c r="L4" t="s">
        <v>63</v>
      </c>
      <c r="M4" t="s">
        <v>16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15</v>
      </c>
      <c r="T4" t="s">
        <v>69</v>
      </c>
      <c r="U4" t="s">
        <v>70</v>
      </c>
      <c r="V4" t="s">
        <v>71</v>
      </c>
      <c r="W4" t="s">
        <v>72</v>
      </c>
      <c r="X4" t="s">
        <v>73</v>
      </c>
      <c r="Y4" t="s">
        <v>74</v>
      </c>
      <c r="Z4" t="s">
        <v>2</v>
      </c>
      <c r="AA4" t="s">
        <v>75</v>
      </c>
      <c r="AB4" t="s">
        <v>76</v>
      </c>
      <c r="AC4" t="s">
        <v>77</v>
      </c>
      <c r="AD4" t="s">
        <v>78</v>
      </c>
      <c r="AE4" t="s">
        <v>3</v>
      </c>
      <c r="AF4" t="s">
        <v>79</v>
      </c>
      <c r="AG4" t="s">
        <v>80</v>
      </c>
      <c r="AH4" t="s">
        <v>4</v>
      </c>
      <c r="AI4" t="s">
        <v>81</v>
      </c>
      <c r="AJ4" t="s">
        <v>25</v>
      </c>
      <c r="AK4" t="s">
        <v>82</v>
      </c>
      <c r="AL4" t="s">
        <v>83</v>
      </c>
      <c r="AM4" t="s">
        <v>84</v>
      </c>
      <c r="AN4" t="s">
        <v>5</v>
      </c>
      <c r="AO4" t="s">
        <v>6</v>
      </c>
      <c r="AP4" t="s">
        <v>85</v>
      </c>
      <c r="AQ4" t="s">
        <v>7</v>
      </c>
      <c r="AR4" t="s">
        <v>86</v>
      </c>
      <c r="AS4" t="s">
        <v>87</v>
      </c>
      <c r="AT4" t="s">
        <v>88</v>
      </c>
      <c r="AU4" t="s">
        <v>89</v>
      </c>
      <c r="AV4" t="s">
        <v>90</v>
      </c>
      <c r="AW4" t="s">
        <v>91</v>
      </c>
      <c r="AX4" t="s">
        <v>24</v>
      </c>
      <c r="AY4" t="s">
        <v>92</v>
      </c>
      <c r="AZ4" t="s">
        <v>93</v>
      </c>
      <c r="BA4" t="s">
        <v>17</v>
      </c>
      <c r="BB4" t="s">
        <v>21</v>
      </c>
      <c r="BC4" t="s">
        <v>94</v>
      </c>
      <c r="BD4" t="s">
        <v>95</v>
      </c>
      <c r="BE4" t="s">
        <v>18</v>
      </c>
      <c r="BF4" t="s">
        <v>96</v>
      </c>
      <c r="BG4" t="s">
        <v>97</v>
      </c>
      <c r="BH4" t="s">
        <v>98</v>
      </c>
      <c r="BI4" t="s">
        <v>99</v>
      </c>
      <c r="BJ4" t="s">
        <v>100</v>
      </c>
      <c r="BK4" t="s">
        <v>8</v>
      </c>
      <c r="BL4" t="s">
        <v>9</v>
      </c>
      <c r="BM4" t="s">
        <v>10</v>
      </c>
      <c r="BN4" t="s">
        <v>101</v>
      </c>
      <c r="BO4" t="s">
        <v>29</v>
      </c>
      <c r="BP4" t="s">
        <v>102</v>
      </c>
      <c r="BQ4" t="s">
        <v>19</v>
      </c>
      <c r="BR4" t="s">
        <v>103</v>
      </c>
      <c r="BS4" t="s">
        <v>104</v>
      </c>
      <c r="BT4" t="s">
        <v>26</v>
      </c>
      <c r="BU4" t="s">
        <v>13</v>
      </c>
      <c r="BV4" t="s">
        <v>105</v>
      </c>
      <c r="BW4" t="s">
        <v>106</v>
      </c>
      <c r="BX4" t="s">
        <v>107</v>
      </c>
      <c r="BY4" t="s">
        <v>108</v>
      </c>
      <c r="BZ4" t="s">
        <v>109</v>
      </c>
      <c r="CA4" t="s">
        <v>110</v>
      </c>
      <c r="CB4" t="s">
        <v>20</v>
      </c>
      <c r="CC4" t="s">
        <v>111</v>
      </c>
      <c r="CD4" t="s">
        <v>112</v>
      </c>
      <c r="CE4" t="s">
        <v>27</v>
      </c>
      <c r="CF4" t="s">
        <v>113</v>
      </c>
      <c r="CG4" t="s">
        <v>114</v>
      </c>
      <c r="CH4" t="s">
        <v>115</v>
      </c>
      <c r="CI4" t="s">
        <v>116</v>
      </c>
      <c r="CJ4" t="s">
        <v>14</v>
      </c>
      <c r="CK4" t="s">
        <v>117</v>
      </c>
      <c r="CL4" t="s">
        <v>118</v>
      </c>
      <c r="CM4" t="s">
        <v>119</v>
      </c>
      <c r="CN4" t="s">
        <v>120</v>
      </c>
      <c r="CO4" t="s">
        <v>121</v>
      </c>
      <c r="CP4" t="s">
        <v>122</v>
      </c>
      <c r="CQ4" t="s">
        <v>123</v>
      </c>
      <c r="CR4" t="s">
        <v>124</v>
      </c>
      <c r="CS4" t="s">
        <v>125</v>
      </c>
      <c r="CT4" t="s">
        <v>126</v>
      </c>
      <c r="CU4" t="s">
        <v>23</v>
      </c>
      <c r="CV4" t="s">
        <v>11</v>
      </c>
      <c r="CW4" t="s">
        <v>127</v>
      </c>
      <c r="CX4" t="s">
        <v>128</v>
      </c>
      <c r="CY4" t="s">
        <v>129</v>
      </c>
      <c r="CZ4" t="s">
        <v>130</v>
      </c>
      <c r="DA4" t="s">
        <v>131</v>
      </c>
      <c r="DB4" t="s">
        <v>132</v>
      </c>
      <c r="DC4" t="s">
        <v>12</v>
      </c>
      <c r="DD4" t="s">
        <v>133</v>
      </c>
      <c r="DE4" t="s">
        <v>134</v>
      </c>
      <c r="DF4" t="s">
        <v>135</v>
      </c>
      <c r="DG4" t="s">
        <v>136</v>
      </c>
      <c r="DH4" t="s">
        <v>137</v>
      </c>
      <c r="DI4" t="s">
        <v>138</v>
      </c>
      <c r="DJ4" t="s">
        <v>139</v>
      </c>
      <c r="DK4" t="s">
        <v>140</v>
      </c>
      <c r="DL4" t="s">
        <v>141</v>
      </c>
      <c r="DM4" t="s">
        <v>142</v>
      </c>
      <c r="DN4" t="s">
        <v>143</v>
      </c>
      <c r="DO4" t="s">
        <v>144</v>
      </c>
      <c r="DP4" t="s">
        <v>145</v>
      </c>
      <c r="DQ4" t="s">
        <v>146</v>
      </c>
      <c r="DR4" t="s">
        <v>147</v>
      </c>
      <c r="DS4" t="s">
        <v>148</v>
      </c>
      <c r="DT4" t="s">
        <v>149</v>
      </c>
      <c r="DU4" t="s">
        <v>150</v>
      </c>
      <c r="DV4" t="s">
        <v>151</v>
      </c>
      <c r="DW4" t="s">
        <v>152</v>
      </c>
      <c r="DX4" t="s">
        <v>153</v>
      </c>
      <c r="DY4" t="s">
        <v>154</v>
      </c>
      <c r="DZ4" t="s">
        <v>155</v>
      </c>
      <c r="EA4" t="s">
        <v>156</v>
      </c>
      <c r="EB4" t="s">
        <v>157</v>
      </c>
      <c r="EC4" t="s">
        <v>158</v>
      </c>
      <c r="ED4" t="s">
        <v>159</v>
      </c>
      <c r="EE4" t="s">
        <v>160</v>
      </c>
      <c r="EF4" t="s">
        <v>161</v>
      </c>
      <c r="EG4" t="s">
        <v>162</v>
      </c>
      <c r="EH4" t="s">
        <v>163</v>
      </c>
      <c r="EI4" t="s">
        <v>164</v>
      </c>
      <c r="EJ4" t="s">
        <v>165</v>
      </c>
      <c r="EK4" t="s">
        <v>166</v>
      </c>
      <c r="EL4" t="s">
        <v>167</v>
      </c>
      <c r="EM4" t="s">
        <v>168</v>
      </c>
      <c r="EN4" t="s">
        <v>169</v>
      </c>
    </row>
    <row r="5" spans="2:144" s="123" customFormat="1" ht="14.25">
      <c r="B5" s="123" t="s">
        <v>30</v>
      </c>
      <c r="C5" s="123">
        <v>0.47299999999999998</v>
      </c>
      <c r="D5">
        <v>0.47299999999999998</v>
      </c>
      <c r="E5" s="124">
        <v>0.34</v>
      </c>
      <c r="F5">
        <v>0.13100000000000001</v>
      </c>
      <c r="G5">
        <v>0.245</v>
      </c>
      <c r="H5">
        <v>0.13100000000000001</v>
      </c>
      <c r="I5" s="124">
        <v>2.6219999999999999</v>
      </c>
      <c r="J5">
        <v>2.5830000000000002</v>
      </c>
      <c r="K5">
        <v>2.5830000000000002</v>
      </c>
      <c r="L5">
        <v>2.5830000000000002</v>
      </c>
      <c r="M5">
        <v>0.63</v>
      </c>
      <c r="N5">
        <v>0.184</v>
      </c>
      <c r="O5">
        <v>0.51700000000000002</v>
      </c>
      <c r="P5">
        <v>1.694</v>
      </c>
      <c r="Q5">
        <v>1.095</v>
      </c>
      <c r="R5">
        <v>0.10199999999999999</v>
      </c>
      <c r="S5">
        <v>0.59599999999999997</v>
      </c>
      <c r="T5">
        <v>0.73399999999999999</v>
      </c>
      <c r="U5">
        <v>0.40899999999999997</v>
      </c>
      <c r="V5">
        <v>0.59599999999999997</v>
      </c>
      <c r="W5">
        <v>2.9289999999999998</v>
      </c>
      <c r="X5">
        <v>1.3029999999999999</v>
      </c>
      <c r="Y5">
        <v>1.163</v>
      </c>
      <c r="Z5">
        <v>1.6259999999999999</v>
      </c>
      <c r="AA5">
        <v>1.131</v>
      </c>
      <c r="AB5">
        <v>2.0449999999999999</v>
      </c>
      <c r="AC5">
        <v>2.9660000000000002</v>
      </c>
      <c r="AD5">
        <v>8.1449999999999996</v>
      </c>
      <c r="AE5">
        <v>1.9390000000000001</v>
      </c>
      <c r="AF5">
        <v>0.40899999999999997</v>
      </c>
      <c r="AG5">
        <v>0.40899999999999997</v>
      </c>
      <c r="AH5">
        <v>2.7949999999999999</v>
      </c>
      <c r="AI5">
        <v>0.40899999999999997</v>
      </c>
      <c r="AJ5">
        <v>1.18</v>
      </c>
      <c r="AK5">
        <v>0.40899999999999997</v>
      </c>
      <c r="AL5">
        <v>1.615</v>
      </c>
      <c r="AM5">
        <v>0.40899999999999997</v>
      </c>
      <c r="AN5">
        <v>1.18</v>
      </c>
      <c r="AO5">
        <v>0.55100000000000005</v>
      </c>
      <c r="AP5">
        <v>4.08</v>
      </c>
      <c r="AQ5">
        <v>7.149</v>
      </c>
      <c r="AR5">
        <v>5.6890000000000001</v>
      </c>
      <c r="AS5">
        <v>13.984</v>
      </c>
      <c r="AT5">
        <v>3.1190000000000002</v>
      </c>
      <c r="AU5">
        <v>3.778</v>
      </c>
      <c r="AV5">
        <v>5.681</v>
      </c>
      <c r="AW5">
        <v>0.629</v>
      </c>
      <c r="AX5">
        <v>0.55100000000000005</v>
      </c>
      <c r="AY5">
        <v>3.1190000000000002</v>
      </c>
      <c r="AZ5">
        <v>3.1190000000000002</v>
      </c>
      <c r="BA5">
        <v>2.6429999999999998</v>
      </c>
      <c r="BB5">
        <v>1.3480000000000001</v>
      </c>
      <c r="BC5">
        <v>0.47099999999999997</v>
      </c>
      <c r="BD5">
        <v>1.758</v>
      </c>
      <c r="BE5">
        <v>2.2149999999999999</v>
      </c>
      <c r="BF5">
        <v>11.217000000000001</v>
      </c>
      <c r="BG5">
        <v>6.899</v>
      </c>
      <c r="BH5">
        <v>6.899</v>
      </c>
      <c r="BI5">
        <v>2.8410000000000002</v>
      </c>
      <c r="BJ5">
        <v>2.9660000000000002</v>
      </c>
      <c r="BK5">
        <v>2.7490000000000001</v>
      </c>
      <c r="BL5">
        <v>1.8360000000000001</v>
      </c>
      <c r="BM5">
        <v>11.287000000000001</v>
      </c>
      <c r="BN5">
        <v>1.0669999999999999</v>
      </c>
      <c r="BO5">
        <v>1.0629999999999999</v>
      </c>
      <c r="BP5">
        <v>1.625</v>
      </c>
      <c r="BQ5">
        <v>0.16200000000000001</v>
      </c>
      <c r="BR5">
        <v>1.506</v>
      </c>
      <c r="BS5">
        <v>2.9660000000000002</v>
      </c>
      <c r="BT5">
        <v>0.23</v>
      </c>
      <c r="BU5">
        <v>1.3959999999999999</v>
      </c>
      <c r="BV5">
        <v>1.5269999999999999</v>
      </c>
      <c r="BW5">
        <v>1.335</v>
      </c>
      <c r="BX5">
        <v>1.335</v>
      </c>
      <c r="BY5">
        <v>2.9660000000000002</v>
      </c>
      <c r="BZ5">
        <v>2.9660000000000002</v>
      </c>
      <c r="CA5">
        <v>2.9660000000000002</v>
      </c>
      <c r="CB5">
        <v>0.59199999999999997</v>
      </c>
      <c r="CC5">
        <v>4.3239999999999998</v>
      </c>
      <c r="CD5">
        <v>0.50800000000000001</v>
      </c>
      <c r="CE5">
        <v>1.8109999999999999</v>
      </c>
      <c r="CF5">
        <v>7.0000000000000007E-2</v>
      </c>
      <c r="CG5">
        <v>1.89</v>
      </c>
      <c r="CH5">
        <v>1.7669999999999999</v>
      </c>
      <c r="CI5">
        <v>1.89</v>
      </c>
      <c r="CJ5">
        <v>1.954</v>
      </c>
      <c r="CK5">
        <v>3.1970000000000001</v>
      </c>
      <c r="CL5">
        <v>3.2040000000000002</v>
      </c>
      <c r="CM5">
        <v>1.4179999999999999</v>
      </c>
      <c r="CN5">
        <v>5.9569999999999999</v>
      </c>
      <c r="CO5">
        <v>1.861</v>
      </c>
      <c r="CP5">
        <v>3.11</v>
      </c>
      <c r="CQ5">
        <v>0.86099999999999999</v>
      </c>
      <c r="CR5">
        <v>0.86099999999999999</v>
      </c>
      <c r="CS5">
        <v>0.83599999999999997</v>
      </c>
      <c r="CT5">
        <v>0.67200000000000004</v>
      </c>
      <c r="CU5">
        <v>0.28299999999999997</v>
      </c>
      <c r="CV5">
        <v>0.59899999999999998</v>
      </c>
      <c r="CW5">
        <v>0.81</v>
      </c>
      <c r="CX5">
        <v>0.59799999999999998</v>
      </c>
      <c r="CY5">
        <v>0.29499999999999998</v>
      </c>
      <c r="CZ5">
        <v>3.6760000000000002</v>
      </c>
      <c r="DA5">
        <v>0.67200000000000004</v>
      </c>
      <c r="DB5">
        <v>0.67200000000000004</v>
      </c>
      <c r="DC5">
        <v>0.94099999999999995</v>
      </c>
      <c r="DD5">
        <v>0.60399999999999998</v>
      </c>
      <c r="DE5">
        <v>1.6759999999999999</v>
      </c>
      <c r="DF5">
        <v>1.6759999999999999</v>
      </c>
      <c r="DG5">
        <v>1.129</v>
      </c>
      <c r="DH5">
        <v>0.89900000000000002</v>
      </c>
      <c r="DI5">
        <v>2.9980000000000002</v>
      </c>
      <c r="DJ5">
        <v>2.9660000000000002</v>
      </c>
      <c r="DK5">
        <v>2.9660000000000002</v>
      </c>
      <c r="DL5">
        <v>3.6760000000000002</v>
      </c>
      <c r="DM5">
        <v>2.1539999999999999</v>
      </c>
      <c r="DN5">
        <v>2.1539999999999999</v>
      </c>
      <c r="DO5">
        <v>2.1539999999999999</v>
      </c>
      <c r="DP5">
        <v>13.984</v>
      </c>
      <c r="DQ5">
        <v>6.5510000000000002</v>
      </c>
      <c r="DR5">
        <v>10.031000000000001</v>
      </c>
      <c r="DS5">
        <v>9.7349999999999994</v>
      </c>
      <c r="DT5">
        <v>5.9790000000000001</v>
      </c>
      <c r="DU5">
        <v>9.7349999999999994</v>
      </c>
      <c r="DV5">
        <v>0.58599999999999997</v>
      </c>
      <c r="DW5">
        <v>2.2639999999999998</v>
      </c>
      <c r="DX5">
        <v>2.2639999999999998</v>
      </c>
      <c r="DY5">
        <v>2.2639999999999998</v>
      </c>
      <c r="DZ5">
        <v>7.4370000000000003</v>
      </c>
      <c r="EA5">
        <v>2.2639999999999998</v>
      </c>
      <c r="EB5">
        <v>0.47299999999999998</v>
      </c>
      <c r="EC5">
        <v>0.42499999999999999</v>
      </c>
      <c r="ED5">
        <v>0.42499999999999999</v>
      </c>
      <c r="EE5">
        <v>2.9980000000000002</v>
      </c>
      <c r="EF5">
        <v>2.9980000000000002</v>
      </c>
      <c r="EG5">
        <v>2.9980000000000002</v>
      </c>
      <c r="EH5">
        <v>5.9569999999999999</v>
      </c>
      <c r="EI5">
        <v>0.49</v>
      </c>
      <c r="EJ5">
        <v>0.45100000000000001</v>
      </c>
      <c r="EK5">
        <v>13.984</v>
      </c>
      <c r="EL5">
        <v>9.7349999999999994</v>
      </c>
      <c r="EM5">
        <v>9.7349999999999994</v>
      </c>
      <c r="EN5">
        <v>9.7349999999999994</v>
      </c>
    </row>
    <row r="6" spans="2:144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44">
      <c r="N7" s="126"/>
    </row>
    <row r="8" spans="2:144">
      <c r="C8" s="126" t="s">
        <v>31</v>
      </c>
      <c r="D8" s="126" t="s">
        <v>31</v>
      </c>
      <c r="E8" s="127" t="s">
        <v>31</v>
      </c>
      <c r="F8" s="126" t="s">
        <v>31</v>
      </c>
      <c r="G8" s="126" t="s">
        <v>31</v>
      </c>
      <c r="H8" s="126" t="s">
        <v>31</v>
      </c>
      <c r="I8" s="127" t="s">
        <v>32</v>
      </c>
      <c r="J8" s="126" t="s">
        <v>31</v>
      </c>
      <c r="K8" s="126" t="s">
        <v>31</v>
      </c>
      <c r="L8" s="126" t="s">
        <v>31</v>
      </c>
      <c r="M8" s="126" t="s">
        <v>31</v>
      </c>
      <c r="N8" s="126" t="s">
        <v>31</v>
      </c>
      <c r="O8" s="126" t="s">
        <v>31</v>
      </c>
      <c r="P8" s="126" t="s">
        <v>31</v>
      </c>
      <c r="Q8" s="126" t="s">
        <v>31</v>
      </c>
      <c r="R8" s="126" t="s">
        <v>31</v>
      </c>
      <c r="S8" s="126" t="s">
        <v>31</v>
      </c>
      <c r="T8" s="126" t="s">
        <v>31</v>
      </c>
      <c r="U8" s="126" t="s">
        <v>31</v>
      </c>
      <c r="V8" s="126" t="s">
        <v>31</v>
      </c>
      <c r="W8" s="126" t="s">
        <v>31</v>
      </c>
      <c r="X8" s="126" t="s">
        <v>31</v>
      </c>
      <c r="Y8" s="126" t="s">
        <v>31</v>
      </c>
      <c r="Z8" s="126" t="s">
        <v>31</v>
      </c>
      <c r="AA8" s="126" t="s">
        <v>31</v>
      </c>
      <c r="AB8" s="126" t="s">
        <v>31</v>
      </c>
      <c r="AC8" s="126" t="s">
        <v>31</v>
      </c>
      <c r="AD8" s="126" t="s">
        <v>31</v>
      </c>
      <c r="AE8" s="126" t="s">
        <v>31</v>
      </c>
    </row>
    <row r="9" spans="2:144"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44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44" ht="14.25">
      <c r="B11" s="125" t="s">
        <v>33</v>
      </c>
      <c r="C11" s="143">
        <f t="shared" ref="C11:AH11" si="0">+MAX(C19:C99)</f>
        <v>5.2245849631263743</v>
      </c>
      <c r="D11" s="143">
        <f t="shared" si="0"/>
        <v>5.2245849631263743</v>
      </c>
      <c r="E11" s="144">
        <f t="shared" si="0"/>
        <v>3.0073493371950168</v>
      </c>
      <c r="F11" s="143">
        <f t="shared" si="0"/>
        <v>1.1711754113450119</v>
      </c>
      <c r="G11" s="143">
        <f t="shared" si="0"/>
        <v>1.816504745506752</v>
      </c>
      <c r="H11" s="143">
        <f t="shared" si="0"/>
        <v>1.2774214235736749</v>
      </c>
      <c r="I11" s="144">
        <f t="shared" si="0"/>
        <v>24.350989491174008</v>
      </c>
      <c r="J11" s="143">
        <f t="shared" si="0"/>
        <v>12.284417884221609</v>
      </c>
      <c r="K11" s="143">
        <f t="shared" si="0"/>
        <v>12.284417884221609</v>
      </c>
      <c r="L11" s="143">
        <f t="shared" si="0"/>
        <v>23.988219099169768</v>
      </c>
      <c r="M11" s="143">
        <f t="shared" si="0"/>
        <v>6.2279435805416918</v>
      </c>
      <c r="N11" s="143">
        <f t="shared" si="0"/>
        <v>1.3487086285491541</v>
      </c>
      <c r="O11" s="143">
        <f t="shared" si="0"/>
        <v>5.0407766505494518</v>
      </c>
      <c r="P11" s="143">
        <f t="shared" si="0"/>
        <v>14.83807452860508</v>
      </c>
      <c r="Q11" s="143">
        <f t="shared" si="0"/>
        <v>9.7922335100284315</v>
      </c>
      <c r="R11" s="143">
        <f t="shared" si="0"/>
        <v>1.0218312809508441</v>
      </c>
      <c r="S11" s="143">
        <f t="shared" si="0"/>
        <v>7.3511098441322096</v>
      </c>
      <c r="T11" s="143">
        <f t="shared" si="0"/>
        <v>3.9167014568620599</v>
      </c>
      <c r="U11" s="143">
        <f t="shared" si="0"/>
        <v>4.486846540739335</v>
      </c>
      <c r="V11" s="143">
        <f t="shared" si="0"/>
        <v>3.3309830787610251</v>
      </c>
      <c r="W11" s="143">
        <f t="shared" si="0"/>
        <v>23.23205126085173</v>
      </c>
      <c r="X11" s="143">
        <f t="shared" si="0"/>
        <v>13.04076540106283</v>
      </c>
      <c r="Y11" s="143">
        <f t="shared" si="0"/>
        <v>12.857676729301559</v>
      </c>
      <c r="Z11" s="143">
        <f t="shared" si="0"/>
        <v>17.810917078889691</v>
      </c>
      <c r="AA11" s="143">
        <f t="shared" si="0"/>
        <v>11.0371426467501</v>
      </c>
      <c r="AB11" s="143">
        <f t="shared" si="0"/>
        <v>27.58826286147039</v>
      </c>
      <c r="AC11" s="143">
        <f t="shared" si="0"/>
        <v>9.0811801600000024</v>
      </c>
      <c r="AD11" s="143">
        <f t="shared" si="0"/>
        <v>65.152255431999507</v>
      </c>
      <c r="AE11" s="143">
        <f t="shared" si="0"/>
        <v>17.14334432267021</v>
      </c>
      <c r="AF11" s="130">
        <f t="shared" si="0"/>
        <v>1.9079704610055781</v>
      </c>
      <c r="AG11" s="130">
        <f t="shared" si="0"/>
        <v>4.3344171196014116</v>
      </c>
      <c r="AH11" s="130">
        <f t="shared" si="0"/>
        <v>26.100309997870099</v>
      </c>
      <c r="AI11" s="130">
        <f t="shared" ref="AI11:BN11" si="1">+MAX(AI19:AI99)</f>
        <v>4.1538222494448638</v>
      </c>
      <c r="AJ11" s="130">
        <f t="shared" si="1"/>
        <v>15.37575666386798</v>
      </c>
      <c r="AK11" s="130">
        <f t="shared" si="1"/>
        <v>5.2046848737791267</v>
      </c>
      <c r="AL11" s="130">
        <f t="shared" si="1"/>
        <v>11.86041068253059</v>
      </c>
      <c r="AM11" s="130">
        <f t="shared" si="1"/>
        <v>5.2466771976521196</v>
      </c>
      <c r="AN11" s="130">
        <f t="shared" si="1"/>
        <v>9.4222452961632044</v>
      </c>
      <c r="AO11" s="130">
        <f t="shared" si="1"/>
        <v>5.1010799795020487</v>
      </c>
      <c r="AP11" s="130">
        <f t="shared" si="1"/>
        <v>33.712984054669697</v>
      </c>
      <c r="AQ11" s="130">
        <f t="shared" si="1"/>
        <v>69.17737115599931</v>
      </c>
      <c r="AR11" s="130">
        <f t="shared" si="1"/>
        <v>50.460593654042988</v>
      </c>
      <c r="AS11" s="130">
        <f t="shared" si="1"/>
        <v>151.51726794508281</v>
      </c>
      <c r="AT11" s="130">
        <f t="shared" si="1"/>
        <v>13.047073857382189</v>
      </c>
      <c r="AU11" s="130">
        <f t="shared" si="1"/>
        <v>20.141581617339892</v>
      </c>
      <c r="AV11" s="130">
        <f t="shared" si="1"/>
        <v>50.478257465178267</v>
      </c>
      <c r="AW11" s="130">
        <f t="shared" si="1"/>
        <v>6.1343825032695207</v>
      </c>
      <c r="AX11" s="130">
        <f t="shared" si="1"/>
        <v>9.3482815566261248</v>
      </c>
      <c r="AY11" s="130">
        <f t="shared" si="1"/>
        <v>28.13693590525358</v>
      </c>
      <c r="AZ11" s="130">
        <f t="shared" si="1"/>
        <v>28.13693590525358</v>
      </c>
      <c r="BA11" s="130">
        <f t="shared" si="1"/>
        <v>30.61803334347325</v>
      </c>
      <c r="BB11" s="130">
        <f t="shared" si="1"/>
        <v>13.352684038792541</v>
      </c>
      <c r="BC11" s="130">
        <f t="shared" si="1"/>
        <v>5.740117841279365</v>
      </c>
      <c r="BD11" s="130">
        <f t="shared" si="1"/>
        <v>19.76748979369356</v>
      </c>
      <c r="BE11" s="130">
        <f t="shared" si="1"/>
        <v>23.610843561371311</v>
      </c>
      <c r="BF11" s="130">
        <f t="shared" si="1"/>
        <v>130.21479560365239</v>
      </c>
      <c r="BG11" s="130">
        <f t="shared" si="1"/>
        <v>80.072924734273997</v>
      </c>
      <c r="BH11" s="130">
        <f t="shared" si="1"/>
        <v>80.072924734273997</v>
      </c>
      <c r="BI11" s="130">
        <f t="shared" si="1"/>
        <v>28.363434415332701</v>
      </c>
      <c r="BJ11" s="130">
        <f t="shared" si="1"/>
        <v>24.9629309089553</v>
      </c>
      <c r="BK11" s="130">
        <f t="shared" si="1"/>
        <v>20.905866613406221</v>
      </c>
      <c r="BL11" s="130">
        <f t="shared" si="1"/>
        <v>21.3130087693444</v>
      </c>
      <c r="BM11" s="130">
        <f t="shared" si="1"/>
        <v>124.3031033471083</v>
      </c>
      <c r="BN11" s="130">
        <f t="shared" si="1"/>
        <v>9.1727384344118192</v>
      </c>
      <c r="BO11" s="130">
        <f t="shared" ref="BO11:CT11" si="2">+MAX(BO19:BO99)</f>
        <v>11.798217432251009</v>
      </c>
      <c r="BP11" s="130">
        <f t="shared" si="2"/>
        <v>14.225416000677059</v>
      </c>
      <c r="BQ11" s="130">
        <f t="shared" si="2"/>
        <v>2.2429500518269498</v>
      </c>
      <c r="BR11" s="130">
        <f t="shared" si="2"/>
        <v>14.374785446186859</v>
      </c>
      <c r="BS11" s="130">
        <f t="shared" si="2"/>
        <v>27.295598968273961</v>
      </c>
      <c r="BT11" s="130">
        <f t="shared" si="2"/>
        <v>3.060867490018619</v>
      </c>
      <c r="BU11" s="130">
        <f t="shared" si="2"/>
        <v>7.5587137494957686</v>
      </c>
      <c r="BV11" s="130">
        <f t="shared" si="2"/>
        <v>4.3081711636218882</v>
      </c>
      <c r="BW11" s="130">
        <f t="shared" si="2"/>
        <v>15.964721810992559</v>
      </c>
      <c r="BX11" s="130">
        <f t="shared" si="2"/>
        <v>15.964721810992559</v>
      </c>
      <c r="BY11" s="130">
        <f t="shared" si="2"/>
        <v>24.967256821325169</v>
      </c>
      <c r="BZ11" s="130">
        <f t="shared" si="2"/>
        <v>24.967256821325169</v>
      </c>
      <c r="CA11" s="130">
        <f t="shared" si="2"/>
        <v>24.963524402192238</v>
      </c>
      <c r="CB11" s="130">
        <f t="shared" si="2"/>
        <v>6.7457173573329534</v>
      </c>
      <c r="CC11" s="130">
        <f t="shared" si="2"/>
        <v>46.776421113626888</v>
      </c>
      <c r="CD11" s="130">
        <f t="shared" si="2"/>
        <v>5.3071937611415114</v>
      </c>
      <c r="CE11" s="130">
        <f t="shared" si="2"/>
        <v>17.6066584295464</v>
      </c>
      <c r="CF11" s="130">
        <f t="shared" si="2"/>
        <v>0.61074197193292257</v>
      </c>
      <c r="CG11" s="130">
        <f t="shared" si="2"/>
        <v>19.08871075561693</v>
      </c>
      <c r="CH11" s="130">
        <f t="shared" si="2"/>
        <v>7.4085857791035163</v>
      </c>
      <c r="CI11" s="130">
        <f t="shared" si="2"/>
        <v>8.315003000733622</v>
      </c>
      <c r="CJ11" s="130">
        <f t="shared" si="2"/>
        <v>25.435298928700089</v>
      </c>
      <c r="CK11" s="130">
        <f t="shared" si="2"/>
        <v>30.200956312915849</v>
      </c>
      <c r="CL11" s="130">
        <f t="shared" si="2"/>
        <v>30.219332953762599</v>
      </c>
      <c r="CM11" s="130">
        <f t="shared" si="2"/>
        <v>13.16953655338135</v>
      </c>
      <c r="CN11" s="130">
        <f t="shared" si="2"/>
        <v>72.595493400521235</v>
      </c>
      <c r="CO11" s="130">
        <f t="shared" si="2"/>
        <v>4.5684042699166589</v>
      </c>
      <c r="CP11" s="130">
        <f t="shared" si="2"/>
        <v>26.000218198934981</v>
      </c>
      <c r="CQ11" s="130">
        <f t="shared" si="2"/>
        <v>8.3969321616677099</v>
      </c>
      <c r="CR11" s="130">
        <f t="shared" si="2"/>
        <v>8.3969321616677099</v>
      </c>
      <c r="CS11" s="130">
        <f t="shared" si="2"/>
        <v>4.630526473643104</v>
      </c>
      <c r="CT11" s="130">
        <f t="shared" si="2"/>
        <v>2.9274552550922568</v>
      </c>
      <c r="CU11" s="130">
        <f t="shared" ref="CU11:DZ11" si="3">+MAX(CU19:CU99)</f>
        <v>3.3880790361009518</v>
      </c>
      <c r="CV11" s="130">
        <f t="shared" si="3"/>
        <v>6.6005298280972848</v>
      </c>
      <c r="CW11" s="130">
        <f t="shared" si="3"/>
        <v>3.885753234833361</v>
      </c>
      <c r="CX11" s="130">
        <f t="shared" si="3"/>
        <v>5.7428608903413112</v>
      </c>
      <c r="CY11" s="130">
        <f t="shared" si="3"/>
        <v>1.4297891695425731</v>
      </c>
      <c r="CZ11" s="130">
        <f t="shared" si="3"/>
        <v>42.533045750336328</v>
      </c>
      <c r="DA11" s="130">
        <f t="shared" si="3"/>
        <v>3.2052274300612602</v>
      </c>
      <c r="DB11" s="130">
        <f t="shared" si="3"/>
        <v>3.2052274300612602</v>
      </c>
      <c r="DC11" s="130">
        <f t="shared" si="3"/>
        <v>10.689119651824051</v>
      </c>
      <c r="DD11" s="130">
        <f t="shared" si="3"/>
        <v>2.7627749398193302</v>
      </c>
      <c r="DE11" s="130">
        <f t="shared" si="3"/>
        <v>13.83218040721254</v>
      </c>
      <c r="DF11" s="130">
        <f t="shared" si="3"/>
        <v>13.83218040721254</v>
      </c>
      <c r="DG11" s="130">
        <f t="shared" si="3"/>
        <v>9.9874242270217124</v>
      </c>
      <c r="DH11" s="130">
        <f t="shared" si="3"/>
        <v>6.4811341547937662</v>
      </c>
      <c r="DI11" s="130">
        <f t="shared" si="3"/>
        <v>10.0277260074437</v>
      </c>
      <c r="DJ11" s="130">
        <f t="shared" si="3"/>
        <v>36.313001722508908</v>
      </c>
      <c r="DK11" s="130">
        <f t="shared" si="3"/>
        <v>36.313001722508908</v>
      </c>
      <c r="DL11" s="130">
        <f t="shared" si="3"/>
        <v>15.81695388773104</v>
      </c>
      <c r="DM11" s="130">
        <f t="shared" si="3"/>
        <v>22.47376558250965</v>
      </c>
      <c r="DN11" s="130">
        <f t="shared" si="3"/>
        <v>22.47376558250965</v>
      </c>
      <c r="DO11" s="130">
        <f t="shared" si="3"/>
        <v>22.47376558250965</v>
      </c>
      <c r="DP11" s="130">
        <f t="shared" si="3"/>
        <v>136.36716337163929</v>
      </c>
      <c r="DQ11" s="130">
        <f t="shared" si="3"/>
        <v>73.19961320197676</v>
      </c>
      <c r="DR11" s="130">
        <f t="shared" si="3"/>
        <v>90.94799118449474</v>
      </c>
      <c r="DS11" s="130">
        <f t="shared" si="3"/>
        <v>94.943180091958823</v>
      </c>
      <c r="DT11" s="130">
        <f t="shared" si="3"/>
        <v>0.30445706729171662</v>
      </c>
      <c r="DU11">
        <f t="shared" si="3"/>
        <v>83.628342641165062</v>
      </c>
      <c r="DV11">
        <f t="shared" si="3"/>
        <v>3.08793707445348</v>
      </c>
      <c r="DW11">
        <f t="shared" si="3"/>
        <v>21.02617856903812</v>
      </c>
      <c r="DX11">
        <f t="shared" si="3"/>
        <v>21.02617856903812</v>
      </c>
      <c r="DY11">
        <f t="shared" si="3"/>
        <v>21.02617856903812</v>
      </c>
      <c r="DZ11">
        <f t="shared" si="3"/>
        <v>63.519603111111593</v>
      </c>
      <c r="EA11">
        <f t="shared" ref="EA11:EN11" si="4">+MAX(EA19:EA99)</f>
        <v>13.49925639900993</v>
      </c>
      <c r="EB11">
        <f t="shared" si="4"/>
        <v>5.2469414050030769</v>
      </c>
      <c r="EC11">
        <f t="shared" si="4"/>
        <v>2.451770083948249</v>
      </c>
      <c r="ED11">
        <f t="shared" si="4"/>
        <v>2.451770083948249</v>
      </c>
      <c r="EE11">
        <f t="shared" si="4"/>
        <v>27.843632289871159</v>
      </c>
      <c r="EF11">
        <f t="shared" si="4"/>
        <v>27.843632289871159</v>
      </c>
      <c r="EG11">
        <f t="shared" si="4"/>
        <v>27.843632289871159</v>
      </c>
      <c r="EH11">
        <f t="shared" si="4"/>
        <v>70.337354734120751</v>
      </c>
      <c r="EI11">
        <f t="shared" si="4"/>
        <v>1.893880906805727</v>
      </c>
      <c r="EJ11">
        <f t="shared" si="4"/>
        <v>2.4981269937250459</v>
      </c>
      <c r="EK11">
        <f t="shared" si="4"/>
        <v>192.4029019263661</v>
      </c>
      <c r="EL11">
        <f t="shared" si="4"/>
        <v>118.6493760516032</v>
      </c>
      <c r="EM11">
        <f t="shared" si="4"/>
        <v>54.523702350080569</v>
      </c>
      <c r="EN11">
        <f t="shared" si="4"/>
        <v>153.59104376899489</v>
      </c>
    </row>
    <row r="12" spans="2:144" ht="14.25">
      <c r="B12" s="125" t="s">
        <v>34</v>
      </c>
      <c r="C12" s="143">
        <f t="shared" ref="C12:AH12" si="5">+MIN(C19:C99)</f>
        <v>1.970305211391153</v>
      </c>
      <c r="D12" s="143">
        <f t="shared" si="5"/>
        <v>1.970305211391153</v>
      </c>
      <c r="E12" s="144">
        <f t="shared" si="5"/>
        <v>1.382614574809186</v>
      </c>
      <c r="F12" s="143">
        <f t="shared" si="5"/>
        <v>0.49132176461942267</v>
      </c>
      <c r="G12" s="143">
        <f t="shared" si="5"/>
        <v>0.9090442716688335</v>
      </c>
      <c r="H12" s="143">
        <f t="shared" si="5"/>
        <v>0.61109581446398042</v>
      </c>
      <c r="I12" s="144">
        <f t="shared" si="5"/>
        <v>11.886108964732189</v>
      </c>
      <c r="J12" s="143">
        <f t="shared" si="5"/>
        <v>10.87575816890009</v>
      </c>
      <c r="K12" s="143">
        <f t="shared" si="5"/>
        <v>10.87575816890009</v>
      </c>
      <c r="L12" s="143">
        <f t="shared" si="5"/>
        <v>9.0135002934906527</v>
      </c>
      <c r="M12" s="143">
        <f t="shared" si="5"/>
        <v>1.9480488328767129</v>
      </c>
      <c r="N12" s="143">
        <f t="shared" si="5"/>
        <v>0.62143849708895782</v>
      </c>
      <c r="O12" s="143">
        <f t="shared" si="5"/>
        <v>2.0597743737092959</v>
      </c>
      <c r="P12" s="143">
        <f t="shared" si="5"/>
        <v>5.5273545232756272</v>
      </c>
      <c r="Q12" s="143">
        <f t="shared" si="5"/>
        <v>5.0086333921973321</v>
      </c>
      <c r="R12" s="143">
        <f t="shared" si="5"/>
        <v>0.36887916532589993</v>
      </c>
      <c r="S12" s="143">
        <f t="shared" si="5"/>
        <v>3.0262344887456218</v>
      </c>
      <c r="T12" s="143">
        <f t="shared" si="5"/>
        <v>2.8739202563341939</v>
      </c>
      <c r="U12" s="143">
        <f t="shared" si="5"/>
        <v>1.7109673206759319</v>
      </c>
      <c r="V12" s="143">
        <f t="shared" si="5"/>
        <v>3.3309830787610251</v>
      </c>
      <c r="W12" s="143">
        <f t="shared" si="5"/>
        <v>9.6509462231312888</v>
      </c>
      <c r="X12" s="143">
        <f t="shared" si="5"/>
        <v>5.604700832129712</v>
      </c>
      <c r="Y12" s="143">
        <f t="shared" si="5"/>
        <v>4.4060772563043171</v>
      </c>
      <c r="Z12" s="143">
        <f t="shared" si="5"/>
        <v>4.8393946746846463</v>
      </c>
      <c r="AA12" s="143">
        <f t="shared" si="5"/>
        <v>3.823475932726728</v>
      </c>
      <c r="AB12" s="143">
        <f t="shared" si="5"/>
        <v>8.3482919085236009</v>
      </c>
      <c r="AC12" s="143">
        <f t="shared" si="5"/>
        <v>8.1748562115218153</v>
      </c>
      <c r="AD12" s="143">
        <f t="shared" si="5"/>
        <v>17.127771428571421</v>
      </c>
      <c r="AE12" s="143">
        <f t="shared" si="5"/>
        <v>6.2128979137607816</v>
      </c>
      <c r="AF12" s="130">
        <f t="shared" si="5"/>
        <v>1.7655241737834211</v>
      </c>
      <c r="AG12" s="130">
        <f t="shared" si="5"/>
        <v>1.1151044569691719</v>
      </c>
      <c r="AH12" s="130">
        <f t="shared" si="5"/>
        <v>9.9212135860622279</v>
      </c>
      <c r="AI12" s="130">
        <f t="shared" ref="AI12:BN12" si="6">+MIN(AI19:AI99)</f>
        <v>1.5339099332860191</v>
      </c>
      <c r="AJ12" s="130">
        <f t="shared" si="6"/>
        <v>5.2213066483334494</v>
      </c>
      <c r="AK12" s="130">
        <f t="shared" si="6"/>
        <v>1.907789783732855</v>
      </c>
      <c r="AL12" s="130">
        <f t="shared" si="6"/>
        <v>5.894749767060727</v>
      </c>
      <c r="AM12" s="130">
        <f t="shared" si="6"/>
        <v>1.6576021138770609</v>
      </c>
      <c r="AN12" s="130">
        <f t="shared" si="6"/>
        <v>3.4534028457212078</v>
      </c>
      <c r="AO12" s="130">
        <f t="shared" si="6"/>
        <v>2.1952334234309911</v>
      </c>
      <c r="AP12" s="130">
        <f t="shared" si="6"/>
        <v>17.672413793103448</v>
      </c>
      <c r="AQ12" s="130">
        <f t="shared" si="6"/>
        <v>24.16817828532248</v>
      </c>
      <c r="AR12" s="130">
        <f t="shared" si="6"/>
        <v>13.13240043057051</v>
      </c>
      <c r="AS12" s="130">
        <f t="shared" si="6"/>
        <v>68.679105660785552</v>
      </c>
      <c r="AT12" s="130">
        <f t="shared" si="6"/>
        <v>9.3276013328800467</v>
      </c>
      <c r="AU12" s="130">
        <f t="shared" si="6"/>
        <v>20.141581617339892</v>
      </c>
      <c r="AV12" s="130">
        <f t="shared" si="6"/>
        <v>19.857530307214621</v>
      </c>
      <c r="AW12" s="130">
        <f t="shared" si="6"/>
        <v>3.015766731704828</v>
      </c>
      <c r="AX12" s="130">
        <f t="shared" si="6"/>
        <v>2.7724956648466499</v>
      </c>
      <c r="AY12" s="130">
        <f t="shared" si="6"/>
        <v>13.04769455547245</v>
      </c>
      <c r="AZ12" s="130">
        <f t="shared" si="6"/>
        <v>13.04769455547245</v>
      </c>
      <c r="BA12" s="130">
        <f t="shared" si="6"/>
        <v>10.095590357473499</v>
      </c>
      <c r="BB12" s="130">
        <f t="shared" si="6"/>
        <v>4.7057051957609266</v>
      </c>
      <c r="BC12" s="130">
        <f t="shared" si="6"/>
        <v>1.8888062213298671</v>
      </c>
      <c r="BD12" s="130">
        <f t="shared" si="6"/>
        <v>8.5205741018842147</v>
      </c>
      <c r="BE12" s="130">
        <f t="shared" si="6"/>
        <v>8.6267752164557709</v>
      </c>
      <c r="BF12" s="130">
        <f t="shared" si="6"/>
        <v>58.173285897010317</v>
      </c>
      <c r="BG12" s="130">
        <f t="shared" si="6"/>
        <v>25.87394774997615</v>
      </c>
      <c r="BH12" s="130">
        <f t="shared" si="6"/>
        <v>25.87394774997615</v>
      </c>
      <c r="BI12" s="130">
        <f t="shared" si="6"/>
        <v>3.659208</v>
      </c>
      <c r="BJ12" s="130">
        <f t="shared" si="6"/>
        <v>11.816810043368999</v>
      </c>
      <c r="BK12" s="130">
        <f t="shared" si="6"/>
        <v>7.2297966933333351</v>
      </c>
      <c r="BL12" s="130">
        <f t="shared" si="6"/>
        <v>8.3236712418358163</v>
      </c>
      <c r="BM12" s="130">
        <f t="shared" si="6"/>
        <v>30.862625551515169</v>
      </c>
      <c r="BN12" s="130">
        <f t="shared" si="6"/>
        <v>3.274177557817552</v>
      </c>
      <c r="BO12" s="130">
        <f t="shared" ref="BO12:CT12" si="7">+MIN(BO19:BO99)</f>
        <v>4.2913653502186486</v>
      </c>
      <c r="BP12" s="130">
        <f t="shared" si="7"/>
        <v>5.9640751780821928</v>
      </c>
      <c r="BQ12" s="130">
        <f t="shared" si="7"/>
        <v>0.67643885469127296</v>
      </c>
      <c r="BR12" s="130">
        <f t="shared" si="7"/>
        <v>5.3457670136346378</v>
      </c>
      <c r="BS12" s="130">
        <f t="shared" si="7"/>
        <v>12.802881855026399</v>
      </c>
      <c r="BT12" s="130">
        <f t="shared" si="7"/>
        <v>1.0583411705246919</v>
      </c>
      <c r="BU12" s="130">
        <f t="shared" si="7"/>
        <v>4.719357142282588</v>
      </c>
      <c r="BV12" s="130">
        <f t="shared" si="7"/>
        <v>3.5794910197690109</v>
      </c>
      <c r="BW12" s="130">
        <f t="shared" si="7"/>
        <v>6.1623852449955034</v>
      </c>
      <c r="BX12" s="130">
        <f t="shared" si="7"/>
        <v>6.1623852449955034</v>
      </c>
      <c r="BY12" s="130">
        <f t="shared" si="7"/>
        <v>12.40765054553745</v>
      </c>
      <c r="BZ12" s="130">
        <f t="shared" si="7"/>
        <v>12.40765054553745</v>
      </c>
      <c r="CA12" s="130">
        <f t="shared" si="7"/>
        <v>11.20567668072106</v>
      </c>
      <c r="CB12" s="130">
        <f t="shared" si="7"/>
        <v>2.220337117392261</v>
      </c>
      <c r="CC12" s="130">
        <f t="shared" si="7"/>
        <v>0</v>
      </c>
      <c r="CD12" s="130">
        <f t="shared" si="7"/>
        <v>2.8215122919080069</v>
      </c>
      <c r="CE12" s="130">
        <f t="shared" si="7"/>
        <v>7.954679930527333</v>
      </c>
      <c r="CF12" s="130">
        <f t="shared" si="7"/>
        <v>0.27019036635003169</v>
      </c>
      <c r="CG12" s="130">
        <f t="shared" si="7"/>
        <v>8.6448329270166706</v>
      </c>
      <c r="CH12" s="130">
        <f t="shared" si="7"/>
        <v>4.3350400000000002</v>
      </c>
      <c r="CI12" s="130">
        <f t="shared" si="7"/>
        <v>7.5297737737043846</v>
      </c>
      <c r="CJ12" s="130">
        <f t="shared" si="7"/>
        <v>5.7166224000000012</v>
      </c>
      <c r="CK12" s="130">
        <f t="shared" si="7"/>
        <v>15.49367464899426</v>
      </c>
      <c r="CL12" s="130">
        <f t="shared" si="7"/>
        <v>11.138085979768359</v>
      </c>
      <c r="CM12" s="130">
        <f t="shared" si="7"/>
        <v>6.5455148145345481</v>
      </c>
      <c r="CN12" s="130">
        <f t="shared" si="7"/>
        <v>28.252200432703351</v>
      </c>
      <c r="CO12" s="130">
        <f t="shared" si="7"/>
        <v>3.996298459674438</v>
      </c>
      <c r="CP12" s="130">
        <f t="shared" si="7"/>
        <v>0</v>
      </c>
      <c r="CQ12" s="130">
        <f t="shared" si="7"/>
        <v>3.676331489283073</v>
      </c>
      <c r="CR12" s="130">
        <f t="shared" si="7"/>
        <v>3.676331489283073</v>
      </c>
      <c r="CS12" s="130">
        <f t="shared" si="7"/>
        <v>3.7866402344085599</v>
      </c>
      <c r="CT12" s="130">
        <f t="shared" si="7"/>
        <v>2.5704640994788899</v>
      </c>
      <c r="CU12" s="130">
        <f t="shared" ref="CU12:DZ12" si="8">+MIN(CU19:CU99)</f>
        <v>1.174050707006099</v>
      </c>
      <c r="CV12" s="130">
        <f t="shared" si="8"/>
        <v>1.722771140230468</v>
      </c>
      <c r="CW12" s="130">
        <f t="shared" si="8"/>
        <v>2.6191659320544378</v>
      </c>
      <c r="CX12" s="130">
        <f t="shared" si="8"/>
        <v>2.1225751400087982</v>
      </c>
      <c r="CY12" s="130">
        <f t="shared" si="8"/>
        <v>1.31118199280073</v>
      </c>
      <c r="CZ12" s="130">
        <f t="shared" si="8"/>
        <v>16.915151036908942</v>
      </c>
      <c r="DA12" s="130">
        <f t="shared" si="8"/>
        <v>3.2052274300612602</v>
      </c>
      <c r="DB12" s="130">
        <f t="shared" si="8"/>
        <v>3.2052274300612602</v>
      </c>
      <c r="DC12" s="130">
        <f t="shared" si="8"/>
        <v>3.4412402450078372</v>
      </c>
      <c r="DD12" s="130">
        <f t="shared" si="8"/>
        <v>2.4609899906207811</v>
      </c>
      <c r="DE12" s="130">
        <f t="shared" si="8"/>
        <v>4.4571767466666667</v>
      </c>
      <c r="DF12" s="130">
        <f t="shared" si="8"/>
        <v>4.4571767466666667</v>
      </c>
      <c r="DG12" s="130">
        <f t="shared" si="8"/>
        <v>3.338070202875949</v>
      </c>
      <c r="DH12" s="130">
        <f t="shared" si="8"/>
        <v>3.1911318361603849</v>
      </c>
      <c r="DI12" s="130">
        <f t="shared" si="8"/>
        <v>8.9657418390427672</v>
      </c>
      <c r="DJ12" s="130">
        <f t="shared" si="8"/>
        <v>12.21916150750792</v>
      </c>
      <c r="DK12" s="130">
        <f t="shared" si="8"/>
        <v>12.21916150750792</v>
      </c>
      <c r="DL12" s="130">
        <f t="shared" si="8"/>
        <v>11.53616022296031</v>
      </c>
      <c r="DM12" s="130">
        <f t="shared" si="8"/>
        <v>8.2858673691859028</v>
      </c>
      <c r="DN12" s="130">
        <f t="shared" si="8"/>
        <v>8.2858673691859028</v>
      </c>
      <c r="DO12" s="130">
        <f t="shared" si="8"/>
        <v>8.2858673691859028</v>
      </c>
      <c r="DP12" s="130">
        <f t="shared" si="8"/>
        <v>67.776996862320971</v>
      </c>
      <c r="DQ12" s="130">
        <f t="shared" si="8"/>
        <v>28.278379325674429</v>
      </c>
      <c r="DR12" s="130">
        <f t="shared" si="8"/>
        <v>38.936531612163598</v>
      </c>
      <c r="DS12" s="130">
        <f t="shared" si="8"/>
        <v>42.128794620714942</v>
      </c>
      <c r="DT12" s="130">
        <f t="shared" si="8"/>
        <v>0.1837997234903247</v>
      </c>
      <c r="DU12">
        <f t="shared" si="8"/>
        <v>37.785774440500582</v>
      </c>
      <c r="DV12">
        <f t="shared" si="8"/>
        <v>2.002803008071548</v>
      </c>
      <c r="DW12">
        <f t="shared" si="8"/>
        <v>9.4707526425815658</v>
      </c>
      <c r="DX12">
        <f t="shared" si="8"/>
        <v>9.4707526425815658</v>
      </c>
      <c r="DY12">
        <f t="shared" si="8"/>
        <v>9.4707526425815658</v>
      </c>
      <c r="DZ12">
        <f t="shared" si="8"/>
        <v>23.352390606177082</v>
      </c>
      <c r="EA12">
        <f t="shared" ref="EA12:EN12" si="9">+MIN(EA19:EA99)</f>
        <v>12.98830295049566</v>
      </c>
      <c r="EB12">
        <f t="shared" si="9"/>
        <v>2.142441185257475</v>
      </c>
      <c r="EC12">
        <f t="shared" si="9"/>
        <v>1.7863001198520809</v>
      </c>
      <c r="ED12">
        <f t="shared" si="9"/>
        <v>1.7863001198520809</v>
      </c>
      <c r="EE12">
        <f t="shared" si="9"/>
        <v>13.167965308000451</v>
      </c>
      <c r="EF12">
        <f t="shared" si="9"/>
        <v>13.167965308000451</v>
      </c>
      <c r="EG12">
        <f t="shared" si="9"/>
        <v>13.167965308000451</v>
      </c>
      <c r="EH12">
        <f t="shared" si="9"/>
        <v>27.24788047243791</v>
      </c>
      <c r="EI12">
        <f t="shared" si="9"/>
        <v>1.293793370552454</v>
      </c>
      <c r="EJ12">
        <f t="shared" si="9"/>
        <v>1.951729468304308</v>
      </c>
      <c r="EK12">
        <f t="shared" si="9"/>
        <v>69.389269641285267</v>
      </c>
      <c r="EL12">
        <f t="shared" si="9"/>
        <v>44.936944089911023</v>
      </c>
      <c r="EM12">
        <f t="shared" si="9"/>
        <v>44.936944089911023</v>
      </c>
      <c r="EN12">
        <f t="shared" si="9"/>
        <v>64.627593901933579</v>
      </c>
    </row>
    <row r="13" spans="2:144" ht="14.25">
      <c r="B13" s="125" t="s">
        <v>35</v>
      </c>
      <c r="C13" s="143">
        <f t="shared" ref="C13:AH13" si="10">+AVERAGE(C19:C98)</f>
        <v>3.2425736845572417</v>
      </c>
      <c r="D13" s="143">
        <f t="shared" si="10"/>
        <v>3.2425736845572417</v>
      </c>
      <c r="E13" s="144">
        <f t="shared" si="10"/>
        <v>1.8233586498368481</v>
      </c>
      <c r="F13" s="143">
        <f t="shared" si="10"/>
        <v>0.67607207256644397</v>
      </c>
      <c r="G13" s="143">
        <f t="shared" si="10"/>
        <v>1.1606344232581924</v>
      </c>
      <c r="H13" s="143">
        <f t="shared" si="10"/>
        <v>0.79188825160799114</v>
      </c>
      <c r="I13" s="144">
        <f t="shared" si="10"/>
        <v>14.676501484303804</v>
      </c>
      <c r="J13" s="143">
        <f t="shared" si="10"/>
        <v>11.590338383852261</v>
      </c>
      <c r="K13" s="143">
        <f t="shared" si="10"/>
        <v>11.590338383852261</v>
      </c>
      <c r="L13" s="143">
        <f t="shared" si="10"/>
        <v>15.154420666676396</v>
      </c>
      <c r="M13" s="143">
        <f t="shared" si="10"/>
        <v>3.4605737942493682</v>
      </c>
      <c r="N13" s="143">
        <f t="shared" si="10"/>
        <v>0.70609180830772078</v>
      </c>
      <c r="O13" s="143">
        <f t="shared" si="10"/>
        <v>2.6567914742237551</v>
      </c>
      <c r="P13" s="143">
        <f t="shared" si="10"/>
        <v>7.2261586469160086</v>
      </c>
      <c r="Q13" s="143">
        <f t="shared" si="10"/>
        <v>6.4986411305923619</v>
      </c>
      <c r="R13" s="143">
        <f t="shared" si="10"/>
        <v>0.58443263160698677</v>
      </c>
      <c r="S13" s="143">
        <f t="shared" si="10"/>
        <v>4.1960818800876218</v>
      </c>
      <c r="T13" s="143">
        <f t="shared" si="10"/>
        <v>3.2193337156322088</v>
      </c>
      <c r="U13" s="143">
        <f t="shared" si="10"/>
        <v>2.442334029529992</v>
      </c>
      <c r="V13" s="143">
        <f t="shared" si="10"/>
        <v>3.3309830787610251</v>
      </c>
      <c r="W13" s="143">
        <f t="shared" si="10"/>
        <v>12.183390817915424</v>
      </c>
      <c r="X13" s="143">
        <f t="shared" si="10"/>
        <v>7.8370945077237666</v>
      </c>
      <c r="Y13" s="143">
        <f t="shared" si="10"/>
        <v>7.4773151474950836</v>
      </c>
      <c r="Z13" s="143">
        <f t="shared" si="10"/>
        <v>7.4615852236680373</v>
      </c>
      <c r="AA13" s="143">
        <f t="shared" si="10"/>
        <v>5.818061954986562</v>
      </c>
      <c r="AB13" s="143">
        <f t="shared" si="10"/>
        <v>12.80470442814854</v>
      </c>
      <c r="AC13" s="143">
        <f t="shared" si="10"/>
        <v>8.7514724183942629</v>
      </c>
      <c r="AD13" s="143">
        <f t="shared" si="10"/>
        <v>33.325233835907099</v>
      </c>
      <c r="AE13" s="143">
        <f t="shared" si="10"/>
        <v>8.8776189115278594</v>
      </c>
      <c r="AF13" s="130">
        <f t="shared" si="10"/>
        <v>1.8451965921927251</v>
      </c>
      <c r="AG13" s="130">
        <f t="shared" si="10"/>
        <v>2.0940464938989973</v>
      </c>
      <c r="AH13" s="130">
        <f t="shared" si="10"/>
        <v>12.690153144073598</v>
      </c>
      <c r="AI13" s="130">
        <f t="shared" ref="AI13:BN13" si="11">+AVERAGE(AI19:AI98)</f>
        <v>2.2685404901590704</v>
      </c>
      <c r="AJ13" s="130">
        <f t="shared" si="11"/>
        <v>8.9211243100460926</v>
      </c>
      <c r="AK13" s="130">
        <f t="shared" si="11"/>
        <v>2.7046743786334435</v>
      </c>
      <c r="AL13" s="130">
        <f t="shared" si="11"/>
        <v>8.8775802247956577</v>
      </c>
      <c r="AM13" s="130">
        <f t="shared" si="11"/>
        <v>2.2854540849130141</v>
      </c>
      <c r="AN13" s="130">
        <f t="shared" si="11"/>
        <v>4.717897136205889</v>
      </c>
      <c r="AO13" s="130">
        <f t="shared" si="11"/>
        <v>3.184829002879654</v>
      </c>
      <c r="AP13" s="130">
        <f t="shared" si="11"/>
        <v>23.886897165856219</v>
      </c>
      <c r="AQ13" s="130">
        <f t="shared" si="11"/>
        <v>36.017047616930334</v>
      </c>
      <c r="AR13" s="130">
        <f t="shared" si="11"/>
        <v>31.596816169047269</v>
      </c>
      <c r="AS13" s="130">
        <f t="shared" si="11"/>
        <v>110.09818680293418</v>
      </c>
      <c r="AT13" s="130">
        <f t="shared" si="11"/>
        <v>11.138746674119664</v>
      </c>
      <c r="AU13" s="130">
        <f t="shared" si="11"/>
        <v>20.141581617339892</v>
      </c>
      <c r="AV13" s="130">
        <f t="shared" si="11"/>
        <v>25.025664178346201</v>
      </c>
      <c r="AW13" s="130">
        <f t="shared" si="11"/>
        <v>4.2597104499790968</v>
      </c>
      <c r="AX13" s="130">
        <f t="shared" si="11"/>
        <v>5.4854955660360663</v>
      </c>
      <c r="AY13" s="130">
        <f t="shared" si="11"/>
        <v>15.824697997390055</v>
      </c>
      <c r="AZ13" s="130">
        <f t="shared" si="11"/>
        <v>15.824697997390055</v>
      </c>
      <c r="BA13" s="130">
        <f t="shared" si="11"/>
        <v>17.694449678040542</v>
      </c>
      <c r="BB13" s="130">
        <f t="shared" si="11"/>
        <v>8.1573458541456318</v>
      </c>
      <c r="BC13" s="130">
        <f t="shared" si="11"/>
        <v>3.2881709060455044</v>
      </c>
      <c r="BD13" s="130">
        <f t="shared" si="11"/>
        <v>13.554427774565008</v>
      </c>
      <c r="BE13" s="130">
        <f t="shared" si="11"/>
        <v>14.021260348992735</v>
      </c>
      <c r="BF13" s="130">
        <f t="shared" si="11"/>
        <v>94.734487582150891</v>
      </c>
      <c r="BG13" s="130">
        <f t="shared" si="11"/>
        <v>38.623555645294957</v>
      </c>
      <c r="BH13" s="130">
        <f t="shared" si="11"/>
        <v>38.623555645294957</v>
      </c>
      <c r="BI13" s="130">
        <f t="shared" si="11"/>
        <v>14.754405787487023</v>
      </c>
      <c r="BJ13" s="130">
        <f t="shared" si="11"/>
        <v>13.140494560955707</v>
      </c>
      <c r="BK13" s="130">
        <f t="shared" si="11"/>
        <v>9.0974737766038469</v>
      </c>
      <c r="BL13" s="130">
        <f t="shared" si="11"/>
        <v>10.770197060670721</v>
      </c>
      <c r="BM13" s="130">
        <f t="shared" si="11"/>
        <v>58.070727647784729</v>
      </c>
      <c r="BN13" s="130">
        <f t="shared" si="11"/>
        <v>5.8040300066290778</v>
      </c>
      <c r="BO13" s="130">
        <f t="shared" ref="BO13:CT13" si="12">+AVERAGE(BO19:BO98)</f>
        <v>7.8848361350062914</v>
      </c>
      <c r="BP13" s="130">
        <f t="shared" si="12"/>
        <v>8.4948163023566998</v>
      </c>
      <c r="BQ13" s="130">
        <f t="shared" si="12"/>
        <v>1.123012692845492</v>
      </c>
      <c r="BR13" s="130">
        <f t="shared" si="12"/>
        <v>7.8632377769634996</v>
      </c>
      <c r="BS13" s="130">
        <f t="shared" si="12"/>
        <v>18.157890554964023</v>
      </c>
      <c r="BT13" s="130">
        <f t="shared" si="12"/>
        <v>1.7414430623712331</v>
      </c>
      <c r="BU13" s="130">
        <f t="shared" si="12"/>
        <v>5.8269469976374468</v>
      </c>
      <c r="BV13" s="130">
        <f t="shared" si="12"/>
        <v>3.9147430764036488</v>
      </c>
      <c r="BW13" s="130">
        <f t="shared" si="12"/>
        <v>10.006680265463054</v>
      </c>
      <c r="BX13" s="130">
        <f t="shared" si="12"/>
        <v>10.006680265463054</v>
      </c>
      <c r="BY13" s="130">
        <f t="shared" si="12"/>
        <v>13.785006166849556</v>
      </c>
      <c r="BZ13" s="130">
        <f t="shared" si="12"/>
        <v>13.785006166849556</v>
      </c>
      <c r="CA13" s="130">
        <f t="shared" si="12"/>
        <v>14.891792052610844</v>
      </c>
      <c r="CB13" s="130">
        <f t="shared" si="12"/>
        <v>4.2386698471209563</v>
      </c>
      <c r="CC13" s="130">
        <f t="shared" si="12"/>
        <v>17.856001458811047</v>
      </c>
      <c r="CD13" s="130">
        <f t="shared" si="12"/>
        <v>4.3525748674408273</v>
      </c>
      <c r="CE13" s="130">
        <f t="shared" si="12"/>
        <v>9.9660638663773291</v>
      </c>
      <c r="CF13" s="130">
        <f t="shared" si="12"/>
        <v>0.36740341749107885</v>
      </c>
      <c r="CG13" s="130">
        <f t="shared" si="12"/>
        <v>12.577858395009441</v>
      </c>
      <c r="CH13" s="130">
        <f t="shared" si="12"/>
        <v>5.103426444775879</v>
      </c>
      <c r="CI13" s="130">
        <f t="shared" si="12"/>
        <v>7.9451650297396821</v>
      </c>
      <c r="CJ13" s="130">
        <f t="shared" si="12"/>
        <v>13.190922033046766</v>
      </c>
      <c r="CK13" s="130">
        <f t="shared" si="12"/>
        <v>20.311743756612234</v>
      </c>
      <c r="CL13" s="130">
        <f t="shared" si="12"/>
        <v>14.527893085137876</v>
      </c>
      <c r="CM13" s="130">
        <f t="shared" si="12"/>
        <v>7.4303900045035327</v>
      </c>
      <c r="CN13" s="130">
        <f t="shared" si="12"/>
        <v>45.074944996278305</v>
      </c>
      <c r="CO13" s="130">
        <f t="shared" si="12"/>
        <v>4.283379386723821</v>
      </c>
      <c r="CP13" s="130">
        <f t="shared" si="12"/>
        <v>15.341455680592503</v>
      </c>
      <c r="CQ13" s="130">
        <f t="shared" si="12"/>
        <v>5.194568230202516</v>
      </c>
      <c r="CR13" s="130">
        <f t="shared" si="12"/>
        <v>5.194568230202516</v>
      </c>
      <c r="CS13" s="130">
        <f t="shared" si="12"/>
        <v>4.0139519335295741</v>
      </c>
      <c r="CT13" s="130">
        <f t="shared" si="12"/>
        <v>2.7745815104799938</v>
      </c>
      <c r="CU13" s="130">
        <f t="shared" ref="CU13:DZ13" si="13">+AVERAGE(CU19:CU98)</f>
        <v>2.1137727813802369</v>
      </c>
      <c r="CV13" s="130">
        <f t="shared" si="13"/>
        <v>2.9707718549222046</v>
      </c>
      <c r="CW13" s="130">
        <f t="shared" si="13"/>
        <v>3.172590421964685</v>
      </c>
      <c r="CX13" s="130">
        <f t="shared" si="13"/>
        <v>3.6029915417373819</v>
      </c>
      <c r="CY13" s="130">
        <f t="shared" si="13"/>
        <v>1.384112552018715</v>
      </c>
      <c r="CZ13" s="130">
        <f t="shared" si="13"/>
        <v>26.0709914784725</v>
      </c>
      <c r="DA13" s="130">
        <f t="shared" si="13"/>
        <v>3.2052274300612602</v>
      </c>
      <c r="DB13" s="130">
        <f t="shared" si="13"/>
        <v>3.2052274300612602</v>
      </c>
      <c r="DC13" s="130">
        <f t="shared" si="13"/>
        <v>5.6451665473724262</v>
      </c>
      <c r="DD13" s="130">
        <f t="shared" si="13"/>
        <v>2.6346375096063284</v>
      </c>
      <c r="DE13" s="130">
        <f t="shared" si="13"/>
        <v>7.4886763253822934</v>
      </c>
      <c r="DF13" s="130">
        <f t="shared" si="13"/>
        <v>7.4886763253822934</v>
      </c>
      <c r="DG13" s="130">
        <f t="shared" si="13"/>
        <v>4.8948095677585215</v>
      </c>
      <c r="DH13" s="130">
        <f t="shared" si="13"/>
        <v>4.0925394869163956</v>
      </c>
      <c r="DI13" s="130">
        <f t="shared" si="13"/>
        <v>9.4690909153170519</v>
      </c>
      <c r="DJ13" s="130">
        <f t="shared" si="13"/>
        <v>24.228464524026844</v>
      </c>
      <c r="DK13" s="130">
        <f t="shared" si="13"/>
        <v>24.228464524026844</v>
      </c>
      <c r="DL13" s="130">
        <f t="shared" si="13"/>
        <v>12.626837926694792</v>
      </c>
      <c r="DM13" s="130">
        <f t="shared" si="13"/>
        <v>10.750724363637888</v>
      </c>
      <c r="DN13" s="130">
        <f t="shared" si="13"/>
        <v>10.750724363637888</v>
      </c>
      <c r="DO13" s="130">
        <f t="shared" si="13"/>
        <v>10.750724363637888</v>
      </c>
      <c r="DP13" s="130">
        <f t="shared" si="13"/>
        <v>96.735510572594208</v>
      </c>
      <c r="DQ13" s="130">
        <f t="shared" si="13"/>
        <v>43.305668426310064</v>
      </c>
      <c r="DR13" s="130">
        <f t="shared" si="13"/>
        <v>51.549738763543822</v>
      </c>
      <c r="DS13" s="130">
        <f t="shared" si="13"/>
        <v>66.461290374011227</v>
      </c>
      <c r="DT13" s="130">
        <f t="shared" si="13"/>
        <v>0.2436815252729391</v>
      </c>
      <c r="DU13">
        <f t="shared" si="13"/>
        <v>57.588540697016107</v>
      </c>
      <c r="DV13">
        <f t="shared" si="13"/>
        <v>2.6174675140083661</v>
      </c>
      <c r="DW13">
        <f t="shared" si="13"/>
        <v>14.658485326692276</v>
      </c>
      <c r="DX13">
        <f t="shared" si="13"/>
        <v>14.658485326692276</v>
      </c>
      <c r="DY13">
        <f t="shared" si="13"/>
        <v>14.658485326692276</v>
      </c>
      <c r="DZ13">
        <f t="shared" si="13"/>
        <v>29.89592168077526</v>
      </c>
      <c r="EA13">
        <f t="shared" ref="EA13:EN13" si="14">+AVERAGE(EA19:EA98)</f>
        <v>13.243779674752794</v>
      </c>
      <c r="EB13">
        <f t="shared" si="14"/>
        <v>2.8321328947426676</v>
      </c>
      <c r="EC13">
        <f t="shared" si="14"/>
        <v>2.0471068806285229</v>
      </c>
      <c r="ED13">
        <f t="shared" si="14"/>
        <v>2.0471068806285229</v>
      </c>
      <c r="EE13">
        <f t="shared" si="14"/>
        <v>15.440110674027547</v>
      </c>
      <c r="EF13">
        <f t="shared" si="14"/>
        <v>15.440110674027547</v>
      </c>
      <c r="EG13">
        <f t="shared" si="14"/>
        <v>15.440110674027547</v>
      </c>
      <c r="EH13">
        <f t="shared" si="14"/>
        <v>42.137926705503226</v>
      </c>
      <c r="EI13">
        <f t="shared" si="14"/>
        <v>1.6231185155096519</v>
      </c>
      <c r="EJ13">
        <f t="shared" si="14"/>
        <v>2.1416518342525461</v>
      </c>
      <c r="EK13">
        <f t="shared" si="14"/>
        <v>132.72606057055859</v>
      </c>
      <c r="EL13">
        <f t="shared" si="14"/>
        <v>93.378036465172073</v>
      </c>
      <c r="EM13">
        <f t="shared" si="14"/>
        <v>48.879846666313448</v>
      </c>
      <c r="EN13">
        <f t="shared" si="14"/>
        <v>109.10931883546424</v>
      </c>
    </row>
    <row r="14" spans="2:144">
      <c r="C14" s="143"/>
      <c r="D14" s="143"/>
      <c r="E14" s="144"/>
      <c r="F14" s="143"/>
      <c r="G14" s="143"/>
      <c r="H14" s="143"/>
      <c r="I14" s="144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</row>
    <row r="15" spans="2:144" ht="14.25">
      <c r="B15" s="125" t="s">
        <v>36</v>
      </c>
      <c r="C15" s="143">
        <f t="shared" ref="C15:AH15" si="15">+C11-C13</f>
        <v>1.9820112785691326</v>
      </c>
      <c r="D15" s="143">
        <f t="shared" si="15"/>
        <v>1.9820112785691326</v>
      </c>
      <c r="E15" s="144">
        <f t="shared" si="15"/>
        <v>1.1839906873581687</v>
      </c>
      <c r="F15" s="143">
        <f t="shared" si="15"/>
        <v>0.49510333877856794</v>
      </c>
      <c r="G15" s="143">
        <f t="shared" si="15"/>
        <v>0.65587032224855957</v>
      </c>
      <c r="H15" s="143">
        <f t="shared" si="15"/>
        <v>0.4855331719656838</v>
      </c>
      <c r="I15" s="144">
        <f t="shared" si="15"/>
        <v>9.6744880068702042</v>
      </c>
      <c r="J15" s="143">
        <f t="shared" si="15"/>
        <v>0.69407950036934807</v>
      </c>
      <c r="K15" s="143">
        <f t="shared" si="15"/>
        <v>0.69407950036934807</v>
      </c>
      <c r="L15" s="143">
        <f t="shared" si="15"/>
        <v>8.8337984324933725</v>
      </c>
      <c r="M15" s="143">
        <f t="shared" si="15"/>
        <v>2.7673697862923237</v>
      </c>
      <c r="N15" s="143">
        <f t="shared" si="15"/>
        <v>0.6426168202414333</v>
      </c>
      <c r="O15" s="143">
        <f t="shared" si="15"/>
        <v>2.3839851763256967</v>
      </c>
      <c r="P15" s="143">
        <f t="shared" si="15"/>
        <v>7.6119158816890717</v>
      </c>
      <c r="Q15" s="143">
        <f t="shared" si="15"/>
        <v>3.2935923794360695</v>
      </c>
      <c r="R15" s="143">
        <f t="shared" si="15"/>
        <v>0.4373986493438573</v>
      </c>
      <c r="S15" s="143">
        <f t="shared" si="15"/>
        <v>3.1550279640445877</v>
      </c>
      <c r="T15" s="143">
        <f t="shared" si="15"/>
        <v>0.69736774122985112</v>
      </c>
      <c r="U15" s="143">
        <f t="shared" si="15"/>
        <v>2.044512511209343</v>
      </c>
      <c r="V15" s="143">
        <f t="shared" si="15"/>
        <v>0</v>
      </c>
      <c r="W15" s="143">
        <f t="shared" si="15"/>
        <v>11.048660442936306</v>
      </c>
      <c r="X15" s="143">
        <f t="shared" si="15"/>
        <v>5.203670893339063</v>
      </c>
      <c r="Y15" s="143">
        <f t="shared" si="15"/>
        <v>5.3803615818064756</v>
      </c>
      <c r="Z15" s="143">
        <f t="shared" si="15"/>
        <v>10.349331855221653</v>
      </c>
      <c r="AA15" s="143">
        <f t="shared" si="15"/>
        <v>5.2190806917635379</v>
      </c>
      <c r="AB15" s="143">
        <f t="shared" si="15"/>
        <v>14.783558433321851</v>
      </c>
      <c r="AC15" s="143">
        <f t="shared" si="15"/>
        <v>0.32970774160573946</v>
      </c>
      <c r="AD15" s="143">
        <f t="shared" si="15"/>
        <v>31.827021596092408</v>
      </c>
      <c r="AE15" s="143">
        <f t="shared" si="15"/>
        <v>8.2657254111423502</v>
      </c>
      <c r="AF15" s="130">
        <f t="shared" si="15"/>
        <v>6.2773868812852962E-2</v>
      </c>
      <c r="AG15" s="130">
        <f t="shared" si="15"/>
        <v>2.2403706257024143</v>
      </c>
      <c r="AH15" s="130">
        <f t="shared" si="15"/>
        <v>13.410156853796501</v>
      </c>
      <c r="AI15" s="130">
        <f t="shared" ref="AI15:BN15" si="16">+AI11-AI13</f>
        <v>1.8852817592857933</v>
      </c>
      <c r="AJ15" s="130">
        <f t="shared" si="16"/>
        <v>6.4546323538218875</v>
      </c>
      <c r="AK15" s="130">
        <f t="shared" si="16"/>
        <v>2.5000104951456832</v>
      </c>
      <c r="AL15" s="130">
        <f t="shared" si="16"/>
        <v>2.9828304577349325</v>
      </c>
      <c r="AM15" s="130">
        <f t="shared" si="16"/>
        <v>2.9612231127391055</v>
      </c>
      <c r="AN15" s="130">
        <f t="shared" si="16"/>
        <v>4.7043481599573154</v>
      </c>
      <c r="AO15" s="130">
        <f t="shared" si="16"/>
        <v>1.9162509766223947</v>
      </c>
      <c r="AP15" s="130">
        <f t="shared" si="16"/>
        <v>9.826086888813478</v>
      </c>
      <c r="AQ15" s="130">
        <f t="shared" si="16"/>
        <v>33.160323539068976</v>
      </c>
      <c r="AR15" s="130">
        <f t="shared" si="16"/>
        <v>18.863777484995719</v>
      </c>
      <c r="AS15" s="130">
        <f t="shared" si="16"/>
        <v>41.419081142148627</v>
      </c>
      <c r="AT15" s="130">
        <f t="shared" si="16"/>
        <v>1.908327183262525</v>
      </c>
      <c r="AU15" s="130">
        <f t="shared" si="16"/>
        <v>0</v>
      </c>
      <c r="AV15" s="130">
        <f t="shared" si="16"/>
        <v>25.452593286832066</v>
      </c>
      <c r="AW15" s="130">
        <f t="shared" si="16"/>
        <v>1.874672053290424</v>
      </c>
      <c r="AX15" s="130">
        <f t="shared" si="16"/>
        <v>3.8627859905900586</v>
      </c>
      <c r="AY15" s="130">
        <f t="shared" si="16"/>
        <v>12.312237907863524</v>
      </c>
      <c r="AZ15" s="130">
        <f t="shared" si="16"/>
        <v>12.312237907863524</v>
      </c>
      <c r="BA15" s="130">
        <f t="shared" si="16"/>
        <v>12.923583665432709</v>
      </c>
      <c r="BB15" s="130">
        <f t="shared" si="16"/>
        <v>5.1953381846469089</v>
      </c>
      <c r="BC15" s="130">
        <f t="shared" si="16"/>
        <v>2.4519469352338605</v>
      </c>
      <c r="BD15" s="130">
        <f t="shared" si="16"/>
        <v>6.2130620191285519</v>
      </c>
      <c r="BE15" s="130">
        <f t="shared" si="16"/>
        <v>9.5895832123785762</v>
      </c>
      <c r="BF15" s="130">
        <f t="shared" si="16"/>
        <v>35.4803080215015</v>
      </c>
      <c r="BG15" s="130">
        <f t="shared" si="16"/>
        <v>41.44936908897904</v>
      </c>
      <c r="BH15" s="130">
        <f t="shared" si="16"/>
        <v>41.44936908897904</v>
      </c>
      <c r="BI15" s="130">
        <f t="shared" si="16"/>
        <v>13.609028627845678</v>
      </c>
      <c r="BJ15" s="130">
        <f t="shared" si="16"/>
        <v>11.822436347999593</v>
      </c>
      <c r="BK15" s="130">
        <f t="shared" si="16"/>
        <v>11.808392836802375</v>
      </c>
      <c r="BL15" s="130">
        <f t="shared" si="16"/>
        <v>10.542811708673678</v>
      </c>
      <c r="BM15" s="130">
        <f t="shared" si="16"/>
        <v>66.232375699323569</v>
      </c>
      <c r="BN15" s="130">
        <f t="shared" si="16"/>
        <v>3.3687084277827415</v>
      </c>
      <c r="BO15" s="130">
        <f t="shared" ref="BO15:CT15" si="17">+BO11-BO13</f>
        <v>3.9133812972447179</v>
      </c>
      <c r="BP15" s="130">
        <f t="shared" si="17"/>
        <v>5.7305996983203595</v>
      </c>
      <c r="BQ15" s="130">
        <f t="shared" si="17"/>
        <v>1.1199373589814579</v>
      </c>
      <c r="BR15" s="130">
        <f t="shared" si="17"/>
        <v>6.5115476692233596</v>
      </c>
      <c r="BS15" s="130">
        <f t="shared" si="17"/>
        <v>9.1377084133099373</v>
      </c>
      <c r="BT15" s="130">
        <f t="shared" si="17"/>
        <v>1.3194244276473859</v>
      </c>
      <c r="BU15" s="130">
        <f t="shared" si="17"/>
        <v>1.7317667518583217</v>
      </c>
      <c r="BV15" s="130">
        <f t="shared" si="17"/>
        <v>0.39342808721823941</v>
      </c>
      <c r="BW15" s="130">
        <f t="shared" si="17"/>
        <v>5.9580415455295057</v>
      </c>
      <c r="BX15" s="130">
        <f t="shared" si="17"/>
        <v>5.9580415455295057</v>
      </c>
      <c r="BY15" s="130">
        <f t="shared" si="17"/>
        <v>11.182250654475613</v>
      </c>
      <c r="BZ15" s="130">
        <f t="shared" si="17"/>
        <v>11.182250654475613</v>
      </c>
      <c r="CA15" s="130">
        <f t="shared" si="17"/>
        <v>10.071732349581394</v>
      </c>
      <c r="CB15" s="130">
        <f t="shared" si="17"/>
        <v>2.5070475102119971</v>
      </c>
      <c r="CC15" s="130">
        <f t="shared" si="17"/>
        <v>28.920419654815841</v>
      </c>
      <c r="CD15" s="130">
        <f t="shared" si="17"/>
        <v>0.95461889370068409</v>
      </c>
      <c r="CE15" s="130">
        <f t="shared" si="17"/>
        <v>7.6405945631690706</v>
      </c>
      <c r="CF15" s="130">
        <f t="shared" si="17"/>
        <v>0.24333855444184371</v>
      </c>
      <c r="CG15" s="130">
        <f t="shared" si="17"/>
        <v>6.5108523606074886</v>
      </c>
      <c r="CH15" s="130">
        <f t="shared" si="17"/>
        <v>2.3051593343276373</v>
      </c>
      <c r="CI15" s="130">
        <f t="shared" si="17"/>
        <v>0.36983797099393989</v>
      </c>
      <c r="CJ15" s="130">
        <f t="shared" si="17"/>
        <v>12.244376895653323</v>
      </c>
      <c r="CK15" s="130">
        <f t="shared" si="17"/>
        <v>9.8892125563036153</v>
      </c>
      <c r="CL15" s="130">
        <f t="shared" si="17"/>
        <v>15.691439868624723</v>
      </c>
      <c r="CM15" s="130">
        <f t="shared" si="17"/>
        <v>5.7391465488778177</v>
      </c>
      <c r="CN15" s="130">
        <f t="shared" si="17"/>
        <v>27.52054840424293</v>
      </c>
      <c r="CO15" s="130">
        <f t="shared" si="17"/>
        <v>0.28502488319283792</v>
      </c>
      <c r="CP15" s="130">
        <f t="shared" si="17"/>
        <v>10.658762518342478</v>
      </c>
      <c r="CQ15" s="130">
        <f t="shared" si="17"/>
        <v>3.2023639314651939</v>
      </c>
      <c r="CR15" s="130">
        <f t="shared" si="17"/>
        <v>3.2023639314651939</v>
      </c>
      <c r="CS15" s="130">
        <f t="shared" si="17"/>
        <v>0.61657454011352986</v>
      </c>
      <c r="CT15" s="130">
        <f t="shared" si="17"/>
        <v>0.152873744612263</v>
      </c>
      <c r="CU15" s="130">
        <f t="shared" ref="CU15:DZ15" si="18">+CU11-CU13</f>
        <v>1.2743062547207149</v>
      </c>
      <c r="CV15" s="130">
        <f t="shared" si="18"/>
        <v>3.6297579731750802</v>
      </c>
      <c r="CW15" s="130">
        <f t="shared" si="18"/>
        <v>0.713162812868676</v>
      </c>
      <c r="CX15" s="130">
        <f t="shared" si="18"/>
        <v>2.1398693486039293</v>
      </c>
      <c r="CY15" s="130">
        <f t="shared" si="18"/>
        <v>4.5676617523858098E-2</v>
      </c>
      <c r="CZ15" s="130">
        <f t="shared" si="18"/>
        <v>16.462054271863828</v>
      </c>
      <c r="DA15" s="130">
        <f t="shared" si="18"/>
        <v>0</v>
      </c>
      <c r="DB15" s="130">
        <f t="shared" si="18"/>
        <v>0</v>
      </c>
      <c r="DC15" s="130">
        <f t="shared" si="18"/>
        <v>5.0439531044516244</v>
      </c>
      <c r="DD15" s="130">
        <f t="shared" si="18"/>
        <v>0.12813743021300183</v>
      </c>
      <c r="DE15" s="130">
        <f t="shared" si="18"/>
        <v>6.3435040818302468</v>
      </c>
      <c r="DF15" s="130">
        <f t="shared" si="18"/>
        <v>6.3435040818302468</v>
      </c>
      <c r="DG15" s="130">
        <f t="shared" si="18"/>
        <v>5.0926146592631909</v>
      </c>
      <c r="DH15" s="130">
        <f t="shared" si="18"/>
        <v>2.3885946678773706</v>
      </c>
      <c r="DI15" s="130">
        <f t="shared" si="18"/>
        <v>0.5586350921266483</v>
      </c>
      <c r="DJ15" s="130">
        <f t="shared" si="18"/>
        <v>12.084537198482064</v>
      </c>
      <c r="DK15" s="130">
        <f t="shared" si="18"/>
        <v>12.084537198482064</v>
      </c>
      <c r="DL15" s="130">
        <f t="shared" si="18"/>
        <v>3.1901159610362484</v>
      </c>
      <c r="DM15" s="130">
        <f t="shared" si="18"/>
        <v>11.723041218871762</v>
      </c>
      <c r="DN15" s="130">
        <f t="shared" si="18"/>
        <v>11.723041218871762</v>
      </c>
      <c r="DO15" s="130">
        <f t="shared" si="18"/>
        <v>11.723041218871762</v>
      </c>
      <c r="DP15" s="130">
        <f t="shared" si="18"/>
        <v>39.631652799045085</v>
      </c>
      <c r="DQ15" s="130">
        <f t="shared" si="18"/>
        <v>29.893944775666697</v>
      </c>
      <c r="DR15" s="130">
        <f t="shared" si="18"/>
        <v>39.398252420950918</v>
      </c>
      <c r="DS15" s="130">
        <f t="shared" si="18"/>
        <v>28.481889717947595</v>
      </c>
      <c r="DT15" s="130">
        <f t="shared" si="18"/>
        <v>6.0775542018777523E-2</v>
      </c>
      <c r="DU15">
        <f t="shared" si="18"/>
        <v>26.039801944148955</v>
      </c>
      <c r="DV15">
        <f t="shared" si="18"/>
        <v>0.4704695604451139</v>
      </c>
      <c r="DW15">
        <f t="shared" si="18"/>
        <v>6.3676932423458439</v>
      </c>
      <c r="DX15">
        <f t="shared" si="18"/>
        <v>6.3676932423458439</v>
      </c>
      <c r="DY15">
        <f t="shared" si="18"/>
        <v>6.3676932423458439</v>
      </c>
      <c r="DZ15">
        <f t="shared" si="18"/>
        <v>33.623681430336333</v>
      </c>
      <c r="EA15">
        <f t="shared" ref="EA15:EN15" si="19">+EA11-EA13</f>
        <v>0.25547672425713586</v>
      </c>
      <c r="EB15">
        <f t="shared" si="19"/>
        <v>2.4148085102604093</v>
      </c>
      <c r="EC15">
        <f t="shared" si="19"/>
        <v>0.40466320331972616</v>
      </c>
      <c r="ED15">
        <f t="shared" si="19"/>
        <v>0.40466320331972616</v>
      </c>
      <c r="EE15">
        <f t="shared" si="19"/>
        <v>12.403521615843612</v>
      </c>
      <c r="EF15">
        <f t="shared" si="19"/>
        <v>12.403521615843612</v>
      </c>
      <c r="EG15">
        <f t="shared" si="19"/>
        <v>12.403521615843612</v>
      </c>
      <c r="EH15">
        <f t="shared" si="19"/>
        <v>28.199428028617525</v>
      </c>
      <c r="EI15">
        <f t="shared" si="19"/>
        <v>0.27076239129607504</v>
      </c>
      <c r="EJ15">
        <f t="shared" si="19"/>
        <v>0.35647515947249975</v>
      </c>
      <c r="EK15">
        <f t="shared" si="19"/>
        <v>59.676841355807511</v>
      </c>
      <c r="EL15">
        <f t="shared" si="19"/>
        <v>25.271339586431125</v>
      </c>
      <c r="EM15">
        <f t="shared" si="19"/>
        <v>5.6438556837671214</v>
      </c>
      <c r="EN15">
        <f t="shared" si="19"/>
        <v>44.481724933530657</v>
      </c>
    </row>
    <row r="17" spans="3:276" ht="12.75" customHeight="1" thickBot="1"/>
    <row r="18" spans="3:276" s="123" customFormat="1">
      <c r="C18" s="145" t="s">
        <v>38</v>
      </c>
      <c r="D18" s="145" t="s">
        <v>38</v>
      </c>
      <c r="E18" s="146" t="s">
        <v>38</v>
      </c>
      <c r="F18" s="145" t="s">
        <v>38</v>
      </c>
      <c r="G18" s="145" t="s">
        <v>38</v>
      </c>
      <c r="H18" s="145" t="s">
        <v>38</v>
      </c>
      <c r="I18" s="146" t="s">
        <v>38</v>
      </c>
      <c r="J18" s="145" t="s">
        <v>38</v>
      </c>
      <c r="K18" s="145" t="s">
        <v>38</v>
      </c>
      <c r="L18" s="145" t="s">
        <v>38</v>
      </c>
      <c r="M18" s="145" t="s">
        <v>38</v>
      </c>
      <c r="N18" s="145" t="s">
        <v>38</v>
      </c>
      <c r="O18" s="145" t="s">
        <v>38</v>
      </c>
      <c r="P18" s="145" t="s">
        <v>38</v>
      </c>
      <c r="Q18" s="145" t="s">
        <v>38</v>
      </c>
      <c r="R18" s="145" t="s">
        <v>38</v>
      </c>
      <c r="S18" s="145" t="s">
        <v>38</v>
      </c>
      <c r="T18" s="145" t="s">
        <v>38</v>
      </c>
      <c r="U18" s="145" t="s">
        <v>38</v>
      </c>
      <c r="V18" s="145" t="s">
        <v>38</v>
      </c>
      <c r="W18" s="145" t="s">
        <v>38</v>
      </c>
      <c r="X18" s="145" t="s">
        <v>38</v>
      </c>
      <c r="Y18" s="145" t="s">
        <v>38</v>
      </c>
      <c r="Z18" s="145" t="s">
        <v>38</v>
      </c>
      <c r="AA18" s="145" t="s">
        <v>38</v>
      </c>
      <c r="AB18" s="145" t="s">
        <v>38</v>
      </c>
      <c r="AC18" s="145" t="s">
        <v>38</v>
      </c>
      <c r="AD18" s="145" t="s">
        <v>38</v>
      </c>
      <c r="AE18" s="145" t="s">
        <v>38</v>
      </c>
      <c r="AF18" s="145" t="s">
        <v>38</v>
      </c>
      <c r="AG18" s="146" t="s">
        <v>38</v>
      </c>
      <c r="AH18" s="145" t="s">
        <v>38</v>
      </c>
      <c r="AI18" s="145" t="s">
        <v>38</v>
      </c>
      <c r="AJ18" s="145" t="s">
        <v>38</v>
      </c>
      <c r="AK18" s="146" t="s">
        <v>38</v>
      </c>
      <c r="AL18" s="145" t="s">
        <v>38</v>
      </c>
      <c r="AM18" s="145" t="s">
        <v>38</v>
      </c>
      <c r="AN18" s="145" t="s">
        <v>38</v>
      </c>
      <c r="AO18" s="145" t="s">
        <v>38</v>
      </c>
      <c r="AP18" s="145" t="s">
        <v>38</v>
      </c>
      <c r="AQ18" s="145" t="s">
        <v>38</v>
      </c>
      <c r="AR18" s="145" t="s">
        <v>38</v>
      </c>
      <c r="AS18" s="145" t="s">
        <v>38</v>
      </c>
      <c r="AT18" s="145" t="s">
        <v>38</v>
      </c>
      <c r="AU18" s="145" t="s">
        <v>38</v>
      </c>
      <c r="AV18" s="145" t="s">
        <v>38</v>
      </c>
      <c r="AW18" s="145" t="s">
        <v>38</v>
      </c>
      <c r="AX18" s="145" t="s">
        <v>38</v>
      </c>
      <c r="AY18" s="145" t="s">
        <v>38</v>
      </c>
      <c r="AZ18" s="145" t="s">
        <v>38</v>
      </c>
      <c r="BA18" s="145" t="s">
        <v>38</v>
      </c>
      <c r="BB18" s="145" t="s">
        <v>38</v>
      </c>
      <c r="BC18" s="145" t="s">
        <v>38</v>
      </c>
      <c r="BD18" s="145" t="s">
        <v>38</v>
      </c>
      <c r="BE18" s="145" t="s">
        <v>38</v>
      </c>
      <c r="BF18" s="145" t="s">
        <v>38</v>
      </c>
      <c r="BG18" s="145" t="s">
        <v>38</v>
      </c>
      <c r="BH18" s="145" t="s">
        <v>38</v>
      </c>
      <c r="BI18" s="146" t="s">
        <v>38</v>
      </c>
      <c r="BJ18" s="145" t="s">
        <v>38</v>
      </c>
      <c r="BK18" s="145" t="s">
        <v>38</v>
      </c>
      <c r="BL18" s="145" t="s">
        <v>38</v>
      </c>
      <c r="BM18" s="146" t="s">
        <v>38</v>
      </c>
      <c r="BN18" s="145" t="s">
        <v>38</v>
      </c>
      <c r="BO18" s="145" t="s">
        <v>38</v>
      </c>
      <c r="BP18" s="145" t="s">
        <v>38</v>
      </c>
      <c r="BQ18" s="145" t="s">
        <v>38</v>
      </c>
      <c r="BR18" s="145" t="s">
        <v>38</v>
      </c>
      <c r="BS18" s="145" t="s">
        <v>38</v>
      </c>
      <c r="BT18" s="145" t="s">
        <v>38</v>
      </c>
      <c r="BU18" s="145" t="s">
        <v>38</v>
      </c>
      <c r="BV18" s="145" t="s">
        <v>38</v>
      </c>
      <c r="BW18" s="145" t="s">
        <v>38</v>
      </c>
      <c r="BX18" s="145" t="s">
        <v>38</v>
      </c>
      <c r="BY18" s="145" t="s">
        <v>38</v>
      </c>
      <c r="BZ18" s="145" t="s">
        <v>38</v>
      </c>
      <c r="CA18" s="145" t="s">
        <v>38</v>
      </c>
      <c r="CB18" s="145" t="s">
        <v>38</v>
      </c>
      <c r="CC18" s="145" t="s">
        <v>38</v>
      </c>
      <c r="CD18" s="145" t="s">
        <v>38</v>
      </c>
      <c r="CE18" s="145" t="s">
        <v>38</v>
      </c>
      <c r="CF18" s="145" t="s">
        <v>38</v>
      </c>
      <c r="CG18" s="145" t="s">
        <v>38</v>
      </c>
      <c r="CH18" s="145" t="s">
        <v>38</v>
      </c>
      <c r="CI18" s="145" t="s">
        <v>38</v>
      </c>
      <c r="CJ18" s="145" t="s">
        <v>38</v>
      </c>
      <c r="CK18" s="146" t="s">
        <v>38</v>
      </c>
      <c r="CL18" s="145" t="s">
        <v>38</v>
      </c>
      <c r="CM18" s="145" t="s">
        <v>38</v>
      </c>
      <c r="CN18" s="145" t="s">
        <v>38</v>
      </c>
      <c r="CO18" s="146" t="s">
        <v>38</v>
      </c>
      <c r="CP18" s="145" t="s">
        <v>38</v>
      </c>
      <c r="CQ18" s="145" t="s">
        <v>38</v>
      </c>
      <c r="CR18" s="145" t="s">
        <v>38</v>
      </c>
      <c r="CS18" s="145" t="s">
        <v>38</v>
      </c>
      <c r="CT18" s="145" t="s">
        <v>38</v>
      </c>
      <c r="CU18" s="145" t="s">
        <v>38</v>
      </c>
      <c r="CV18" s="145" t="s">
        <v>38</v>
      </c>
      <c r="CW18" s="145" t="s">
        <v>38</v>
      </c>
      <c r="CX18" s="145" t="s">
        <v>38</v>
      </c>
      <c r="CY18" s="145" t="s">
        <v>38</v>
      </c>
      <c r="CZ18" s="145" t="s">
        <v>38</v>
      </c>
      <c r="DA18" s="145" t="s">
        <v>38</v>
      </c>
      <c r="DB18" s="145" t="s">
        <v>38</v>
      </c>
      <c r="DC18" s="145" t="s">
        <v>38</v>
      </c>
      <c r="DD18" s="145" t="s">
        <v>38</v>
      </c>
      <c r="DE18" s="145" t="s">
        <v>38</v>
      </c>
      <c r="DF18" s="145" t="s">
        <v>38</v>
      </c>
      <c r="DG18" s="145" t="s">
        <v>38</v>
      </c>
      <c r="DH18" s="145" t="s">
        <v>38</v>
      </c>
      <c r="DI18" s="145" t="s">
        <v>38</v>
      </c>
      <c r="DJ18" s="145" t="s">
        <v>38</v>
      </c>
      <c r="DK18" s="145" t="s">
        <v>38</v>
      </c>
      <c r="DL18" s="145" t="s">
        <v>38</v>
      </c>
      <c r="DM18" s="146" t="s">
        <v>38</v>
      </c>
      <c r="DN18" s="145" t="s">
        <v>38</v>
      </c>
      <c r="DO18" s="145" t="s">
        <v>38</v>
      </c>
      <c r="DP18" s="145" t="s">
        <v>38</v>
      </c>
      <c r="DQ18" s="146" t="s">
        <v>38</v>
      </c>
      <c r="DR18" s="145" t="s">
        <v>38</v>
      </c>
      <c r="DS18" s="145" t="s">
        <v>38</v>
      </c>
      <c r="DT18" s="145" t="s">
        <v>38</v>
      </c>
      <c r="DU18" s="145" t="s">
        <v>38</v>
      </c>
      <c r="DV18" s="145" t="s">
        <v>38</v>
      </c>
      <c r="DW18" s="145" t="s">
        <v>38</v>
      </c>
      <c r="DX18" s="145" t="s">
        <v>38</v>
      </c>
      <c r="DY18" s="145" t="s">
        <v>38</v>
      </c>
      <c r="DZ18" s="145" t="s">
        <v>38</v>
      </c>
      <c r="EA18" s="145" t="s">
        <v>38</v>
      </c>
      <c r="EB18" s="145" t="s">
        <v>38</v>
      </c>
      <c r="EC18" s="145" t="s">
        <v>38</v>
      </c>
      <c r="ED18" s="145" t="s">
        <v>38</v>
      </c>
      <c r="EE18" s="145" t="s">
        <v>38</v>
      </c>
      <c r="EF18" s="145" t="s">
        <v>38</v>
      </c>
      <c r="EG18" s="145" t="s">
        <v>38</v>
      </c>
      <c r="EH18" s="145" t="s">
        <v>38</v>
      </c>
      <c r="EI18" s="145" t="s">
        <v>38</v>
      </c>
      <c r="EJ18" s="145" t="s">
        <v>38</v>
      </c>
      <c r="EK18" s="145" t="s">
        <v>38</v>
      </c>
      <c r="EL18" s="145" t="s">
        <v>38</v>
      </c>
      <c r="EM18" s="145" t="s">
        <v>38</v>
      </c>
      <c r="EN18" s="145" t="s">
        <v>38</v>
      </c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6"/>
      <c r="FK18" s="145"/>
      <c r="FL18" s="145"/>
      <c r="FM18" s="145"/>
      <c r="FN18" s="146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6"/>
      <c r="GM18" s="145"/>
      <c r="GN18" s="145"/>
      <c r="GO18" s="145"/>
      <c r="GP18" s="146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6"/>
      <c r="HO18" s="145"/>
      <c r="HP18" s="145"/>
      <c r="HQ18" s="145"/>
      <c r="HR18" s="146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6"/>
      <c r="IQ18" s="145"/>
      <c r="IR18" s="145"/>
      <c r="IS18" s="145"/>
      <c r="IT18" s="146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</row>
    <row r="19" spans="3:276" s="151" customFormat="1">
      <c r="C19" s="147">
        <v>2.016861221324568</v>
      </c>
      <c r="D19" s="147">
        <v>2.016861221324568</v>
      </c>
      <c r="E19" s="148">
        <v>1.5633038566309589</v>
      </c>
      <c r="F19" s="147">
        <v>0.58991300129119772</v>
      </c>
      <c r="G19" s="147">
        <v>1.816504745506752</v>
      </c>
      <c r="H19" s="147">
        <v>0.61508684925236357</v>
      </c>
      <c r="I19" s="148">
        <v>11.886108964732189</v>
      </c>
      <c r="J19" s="147">
        <v>11.142853971138059</v>
      </c>
      <c r="K19" s="147">
        <v>11.142853971138059</v>
      </c>
      <c r="L19" s="147">
        <v>9.2264008594340581</v>
      </c>
      <c r="M19" s="147">
        <v>2.5756836029223829</v>
      </c>
      <c r="N19" s="147">
        <v>1.3487086285491541</v>
      </c>
      <c r="O19" s="147">
        <v>2.6157240371049451</v>
      </c>
      <c r="P19" s="147">
        <v>7.3788882547254584</v>
      </c>
      <c r="Q19" s="147">
        <v>9.7922335100284315</v>
      </c>
      <c r="R19" s="147">
        <v>0.36887916532589993</v>
      </c>
      <c r="S19" s="147">
        <v>5.9935782197799732</v>
      </c>
      <c r="T19" s="147">
        <v>2.8739202563341939</v>
      </c>
      <c r="U19" s="147">
        <v>2.017744802393139</v>
      </c>
      <c r="V19" s="147">
        <v>3.3309830787610251</v>
      </c>
      <c r="W19" s="147">
        <v>22.618676854581551</v>
      </c>
      <c r="X19" s="147">
        <v>13.04076540106283</v>
      </c>
      <c r="Y19" s="147">
        <v>4.4060772563043171</v>
      </c>
      <c r="Z19" s="147">
        <v>5.1539448734856341</v>
      </c>
      <c r="AA19" s="147">
        <v>11.0371426467501</v>
      </c>
      <c r="AB19" s="147">
        <v>11.198072118909639</v>
      </c>
      <c r="AC19" s="147">
        <v>8.1748562115218153</v>
      </c>
      <c r="AD19" s="147">
        <v>25.121150873594189</v>
      </c>
      <c r="AE19" s="147">
        <v>7.3720542326278791</v>
      </c>
      <c r="AF19" s="149">
        <v>1.7655241737834211</v>
      </c>
      <c r="AG19" s="149">
        <v>3.0139232858072851</v>
      </c>
      <c r="AH19" s="149"/>
      <c r="AI19" s="149">
        <v>4.1538222494448638</v>
      </c>
      <c r="AJ19" s="149">
        <v>6.9163267802836446</v>
      </c>
      <c r="AK19" s="149">
        <v>2.8280673332986428</v>
      </c>
      <c r="AL19" s="149">
        <v>11.86041068253059</v>
      </c>
      <c r="AM19" s="149"/>
      <c r="AN19" s="149">
        <v>5.8435861551134813</v>
      </c>
      <c r="AO19" s="149"/>
      <c r="AP19" s="149">
        <v>20.662768031189081</v>
      </c>
      <c r="AQ19" s="149"/>
      <c r="AR19" s="149"/>
      <c r="AS19" s="149">
        <v>68.679105660785552</v>
      </c>
      <c r="AT19" s="149">
        <v>9.4156180370746902</v>
      </c>
      <c r="AU19" s="149">
        <v>20.141581617339892</v>
      </c>
      <c r="AV19" s="149">
        <v>42.107450712436702</v>
      </c>
      <c r="AW19" s="149">
        <v>6.1343825032695207</v>
      </c>
      <c r="AX19" s="149">
        <v>9.3482815566261248</v>
      </c>
      <c r="AY19" s="149">
        <v>13.04769455547245</v>
      </c>
      <c r="AZ19" s="149">
        <v>13.04769455547245</v>
      </c>
      <c r="BA19" s="149">
        <v>26.062867312925409</v>
      </c>
      <c r="BB19" s="149">
        <v>6.7811377346538597</v>
      </c>
      <c r="BC19" s="149">
        <v>5.1123165561829804</v>
      </c>
      <c r="BD19" s="149">
        <v>19.76748979369356</v>
      </c>
      <c r="BE19" s="149"/>
      <c r="BF19" s="149">
        <v>124.02076587705049</v>
      </c>
      <c r="BG19" s="149">
        <v>80.072924734273997</v>
      </c>
      <c r="BH19" s="149">
        <v>80.072924734273997</v>
      </c>
      <c r="BI19" s="149"/>
      <c r="BJ19" s="149">
        <v>12.19360740351992</v>
      </c>
      <c r="BK19" s="149"/>
      <c r="BL19" s="149">
        <v>8.3236712418358163</v>
      </c>
      <c r="BM19" s="149"/>
      <c r="BN19" s="149"/>
      <c r="BO19" s="149"/>
      <c r="BP19" s="149">
        <v>14.225416000677059</v>
      </c>
      <c r="BQ19" s="149">
        <v>2.2429500518269498</v>
      </c>
      <c r="BR19" s="149">
        <v>6.2006593709687854</v>
      </c>
      <c r="BS19" s="149">
        <v>12.802881855026399</v>
      </c>
      <c r="BT19" s="149">
        <v>1.4276935416689871</v>
      </c>
      <c r="BU19" s="149"/>
      <c r="BV19" s="149">
        <v>4.1240458649014879</v>
      </c>
      <c r="BW19" s="149"/>
      <c r="BX19" s="149"/>
      <c r="BY19" s="149">
        <v>12.803186243314061</v>
      </c>
      <c r="BZ19" s="149">
        <v>12.803186243314061</v>
      </c>
      <c r="CA19" s="149">
        <v>11.20567668072106</v>
      </c>
      <c r="CB19" s="149">
        <v>5.924912972077192</v>
      </c>
      <c r="CC19" s="149"/>
      <c r="CD19" s="149">
        <v>5.3071937611415114</v>
      </c>
      <c r="CE19" s="149">
        <v>8.7789240417531076</v>
      </c>
      <c r="CF19" s="149">
        <v>0.61074197193292257</v>
      </c>
      <c r="CG19" s="149">
        <v>8.7189816067117061</v>
      </c>
      <c r="CH19" s="149">
        <v>7.4085857791035163</v>
      </c>
      <c r="CI19" s="149">
        <v>8.315003000733622</v>
      </c>
      <c r="CJ19" s="149">
        <v>10.463764201187869</v>
      </c>
      <c r="CK19" s="149">
        <v>30.200956312915849</v>
      </c>
      <c r="CL19" s="149"/>
      <c r="CM19" s="149">
        <v>6.749741042068103</v>
      </c>
      <c r="CN19" s="149">
        <v>56.533416173003047</v>
      </c>
      <c r="CO19" s="149">
        <v>4.069437489539717</v>
      </c>
      <c r="CP19" s="149">
        <v>0</v>
      </c>
      <c r="CQ19" s="149">
        <v>4.1078383297980334</v>
      </c>
      <c r="CR19" s="149">
        <v>4.1078383297980334</v>
      </c>
      <c r="CS19" s="149">
        <v>3.859015924032998</v>
      </c>
      <c r="CT19" s="149">
        <v>2.5704640994788899</v>
      </c>
      <c r="CU19" s="149">
        <v>2.9113768307504388</v>
      </c>
      <c r="CV19" s="149"/>
      <c r="CW19" s="149"/>
      <c r="CX19" s="149">
        <v>2.525419253921922</v>
      </c>
      <c r="CY19" s="149">
        <v>1.3627366028980099</v>
      </c>
      <c r="CZ19" s="149"/>
      <c r="DA19" s="149">
        <v>3.2052274300612602</v>
      </c>
      <c r="DB19" s="149">
        <v>3.2052274300612602</v>
      </c>
      <c r="DC19" s="149"/>
      <c r="DD19" s="149">
        <v>2.4609899906207811</v>
      </c>
      <c r="DE19" s="149">
        <v>11.352024035134139</v>
      </c>
      <c r="DF19" s="149">
        <v>11.352024035134139</v>
      </c>
      <c r="DG19" s="149">
        <v>4.6884670221481528</v>
      </c>
      <c r="DH19" s="149">
        <v>6.4811341547937662</v>
      </c>
      <c r="DI19" s="149">
        <v>10.0277260074437</v>
      </c>
      <c r="DJ19" s="149">
        <v>17.684559443670729</v>
      </c>
      <c r="DK19" s="149">
        <v>17.684559443670729</v>
      </c>
      <c r="DL19" s="149">
        <v>14.10743724221183</v>
      </c>
      <c r="DM19" s="149">
        <v>8.2858673691859028</v>
      </c>
      <c r="DN19" s="149">
        <v>8.2858673691859028</v>
      </c>
      <c r="DO19" s="149">
        <v>8.2858673691859028</v>
      </c>
      <c r="DP19" s="149">
        <v>67.776996862320971</v>
      </c>
      <c r="DQ19" s="149">
        <v>28.278379325674429</v>
      </c>
      <c r="DR19" s="149">
        <v>42.914394771090407</v>
      </c>
      <c r="DS19" s="149">
        <v>42.128794620714942</v>
      </c>
      <c r="DT19" s="150">
        <v>0.21603863684541541</v>
      </c>
      <c r="DU19" s="150">
        <v>51.207215800621398</v>
      </c>
      <c r="DV19" s="150">
        <v>2.002803008071548</v>
      </c>
      <c r="DW19" s="150">
        <v>17.084217647960688</v>
      </c>
      <c r="DX19" s="150">
        <v>17.084217647960688</v>
      </c>
      <c r="DY19" s="150">
        <v>17.084217647960688</v>
      </c>
      <c r="DZ19" s="150">
        <v>25.778685657642441</v>
      </c>
      <c r="EA19" s="150">
        <v>13.49925639900993</v>
      </c>
      <c r="EB19" s="150">
        <v>4.1801405366346804</v>
      </c>
      <c r="EC19" s="150">
        <v>1.7863001198520809</v>
      </c>
      <c r="ED19" s="150">
        <v>1.7863001198520809</v>
      </c>
      <c r="EE19" s="150">
        <v>13.95077346951294</v>
      </c>
      <c r="EF19" s="150">
        <v>13.95077346951294</v>
      </c>
      <c r="EG19" s="150">
        <v>13.95077346951294</v>
      </c>
      <c r="EH19" s="150">
        <v>70.337354734120751</v>
      </c>
      <c r="EI19" s="150">
        <v>1.293793370552454</v>
      </c>
      <c r="EJ19" s="150">
        <v>1.951729468304308</v>
      </c>
      <c r="EK19" s="150">
        <v>136.3860101440244</v>
      </c>
      <c r="EL19" s="150">
        <v>117.5782640661847</v>
      </c>
      <c r="EM19" s="150">
        <v>54.523702350080569</v>
      </c>
      <c r="EN19" s="150">
        <v>64.627593901933579</v>
      </c>
      <c r="EO19" s="150"/>
      <c r="EP19" s="150"/>
      <c r="EQ19" s="150"/>
      <c r="ER19" s="150"/>
      <c r="ES19" s="150"/>
      <c r="ET19" s="150"/>
      <c r="EU19" s="150"/>
      <c r="EV19" s="150"/>
      <c r="EW19" s="150"/>
      <c r="EX19" s="150"/>
      <c r="EY19" s="150"/>
      <c r="EZ19" s="150"/>
      <c r="FA19" s="150"/>
      <c r="FB19" s="150"/>
      <c r="FC19" s="150"/>
      <c r="FD19" s="150"/>
      <c r="FE19" s="150"/>
      <c r="FF19" s="150"/>
      <c r="FG19" s="150"/>
      <c r="FH19" s="150"/>
      <c r="FI19" s="150"/>
      <c r="FJ19" s="150"/>
      <c r="FK19" s="150"/>
      <c r="FL19" s="150"/>
      <c r="FM19" s="150"/>
      <c r="FN19" s="150"/>
      <c r="FO19" s="150"/>
      <c r="FP19" s="150"/>
      <c r="FQ19" s="150"/>
      <c r="FR19" s="150"/>
      <c r="FS19" s="150"/>
      <c r="FT19" s="150"/>
      <c r="FU19" s="150"/>
      <c r="FV19" s="150"/>
      <c r="FW19" s="150"/>
      <c r="FX19" s="150"/>
      <c r="FY19" s="150"/>
      <c r="FZ19" s="150"/>
      <c r="GA19" s="150"/>
      <c r="GB19" s="150"/>
      <c r="GC19" s="150"/>
      <c r="GD19" s="150"/>
      <c r="GE19" s="150"/>
      <c r="GF19" s="150"/>
      <c r="GG19" s="150"/>
      <c r="GH19" s="150"/>
      <c r="GI19" s="150"/>
      <c r="GJ19" s="150"/>
      <c r="GK19" s="150"/>
      <c r="GL19" s="150"/>
      <c r="GM19" s="150"/>
      <c r="GN19" s="150"/>
      <c r="GO19" s="150"/>
      <c r="GP19" s="150"/>
      <c r="GQ19" s="150"/>
      <c r="GR19" s="150"/>
      <c r="GS19" s="150"/>
      <c r="GT19" s="150"/>
      <c r="GU19" s="150"/>
      <c r="GV19" s="150"/>
      <c r="GW19" s="150"/>
      <c r="GX19" s="150"/>
      <c r="GY19" s="150"/>
      <c r="GZ19" s="150"/>
      <c r="HA19" s="150"/>
      <c r="HB19" s="150"/>
      <c r="HC19" s="150"/>
      <c r="HD19" s="150"/>
      <c r="HE19" s="150"/>
      <c r="HF19" s="150"/>
      <c r="HG19" s="150"/>
      <c r="HH19" s="150"/>
      <c r="HI19" s="150"/>
      <c r="HJ19" s="150"/>
      <c r="HK19" s="150"/>
      <c r="HL19" s="150"/>
      <c r="HM19" s="150"/>
      <c r="HN19" s="150"/>
      <c r="HO19" s="150"/>
      <c r="HP19" s="150"/>
      <c r="HQ19" s="150"/>
      <c r="HR19" s="150"/>
      <c r="HS19" s="150"/>
      <c r="HT19" s="150"/>
      <c r="HU19" s="150"/>
      <c r="HV19" s="150"/>
      <c r="HW19" s="150"/>
      <c r="HX19" s="150"/>
      <c r="HY19" s="150"/>
      <c r="HZ19" s="150"/>
      <c r="IA19" s="150"/>
      <c r="IB19" s="150"/>
      <c r="IC19" s="150"/>
      <c r="ID19" s="150"/>
      <c r="IE19" s="150"/>
      <c r="IF19" s="150"/>
    </row>
    <row r="20" spans="3:276" s="151" customFormat="1">
      <c r="C20" s="147">
        <v>2.1023358732025259</v>
      </c>
      <c r="D20" s="147">
        <v>2.1023358732025259</v>
      </c>
      <c r="E20" s="148">
        <v>1.9245502562380279</v>
      </c>
      <c r="F20" s="147">
        <v>0.62299950541516502</v>
      </c>
      <c r="G20" s="147">
        <v>1.1799348384840671</v>
      </c>
      <c r="H20" s="147">
        <v>1.2774214235736749</v>
      </c>
      <c r="I20" s="148">
        <v>12.390941007372369</v>
      </c>
      <c r="J20" s="147">
        <v>11.453646166566569</v>
      </c>
      <c r="K20" s="147">
        <v>11.453646166566569</v>
      </c>
      <c r="L20" s="147">
        <v>9.0135002934906527</v>
      </c>
      <c r="M20" s="147">
        <v>5.941328160089852</v>
      </c>
      <c r="N20" s="147">
        <v>0.74997891076155232</v>
      </c>
      <c r="O20" s="147">
        <v>2.1683727820983432</v>
      </c>
      <c r="P20" s="147">
        <v>6.2996114405396</v>
      </c>
      <c r="Q20" s="147">
        <v>5.0683060792407737</v>
      </c>
      <c r="R20" s="147">
        <v>0.46546847840978151</v>
      </c>
      <c r="S20" s="147">
        <v>6.3928997910265943</v>
      </c>
      <c r="T20" s="147">
        <v>2.9243218381095231</v>
      </c>
      <c r="U20" s="147">
        <v>1.9914270292981739</v>
      </c>
      <c r="V20" s="147"/>
      <c r="W20" s="147">
        <v>10.32518835207398</v>
      </c>
      <c r="X20" s="147">
        <v>7.7443336266825211</v>
      </c>
      <c r="Y20" s="147">
        <v>4.500270325770285</v>
      </c>
      <c r="Z20" s="147">
        <v>6.9581464049160537</v>
      </c>
      <c r="AA20" s="147">
        <v>4.1810594066353381</v>
      </c>
      <c r="AB20" s="147">
        <v>9.8607922120906348</v>
      </c>
      <c r="AC20" s="147">
        <v>8.9983808836609676</v>
      </c>
      <c r="AD20" s="147">
        <v>23.163368961652822</v>
      </c>
      <c r="AE20" s="147">
        <v>16.042141290847759</v>
      </c>
      <c r="AF20" s="149">
        <v>1.9079251001203661</v>
      </c>
      <c r="AG20" s="149">
        <v>3.152771449801917</v>
      </c>
      <c r="AH20" s="149"/>
      <c r="AI20" s="149">
        <v>1.5339099332860191</v>
      </c>
      <c r="AJ20" s="149">
        <v>8.8342009822400449</v>
      </c>
      <c r="AK20" s="149">
        <v>5.2046848737791267</v>
      </c>
      <c r="AL20" s="149">
        <v>5.894749767060727</v>
      </c>
      <c r="AM20" s="149">
        <v>1.6576021138770609</v>
      </c>
      <c r="AN20" s="149">
        <v>4.820137773949317</v>
      </c>
      <c r="AO20" s="149">
        <v>2.8486817723893059</v>
      </c>
      <c r="AP20" s="149">
        <v>26.862302483069978</v>
      </c>
      <c r="AQ20" s="149">
        <v>33.275139427694938</v>
      </c>
      <c r="AR20" s="149"/>
      <c r="AS20" s="149">
        <v>151.51726794508281</v>
      </c>
      <c r="AT20" s="149">
        <v>9.5709089061227228</v>
      </c>
      <c r="AU20" s="149"/>
      <c r="AV20" s="149">
        <v>21.07769320368854</v>
      </c>
      <c r="AW20" s="149">
        <v>3.6289821149629411</v>
      </c>
      <c r="AX20" s="149">
        <v>7.3856882532596106</v>
      </c>
      <c r="AY20" s="149">
        <v>13.31762824050395</v>
      </c>
      <c r="AZ20" s="149">
        <v>13.31762824050395</v>
      </c>
      <c r="BA20" s="149">
        <v>11.781516302954699</v>
      </c>
      <c r="BB20" s="149">
        <v>5.1205058303284172</v>
      </c>
      <c r="BC20" s="149">
        <v>2.068749719835961</v>
      </c>
      <c r="BD20" s="149">
        <v>14.796669016697781</v>
      </c>
      <c r="BE20" s="149"/>
      <c r="BF20" s="149">
        <v>124.0199908651342</v>
      </c>
      <c r="BG20" s="149">
        <v>59.267144622843219</v>
      </c>
      <c r="BH20" s="149">
        <v>59.267144622843219</v>
      </c>
      <c r="BI20" s="149"/>
      <c r="BJ20" s="149">
        <v>11.816810043368999</v>
      </c>
      <c r="BK20" s="149"/>
      <c r="BL20" s="149">
        <v>8.8983379276993748</v>
      </c>
      <c r="BM20" s="149"/>
      <c r="BN20" s="149"/>
      <c r="BO20" s="149">
        <v>10.772510903487399</v>
      </c>
      <c r="BP20" s="149">
        <v>5.9640751780821928</v>
      </c>
      <c r="BQ20" s="149">
        <v>1.8482762556962991</v>
      </c>
      <c r="BR20" s="149">
        <v>5.3457670136346378</v>
      </c>
      <c r="BS20" s="149">
        <v>27.295598968273961</v>
      </c>
      <c r="BT20" s="149">
        <v>2.764011047484352</v>
      </c>
      <c r="BU20" s="149">
        <v>6.2660222971820083</v>
      </c>
      <c r="BV20" s="149">
        <v>3.9707064924689859</v>
      </c>
      <c r="BW20" s="149"/>
      <c r="BX20" s="149"/>
      <c r="BY20" s="149">
        <v>13.64717607456217</v>
      </c>
      <c r="BZ20" s="149">
        <v>13.64717607456217</v>
      </c>
      <c r="CA20" s="149">
        <v>23.775350941830879</v>
      </c>
      <c r="CB20" s="149">
        <v>2.800872203117641</v>
      </c>
      <c r="CC20" s="149">
        <v>16.120967206913178</v>
      </c>
      <c r="CD20" s="149">
        <v>4.3042583023490053</v>
      </c>
      <c r="CE20" s="149">
        <v>17.6066584295464</v>
      </c>
      <c r="CF20" s="149">
        <v>0.29979229674273961</v>
      </c>
      <c r="CG20" s="149">
        <v>17.712709002515759</v>
      </c>
      <c r="CH20" s="149">
        <v>4.3350400000000002</v>
      </c>
      <c r="CI20" s="149">
        <v>7.8414913324667541</v>
      </c>
      <c r="CJ20" s="149">
        <v>10.569930850567451</v>
      </c>
      <c r="CK20" s="149">
        <v>15.49454594491008</v>
      </c>
      <c r="CL20" s="149">
        <v>30.219332953762599</v>
      </c>
      <c r="CM20" s="149">
        <v>6.9817370614212226</v>
      </c>
      <c r="CN20" s="149">
        <v>34.36516327077581</v>
      </c>
      <c r="CO20" s="149">
        <v>4.1699744019912339</v>
      </c>
      <c r="CP20" s="149">
        <v>0</v>
      </c>
      <c r="CQ20" s="149">
        <v>8.3958766847094211</v>
      </c>
      <c r="CR20" s="149">
        <v>8.3958766847094211</v>
      </c>
      <c r="CS20" s="149">
        <v>3.7866402344085599</v>
      </c>
      <c r="CT20" s="149">
        <v>2.9274552550922568</v>
      </c>
      <c r="CU20" s="149">
        <v>1.5897232081589781</v>
      </c>
      <c r="CV20" s="149">
        <v>2.1428083174578578</v>
      </c>
      <c r="CW20" s="149"/>
      <c r="CX20" s="149">
        <v>4.6172644443967092</v>
      </c>
      <c r="CY20" s="149">
        <v>1.4029822980431179</v>
      </c>
      <c r="CZ20" s="149">
        <v>42.533045750336328</v>
      </c>
      <c r="DA20" s="149"/>
      <c r="DB20" s="149"/>
      <c r="DC20" s="149"/>
      <c r="DD20" s="149">
        <v>2.6312559804499549</v>
      </c>
      <c r="DE20" s="149">
        <v>4.4571767466666667</v>
      </c>
      <c r="DF20" s="149">
        <v>4.4571767466666667</v>
      </c>
      <c r="DG20" s="149">
        <v>9.9874242270217124</v>
      </c>
      <c r="DH20" s="149">
        <v>3.1911318361603849</v>
      </c>
      <c r="DI20" s="149">
        <v>9.4138048994646901</v>
      </c>
      <c r="DJ20" s="149">
        <v>33.780714294161001</v>
      </c>
      <c r="DK20" s="149">
        <v>33.780714294161001</v>
      </c>
      <c r="DL20" s="149">
        <v>15.81695388773104</v>
      </c>
      <c r="DM20" s="149">
        <v>8.5817292088391177</v>
      </c>
      <c r="DN20" s="149">
        <v>8.5817292088391177</v>
      </c>
      <c r="DO20" s="149">
        <v>8.5817292088391177</v>
      </c>
      <c r="DP20" s="149">
        <v>136.36716337163929</v>
      </c>
      <c r="DQ20" s="149">
        <v>28.773629330457279</v>
      </c>
      <c r="DR20" s="149">
        <v>44.058659107589222</v>
      </c>
      <c r="DS20" s="149">
        <v>44.936944089911023</v>
      </c>
      <c r="DT20" s="150">
        <v>0.1887548093439298</v>
      </c>
      <c r="DU20" s="150">
        <v>37.785774440500582</v>
      </c>
      <c r="DV20" s="150">
        <v>2.0800802295989111</v>
      </c>
      <c r="DW20" s="150">
        <v>9.4707526425815658</v>
      </c>
      <c r="DX20" s="150">
        <v>9.4707526425815658</v>
      </c>
      <c r="DY20" s="150">
        <v>9.4707526425815658</v>
      </c>
      <c r="DZ20" s="150">
        <v>27.42436832080902</v>
      </c>
      <c r="EA20" s="150">
        <v>12.98830295049566</v>
      </c>
      <c r="EB20" s="150">
        <v>2.2495097102578478</v>
      </c>
      <c r="EC20" s="150">
        <v>1.866706222781918</v>
      </c>
      <c r="ED20" s="150">
        <v>1.866706222781918</v>
      </c>
      <c r="EE20" s="150">
        <v>13.83882469250675</v>
      </c>
      <c r="EF20" s="150">
        <v>13.83882469250675</v>
      </c>
      <c r="EG20" s="150">
        <v>13.83882469250675</v>
      </c>
      <c r="EH20" s="150">
        <v>29.229833522033601</v>
      </c>
      <c r="EI20" s="150">
        <v>1.402155866254907</v>
      </c>
      <c r="EJ20" s="150">
        <v>2.1858637352787018</v>
      </c>
      <c r="EK20" s="150">
        <v>69.389269641285267</v>
      </c>
      <c r="EL20" s="150">
        <v>44.936944089911023</v>
      </c>
      <c r="EM20" s="150">
        <v>44.936944089911023</v>
      </c>
      <c r="EN20" s="150">
        <v>153.59104376899489</v>
      </c>
      <c r="EO20" s="150"/>
      <c r="EP20" s="150"/>
      <c r="EQ20" s="150"/>
      <c r="ER20" s="150"/>
      <c r="ES20" s="150"/>
      <c r="ET20" s="150"/>
      <c r="EU20" s="150"/>
      <c r="EV20" s="150"/>
      <c r="EW20" s="150"/>
      <c r="EX20" s="150"/>
      <c r="EY20" s="150"/>
      <c r="EZ20" s="150"/>
      <c r="FA20" s="150"/>
      <c r="FB20" s="150"/>
      <c r="FC20" s="150"/>
      <c r="FD20" s="150"/>
      <c r="FE20" s="150"/>
      <c r="FF20" s="150"/>
      <c r="FG20" s="150"/>
      <c r="FH20" s="150"/>
      <c r="FI20" s="150"/>
      <c r="FJ20" s="150"/>
      <c r="FK20" s="150"/>
      <c r="FL20" s="150"/>
      <c r="FM20" s="150"/>
      <c r="FN20" s="150"/>
      <c r="FO20" s="150"/>
      <c r="FP20" s="150"/>
      <c r="FQ20" s="150"/>
      <c r="FR20" s="150"/>
      <c r="FS20" s="150"/>
      <c r="FT20" s="150"/>
      <c r="FU20" s="150"/>
      <c r="FV20" s="150"/>
      <c r="FW20" s="150"/>
      <c r="FX20" s="150"/>
      <c r="FY20" s="150"/>
      <c r="FZ20" s="150"/>
      <c r="GA20" s="150"/>
      <c r="GB20" s="150"/>
      <c r="GC20" s="150"/>
      <c r="GD20" s="150"/>
      <c r="GE20" s="150"/>
      <c r="GF20" s="150"/>
      <c r="GG20" s="150"/>
      <c r="GH20" s="150"/>
      <c r="GI20" s="150"/>
      <c r="GJ20" s="150"/>
      <c r="GK20" s="150"/>
      <c r="GL20" s="150"/>
      <c r="GM20" s="150"/>
      <c r="GN20" s="150"/>
      <c r="GO20" s="150"/>
      <c r="GP20" s="150"/>
      <c r="GQ20" s="150"/>
      <c r="GR20" s="150"/>
      <c r="GS20" s="150"/>
      <c r="GT20" s="150"/>
      <c r="GU20" s="150"/>
      <c r="GV20" s="150"/>
      <c r="GW20" s="150"/>
      <c r="GX20" s="150"/>
      <c r="GY20" s="150"/>
      <c r="GZ20" s="150"/>
      <c r="HA20" s="150"/>
      <c r="HB20" s="150"/>
      <c r="HC20" s="150"/>
      <c r="HD20" s="150"/>
      <c r="HE20" s="150"/>
      <c r="HF20" s="150"/>
      <c r="HG20" s="150"/>
      <c r="HH20" s="150"/>
      <c r="HI20" s="150"/>
      <c r="HJ20" s="150"/>
      <c r="HK20" s="150"/>
      <c r="HL20" s="150"/>
      <c r="HM20" s="150"/>
      <c r="HN20" s="150"/>
      <c r="HO20" s="150"/>
      <c r="HP20" s="150"/>
      <c r="HQ20" s="150"/>
      <c r="HR20" s="150"/>
      <c r="HS20" s="150"/>
      <c r="HT20" s="150"/>
      <c r="HU20" s="150"/>
      <c r="HV20" s="150"/>
      <c r="HW20" s="150"/>
      <c r="HX20" s="150"/>
      <c r="HY20" s="150"/>
      <c r="HZ20" s="150"/>
      <c r="IA20" s="150"/>
      <c r="IB20" s="150"/>
      <c r="IC20" s="150"/>
      <c r="ID20" s="150"/>
      <c r="IE20" s="150"/>
      <c r="IF20" s="150"/>
    </row>
    <row r="21" spans="3:276" s="151" customFormat="1">
      <c r="C21" s="147">
        <v>2.292436731918194</v>
      </c>
      <c r="D21" s="147">
        <v>2.292436731918194</v>
      </c>
      <c r="E21" s="148">
        <v>1.868015302055809</v>
      </c>
      <c r="F21" s="147">
        <v>0.62299950541516502</v>
      </c>
      <c r="G21" s="147">
        <v>0.94413650945048044</v>
      </c>
      <c r="H21" s="147">
        <v>0.61109581446398042</v>
      </c>
      <c r="I21" s="148">
        <v>12.247107253277591</v>
      </c>
      <c r="J21" s="147">
        <v>11.345451316067839</v>
      </c>
      <c r="K21" s="147">
        <v>11.345451316067839</v>
      </c>
      <c r="L21" s="147">
        <v>22.189215104481701</v>
      </c>
      <c r="M21" s="147">
        <v>2.2572666041479779</v>
      </c>
      <c r="N21" s="147">
        <v>0.65310381022551778</v>
      </c>
      <c r="O21" s="147">
        <v>2.14514021657586</v>
      </c>
      <c r="P21" s="147">
        <v>7.2139505258737566</v>
      </c>
      <c r="Q21" s="147">
        <v>5.0086333921973321</v>
      </c>
      <c r="R21" s="147">
        <v>0.44218525696060967</v>
      </c>
      <c r="S21" s="147">
        <v>3.588400370342641</v>
      </c>
      <c r="T21" s="147">
        <v>2.9243218381095231</v>
      </c>
      <c r="U21" s="147">
        <v>1.9822550176628779</v>
      </c>
      <c r="V21" s="147"/>
      <c r="W21" s="147">
        <v>11.53459730065288</v>
      </c>
      <c r="X21" s="147">
        <v>10.967041938997269</v>
      </c>
      <c r="Y21" s="147">
        <v>4.4625109353668631</v>
      </c>
      <c r="Z21" s="147">
        <v>5.1057589352855786</v>
      </c>
      <c r="AA21" s="147">
        <v>4.5060054480951912</v>
      </c>
      <c r="AB21" s="147">
        <v>8.7883979095975064</v>
      </c>
      <c r="AC21" s="147">
        <v>9.0811801600000024</v>
      </c>
      <c r="AD21" s="147">
        <v>23.163368961652822</v>
      </c>
      <c r="AE21" s="147">
        <v>6.2129485537153961</v>
      </c>
      <c r="AF21" s="149">
        <v>1.9079704610055781</v>
      </c>
      <c r="AG21" s="149"/>
      <c r="AH21" s="149"/>
      <c r="AI21" s="149">
        <v>1.6755438504705431</v>
      </c>
      <c r="AJ21" s="149">
        <v>6.9157281173583138</v>
      </c>
      <c r="AK21" s="149">
        <v>1.981673948764727</v>
      </c>
      <c r="AL21" s="149"/>
      <c r="AM21" s="149">
        <v>5.2466771976521196</v>
      </c>
      <c r="AN21" s="149">
        <v>7.2608373329250986</v>
      </c>
      <c r="AO21" s="149">
        <v>2.4791146687294652</v>
      </c>
      <c r="AP21" s="149">
        <v>17.672413793103448</v>
      </c>
      <c r="AQ21" s="149">
        <v>32.465069601196959</v>
      </c>
      <c r="AR21" s="149">
        <v>13.49036402569593</v>
      </c>
      <c r="AS21" s="149"/>
      <c r="AT21" s="149">
        <v>9.3276013328800467</v>
      </c>
      <c r="AU21" s="149"/>
      <c r="AV21" s="149">
        <v>20.393504967289381</v>
      </c>
      <c r="AW21" s="149">
        <v>3.015766731704828</v>
      </c>
      <c r="AX21" s="149">
        <v>8.0591668386607545</v>
      </c>
      <c r="AY21" s="149">
        <v>28.13693590525358</v>
      </c>
      <c r="AZ21" s="149">
        <v>28.13693590525358</v>
      </c>
      <c r="BA21" s="149">
        <v>12.277017616260601</v>
      </c>
      <c r="BB21" s="149">
        <v>9.6270071370162551</v>
      </c>
      <c r="BC21" s="149">
        <v>1.970331559996001</v>
      </c>
      <c r="BD21" s="149">
        <v>10.64850516827201</v>
      </c>
      <c r="BE21" s="149">
        <v>23.610843561371311</v>
      </c>
      <c r="BF21" s="149">
        <v>61.640338231776852</v>
      </c>
      <c r="BG21" s="149">
        <v>26.77866005380973</v>
      </c>
      <c r="BH21" s="149">
        <v>26.77866005380973</v>
      </c>
      <c r="BI21" s="149">
        <v>21.786393893009041</v>
      </c>
      <c r="BJ21" s="149">
        <v>11.816810043368999</v>
      </c>
      <c r="BK21" s="149">
        <v>7.3633106728793809</v>
      </c>
      <c r="BL21" s="149">
        <v>8.8983379276993748</v>
      </c>
      <c r="BM21" s="149"/>
      <c r="BN21" s="149"/>
      <c r="BO21" s="149">
        <v>4.8048756462277211</v>
      </c>
      <c r="BP21" s="149">
        <v>6.9384885831416874</v>
      </c>
      <c r="BQ21" s="149">
        <v>0.98056830388453098</v>
      </c>
      <c r="BR21" s="149">
        <v>5.5273213650410966</v>
      </c>
      <c r="BS21" s="149">
        <v>14.375190841591699</v>
      </c>
      <c r="BT21" s="149">
        <v>1.351492373692563</v>
      </c>
      <c r="BU21" s="149">
        <v>6.6729413523189303</v>
      </c>
      <c r="BV21" s="149">
        <v>4.1937931788660379</v>
      </c>
      <c r="BW21" s="149">
        <v>11.79763600864062</v>
      </c>
      <c r="BX21" s="149">
        <v>11.79763600864062</v>
      </c>
      <c r="BY21" s="149">
        <v>12.40765054553745</v>
      </c>
      <c r="BZ21" s="149">
        <v>12.40765054553745</v>
      </c>
      <c r="CA21" s="149">
        <v>11.816810043368999</v>
      </c>
      <c r="CB21" s="149">
        <v>5.3686482940514582</v>
      </c>
      <c r="CC21" s="149">
        <v>46.776421113626888</v>
      </c>
      <c r="CD21" s="149">
        <v>4.9773351143647853</v>
      </c>
      <c r="CE21" s="149">
        <v>8.5931011643897754</v>
      </c>
      <c r="CF21" s="149">
        <v>0.27019036635003169</v>
      </c>
      <c r="CG21" s="149">
        <v>8.7240576831861354</v>
      </c>
      <c r="CH21" s="149">
        <v>4.3350400000000002</v>
      </c>
      <c r="CI21" s="149">
        <v>8.0943920120539676</v>
      </c>
      <c r="CJ21" s="149">
        <v>21.48130119955281</v>
      </c>
      <c r="CK21" s="149">
        <v>29.69182536047969</v>
      </c>
      <c r="CL21" s="149">
        <v>12.01689165146278</v>
      </c>
      <c r="CM21" s="149">
        <v>6.8726814996995547</v>
      </c>
      <c r="CN21" s="149">
        <v>33.628451704388077</v>
      </c>
      <c r="CO21" s="149">
        <v>4.333972290935721</v>
      </c>
      <c r="CP21" s="149">
        <v>9.4536075636310812</v>
      </c>
      <c r="CQ21" s="149">
        <v>3.9743922816038411</v>
      </c>
      <c r="CR21" s="149">
        <v>3.9743922816038411</v>
      </c>
      <c r="CS21" s="149">
        <v>4.0517486424600637</v>
      </c>
      <c r="CT21" s="149">
        <v>2.7529499720850912</v>
      </c>
      <c r="CU21" s="149">
        <v>3.2331545023398989</v>
      </c>
      <c r="CV21" s="149">
        <v>2.4684899847861992</v>
      </c>
      <c r="CW21" s="149">
        <v>2.9585030261212948</v>
      </c>
      <c r="CX21" s="149">
        <v>4.5952068355169082</v>
      </c>
      <c r="CY21" s="149">
        <v>1.4297891695425731</v>
      </c>
      <c r="CZ21" s="149">
        <v>23.873368696295689</v>
      </c>
      <c r="DA21" s="149"/>
      <c r="DB21" s="149"/>
      <c r="DC21" s="149">
        <v>7.3064550358170228</v>
      </c>
      <c r="DD21" s="149">
        <v>2.6835291275352469</v>
      </c>
      <c r="DE21" s="149">
        <v>4.605201066666667</v>
      </c>
      <c r="DF21" s="149">
        <v>4.605201066666667</v>
      </c>
      <c r="DG21" s="149">
        <v>9.2389950655815269</v>
      </c>
      <c r="DH21" s="149">
        <v>3.227257856947106</v>
      </c>
      <c r="DI21" s="149">
        <v>8.9657418390427672</v>
      </c>
      <c r="DJ21" s="149">
        <v>33.434991111273213</v>
      </c>
      <c r="DK21" s="149">
        <v>33.434991111273213</v>
      </c>
      <c r="DL21" s="149">
        <v>12.02260189776875</v>
      </c>
      <c r="DM21" s="149">
        <v>8.759269982761726</v>
      </c>
      <c r="DN21" s="149">
        <v>8.759269982761726</v>
      </c>
      <c r="DO21" s="149">
        <v>8.759269982761726</v>
      </c>
      <c r="DP21" s="149">
        <v>86.062371483822389</v>
      </c>
      <c r="DQ21" s="149">
        <v>29.10562800411159</v>
      </c>
      <c r="DR21" s="149">
        <v>41.856041605577524</v>
      </c>
      <c r="DS21" s="149">
        <v>44.936944089911023</v>
      </c>
      <c r="DT21" s="150">
        <v>0.2206010652247723</v>
      </c>
      <c r="DU21" s="150">
        <v>80.238233487412003</v>
      </c>
      <c r="DV21" s="150">
        <v>2.4513909385969428</v>
      </c>
      <c r="DW21" s="150">
        <v>21.02617856903812</v>
      </c>
      <c r="DX21" s="150">
        <v>21.02617856903812</v>
      </c>
      <c r="DY21" s="150">
        <v>21.02617856903812</v>
      </c>
      <c r="DZ21" s="150">
        <v>25.293580588117639</v>
      </c>
      <c r="EA21" s="150"/>
      <c r="EB21" s="150">
        <v>2.1833769444815521</v>
      </c>
      <c r="EC21" s="150">
        <v>2.0598004462267072</v>
      </c>
      <c r="ED21" s="150">
        <v>2.0598004462267072</v>
      </c>
      <c r="EE21" s="150">
        <v>13.167965308000451</v>
      </c>
      <c r="EF21" s="150">
        <v>13.167965308000451</v>
      </c>
      <c r="EG21" s="150">
        <v>13.167965308000451</v>
      </c>
      <c r="EH21" s="150">
        <v>33.72085672860765</v>
      </c>
      <c r="EI21" s="150">
        <v>1.702884230889387</v>
      </c>
      <c r="EJ21" s="150">
        <v>2.0818245284591552</v>
      </c>
      <c r="EK21" s="150">
        <v>192.4029019263661</v>
      </c>
      <c r="EL21" s="150">
        <v>118.6412891398187</v>
      </c>
      <c r="EM21" s="150">
        <v>47.178893558948737</v>
      </c>
      <c r="EN21" s="150"/>
      <c r="EO21" s="150"/>
      <c r="EP21" s="150"/>
      <c r="EQ21" s="150"/>
      <c r="ER21" s="150"/>
      <c r="ES21" s="150"/>
      <c r="ET21" s="150"/>
      <c r="EU21" s="150"/>
      <c r="EV21" s="150"/>
      <c r="EW21" s="150"/>
      <c r="EX21" s="150"/>
      <c r="EY21" s="150"/>
      <c r="EZ21" s="150"/>
      <c r="FA21" s="150"/>
      <c r="FB21" s="150"/>
      <c r="FC21" s="150"/>
      <c r="FD21" s="150"/>
      <c r="FE21" s="150"/>
      <c r="FF21" s="150"/>
      <c r="FG21" s="150"/>
      <c r="FH21" s="150"/>
      <c r="FI21" s="150"/>
      <c r="FJ21" s="150"/>
      <c r="FK21" s="150"/>
      <c r="FL21" s="150"/>
      <c r="FM21" s="150"/>
      <c r="FN21" s="150"/>
      <c r="FO21" s="150"/>
      <c r="FP21" s="150"/>
      <c r="FQ21" s="150"/>
      <c r="FR21" s="150"/>
      <c r="FS21" s="150"/>
      <c r="FT21" s="150"/>
      <c r="FU21" s="150"/>
      <c r="FV21" s="150"/>
      <c r="FW21" s="150"/>
      <c r="FX21" s="150"/>
      <c r="FY21" s="150"/>
      <c r="FZ21" s="150"/>
      <c r="GA21" s="150"/>
      <c r="GB21" s="150"/>
      <c r="GC21" s="150"/>
      <c r="GD21" s="150"/>
      <c r="GE21" s="150"/>
      <c r="GF21" s="150"/>
      <c r="GG21" s="150"/>
      <c r="GH21" s="150"/>
      <c r="GI21" s="150"/>
      <c r="GJ21" s="150"/>
      <c r="GK21" s="150"/>
      <c r="GL21" s="150"/>
      <c r="GM21" s="150"/>
      <c r="GN21" s="150"/>
      <c r="GO21" s="150"/>
      <c r="GP21" s="150"/>
      <c r="GQ21" s="150"/>
      <c r="GR21" s="150"/>
      <c r="GS21" s="150"/>
      <c r="GT21" s="150"/>
      <c r="GU21" s="150"/>
      <c r="GV21" s="150"/>
      <c r="GW21" s="150"/>
      <c r="GX21" s="150"/>
      <c r="GY21" s="150"/>
      <c r="GZ21" s="150"/>
      <c r="HA21" s="150"/>
      <c r="HB21" s="150"/>
      <c r="HC21" s="150"/>
      <c r="HD21" s="150"/>
      <c r="HE21" s="150"/>
      <c r="HF21" s="150"/>
      <c r="HG21" s="150"/>
      <c r="HH21" s="150"/>
      <c r="HI21" s="150"/>
      <c r="HJ21" s="150"/>
      <c r="HK21" s="150"/>
      <c r="HL21" s="150"/>
      <c r="HM21" s="150"/>
      <c r="HN21" s="150"/>
      <c r="HO21" s="150"/>
      <c r="HP21" s="150"/>
      <c r="HQ21" s="150"/>
      <c r="HR21" s="150"/>
      <c r="HS21" s="150"/>
      <c r="HT21" s="150"/>
      <c r="HU21" s="150"/>
      <c r="HV21" s="150"/>
      <c r="HW21" s="150"/>
      <c r="HX21" s="150"/>
      <c r="HY21" s="150"/>
      <c r="HZ21" s="150"/>
      <c r="IA21" s="150"/>
      <c r="IB21" s="150"/>
      <c r="IC21" s="150"/>
      <c r="ID21" s="150"/>
      <c r="IE21" s="150"/>
      <c r="IF21" s="150"/>
    </row>
    <row r="22" spans="3:276" s="151" customFormat="1">
      <c r="C22" s="147">
        <v>1.970305211391153</v>
      </c>
      <c r="D22" s="147">
        <v>1.970305211391153</v>
      </c>
      <c r="E22" s="148">
        <v>1.8510052493121749</v>
      </c>
      <c r="F22" s="147">
        <v>1.1711754113450119</v>
      </c>
      <c r="G22" s="147">
        <v>0.9090442716688335</v>
      </c>
      <c r="H22" s="147">
        <v>0.62301925777507972</v>
      </c>
      <c r="I22" s="148">
        <v>12.21833187415905</v>
      </c>
      <c r="J22" s="147">
        <v>11.34558628293674</v>
      </c>
      <c r="K22" s="147">
        <v>11.34558628293674</v>
      </c>
      <c r="L22" s="147">
        <v>23.988219099169768</v>
      </c>
      <c r="M22" s="147">
        <v>2.889636339144654</v>
      </c>
      <c r="N22" s="147">
        <v>0.65724264736193061</v>
      </c>
      <c r="O22" s="147">
        <v>2.1626602065619078</v>
      </c>
      <c r="P22" s="147">
        <v>7.3356412501188926</v>
      </c>
      <c r="Q22" s="147">
        <v>6.1253915409029114</v>
      </c>
      <c r="R22" s="147">
        <v>0.40026615132105181</v>
      </c>
      <c r="S22" s="147">
        <v>7.3511098441322096</v>
      </c>
      <c r="T22" s="147">
        <v>3.0703918599931148</v>
      </c>
      <c r="U22" s="147">
        <v>1.78176108609939</v>
      </c>
      <c r="V22" s="147"/>
      <c r="W22" s="147">
        <v>14.10624139559115</v>
      </c>
      <c r="X22" s="147">
        <v>5.7232377331925646</v>
      </c>
      <c r="Y22" s="147">
        <v>12.857344482425949</v>
      </c>
      <c r="Z22" s="147">
        <v>5.3721231958865143</v>
      </c>
      <c r="AA22" s="147">
        <v>8.5978175100249974</v>
      </c>
      <c r="AB22" s="147">
        <v>8.8171171353692923</v>
      </c>
      <c r="AC22" s="147"/>
      <c r="AD22" s="147">
        <v>23.163368961652822</v>
      </c>
      <c r="AE22" s="147">
        <v>7.7646410391013383</v>
      </c>
      <c r="AF22" s="149">
        <v>1.7993666338615351</v>
      </c>
      <c r="AG22" s="149"/>
      <c r="AH22" s="149"/>
      <c r="AI22" s="149">
        <v>1.710885927434856</v>
      </c>
      <c r="AJ22" s="149">
        <v>12.85747059904471</v>
      </c>
      <c r="AK22" s="149">
        <v>2.1805166190005418</v>
      </c>
      <c r="AL22" s="149"/>
      <c r="AM22" s="149">
        <v>1.881883170936995</v>
      </c>
      <c r="AN22" s="149">
        <v>4.6309687461685689</v>
      </c>
      <c r="AO22" s="149">
        <v>3.816380496717569</v>
      </c>
      <c r="AP22" s="149">
        <v>33.712984054669697</v>
      </c>
      <c r="AQ22" s="149">
        <v>24.16817828532248</v>
      </c>
      <c r="AR22" s="149">
        <v>22.57720979765708</v>
      </c>
      <c r="AS22" s="149"/>
      <c r="AT22" s="149">
        <v>9.3276013328800467</v>
      </c>
      <c r="AU22" s="149"/>
      <c r="AV22" s="149">
        <v>50.478257465178267</v>
      </c>
      <c r="AW22" s="149"/>
      <c r="AX22" s="149">
        <v>8.9775778483319399</v>
      </c>
      <c r="AY22" s="149">
        <v>14.127429295598439</v>
      </c>
      <c r="AZ22" s="149">
        <v>14.127429295598439</v>
      </c>
      <c r="BA22" s="149">
        <v>29.575998289649512</v>
      </c>
      <c r="BB22" s="149">
        <v>10.17169023754629</v>
      </c>
      <c r="BC22" s="149">
        <v>1.970331559996001</v>
      </c>
      <c r="BD22" s="149">
        <v>8.5205741018842147</v>
      </c>
      <c r="BE22" s="149">
        <v>17.871572799706922</v>
      </c>
      <c r="BF22" s="149">
        <v>130.21479560365239</v>
      </c>
      <c r="BG22" s="149">
        <v>27.07290370552878</v>
      </c>
      <c r="BH22" s="149">
        <v>27.07290370552878</v>
      </c>
      <c r="BI22" s="149">
        <v>12.736941501527619</v>
      </c>
      <c r="BJ22" s="149">
        <v>11.816810043368999</v>
      </c>
      <c r="BK22" s="149">
        <v>8.9342972355644363</v>
      </c>
      <c r="BL22" s="149">
        <v>8.4750107189601049</v>
      </c>
      <c r="BM22" s="149"/>
      <c r="BN22" s="149">
        <v>7.7065177862744063</v>
      </c>
      <c r="BO22" s="149">
        <v>11.041338400407501</v>
      </c>
      <c r="BP22" s="149">
        <v>8.548248703187225</v>
      </c>
      <c r="BQ22" s="149">
        <v>0.91748610469269165</v>
      </c>
      <c r="BR22" s="149">
        <v>5.3457670136346378</v>
      </c>
      <c r="BS22" s="149"/>
      <c r="BT22" s="149">
        <v>1.076526201337229</v>
      </c>
      <c r="BU22" s="149">
        <v>7.2065571311172052</v>
      </c>
      <c r="BV22" s="149">
        <v>3.934396113259178</v>
      </c>
      <c r="BW22" s="149">
        <v>11.468839110505501</v>
      </c>
      <c r="BX22" s="149">
        <v>11.468839110505501</v>
      </c>
      <c r="BY22" s="149">
        <v>24.967256821325169</v>
      </c>
      <c r="BZ22" s="149">
        <v>24.967256821325169</v>
      </c>
      <c r="CA22" s="149">
        <v>24.963524402192238</v>
      </c>
      <c r="CB22" s="149">
        <v>2.6675608179145169</v>
      </c>
      <c r="CC22" s="149">
        <v>16.313993800111689</v>
      </c>
      <c r="CD22" s="149">
        <v>2.8215122919080069</v>
      </c>
      <c r="CE22" s="149">
        <v>8.8187815414066613</v>
      </c>
      <c r="CF22" s="149">
        <v>0.28888903493862139</v>
      </c>
      <c r="CG22" s="149">
        <v>8.6448329270166706</v>
      </c>
      <c r="CH22" s="149">
        <v>4.3350400000000002</v>
      </c>
      <c r="CI22" s="149">
        <v>7.5297737737043846</v>
      </c>
      <c r="CJ22" s="149">
        <v>12.902115723529169</v>
      </c>
      <c r="CK22" s="149">
        <v>15.49454594491008</v>
      </c>
      <c r="CL22" s="149">
        <v>24.17748245609587</v>
      </c>
      <c r="CM22" s="149">
        <v>7.0361830914861647</v>
      </c>
      <c r="CN22" s="149">
        <v>28.252200432703351</v>
      </c>
      <c r="CO22" s="149">
        <v>3.996298459674438</v>
      </c>
      <c r="CP22" s="149">
        <v>19.65405933343629</v>
      </c>
      <c r="CQ22" s="149">
        <v>4.1729133745910456</v>
      </c>
      <c r="CR22" s="149">
        <v>4.1729133745910456</v>
      </c>
      <c r="CS22" s="149">
        <v>3.858991808851115</v>
      </c>
      <c r="CT22" s="149">
        <v>2.8111290837592962</v>
      </c>
      <c r="CU22" s="149">
        <v>1.540619002747657</v>
      </c>
      <c r="CV22" s="149">
        <v>6.4920204418481253</v>
      </c>
      <c r="CW22" s="149">
        <v>3.0448745079206478</v>
      </c>
      <c r="CX22" s="149">
        <v>4.4681033746586856</v>
      </c>
      <c r="CY22" s="149">
        <v>1.4297438391455961</v>
      </c>
      <c r="CZ22" s="149">
        <v>39.135552146477472</v>
      </c>
      <c r="DA22" s="149"/>
      <c r="DB22" s="149"/>
      <c r="DC22" s="149">
        <v>10.689119651824051</v>
      </c>
      <c r="DD22" s="149">
        <v>2.7627749398193302</v>
      </c>
      <c r="DE22" s="149">
        <v>4.8353843922248139</v>
      </c>
      <c r="DF22" s="149">
        <v>4.8353843922248139</v>
      </c>
      <c r="DG22" s="149">
        <v>7.228526915803501</v>
      </c>
      <c r="DH22" s="149">
        <v>3.1911318361603849</v>
      </c>
      <c r="DI22" s="149"/>
      <c r="DJ22" s="149">
        <v>36.313001722508908</v>
      </c>
      <c r="DK22" s="149">
        <v>36.313001722508908</v>
      </c>
      <c r="DL22" s="149">
        <v>12.50898225623407</v>
      </c>
      <c r="DM22" s="149">
        <v>9.9424317337195003</v>
      </c>
      <c r="DN22" s="149">
        <v>9.9424317337195003</v>
      </c>
      <c r="DO22" s="149">
        <v>9.9424317337195003</v>
      </c>
      <c r="DP22" s="149"/>
      <c r="DQ22" s="149">
        <v>73.19961320197676</v>
      </c>
      <c r="DR22" s="149">
        <v>41.595407115702493</v>
      </c>
      <c r="DS22" s="149">
        <v>47.181546691804677</v>
      </c>
      <c r="DT22" s="150">
        <v>0.24679733239734369</v>
      </c>
      <c r="DU22" s="150">
        <v>83.628342641165062</v>
      </c>
      <c r="DV22" s="150">
        <v>2.4513812148299059</v>
      </c>
      <c r="DW22" s="150">
        <v>10.45054243088201</v>
      </c>
      <c r="DX22" s="150">
        <v>10.45054243088201</v>
      </c>
      <c r="DY22" s="150">
        <v>10.45054243088201</v>
      </c>
      <c r="DZ22" s="150">
        <v>24.674224036715412</v>
      </c>
      <c r="EA22" s="150"/>
      <c r="EB22" s="150">
        <v>2.292436731918194</v>
      </c>
      <c r="EC22" s="150">
        <v>1.9618080367963211</v>
      </c>
      <c r="ED22" s="150">
        <v>1.9618080367963211</v>
      </c>
      <c r="EE22" s="150">
        <v>13.985563428104459</v>
      </c>
      <c r="EF22" s="150">
        <v>13.985563428104459</v>
      </c>
      <c r="EG22" s="150">
        <v>13.985563428104459</v>
      </c>
      <c r="EH22" s="150">
        <v>28.33084303584328</v>
      </c>
      <c r="EI22" s="150">
        <v>1.893880906805727</v>
      </c>
      <c r="EJ22" s="150">
        <v>2.1858637352787018</v>
      </c>
      <c r="EK22" s="150"/>
      <c r="EL22" s="150">
        <v>118.6493760516032</v>
      </c>
      <c r="EM22" s="150"/>
      <c r="EN22" s="150"/>
      <c r="EO22" s="150"/>
      <c r="EP22" s="150"/>
      <c r="EQ22" s="150"/>
      <c r="ER22" s="150"/>
      <c r="ES22" s="150"/>
      <c r="ET22" s="150"/>
      <c r="EU22" s="150"/>
      <c r="EV22" s="150"/>
      <c r="EW22" s="150"/>
      <c r="EX22" s="150"/>
      <c r="EY22" s="150"/>
      <c r="EZ22" s="150"/>
      <c r="FA22" s="150"/>
      <c r="FB22" s="150"/>
      <c r="FC22" s="150"/>
      <c r="FD22" s="150"/>
      <c r="FE22" s="150"/>
      <c r="FF22" s="150"/>
      <c r="FG22" s="150"/>
      <c r="FH22" s="150"/>
      <c r="FI22" s="150"/>
      <c r="FJ22" s="150"/>
      <c r="FK22" s="150"/>
      <c r="FL22" s="150"/>
      <c r="FM22" s="150"/>
      <c r="FN22" s="150"/>
      <c r="FO22" s="150"/>
      <c r="FP22" s="150"/>
      <c r="FQ22" s="150"/>
      <c r="FR22" s="150"/>
      <c r="FS22" s="150"/>
      <c r="FT22" s="150"/>
      <c r="FU22" s="150"/>
      <c r="FV22" s="150"/>
      <c r="FW22" s="150"/>
      <c r="FX22" s="150"/>
      <c r="FY22" s="150"/>
      <c r="FZ22" s="150"/>
      <c r="GA22" s="150"/>
      <c r="GB22" s="150"/>
      <c r="GC22" s="150"/>
      <c r="GD22" s="150"/>
      <c r="GE22" s="150"/>
      <c r="GF22" s="150"/>
      <c r="GG22" s="150"/>
      <c r="GH22" s="150"/>
      <c r="GI22" s="150"/>
      <c r="GJ22" s="150"/>
      <c r="GK22" s="150"/>
      <c r="GL22" s="150"/>
      <c r="GM22" s="150"/>
      <c r="GN22" s="150"/>
      <c r="GO22" s="150"/>
      <c r="GP22" s="150"/>
      <c r="GQ22" s="150"/>
      <c r="GR22" s="150"/>
      <c r="GS22" s="150"/>
      <c r="GT22" s="150"/>
      <c r="GU22" s="150"/>
      <c r="GV22" s="150"/>
      <c r="GW22" s="150"/>
      <c r="GX22" s="150"/>
      <c r="GY22" s="150"/>
      <c r="GZ22" s="150"/>
      <c r="HA22" s="150"/>
      <c r="HB22" s="150"/>
      <c r="HC22" s="150"/>
      <c r="HD22" s="150"/>
      <c r="HE22" s="150"/>
      <c r="HF22" s="150"/>
      <c r="HG22" s="150"/>
      <c r="HH22" s="150"/>
      <c r="HI22" s="150"/>
      <c r="HJ22" s="150"/>
      <c r="HK22" s="150"/>
      <c r="HL22" s="150"/>
      <c r="HM22" s="150"/>
      <c r="HN22" s="150"/>
      <c r="HO22" s="150"/>
      <c r="HP22" s="150"/>
      <c r="HQ22" s="150"/>
      <c r="HR22" s="150"/>
      <c r="HS22" s="150"/>
      <c r="HT22" s="150"/>
      <c r="HU22" s="150"/>
      <c r="HV22" s="150"/>
      <c r="HW22" s="150"/>
      <c r="HX22" s="150"/>
      <c r="HY22" s="150"/>
      <c r="HZ22" s="150"/>
      <c r="IA22" s="150"/>
      <c r="IB22" s="150"/>
      <c r="IC22" s="150"/>
      <c r="ID22" s="150"/>
      <c r="IE22" s="150"/>
      <c r="IF22" s="150"/>
    </row>
    <row r="23" spans="3:276" s="151" customFormat="1">
      <c r="C23" s="147">
        <v>2.292436731918194</v>
      </c>
      <c r="D23" s="147">
        <v>2.292436731918194</v>
      </c>
      <c r="E23" s="148">
        <v>1.4386627299936681</v>
      </c>
      <c r="F23" s="147">
        <v>0.59919212351279572</v>
      </c>
      <c r="G23" s="147">
        <v>0.9984992783583746</v>
      </c>
      <c r="H23" s="147">
        <v>0.79347042822607738</v>
      </c>
      <c r="I23" s="148">
        <v>24.350989491174008</v>
      </c>
      <c r="J23" s="147">
        <v>10.87575816890009</v>
      </c>
      <c r="K23" s="147">
        <v>10.87575816890009</v>
      </c>
      <c r="L23" s="147">
        <v>11.3547679768058</v>
      </c>
      <c r="M23" s="147">
        <v>2.3374312125195882</v>
      </c>
      <c r="N23" s="147">
        <v>0.68267832238667325</v>
      </c>
      <c r="O23" s="147">
        <v>2.0597743737092959</v>
      </c>
      <c r="P23" s="147">
        <v>6.1345229449768741</v>
      </c>
      <c r="Q23" s="147"/>
      <c r="R23" s="147">
        <v>0.85156599278809453</v>
      </c>
      <c r="S23" s="147">
        <v>3.1773950526190302</v>
      </c>
      <c r="T23" s="147">
        <v>3.3244757322772158</v>
      </c>
      <c r="U23" s="147">
        <v>3.7273292514897478</v>
      </c>
      <c r="V23" s="147"/>
      <c r="W23" s="147">
        <v>11.026950804072699</v>
      </c>
      <c r="X23" s="147">
        <v>5.604700832129712</v>
      </c>
      <c r="Y23" s="147">
        <v>5.0169316388894449</v>
      </c>
      <c r="Z23" s="147">
        <v>5.1057589352855786</v>
      </c>
      <c r="AA23" s="147">
        <v>3.823475932726728</v>
      </c>
      <c r="AB23" s="147">
        <v>9.203959803836316</v>
      </c>
      <c r="AC23" s="147"/>
      <c r="AD23" s="147">
        <v>25.848847223957382</v>
      </c>
      <c r="AE23" s="147">
        <v>7.8745109030123679</v>
      </c>
      <c r="AF23" s="149"/>
      <c r="AG23" s="149">
        <v>1.1239530877973669</v>
      </c>
      <c r="AH23" s="149"/>
      <c r="AI23" s="149"/>
      <c r="AJ23" s="149">
        <v>15.37575666386798</v>
      </c>
      <c r="AK23" s="149">
        <v>2.4227019640422469</v>
      </c>
      <c r="AL23" s="149"/>
      <c r="AM23" s="149">
        <v>1.710951029007403</v>
      </c>
      <c r="AN23" s="149">
        <v>4.4102157975307366</v>
      </c>
      <c r="AO23" s="149">
        <v>3.3987353086383489</v>
      </c>
      <c r="AP23" s="149">
        <v>20.52401746724891</v>
      </c>
      <c r="AQ23" s="149">
        <v>32.312130402773192</v>
      </c>
      <c r="AR23" s="149">
        <v>13.13240043057051</v>
      </c>
      <c r="AS23" s="149"/>
      <c r="AT23" s="149">
        <v>9.814216479365399</v>
      </c>
      <c r="AU23" s="149"/>
      <c r="AV23" s="149">
        <v>40.828120182093073</v>
      </c>
      <c r="AW23" s="149"/>
      <c r="AX23" s="149">
        <v>4.0202828606982868</v>
      </c>
      <c r="AY23" s="149">
        <v>14.397362980629939</v>
      </c>
      <c r="AZ23" s="149">
        <v>14.397362980629939</v>
      </c>
      <c r="BA23" s="149">
        <v>30.61803334347325</v>
      </c>
      <c r="BB23" s="149">
        <v>7.5378059394191803</v>
      </c>
      <c r="BC23" s="149">
        <v>5.6747956139608293</v>
      </c>
      <c r="BD23" s="149">
        <v>10.44998457174712</v>
      </c>
      <c r="BE23" s="149">
        <v>17.371428761164591</v>
      </c>
      <c r="BF23" s="149">
        <v>58.173285897010317</v>
      </c>
      <c r="BG23" s="149">
        <v>28.859859753167051</v>
      </c>
      <c r="BH23" s="149">
        <v>28.859859753167051</v>
      </c>
      <c r="BI23" s="149">
        <v>12.73653768631708</v>
      </c>
      <c r="BJ23" s="149">
        <v>12.407060295285531</v>
      </c>
      <c r="BK23" s="149">
        <v>7.8186303907737154</v>
      </c>
      <c r="BL23" s="149">
        <v>8.8985494855248284</v>
      </c>
      <c r="BM23" s="149"/>
      <c r="BN23" s="149">
        <v>7.5284500558367684</v>
      </c>
      <c r="BO23" s="149">
        <v>4.3905017924651064</v>
      </c>
      <c r="BP23" s="149">
        <v>6.7978530466953302</v>
      </c>
      <c r="BQ23" s="149">
        <v>0.73424763640777146</v>
      </c>
      <c r="BR23" s="149">
        <v>5.6763293430963042</v>
      </c>
      <c r="BS23" s="149"/>
      <c r="BT23" s="149">
        <v>3.060867490018619</v>
      </c>
      <c r="BU23" s="149">
        <v>6.4031410617648516</v>
      </c>
      <c r="BV23" s="149">
        <v>3.8885645300797651</v>
      </c>
      <c r="BW23" s="149">
        <v>6.2275794832779674</v>
      </c>
      <c r="BX23" s="149">
        <v>6.2275794832779674</v>
      </c>
      <c r="BY23" s="149">
        <v>15.50646436809925</v>
      </c>
      <c r="BZ23" s="149">
        <v>15.50646436809925</v>
      </c>
      <c r="CA23" s="149">
        <v>11.816810043368999</v>
      </c>
      <c r="CB23" s="149">
        <v>3.5745808674158921</v>
      </c>
      <c r="CC23" s="149">
        <v>16.21758037083379</v>
      </c>
      <c r="CD23" s="149"/>
      <c r="CE23" s="149">
        <v>7.954679930527333</v>
      </c>
      <c r="CF23" s="149"/>
      <c r="CG23" s="149">
        <v>19.08871075561693</v>
      </c>
      <c r="CH23" s="149"/>
      <c r="CI23" s="149"/>
      <c r="CJ23" s="149">
        <v>25.435298928700089</v>
      </c>
      <c r="CK23" s="149">
        <v>15.494914327463441</v>
      </c>
      <c r="CL23" s="149">
        <v>12.016915489677141</v>
      </c>
      <c r="CM23" s="149">
        <v>6.8726269991689577</v>
      </c>
      <c r="CN23" s="149">
        <v>72.595493400521235</v>
      </c>
      <c r="CO23" s="149">
        <v>4.2918438428255747</v>
      </c>
      <c r="CP23" s="149">
        <v>19.185887183692909</v>
      </c>
      <c r="CQ23" s="149">
        <v>4.1730125855320681</v>
      </c>
      <c r="CR23" s="149">
        <v>4.1730125855320681</v>
      </c>
      <c r="CS23" s="149">
        <v>3.858991808851115</v>
      </c>
      <c r="CT23" s="149">
        <v>2.810909141984435</v>
      </c>
      <c r="CU23" s="149">
        <v>1.3472419007388821</v>
      </c>
      <c r="CV23" s="149">
        <v>3.5513546182711222</v>
      </c>
      <c r="CW23" s="149">
        <v>3.0310850205984452</v>
      </c>
      <c r="CX23" s="149">
        <v>2.3331962321634512</v>
      </c>
      <c r="CY23" s="149">
        <v>1.3493685550442089</v>
      </c>
      <c r="CZ23" s="149">
        <v>21.13982782872624</v>
      </c>
      <c r="DA23" s="149"/>
      <c r="DB23" s="149"/>
      <c r="DC23" s="149">
        <v>3.611702218636319</v>
      </c>
      <c r="DD23" s="149"/>
      <c r="DE23" s="149">
        <v>9.6242224994720225</v>
      </c>
      <c r="DF23" s="149">
        <v>9.6242224994720225</v>
      </c>
      <c r="DG23" s="149">
        <v>4.2196047757730524</v>
      </c>
      <c r="DH23" s="149">
        <v>3.1911318361603849</v>
      </c>
      <c r="DI23" s="149"/>
      <c r="DJ23" s="149">
        <v>14.375325585003621</v>
      </c>
      <c r="DK23" s="149">
        <v>14.375325585003621</v>
      </c>
      <c r="DL23" s="149">
        <v>11.53622153930343</v>
      </c>
      <c r="DM23" s="149">
        <v>9.291892304529549</v>
      </c>
      <c r="DN23" s="149">
        <v>9.291892304529549</v>
      </c>
      <c r="DO23" s="149">
        <v>9.291892304529549</v>
      </c>
      <c r="DP23" s="149"/>
      <c r="DQ23" s="149">
        <v>29.10562800411159</v>
      </c>
      <c r="DR23" s="149">
        <v>90.94799118449474</v>
      </c>
      <c r="DS23" s="149">
        <v>87.02259158805775</v>
      </c>
      <c r="DT23" s="150">
        <v>0.22156265667920741</v>
      </c>
      <c r="DU23" s="150">
        <v>41.777195241952732</v>
      </c>
      <c r="DV23" s="150">
        <v>3.0844680948691718</v>
      </c>
      <c r="DW23" s="150">
        <v>10.2544850176659</v>
      </c>
      <c r="DX23" s="150">
        <v>10.2544850176659</v>
      </c>
      <c r="DY23" s="150">
        <v>10.2544850176659</v>
      </c>
      <c r="DZ23" s="150">
        <v>49.111318982739157</v>
      </c>
      <c r="EA23" s="150"/>
      <c r="EB23" s="150">
        <v>2.8649733782514089</v>
      </c>
      <c r="EC23" s="150">
        <v>1.9618080367963211</v>
      </c>
      <c r="ED23" s="150">
        <v>1.9618080367963211</v>
      </c>
      <c r="EE23" s="150">
        <v>14.530074677147461</v>
      </c>
      <c r="EF23" s="150">
        <v>14.530074677147461</v>
      </c>
      <c r="EG23" s="150">
        <v>14.530074677147461</v>
      </c>
      <c r="EH23" s="150">
        <v>53.740635255085813</v>
      </c>
      <c r="EI23" s="150">
        <v>1.822878203045784</v>
      </c>
      <c r="EJ23" s="150">
        <v>2.0818245284591552</v>
      </c>
      <c r="EK23" s="150"/>
      <c r="EL23" s="150">
        <v>67.084308978342719</v>
      </c>
      <c r="EM23" s="150"/>
      <c r="EN23" s="150"/>
      <c r="EO23" s="150"/>
      <c r="EP23" s="150"/>
      <c r="EQ23" s="150"/>
      <c r="ER23" s="150"/>
      <c r="ES23" s="150"/>
      <c r="ET23" s="150"/>
      <c r="EU23" s="150"/>
      <c r="EV23" s="150"/>
      <c r="EW23" s="150"/>
      <c r="EX23" s="150"/>
      <c r="EY23" s="150"/>
      <c r="EZ23" s="150"/>
      <c r="FA23" s="150"/>
      <c r="FB23" s="150"/>
      <c r="FC23" s="150"/>
      <c r="FD23" s="150"/>
      <c r="FE23" s="150"/>
      <c r="FF23" s="150"/>
      <c r="FG23" s="150"/>
      <c r="FH23" s="150"/>
      <c r="FI23" s="150"/>
      <c r="FJ23" s="150"/>
      <c r="FK23" s="150"/>
      <c r="FL23" s="150"/>
      <c r="FM23" s="150"/>
      <c r="FN23" s="150"/>
      <c r="FO23" s="150"/>
      <c r="FP23" s="150"/>
      <c r="FQ23" s="150"/>
      <c r="FR23" s="150"/>
      <c r="FS23" s="150"/>
      <c r="FT23" s="150"/>
      <c r="FU23" s="150"/>
      <c r="FV23" s="150"/>
      <c r="FW23" s="150"/>
      <c r="FX23" s="150"/>
      <c r="FY23" s="150"/>
      <c r="FZ23" s="150"/>
      <c r="GA23" s="150"/>
      <c r="GB23" s="150"/>
      <c r="GC23" s="150"/>
      <c r="GD23" s="150"/>
      <c r="GE23" s="150"/>
      <c r="GF23" s="150"/>
      <c r="GG23" s="150"/>
      <c r="GH23" s="150"/>
      <c r="GI23" s="150"/>
      <c r="GJ23" s="150"/>
      <c r="GK23" s="150"/>
      <c r="GL23" s="150"/>
      <c r="GM23" s="150"/>
      <c r="GN23" s="150"/>
      <c r="GO23" s="150"/>
      <c r="GP23" s="150"/>
      <c r="GQ23" s="150"/>
      <c r="GR23" s="150"/>
      <c r="GS23" s="150"/>
      <c r="GT23" s="150"/>
      <c r="GU23" s="150"/>
      <c r="GV23" s="150"/>
      <c r="GW23" s="150"/>
      <c r="GX23" s="150"/>
      <c r="GY23" s="150"/>
      <c r="GZ23" s="150"/>
      <c r="HA23" s="150"/>
      <c r="HB23" s="150"/>
      <c r="HC23" s="150"/>
      <c r="HD23" s="150"/>
      <c r="HE23" s="150"/>
      <c r="HF23" s="150"/>
      <c r="HG23" s="150"/>
      <c r="HH23" s="150"/>
      <c r="HI23" s="150"/>
      <c r="HJ23" s="150"/>
      <c r="HK23" s="150"/>
      <c r="HL23" s="150"/>
      <c r="HM23" s="150"/>
      <c r="HN23" s="150"/>
      <c r="HO23" s="150"/>
      <c r="HP23" s="150"/>
      <c r="HQ23" s="150"/>
      <c r="HR23" s="150"/>
      <c r="HS23" s="150"/>
      <c r="HT23" s="150"/>
      <c r="HU23" s="150"/>
      <c r="HV23" s="150"/>
      <c r="HW23" s="150"/>
      <c r="HX23" s="150"/>
      <c r="HY23" s="150"/>
      <c r="HZ23" s="150"/>
      <c r="IA23" s="150"/>
      <c r="IB23" s="150"/>
      <c r="IC23" s="150"/>
      <c r="ID23" s="150"/>
      <c r="IE23" s="150"/>
      <c r="IF23" s="150"/>
    </row>
    <row r="24" spans="3:276" s="151" customFormat="1">
      <c r="C24" s="147">
        <v>5.2245849631263743</v>
      </c>
      <c r="D24" s="147">
        <v>5.2245849631263743</v>
      </c>
      <c r="E24" s="148">
        <v>1.466686807585909</v>
      </c>
      <c r="F24" s="147">
        <v>0.63490319636634962</v>
      </c>
      <c r="G24" s="147">
        <v>1.3448577863349449</v>
      </c>
      <c r="H24" s="147">
        <v>0.83123573635677084</v>
      </c>
      <c r="I24" s="148">
        <v>14.96553031510761</v>
      </c>
      <c r="J24" s="147">
        <v>12.284417884221609</v>
      </c>
      <c r="K24" s="147">
        <v>12.284417884221609</v>
      </c>
      <c r="L24" s="147"/>
      <c r="M24" s="147">
        <v>2.3395692036860649</v>
      </c>
      <c r="N24" s="147">
        <v>0.63611699083958284</v>
      </c>
      <c r="O24" s="147">
        <v>4.2613408294340438</v>
      </c>
      <c r="P24" s="147">
        <v>6.170026099268461</v>
      </c>
      <c r="Q24" s="147"/>
      <c r="R24" s="147">
        <v>0.77930730531623793</v>
      </c>
      <c r="S24" s="147">
        <v>6.7386406917314003</v>
      </c>
      <c r="T24" s="147">
        <v>2.9528406525320809</v>
      </c>
      <c r="U24" s="147">
        <v>1.9597591965988299</v>
      </c>
      <c r="V24" s="147"/>
      <c r="W24" s="147">
        <v>11.53457899833445</v>
      </c>
      <c r="X24" s="147">
        <v>5.7231016665525622</v>
      </c>
      <c r="Y24" s="147">
        <v>12.857676729301559</v>
      </c>
      <c r="Z24" s="147">
        <v>5.1057589352855786</v>
      </c>
      <c r="AA24" s="147">
        <v>3.955986638520149</v>
      </c>
      <c r="AB24" s="147">
        <v>9.2038675369426777</v>
      </c>
      <c r="AC24" s="147"/>
      <c r="AD24" s="147">
        <v>26.184481390877021</v>
      </c>
      <c r="AE24" s="147">
        <v>7.8901984147360791</v>
      </c>
      <c r="AF24" s="149"/>
      <c r="AG24" s="149">
        <v>4.3344171196014116</v>
      </c>
      <c r="AH24" s="149">
        <v>12.68094790194459</v>
      </c>
      <c r="AI24" s="149"/>
      <c r="AJ24" s="149">
        <v>5.3825841484447974</v>
      </c>
      <c r="AK24" s="149">
        <v>2.9723383564314099</v>
      </c>
      <c r="AL24" s="149"/>
      <c r="AM24" s="149">
        <v>1.8820345189429759</v>
      </c>
      <c r="AN24" s="149">
        <v>3.7052334160668221</v>
      </c>
      <c r="AO24" s="149">
        <v>2.9236111205399911</v>
      </c>
      <c r="AP24" s="149"/>
      <c r="AQ24" s="149">
        <v>31.24302159305628</v>
      </c>
      <c r="AR24" s="149">
        <v>32.331606217616581</v>
      </c>
      <c r="AS24" s="149"/>
      <c r="AT24" s="149">
        <v>9.814216479365399</v>
      </c>
      <c r="AU24" s="149"/>
      <c r="AV24" s="149">
        <v>21.30597146943246</v>
      </c>
      <c r="AW24" s="149"/>
      <c r="AX24" s="149">
        <v>2.9756189212902679</v>
      </c>
      <c r="AY24" s="149">
        <v>14.550197215694009</v>
      </c>
      <c r="AZ24" s="149">
        <v>14.550197215694009</v>
      </c>
      <c r="BA24" s="149">
        <v>10.095590357473499</v>
      </c>
      <c r="BB24" s="149">
        <v>10.527355070667889</v>
      </c>
      <c r="BC24" s="149">
        <v>2.275560327120222</v>
      </c>
      <c r="BD24" s="149">
        <v>17.143343995095371</v>
      </c>
      <c r="BE24" s="149">
        <v>9.4571909193656456</v>
      </c>
      <c r="BF24" s="149">
        <v>74.14639508567187</v>
      </c>
      <c r="BG24" s="149">
        <v>28.859859753167051</v>
      </c>
      <c r="BH24" s="149">
        <v>28.859859753167051</v>
      </c>
      <c r="BI24" s="149">
        <v>12.478382068055129</v>
      </c>
      <c r="BJ24" s="149">
        <v>11.816810043368999</v>
      </c>
      <c r="BK24" s="149">
        <v>7.4061833962950381</v>
      </c>
      <c r="BL24" s="149">
        <v>17.051670741895741</v>
      </c>
      <c r="BM24" s="149"/>
      <c r="BN24" s="149">
        <v>7.7062734568879474</v>
      </c>
      <c r="BO24" s="149">
        <v>4.5386419029501539</v>
      </c>
      <c r="BP24" s="149"/>
      <c r="BQ24" s="149">
        <v>1.542244703548221</v>
      </c>
      <c r="BR24" s="149">
        <v>6.1036003758472166</v>
      </c>
      <c r="BS24" s="149"/>
      <c r="BT24" s="149">
        <v>1.203913633313733</v>
      </c>
      <c r="BU24" s="149">
        <v>7.0765603332561184</v>
      </c>
      <c r="BV24" s="149">
        <v>3.996621922428464</v>
      </c>
      <c r="BW24" s="149">
        <v>12.77392476185549</v>
      </c>
      <c r="BX24" s="149">
        <v>12.77392476185549</v>
      </c>
      <c r="BY24" s="149">
        <v>13.027413310049811</v>
      </c>
      <c r="BZ24" s="149">
        <v>13.027413310049811</v>
      </c>
      <c r="CA24" s="149">
        <v>23.775350941830879</v>
      </c>
      <c r="CB24" s="149">
        <v>2.7239137680852328</v>
      </c>
      <c r="CC24" s="149">
        <v>19.30477105021658</v>
      </c>
      <c r="CD24" s="149"/>
      <c r="CE24" s="149">
        <v>10.476694096097001</v>
      </c>
      <c r="CF24" s="149"/>
      <c r="CG24" s="149"/>
      <c r="CH24" s="149"/>
      <c r="CI24" s="149"/>
      <c r="CJ24" s="149">
        <v>13.367927200682789</v>
      </c>
      <c r="CK24" s="149">
        <v>15.49367464899426</v>
      </c>
      <c r="CL24" s="149">
        <v>12.016931382923589</v>
      </c>
      <c r="CM24" s="149">
        <v>8.7934715758733191</v>
      </c>
      <c r="CN24" s="149"/>
      <c r="CO24" s="149">
        <v>4.2918141870696971</v>
      </c>
      <c r="CP24" s="149">
        <v>22.210997705595041</v>
      </c>
      <c r="CQ24" s="149">
        <v>7.996453436150456</v>
      </c>
      <c r="CR24" s="149">
        <v>7.996453436150456</v>
      </c>
      <c r="CS24" s="149">
        <v>4.0517486424600637</v>
      </c>
      <c r="CT24" s="149"/>
      <c r="CU24" s="149">
        <v>1.5774179526918379</v>
      </c>
      <c r="CV24" s="149">
        <v>2.040866913202013</v>
      </c>
      <c r="CW24" s="149">
        <v>3.4236715978613179</v>
      </c>
      <c r="CX24" s="149">
        <v>2.1619137822964372</v>
      </c>
      <c r="CY24" s="149">
        <v>1.31118199280073</v>
      </c>
      <c r="CZ24" s="149">
        <v>19.449971257276761</v>
      </c>
      <c r="DA24" s="149"/>
      <c r="DB24" s="149"/>
      <c r="DC24" s="149">
        <v>10.07823990193484</v>
      </c>
      <c r="DD24" s="149"/>
      <c r="DE24" s="149">
        <v>5.214055557630318</v>
      </c>
      <c r="DF24" s="149">
        <v>5.214055557630318</v>
      </c>
      <c r="DG24" s="149">
        <v>3.5450076893185281</v>
      </c>
      <c r="DH24" s="149">
        <v>5.2734494012763484</v>
      </c>
      <c r="DI24" s="149"/>
      <c r="DJ24" s="149">
        <v>26.753974271477119</v>
      </c>
      <c r="DK24" s="149">
        <v>26.753974271477119</v>
      </c>
      <c r="DL24" s="149">
        <v>11.53622153930343</v>
      </c>
      <c r="DM24" s="149">
        <v>9.4694330784521572</v>
      </c>
      <c r="DN24" s="149">
        <v>9.4694330784521572</v>
      </c>
      <c r="DO24" s="149">
        <v>9.4694330784521572</v>
      </c>
      <c r="DP24" s="149"/>
      <c r="DQ24" s="149">
        <v>33.260472935081438</v>
      </c>
      <c r="DR24" s="149">
        <v>44.058659107589222</v>
      </c>
      <c r="DS24" s="149">
        <v>90.424228159928404</v>
      </c>
      <c r="DT24" s="150">
        <v>0.25285205468843353</v>
      </c>
      <c r="DU24" s="150">
        <v>50.894482570444907</v>
      </c>
      <c r="DV24" s="150">
        <v>2.4512937737819689</v>
      </c>
      <c r="DW24" s="150">
        <v>9.7664086246308699</v>
      </c>
      <c r="DX24" s="150">
        <v>9.7664086246308699</v>
      </c>
      <c r="DY24" s="150">
        <v>9.7664086246308699</v>
      </c>
      <c r="DZ24" s="150">
        <v>24.409277020482129</v>
      </c>
      <c r="EA24" s="150"/>
      <c r="EB24" s="150">
        <v>2.142441185257475</v>
      </c>
      <c r="EC24" s="150">
        <v>2.021229655094261</v>
      </c>
      <c r="ED24" s="150">
        <v>2.021229655094261</v>
      </c>
      <c r="EE24" s="150">
        <v>14.530535356910629</v>
      </c>
      <c r="EF24" s="150">
        <v>14.530535356910629</v>
      </c>
      <c r="EG24" s="150">
        <v>14.530535356910629</v>
      </c>
      <c r="EH24" s="150">
        <v>67.153397628575632</v>
      </c>
      <c r="EI24" s="150"/>
      <c r="EJ24" s="150">
        <v>2.1858117676429289</v>
      </c>
      <c r="EK24" s="150"/>
      <c r="EL24" s="150"/>
      <c r="EM24" s="150"/>
      <c r="EN24" s="150"/>
      <c r="EO24" s="150"/>
      <c r="EP24" s="150"/>
      <c r="EQ24" s="150"/>
      <c r="ER24" s="150"/>
      <c r="ES24" s="150"/>
      <c r="ET24" s="150"/>
      <c r="EU24" s="150"/>
      <c r="EV24" s="150"/>
      <c r="EW24" s="150"/>
      <c r="EX24" s="150"/>
      <c r="EY24" s="150"/>
      <c r="EZ24" s="150"/>
      <c r="FA24" s="150"/>
      <c r="FB24" s="150"/>
      <c r="FC24" s="150"/>
      <c r="FD24" s="150"/>
      <c r="FE24" s="150"/>
      <c r="FF24" s="150"/>
      <c r="FG24" s="150"/>
      <c r="FH24" s="150"/>
      <c r="FI24" s="150"/>
      <c r="FJ24" s="150"/>
      <c r="FK24" s="150"/>
      <c r="FL24" s="150"/>
      <c r="FM24" s="150"/>
      <c r="FN24" s="150"/>
      <c r="FO24" s="150"/>
      <c r="FP24" s="150"/>
      <c r="FQ24" s="150"/>
      <c r="FR24" s="150"/>
      <c r="FS24" s="150"/>
      <c r="FT24" s="150"/>
      <c r="FU24" s="150"/>
      <c r="FV24" s="150"/>
      <c r="FW24" s="150"/>
      <c r="FX24" s="150"/>
      <c r="FY24" s="150"/>
      <c r="FZ24" s="150"/>
      <c r="GA24" s="150"/>
      <c r="GB24" s="150"/>
      <c r="GC24" s="150"/>
      <c r="GD24" s="150"/>
      <c r="GE24" s="150"/>
      <c r="GF24" s="150"/>
      <c r="GG24" s="150"/>
      <c r="GH24" s="150"/>
      <c r="GI24" s="150"/>
      <c r="GJ24" s="150"/>
      <c r="GK24" s="150"/>
      <c r="GL24" s="150"/>
      <c r="GM24" s="150"/>
      <c r="GN24" s="150"/>
      <c r="GO24" s="150"/>
      <c r="GP24" s="150"/>
      <c r="GQ24" s="150"/>
      <c r="GR24" s="150"/>
      <c r="GS24" s="150"/>
      <c r="GT24" s="150"/>
      <c r="GU24" s="150"/>
      <c r="GV24" s="150"/>
      <c r="GW24" s="150"/>
      <c r="GX24" s="150"/>
      <c r="GY24" s="150"/>
      <c r="GZ24" s="150"/>
      <c r="HA24" s="150"/>
      <c r="HB24" s="150"/>
      <c r="HC24" s="150"/>
      <c r="HD24" s="150"/>
      <c r="HE24" s="150"/>
      <c r="HF24" s="150"/>
      <c r="HG24" s="150"/>
      <c r="HH24" s="150"/>
      <c r="HI24" s="150"/>
      <c r="HJ24" s="150"/>
      <c r="HK24" s="150"/>
      <c r="HL24" s="150"/>
      <c r="HM24" s="150"/>
      <c r="HN24" s="150"/>
      <c r="HO24" s="150"/>
      <c r="HP24" s="150"/>
      <c r="HQ24" s="150"/>
      <c r="HR24" s="150"/>
      <c r="HS24" s="150"/>
      <c r="HT24" s="150"/>
      <c r="HU24" s="150"/>
      <c r="HV24" s="150"/>
      <c r="HW24" s="150"/>
      <c r="HX24" s="150"/>
      <c r="HY24" s="150"/>
      <c r="HZ24" s="150"/>
      <c r="IA24" s="150"/>
      <c r="IB24" s="150"/>
      <c r="IC24" s="150"/>
      <c r="ID24" s="150"/>
      <c r="IE24" s="150"/>
      <c r="IF24" s="150"/>
    </row>
    <row r="25" spans="3:276" s="151" customFormat="1">
      <c r="C25" s="147">
        <v>5.1124683629545764</v>
      </c>
      <c r="D25" s="147">
        <v>5.1124683629545764</v>
      </c>
      <c r="E25" s="148">
        <v>3.0073493371950168</v>
      </c>
      <c r="F25" s="147">
        <v>0.49132176461942267</v>
      </c>
      <c r="G25" s="147">
        <v>1.0673835990602329</v>
      </c>
      <c r="H25" s="147"/>
      <c r="I25" s="148"/>
      <c r="J25" s="147">
        <v>12.04931670809512</v>
      </c>
      <c r="K25" s="147">
        <v>12.04931670809512</v>
      </c>
      <c r="L25" s="147"/>
      <c r="M25" s="147">
        <v>4.8411041912636321</v>
      </c>
      <c r="N25" s="147">
        <v>0.65020076185448139</v>
      </c>
      <c r="O25" s="147">
        <v>2.1627116237697299</v>
      </c>
      <c r="P25" s="147">
        <v>7.2747489003149832</v>
      </c>
      <c r="Q25" s="147"/>
      <c r="R25" s="147">
        <v>0.37459417648897259</v>
      </c>
      <c r="S25" s="147">
        <v>3.516529433156613</v>
      </c>
      <c r="T25" s="147">
        <v>3.9167014568620599</v>
      </c>
      <c r="U25" s="147">
        <v>1.8879517342345771</v>
      </c>
      <c r="V25" s="147"/>
      <c r="W25" s="147">
        <v>11.026880828345041</v>
      </c>
      <c r="X25" s="147">
        <v>6.0564803554488993</v>
      </c>
      <c r="Y25" s="147">
        <v>10.094036370899</v>
      </c>
      <c r="Z25" s="147">
        <v>5.1057589352855786</v>
      </c>
      <c r="AA25" s="147">
        <v>4.8437869659434067</v>
      </c>
      <c r="AB25" s="147">
        <v>10.886371833233209</v>
      </c>
      <c r="AC25" s="147"/>
      <c r="AD25" s="147">
        <v>43.85458880286599</v>
      </c>
      <c r="AE25" s="147">
        <v>7.7646340066912662</v>
      </c>
      <c r="AF25" s="149"/>
      <c r="AG25" s="149">
        <v>1.1151044569691719</v>
      </c>
      <c r="AH25" s="149">
        <v>12.94215029472335</v>
      </c>
      <c r="AI25" s="149"/>
      <c r="AJ25" s="149">
        <v>5.2213066483334494</v>
      </c>
      <c r="AK25" s="149">
        <v>2.1396221500179942</v>
      </c>
      <c r="AL25" s="149"/>
      <c r="AM25" s="149">
        <v>1.693641905677963</v>
      </c>
      <c r="AN25" s="149">
        <v>5.0158222907555468</v>
      </c>
      <c r="AO25" s="149">
        <v>3.8956294320364639</v>
      </c>
      <c r="AP25" s="149"/>
      <c r="AQ25" s="149">
        <v>32.070137013164967</v>
      </c>
      <c r="AR25" s="149">
        <v>32.172995780590718</v>
      </c>
      <c r="AS25" s="149"/>
      <c r="AT25" s="149">
        <v>10.66350681266807</v>
      </c>
      <c r="AU25" s="149"/>
      <c r="AV25" s="149">
        <v>21.306478018523979</v>
      </c>
      <c r="AW25" s="149"/>
      <c r="AX25" s="149">
        <v>2.9151740753054778</v>
      </c>
      <c r="AY25" s="149">
        <v>15.186456978926669</v>
      </c>
      <c r="AZ25" s="149">
        <v>15.186456978926669</v>
      </c>
      <c r="BA25" s="149">
        <v>10.82719314352873</v>
      </c>
      <c r="BB25" s="149">
        <v>4.9389874999025771</v>
      </c>
      <c r="BC25" s="149">
        <v>5.740117841279365</v>
      </c>
      <c r="BD25" s="149"/>
      <c r="BE25" s="149">
        <v>9.2620918509974519</v>
      </c>
      <c r="BF25" s="149">
        <v>124.0199908651342</v>
      </c>
      <c r="BG25" s="149">
        <v>27.960317280046759</v>
      </c>
      <c r="BH25" s="149">
        <v>27.960317280046759</v>
      </c>
      <c r="BI25" s="149">
        <v>12.736941501527619</v>
      </c>
      <c r="BJ25" s="149">
        <v>11.816810043368999</v>
      </c>
      <c r="BK25" s="149">
        <v>7.3916578133333344</v>
      </c>
      <c r="BL25" s="149">
        <v>10.59270455178372</v>
      </c>
      <c r="BM25" s="149"/>
      <c r="BN25" s="149">
        <v>3.7874273018265718</v>
      </c>
      <c r="BO25" s="149">
        <v>5.3631987187106747</v>
      </c>
      <c r="BP25" s="149"/>
      <c r="BQ25" s="149">
        <v>0.69918550335397134</v>
      </c>
      <c r="BR25" s="149">
        <v>6.078768056774682</v>
      </c>
      <c r="BS25" s="149"/>
      <c r="BT25" s="149">
        <v>2.6453483853332478</v>
      </c>
      <c r="BU25" s="149">
        <v>5.1796747233059586</v>
      </c>
      <c r="BV25" s="149">
        <v>3.9588079861243721</v>
      </c>
      <c r="BW25" s="149">
        <v>6.3488880895362234</v>
      </c>
      <c r="BX25" s="149">
        <v>6.3488880895362234</v>
      </c>
      <c r="BY25" s="149">
        <v>13.027413310049811</v>
      </c>
      <c r="BZ25" s="149">
        <v>13.027413310049811</v>
      </c>
      <c r="CA25" s="149">
        <v>14.76806130295166</v>
      </c>
      <c r="CB25" s="149">
        <v>5.7546673503727694</v>
      </c>
      <c r="CC25" s="149">
        <v>16.02437090610422</v>
      </c>
      <c r="CD25" s="149"/>
      <c r="CE25" s="149">
        <v>8.7499352224590101</v>
      </c>
      <c r="CF25" s="149"/>
      <c r="CG25" s="149"/>
      <c r="CH25" s="149"/>
      <c r="CI25" s="149"/>
      <c r="CJ25" s="149">
        <v>12.999998913200701</v>
      </c>
      <c r="CK25" s="149"/>
      <c r="CL25" s="149">
        <v>24.177962882372789</v>
      </c>
      <c r="CM25" s="149">
        <v>13.16953655338135</v>
      </c>
      <c r="CN25" s="149"/>
      <c r="CO25" s="149">
        <v>4.1287093280908511</v>
      </c>
      <c r="CP25" s="149">
        <v>21.564221128734999</v>
      </c>
      <c r="CQ25" s="149">
        <v>8.3969321616677099</v>
      </c>
      <c r="CR25" s="149">
        <v>8.3969321616677099</v>
      </c>
      <c r="CS25" s="149">
        <v>4.630526473643104</v>
      </c>
      <c r="CT25" s="149"/>
      <c r="CU25" s="149">
        <v>3.3880790361009518</v>
      </c>
      <c r="CV25" s="149">
        <v>2.0910200740085378</v>
      </c>
      <c r="CW25" s="149">
        <v>3.0189836351450321</v>
      </c>
      <c r="CX25" s="149">
        <v>2.93220986392509</v>
      </c>
      <c r="CY25" s="149">
        <v>1.4297438391455961</v>
      </c>
      <c r="CZ25" s="149">
        <v>19.45002363328603</v>
      </c>
      <c r="DA25" s="149"/>
      <c r="DB25" s="149"/>
      <c r="DC25" s="149">
        <v>4.0875129632820926</v>
      </c>
      <c r="DD25" s="149"/>
      <c r="DE25" s="149">
        <v>11.18783588067099</v>
      </c>
      <c r="DF25" s="149">
        <v>11.18783588067099</v>
      </c>
      <c r="DG25" s="149">
        <v>3.5450076893185281</v>
      </c>
      <c r="DH25" s="149"/>
      <c r="DI25" s="149"/>
      <c r="DJ25" s="149">
        <v>34.791199284569828</v>
      </c>
      <c r="DK25" s="149">
        <v>34.791199284569828</v>
      </c>
      <c r="DL25" s="149">
        <v>11.53616022296031</v>
      </c>
      <c r="DM25" s="149">
        <v>11.83442635478886</v>
      </c>
      <c r="DN25" s="149">
        <v>11.83442635478886</v>
      </c>
      <c r="DO25" s="149">
        <v>11.83442635478886</v>
      </c>
      <c r="DP25" s="149"/>
      <c r="DQ25" s="149">
        <v>60.841772892243483</v>
      </c>
      <c r="DR25" s="149">
        <v>88.645757904624787</v>
      </c>
      <c r="DS25" s="149">
        <v>43.251914000919918</v>
      </c>
      <c r="DT25" s="150">
        <v>0.26898463597243483</v>
      </c>
      <c r="DU25" s="150"/>
      <c r="DV25" s="150">
        <v>2.451387048895691</v>
      </c>
      <c r="DW25" s="150">
        <v>13.06051621497252</v>
      </c>
      <c r="DX25" s="150">
        <v>13.06051621497252</v>
      </c>
      <c r="DY25" s="150">
        <v>13.06051621497252</v>
      </c>
      <c r="DZ25" s="150">
        <v>25.338776683611641</v>
      </c>
      <c r="EA25" s="150"/>
      <c r="EB25" s="150">
        <v>2.24945622947613</v>
      </c>
      <c r="EC25" s="150">
        <v>2.0598004462267072</v>
      </c>
      <c r="ED25" s="150">
        <v>2.0598004462267072</v>
      </c>
      <c r="EE25" s="150">
        <v>14.87621784786708</v>
      </c>
      <c r="EF25" s="150">
        <v>14.87621784786708</v>
      </c>
      <c r="EG25" s="150">
        <v>14.87621784786708</v>
      </c>
      <c r="EH25" s="150">
        <v>27.34261226732124</v>
      </c>
      <c r="EI25" s="150"/>
      <c r="EJ25" s="150">
        <v>2.0818245284591552</v>
      </c>
      <c r="EK25" s="150"/>
      <c r="EL25" s="150"/>
      <c r="EM25" s="150"/>
      <c r="EN25" s="150"/>
      <c r="EO25" s="150"/>
      <c r="EP25" s="150"/>
      <c r="EQ25" s="150"/>
      <c r="ER25" s="150"/>
      <c r="ES25" s="150"/>
      <c r="ET25" s="150"/>
      <c r="EU25" s="150"/>
      <c r="EV25" s="150"/>
      <c r="EW25" s="150"/>
      <c r="EX25" s="150"/>
      <c r="EY25" s="150"/>
      <c r="EZ25" s="150"/>
      <c r="FA25" s="150"/>
      <c r="FB25" s="150"/>
      <c r="FC25" s="150"/>
      <c r="FD25" s="150"/>
      <c r="FE25" s="150"/>
      <c r="FF25" s="150"/>
      <c r="FG25" s="150"/>
      <c r="FH25" s="150"/>
      <c r="FI25" s="150"/>
      <c r="FJ25" s="150"/>
      <c r="FK25" s="150"/>
      <c r="FL25" s="150"/>
      <c r="FM25" s="150"/>
      <c r="FN25" s="150"/>
      <c r="FO25" s="150"/>
      <c r="FP25" s="150"/>
      <c r="FQ25" s="150"/>
      <c r="FR25" s="150"/>
      <c r="FS25" s="150"/>
      <c r="FT25" s="150"/>
      <c r="FU25" s="150"/>
      <c r="FV25" s="150"/>
      <c r="FW25" s="150"/>
      <c r="FX25" s="150"/>
      <c r="FY25" s="150"/>
      <c r="FZ25" s="150"/>
      <c r="GA25" s="150"/>
      <c r="GB25" s="150"/>
      <c r="GC25" s="150"/>
      <c r="GD25" s="150"/>
      <c r="GE25" s="150"/>
      <c r="GF25" s="150"/>
      <c r="GG25" s="150"/>
      <c r="GH25" s="150"/>
      <c r="GI25" s="150"/>
      <c r="GJ25" s="150"/>
      <c r="GK25" s="150"/>
      <c r="GL25" s="150"/>
      <c r="GM25" s="150"/>
      <c r="GN25" s="150"/>
      <c r="GO25" s="150"/>
      <c r="GP25" s="150"/>
      <c r="GQ25" s="150"/>
      <c r="GR25" s="150"/>
      <c r="GS25" s="150"/>
      <c r="GT25" s="150"/>
      <c r="GU25" s="150"/>
      <c r="GV25" s="150"/>
      <c r="GW25" s="150"/>
      <c r="GX25" s="150"/>
      <c r="GY25" s="150"/>
      <c r="GZ25" s="150"/>
      <c r="HA25" s="150"/>
      <c r="HB25" s="150"/>
      <c r="HC25" s="150"/>
      <c r="HD25" s="150"/>
      <c r="HE25" s="150"/>
      <c r="HF25" s="150"/>
      <c r="HG25" s="150"/>
      <c r="HH25" s="150"/>
      <c r="HI25" s="150"/>
      <c r="HJ25" s="150"/>
      <c r="HK25" s="150"/>
      <c r="HL25" s="150"/>
      <c r="HM25" s="150"/>
      <c r="HN25" s="150"/>
      <c r="HO25" s="150"/>
      <c r="HP25" s="150"/>
      <c r="HQ25" s="150"/>
      <c r="HR25" s="150"/>
      <c r="HS25" s="150"/>
      <c r="HT25" s="150"/>
      <c r="HU25" s="150"/>
      <c r="HV25" s="150"/>
      <c r="HW25" s="150"/>
      <c r="HX25" s="150"/>
      <c r="HY25" s="150"/>
      <c r="HZ25" s="150"/>
      <c r="IA25" s="150"/>
      <c r="IB25" s="150"/>
      <c r="IC25" s="150"/>
      <c r="ID25" s="150"/>
      <c r="IE25" s="150"/>
      <c r="IF25" s="150"/>
    </row>
    <row r="26" spans="3:276" s="151" customFormat="1">
      <c r="C26" s="147">
        <v>1.9979949728611139</v>
      </c>
      <c r="D26" s="147">
        <v>1.9979949728611139</v>
      </c>
      <c r="E26" s="148">
        <v>1.382614574809186</v>
      </c>
      <c r="F26" s="147"/>
      <c r="G26" s="147">
        <v>1.0983899760056179</v>
      </c>
      <c r="H26" s="147"/>
      <c r="I26" s="148"/>
      <c r="J26" s="147">
        <v>12.22567657289205</v>
      </c>
      <c r="K26" s="147">
        <v>12.22567657289205</v>
      </c>
      <c r="L26" s="147"/>
      <c r="M26" s="147">
        <v>2.36274635200536</v>
      </c>
      <c r="N26" s="147">
        <v>0.65724264736193061</v>
      </c>
      <c r="O26" s="147">
        <v>2.1626602065619078</v>
      </c>
      <c r="P26" s="147">
        <v>7.7892381127463333</v>
      </c>
      <c r="Q26" s="147"/>
      <c r="R26" s="147">
        <v>1.0218312809508441</v>
      </c>
      <c r="S26" s="147">
        <v>3.4144755795215378</v>
      </c>
      <c r="T26" s="147">
        <v>3.9167014568620599</v>
      </c>
      <c r="U26" s="147">
        <v>1.87076014134911</v>
      </c>
      <c r="V26" s="147"/>
      <c r="W26" s="147">
        <v>11.28724831094064</v>
      </c>
      <c r="X26" s="147"/>
      <c r="Y26" s="147">
        <v>5.6236734410032563</v>
      </c>
      <c r="Z26" s="147">
        <v>10.388903400949021</v>
      </c>
      <c r="AA26" s="147">
        <v>4.246579153090198</v>
      </c>
      <c r="AB26" s="147">
        <v>15.230005927378061</v>
      </c>
      <c r="AC26" s="147"/>
      <c r="AD26" s="147">
        <v>26.184532006745449</v>
      </c>
      <c r="AE26" s="147">
        <v>6.2631807367228864</v>
      </c>
      <c r="AF26" s="149"/>
      <c r="AG26" s="149">
        <v>1.362821909924119</v>
      </c>
      <c r="AH26" s="149">
        <v>11.68398477718549</v>
      </c>
      <c r="AI26" s="149"/>
      <c r="AJ26" s="149">
        <v>9.8656205407957955</v>
      </c>
      <c r="AK26" s="149">
        <v>1.907789783732855</v>
      </c>
      <c r="AL26" s="149"/>
      <c r="AM26" s="149">
        <v>1.925388658296582</v>
      </c>
      <c r="AN26" s="149">
        <v>4.4601427688235384</v>
      </c>
      <c r="AO26" s="149">
        <v>2.5353574595735648</v>
      </c>
      <c r="AP26" s="149"/>
      <c r="AQ26" s="149">
        <v>25.854089734459389</v>
      </c>
      <c r="AR26" s="149">
        <v>50.460593654042988</v>
      </c>
      <c r="AS26" s="149"/>
      <c r="AT26" s="149">
        <v>12.640254945492829</v>
      </c>
      <c r="AU26" s="149"/>
      <c r="AV26" s="149">
        <v>20.849414937944619</v>
      </c>
      <c r="AW26" s="149"/>
      <c r="AX26" s="149">
        <v>2.9151740753054778</v>
      </c>
      <c r="AY26" s="149">
        <v>15.010172940662081</v>
      </c>
      <c r="AZ26" s="149">
        <v>15.010172940662081</v>
      </c>
      <c r="BA26" s="149">
        <v>10.31738105805865</v>
      </c>
      <c r="BB26" s="149">
        <v>11.552120985631021</v>
      </c>
      <c r="BC26" s="149">
        <v>2.0518568986621339</v>
      </c>
      <c r="BD26" s="149"/>
      <c r="BE26" s="149">
        <v>11.948919333887449</v>
      </c>
      <c r="BF26" s="149">
        <v>61.640338231776852</v>
      </c>
      <c r="BG26" s="149">
        <v>31.247354328311321</v>
      </c>
      <c r="BH26" s="149">
        <v>31.247354328311321</v>
      </c>
      <c r="BI26" s="149">
        <v>13.14982426586579</v>
      </c>
      <c r="BJ26" s="149">
        <v>12.407060295285531</v>
      </c>
      <c r="BK26" s="149">
        <v>7.4466689069119782</v>
      </c>
      <c r="BL26" s="149">
        <v>11.12070004750441</v>
      </c>
      <c r="BM26" s="149"/>
      <c r="BN26" s="149">
        <v>7.5286887472864574</v>
      </c>
      <c r="BO26" s="149">
        <v>8.5273766866114968</v>
      </c>
      <c r="BP26" s="149"/>
      <c r="BQ26" s="149">
        <v>0.86246785645816826</v>
      </c>
      <c r="BR26" s="149">
        <v>11.377554717143131</v>
      </c>
      <c r="BS26" s="149"/>
      <c r="BT26" s="149">
        <v>1.3500054907243111</v>
      </c>
      <c r="BU26" s="149">
        <v>6.8511073827853819</v>
      </c>
      <c r="BV26" s="149">
        <v>3.8648900342555281</v>
      </c>
      <c r="BW26" s="149">
        <v>6.4703505246054727</v>
      </c>
      <c r="BX26" s="149">
        <v>6.4703505246054727</v>
      </c>
      <c r="BY26" s="149">
        <v>12.40765054553745</v>
      </c>
      <c r="BZ26" s="149">
        <v>12.40765054553745</v>
      </c>
      <c r="CA26" s="149">
        <v>12.407060295285531</v>
      </c>
      <c r="CB26" s="149">
        <v>6.7457173573329534</v>
      </c>
      <c r="CC26" s="149">
        <v>16.272671938532831</v>
      </c>
      <c r="CD26" s="149"/>
      <c r="CE26" s="149">
        <v>8.7497365048393494</v>
      </c>
      <c r="CF26" s="149"/>
      <c r="CG26" s="149"/>
      <c r="CH26" s="149"/>
      <c r="CI26" s="149"/>
      <c r="CJ26" s="149">
        <v>5.7813388800000007</v>
      </c>
      <c r="CK26" s="149"/>
      <c r="CL26" s="149">
        <v>12.01676073142948</v>
      </c>
      <c r="CM26" s="149">
        <v>6.872463606469343</v>
      </c>
      <c r="CN26" s="149"/>
      <c r="CO26" s="149">
        <v>4.3479820058965792</v>
      </c>
      <c r="CP26" s="149">
        <v>26.000218198934981</v>
      </c>
      <c r="CQ26" s="149">
        <v>4.0946761386447097</v>
      </c>
      <c r="CR26" s="149">
        <v>4.0946761386447097</v>
      </c>
      <c r="CS26" s="149"/>
      <c r="CT26" s="149"/>
      <c r="CU26" s="149">
        <v>1.303906165342281</v>
      </c>
      <c r="CV26" s="149">
        <v>2.5851900580834148</v>
      </c>
      <c r="CW26" s="149">
        <v>3.1353569844482299</v>
      </c>
      <c r="CX26" s="149">
        <v>4.3497575649802371</v>
      </c>
      <c r="CY26" s="149">
        <v>1.3573541195298879</v>
      </c>
      <c r="CZ26" s="149">
        <v>16.915151036908942</v>
      </c>
      <c r="DA26" s="149"/>
      <c r="DB26" s="149"/>
      <c r="DC26" s="149">
        <v>4.0874510809702453</v>
      </c>
      <c r="DD26" s="149"/>
      <c r="DE26" s="149">
        <v>5.7625137733909089</v>
      </c>
      <c r="DF26" s="149">
        <v>5.7625137733909089</v>
      </c>
      <c r="DG26" s="149">
        <v>3.3763584177048971</v>
      </c>
      <c r="DH26" s="149"/>
      <c r="DI26" s="149"/>
      <c r="DJ26" s="149">
        <v>27.295598968273961</v>
      </c>
      <c r="DK26" s="149">
        <v>27.295598968273961</v>
      </c>
      <c r="DL26" s="149">
        <v>11.74119574630331</v>
      </c>
      <c r="DM26" s="149">
        <v>9.1143515306069407</v>
      </c>
      <c r="DN26" s="149">
        <v>9.1143515306069407</v>
      </c>
      <c r="DO26" s="149">
        <v>9.1143515306069407</v>
      </c>
      <c r="DP26" s="149"/>
      <c r="DQ26" s="149">
        <v>63.880223716823963</v>
      </c>
      <c r="DR26" s="149">
        <v>38.936531612163598</v>
      </c>
      <c r="DS26" s="149">
        <v>94.931245931124309</v>
      </c>
      <c r="DT26" s="150">
        <v>0.2449881672522525</v>
      </c>
      <c r="DU26" s="150"/>
      <c r="DV26" s="150">
        <v>2.4513520532477018</v>
      </c>
      <c r="DW26" s="150">
        <v>20.632125972639969</v>
      </c>
      <c r="DX26" s="150">
        <v>20.632125972639969</v>
      </c>
      <c r="DY26" s="150">
        <v>20.632125972639969</v>
      </c>
      <c r="DZ26" s="150">
        <v>25.40534732460651</v>
      </c>
      <c r="EA26" s="150"/>
      <c r="EB26" s="150">
        <v>2.1833769444815521</v>
      </c>
      <c r="EC26" s="150">
        <v>2.0598004462267072</v>
      </c>
      <c r="ED26" s="150">
        <v>2.0598004462267072</v>
      </c>
      <c r="EE26" s="150">
        <v>13.83882469250675</v>
      </c>
      <c r="EF26" s="150">
        <v>13.83882469250675</v>
      </c>
      <c r="EG26" s="150">
        <v>13.83882469250675</v>
      </c>
      <c r="EH26" s="150">
        <v>27.24788047243791</v>
      </c>
      <c r="EI26" s="150"/>
      <c r="EJ26" s="150">
        <v>2.0818245284591552</v>
      </c>
      <c r="EK26" s="150"/>
      <c r="EL26" s="150"/>
      <c r="EM26" s="150"/>
      <c r="EN26" s="150"/>
      <c r="EO26" s="150"/>
      <c r="EP26" s="150"/>
      <c r="EQ26" s="150"/>
      <c r="ER26" s="150"/>
      <c r="ES26" s="150"/>
      <c r="ET26" s="150"/>
      <c r="EU26" s="150"/>
      <c r="EV26" s="150"/>
      <c r="EW26" s="150"/>
      <c r="EX26" s="150"/>
      <c r="EY26" s="150"/>
      <c r="EZ26" s="150"/>
      <c r="FA26" s="150"/>
      <c r="FB26" s="150"/>
      <c r="FC26" s="150"/>
      <c r="FD26" s="150"/>
      <c r="FE26" s="150"/>
      <c r="FF26" s="150"/>
      <c r="FG26" s="150"/>
      <c r="FH26" s="150"/>
      <c r="FI26" s="150"/>
      <c r="FJ26" s="150"/>
      <c r="FK26" s="150"/>
      <c r="FL26" s="150"/>
      <c r="FM26" s="150"/>
      <c r="FN26" s="150"/>
      <c r="FO26" s="150"/>
      <c r="FP26" s="150"/>
      <c r="FQ26" s="150"/>
      <c r="FR26" s="150"/>
      <c r="FS26" s="150"/>
      <c r="FT26" s="150"/>
      <c r="FU26" s="150"/>
      <c r="FV26" s="150"/>
      <c r="FW26" s="150"/>
      <c r="FX26" s="150"/>
      <c r="FY26" s="150"/>
      <c r="FZ26" s="150"/>
      <c r="GA26" s="150"/>
      <c r="GB26" s="150"/>
      <c r="GC26" s="150"/>
      <c r="GD26" s="150"/>
      <c r="GE26" s="150"/>
      <c r="GF26" s="150"/>
      <c r="GG26" s="150"/>
      <c r="GH26" s="150"/>
      <c r="GI26" s="150"/>
      <c r="GJ26" s="150"/>
      <c r="GK26" s="150"/>
      <c r="GL26" s="150"/>
      <c r="GM26" s="150"/>
      <c r="GN26" s="150"/>
      <c r="GO26" s="150"/>
      <c r="GP26" s="150"/>
      <c r="GQ26" s="150"/>
      <c r="GR26" s="150"/>
      <c r="GS26" s="150"/>
      <c r="GT26" s="150"/>
      <c r="GU26" s="150"/>
      <c r="GV26" s="150"/>
      <c r="GW26" s="150"/>
      <c r="GX26" s="150"/>
      <c r="GY26" s="150"/>
      <c r="GZ26" s="150"/>
      <c r="HA26" s="150"/>
      <c r="HB26" s="150"/>
      <c r="HC26" s="150"/>
      <c r="HD26" s="150"/>
      <c r="HE26" s="150"/>
      <c r="HF26" s="150"/>
      <c r="HG26" s="150"/>
      <c r="HH26" s="150"/>
      <c r="HI26" s="150"/>
      <c r="HJ26" s="150"/>
      <c r="HK26" s="150"/>
      <c r="HL26" s="150"/>
      <c r="HM26" s="150"/>
      <c r="HN26" s="150"/>
      <c r="HO26" s="150"/>
      <c r="HP26" s="150"/>
      <c r="HQ26" s="150"/>
      <c r="HR26" s="150"/>
      <c r="HS26" s="150"/>
      <c r="HT26" s="150"/>
      <c r="HU26" s="150"/>
      <c r="HV26" s="150"/>
      <c r="HW26" s="150"/>
      <c r="HX26" s="150"/>
      <c r="HY26" s="150"/>
      <c r="HZ26" s="150"/>
      <c r="IA26" s="150"/>
      <c r="IB26" s="150"/>
      <c r="IC26" s="150"/>
      <c r="ID26" s="150"/>
      <c r="IE26" s="150"/>
      <c r="IF26" s="150"/>
    </row>
    <row r="27" spans="3:276" s="151" customFormat="1">
      <c r="C27" s="147">
        <v>4.3111207154481201</v>
      </c>
      <c r="D27" s="147">
        <v>4.3111207154481201</v>
      </c>
      <c r="E27" s="148">
        <v>2.9800354150280359</v>
      </c>
      <c r="F27" s="147"/>
      <c r="G27" s="147">
        <v>1.08695880445443</v>
      </c>
      <c r="H27" s="147"/>
      <c r="I27" s="148"/>
      <c r="J27" s="147"/>
      <c r="K27" s="147"/>
      <c r="L27" s="147"/>
      <c r="M27" s="147">
        <v>1.9480488328767129</v>
      </c>
      <c r="N27" s="147">
        <v>0.62907510533213362</v>
      </c>
      <c r="O27" s="147">
        <v>2.231365041295875</v>
      </c>
      <c r="P27" s="147">
        <v>8.0047663750748228</v>
      </c>
      <c r="Q27" s="147"/>
      <c r="R27" s="147">
        <v>0.52752480765108334</v>
      </c>
      <c r="S27" s="149">
        <v>3.177495792748235</v>
      </c>
      <c r="T27" s="147">
        <v>3.0703283496101088</v>
      </c>
      <c r="U27" s="147">
        <v>3.8536252002185689</v>
      </c>
      <c r="V27" s="147"/>
      <c r="W27" s="147">
        <v>11.41092181053045</v>
      </c>
      <c r="X27" s="147"/>
      <c r="Y27" s="147"/>
      <c r="Z27" s="147">
        <v>5.1057265347423</v>
      </c>
      <c r="AA27" s="147">
        <v>4.3655043477412274</v>
      </c>
      <c r="AB27" s="147">
        <v>9.203929225901275</v>
      </c>
      <c r="AC27" s="149"/>
      <c r="AD27" s="149">
        <v>32.724125415023543</v>
      </c>
      <c r="AE27" s="147">
        <v>7.7646340066912662</v>
      </c>
      <c r="AF27" s="149"/>
      <c r="AG27" s="149">
        <v>1.239000037510622</v>
      </c>
      <c r="AH27" s="149">
        <v>22.174632342300018</v>
      </c>
      <c r="AI27" s="149"/>
      <c r="AJ27" s="149"/>
      <c r="AK27" s="149"/>
      <c r="AL27" s="149"/>
      <c r="AM27" s="149"/>
      <c r="AN27" s="149">
        <v>9.4222452961632044</v>
      </c>
      <c r="AO27" s="149">
        <v>2.1952334234309911</v>
      </c>
      <c r="AP27" s="149"/>
      <c r="AQ27" s="149">
        <v>25.78674468580035</v>
      </c>
      <c r="AR27" s="149">
        <v>19.438444924406049</v>
      </c>
      <c r="AS27" s="149"/>
      <c r="AT27" s="149">
        <v>12.169296067086631</v>
      </c>
      <c r="AU27" s="149"/>
      <c r="AV27" s="149">
        <v>20.850075974019749</v>
      </c>
      <c r="AW27" s="149"/>
      <c r="AX27" s="149">
        <v>2.7724956648466499</v>
      </c>
      <c r="AY27" s="149">
        <v>15.35708054405378</v>
      </c>
      <c r="AZ27" s="149">
        <v>15.35708054405378</v>
      </c>
      <c r="BA27" s="149"/>
      <c r="BB27" s="149">
        <v>4.7057051957609266</v>
      </c>
      <c r="BC27" s="149">
        <v>4.1288427620916872</v>
      </c>
      <c r="BD27" s="149"/>
      <c r="BE27" s="149">
        <v>8.6267752164557709</v>
      </c>
      <c r="BF27" s="149"/>
      <c r="BG27" s="149">
        <v>59.267144622843219</v>
      </c>
      <c r="BH27" s="149">
        <v>59.267144622843219</v>
      </c>
      <c r="BI27" s="149">
        <v>27.1840601111846</v>
      </c>
      <c r="BJ27" s="149">
        <v>12.40735527292267</v>
      </c>
      <c r="BK27" s="149">
        <v>7.7717604634482784</v>
      </c>
      <c r="BL27" s="149">
        <v>21.3130087693444</v>
      </c>
      <c r="BM27" s="149"/>
      <c r="BN27" s="149">
        <v>3.7872922038621049</v>
      </c>
      <c r="BO27" s="149">
        <v>10.849130193976711</v>
      </c>
      <c r="BP27" s="149"/>
      <c r="BQ27" s="149">
        <v>0.72626165789504216</v>
      </c>
      <c r="BR27" s="149">
        <v>12.893814313588511</v>
      </c>
      <c r="BS27" s="149"/>
      <c r="BT27" s="149">
        <v>2.4206638854429832</v>
      </c>
      <c r="BU27" s="149">
        <v>4.8158663652188398</v>
      </c>
      <c r="BV27" s="149">
        <v>4.0347852806007589</v>
      </c>
      <c r="BW27" s="149">
        <v>6.3488880895362234</v>
      </c>
      <c r="BX27" s="149">
        <v>6.3488880895362234</v>
      </c>
      <c r="BY27" s="149">
        <v>15.50646436809925</v>
      </c>
      <c r="BZ27" s="149">
        <v>15.50646436809925</v>
      </c>
      <c r="CA27" s="149">
        <v>23.775350941830879</v>
      </c>
      <c r="CB27" s="149">
        <v>2.6650132614645021</v>
      </c>
      <c r="CC27" s="149">
        <v>16.260487129218781</v>
      </c>
      <c r="CD27" s="149"/>
      <c r="CE27" s="149"/>
      <c r="CF27" s="149"/>
      <c r="CG27" s="149"/>
      <c r="CH27" s="149"/>
      <c r="CI27" s="149"/>
      <c r="CJ27" s="149">
        <v>5.7166224000000012</v>
      </c>
      <c r="CK27" s="149"/>
      <c r="CL27" s="149">
        <v>12.016832233802869</v>
      </c>
      <c r="CM27" s="149">
        <v>6.8726269991689577</v>
      </c>
      <c r="CN27" s="149"/>
      <c r="CO27" s="149">
        <v>4.2319293291806233</v>
      </c>
      <c r="CP27" s="149">
        <v>21.59303491832317</v>
      </c>
      <c r="CQ27" s="149">
        <v>5.1173225269176132</v>
      </c>
      <c r="CR27" s="149">
        <v>5.1173225269176132</v>
      </c>
      <c r="CS27" s="149"/>
      <c r="CT27" s="149"/>
      <c r="CU27" s="149">
        <v>1.3503865673375539</v>
      </c>
      <c r="CV27" s="149">
        <v>6.6005298280972848</v>
      </c>
      <c r="CW27" s="149">
        <v>3.4801251575691108</v>
      </c>
      <c r="CX27" s="149">
        <v>4.2555389895655029</v>
      </c>
      <c r="CY27" s="149"/>
      <c r="CZ27" s="149"/>
      <c r="DA27" s="149"/>
      <c r="DB27" s="149"/>
      <c r="DC27" s="149">
        <v>3.4412402450078372</v>
      </c>
      <c r="DD27" s="149"/>
      <c r="DE27" s="149">
        <v>11.068010106109289</v>
      </c>
      <c r="DF27" s="149">
        <v>11.068010106109289</v>
      </c>
      <c r="DG27" s="149">
        <v>3.67054696111851</v>
      </c>
      <c r="DH27" s="149"/>
      <c r="DI27" s="149"/>
      <c r="DJ27" s="149">
        <v>12.21916150750792</v>
      </c>
      <c r="DK27" s="149">
        <v>12.21916150750792</v>
      </c>
      <c r="DL27" s="149">
        <v>12.84356131206993</v>
      </c>
      <c r="DM27" s="149">
        <v>11.16878147513696</v>
      </c>
      <c r="DN27" s="149">
        <v>11.16878147513696</v>
      </c>
      <c r="DO27" s="149">
        <v>11.16878147513696</v>
      </c>
      <c r="DP27" s="149"/>
      <c r="DQ27" s="149"/>
      <c r="DR27" s="149">
        <v>39.364365836273983</v>
      </c>
      <c r="DS27" s="149">
        <v>58.967019266959078</v>
      </c>
      <c r="DT27" s="150">
        <v>0.2138156516314994</v>
      </c>
      <c r="DU27" s="150"/>
      <c r="DV27" s="150">
        <v>3.063614285466747</v>
      </c>
      <c r="DW27" s="150">
        <v>20.18114081985884</v>
      </c>
      <c r="DX27" s="150">
        <v>20.18114081985884</v>
      </c>
      <c r="DY27" s="150">
        <v>20.18114081985884</v>
      </c>
      <c r="DZ27" s="150">
        <v>24.84823803055297</v>
      </c>
      <c r="EA27" s="150"/>
      <c r="EB27" s="150">
        <v>2.7286758816647572</v>
      </c>
      <c r="EC27" s="150">
        <v>2.451770083948249</v>
      </c>
      <c r="ED27" s="150">
        <v>2.451770083948249</v>
      </c>
      <c r="EE27" s="150">
        <v>27.843632289871159</v>
      </c>
      <c r="EF27" s="150">
        <v>27.843632289871159</v>
      </c>
      <c r="EG27" s="150">
        <v>27.843632289871159</v>
      </c>
      <c r="EH27" s="150"/>
      <c r="EI27" s="150"/>
      <c r="EJ27" s="150">
        <v>2.0818245284591552</v>
      </c>
      <c r="EK27" s="150"/>
      <c r="EL27" s="150"/>
      <c r="EM27" s="150"/>
      <c r="EN27" s="150"/>
      <c r="EO27" s="150"/>
      <c r="EP27" s="150"/>
      <c r="EQ27" s="150"/>
      <c r="ER27" s="150"/>
      <c r="ES27" s="150"/>
      <c r="ET27" s="150"/>
      <c r="EU27" s="150"/>
      <c r="EV27" s="150"/>
      <c r="EW27" s="150"/>
      <c r="EX27" s="150"/>
      <c r="EY27" s="150"/>
      <c r="EZ27" s="150"/>
      <c r="FA27" s="150"/>
      <c r="FB27" s="150"/>
      <c r="FC27" s="150"/>
      <c r="FD27" s="150"/>
      <c r="FE27" s="150"/>
      <c r="FF27" s="150"/>
      <c r="FG27" s="150"/>
      <c r="FH27" s="150"/>
      <c r="FI27" s="150"/>
      <c r="FJ27" s="150"/>
      <c r="FK27" s="150"/>
      <c r="FL27" s="150"/>
      <c r="FM27" s="150"/>
      <c r="FN27" s="150"/>
      <c r="FO27" s="150"/>
      <c r="FP27" s="150"/>
      <c r="FQ27" s="150"/>
      <c r="FR27" s="150"/>
      <c r="FS27" s="150"/>
      <c r="FT27" s="150"/>
      <c r="FU27" s="150"/>
      <c r="FV27" s="150"/>
      <c r="FW27" s="150"/>
      <c r="FX27" s="150"/>
      <c r="FY27" s="150"/>
      <c r="FZ27" s="150"/>
      <c r="GA27" s="150"/>
      <c r="GB27" s="150"/>
      <c r="GC27" s="150"/>
      <c r="GD27" s="150"/>
      <c r="GE27" s="150"/>
      <c r="GF27" s="150"/>
      <c r="GG27" s="150"/>
      <c r="GH27" s="150"/>
      <c r="GI27" s="150"/>
      <c r="GJ27" s="150"/>
      <c r="GK27" s="150"/>
      <c r="GL27" s="150"/>
      <c r="GM27" s="150"/>
      <c r="GN27" s="150"/>
      <c r="GO27" s="150"/>
      <c r="GP27" s="150"/>
      <c r="GQ27" s="150"/>
      <c r="GR27" s="150"/>
      <c r="GS27" s="150"/>
      <c r="GT27" s="150"/>
      <c r="GU27" s="150"/>
      <c r="GV27" s="150"/>
      <c r="GW27" s="150"/>
      <c r="GX27" s="150"/>
      <c r="GY27" s="150"/>
      <c r="GZ27" s="150"/>
      <c r="HA27" s="150"/>
      <c r="HB27" s="150"/>
      <c r="HC27" s="150"/>
      <c r="HD27" s="150"/>
      <c r="HE27" s="150"/>
      <c r="HF27" s="150"/>
      <c r="HG27" s="150"/>
      <c r="HH27" s="150"/>
      <c r="HI27" s="150"/>
      <c r="HJ27" s="150"/>
      <c r="HK27" s="150"/>
      <c r="HL27" s="150"/>
      <c r="HM27" s="150"/>
      <c r="HN27" s="150"/>
      <c r="HO27" s="150"/>
      <c r="HP27" s="150"/>
      <c r="HQ27" s="150"/>
      <c r="HR27" s="150"/>
      <c r="HS27" s="150"/>
      <c r="HT27" s="150"/>
      <c r="HU27" s="150"/>
      <c r="HV27" s="150"/>
      <c r="HW27" s="150"/>
      <c r="HX27" s="150"/>
      <c r="HY27" s="150"/>
      <c r="HZ27" s="150"/>
      <c r="IA27" s="150"/>
      <c r="IB27" s="150"/>
      <c r="IC27" s="150"/>
      <c r="ID27" s="150"/>
      <c r="IE27" s="150"/>
      <c r="IF27" s="150"/>
    </row>
    <row r="28" spans="3:276" s="151" customFormat="1">
      <c r="C28" s="147">
        <v>5.1051920614275987</v>
      </c>
      <c r="D28" s="147">
        <v>5.1051920614275987</v>
      </c>
      <c r="E28" s="148">
        <v>1.644032651929213</v>
      </c>
      <c r="F28" s="147"/>
      <c r="G28" s="147"/>
      <c r="H28" s="147"/>
      <c r="I28" s="148"/>
      <c r="J28" s="147"/>
      <c r="K28" s="147"/>
      <c r="L28" s="147"/>
      <c r="M28" s="147">
        <v>2.826664819763264</v>
      </c>
      <c r="N28" s="147">
        <v>0.62143849708895782</v>
      </c>
      <c r="O28" s="147">
        <v>2.214180248799948</v>
      </c>
      <c r="P28" s="147">
        <v>8.0704080388227908</v>
      </c>
      <c r="Q28" s="147"/>
      <c r="R28" s="147">
        <v>0.41297225550350808</v>
      </c>
      <c r="S28" s="149">
        <v>3.177495792748235</v>
      </c>
      <c r="T28" s="149"/>
      <c r="U28" s="147">
        <v>2.5719446021246379</v>
      </c>
      <c r="V28" s="147"/>
      <c r="W28" s="147">
        <v>10.386972966696931</v>
      </c>
      <c r="X28" s="147"/>
      <c r="Y28" s="147"/>
      <c r="Z28" s="149">
        <v>6.1459255441585352</v>
      </c>
      <c r="AA28" s="147">
        <v>8.5033740312368788</v>
      </c>
      <c r="AB28" s="147">
        <v>15.00045566430099</v>
      </c>
      <c r="AC28" s="149"/>
      <c r="AD28" s="149">
        <v>26.18452334883861</v>
      </c>
      <c r="AE28" s="147">
        <v>6.2129413190486398</v>
      </c>
      <c r="AF28" s="149"/>
      <c r="AG28" s="149">
        <v>1.4103806037800839</v>
      </c>
      <c r="AH28" s="149">
        <v>10.731526518011099</v>
      </c>
      <c r="AI28" s="149"/>
      <c r="AJ28" s="149"/>
      <c r="AK28" s="149"/>
      <c r="AL28" s="149"/>
      <c r="AM28" s="149"/>
      <c r="AN28" s="149">
        <v>3.5288777084958172</v>
      </c>
      <c r="AO28" s="149">
        <v>2.7765243173648408</v>
      </c>
      <c r="AP28" s="149"/>
      <c r="AQ28" s="149">
        <v>51.698733504750898</v>
      </c>
      <c r="AR28" s="149">
        <v>46.514047866805413</v>
      </c>
      <c r="AS28" s="149"/>
      <c r="AT28" s="149">
        <v>12.426375767116619</v>
      </c>
      <c r="AU28" s="149"/>
      <c r="AV28" s="149">
        <v>20.849414937944619</v>
      </c>
      <c r="AW28" s="149"/>
      <c r="AX28" s="149"/>
      <c r="AY28" s="149">
        <v>15.11602131710567</v>
      </c>
      <c r="AZ28" s="149">
        <v>15.11602131710567</v>
      </c>
      <c r="BA28" s="149"/>
      <c r="BB28" s="149">
        <v>13.352684038792541</v>
      </c>
      <c r="BC28" s="149">
        <v>1.8888062213298671</v>
      </c>
      <c r="BD28" s="149"/>
      <c r="BE28" s="149"/>
      <c r="BF28" s="149"/>
      <c r="BG28" s="149">
        <v>27.66508327608787</v>
      </c>
      <c r="BH28" s="149">
        <v>27.66508327608787</v>
      </c>
      <c r="BI28" s="149">
        <v>13.769487520901979</v>
      </c>
      <c r="BJ28" s="149">
        <v>11.816810043368999</v>
      </c>
      <c r="BK28" s="149">
        <v>7.6635411204906188</v>
      </c>
      <c r="BL28" s="149">
        <v>8.8983379276993748</v>
      </c>
      <c r="BM28" s="149"/>
      <c r="BN28" s="149">
        <v>7.7927847764192686</v>
      </c>
      <c r="BO28" s="149">
        <v>4.4862236267834934</v>
      </c>
      <c r="BP28" s="149"/>
      <c r="BQ28" s="149">
        <v>0.67643885469127296</v>
      </c>
      <c r="BR28" s="149">
        <v>6.4086278808870567</v>
      </c>
      <c r="BS28" s="149"/>
      <c r="BT28" s="149">
        <v>1.388762457026198</v>
      </c>
      <c r="BU28" s="149">
        <v>6.0232404946712812</v>
      </c>
      <c r="BV28" s="149">
        <v>3.6243153856668289</v>
      </c>
      <c r="BW28" s="149">
        <v>15.964721810992559</v>
      </c>
      <c r="BX28" s="149">
        <v>15.964721810992559</v>
      </c>
      <c r="BY28" s="149">
        <v>12.40765054553745</v>
      </c>
      <c r="BZ28" s="149">
        <v>12.40765054553745</v>
      </c>
      <c r="CA28" s="149">
        <v>11.816810043368999</v>
      </c>
      <c r="CB28" s="149">
        <v>6.4489450658089318</v>
      </c>
      <c r="CC28" s="149">
        <v>32.629330917860912</v>
      </c>
      <c r="CD28" s="149"/>
      <c r="CE28" s="149"/>
      <c r="CF28" s="149"/>
      <c r="CG28" s="149"/>
      <c r="CH28" s="149"/>
      <c r="CI28" s="149"/>
      <c r="CJ28" s="149"/>
      <c r="CK28" s="149"/>
      <c r="CL28" s="149">
        <v>12.01686288314891</v>
      </c>
      <c r="CM28" s="149">
        <v>6.5455148145345481</v>
      </c>
      <c r="CN28" s="149"/>
      <c r="CO28" s="149">
        <v>4.3153432289985254</v>
      </c>
      <c r="CP28" s="149">
        <v>21.915735673313151</v>
      </c>
      <c r="CQ28" s="149">
        <v>3.9743922816038411</v>
      </c>
      <c r="CR28" s="149">
        <v>3.9743922816038411</v>
      </c>
      <c r="CS28" s="149"/>
      <c r="CT28" s="149"/>
      <c r="CU28" s="149">
        <v>1.55872064887614</v>
      </c>
      <c r="CV28" s="149">
        <v>2.813007668347284</v>
      </c>
      <c r="CW28" s="149">
        <v>3.0296601954637139</v>
      </c>
      <c r="CX28" s="149">
        <v>2.2594363948351841</v>
      </c>
      <c r="CY28" s="149"/>
      <c r="CZ28" s="149"/>
      <c r="DA28" s="149"/>
      <c r="DB28" s="149"/>
      <c r="DC28" s="149">
        <v>5.190108229748926</v>
      </c>
      <c r="DD28" s="149"/>
      <c r="DE28" s="149">
        <v>5.5871581995090596</v>
      </c>
      <c r="DF28" s="149">
        <v>5.5871581995090596</v>
      </c>
      <c r="DG28" s="149">
        <v>3.3763584177048971</v>
      </c>
      <c r="DH28" s="149"/>
      <c r="DI28" s="149"/>
      <c r="DJ28" s="149">
        <v>12.21933594898575</v>
      </c>
      <c r="DK28" s="149">
        <v>12.21933594898575</v>
      </c>
      <c r="DL28" s="149">
        <v>12.05925393696687</v>
      </c>
      <c r="DM28" s="149">
        <v>9.7560227892712845</v>
      </c>
      <c r="DN28" s="149">
        <v>9.7560227892712845</v>
      </c>
      <c r="DO28" s="149">
        <v>9.7560227892712845</v>
      </c>
      <c r="DP28" s="149"/>
      <c r="DQ28" s="149"/>
      <c r="DR28" s="149">
        <v>41.962623945477461</v>
      </c>
      <c r="DS28" s="149">
        <v>94.943180091958823</v>
      </c>
      <c r="DT28" s="150">
        <v>0.2354494931119861</v>
      </c>
      <c r="DU28" s="150"/>
      <c r="DV28" s="150">
        <v>2.4512937737819689</v>
      </c>
      <c r="DW28" s="150"/>
      <c r="DX28" s="150"/>
      <c r="DY28" s="150"/>
      <c r="DZ28" s="150">
        <v>26.320027911041361</v>
      </c>
      <c r="EA28" s="150"/>
      <c r="EB28" s="150">
        <v>5.2469414050030769</v>
      </c>
      <c r="EC28" s="150">
        <v>2.2420453123359581</v>
      </c>
      <c r="ED28" s="150">
        <v>2.2420453123359581</v>
      </c>
      <c r="EE28" s="150">
        <v>13.838694977847769</v>
      </c>
      <c r="EF28" s="150">
        <v>13.838694977847769</v>
      </c>
      <c r="EG28" s="150">
        <v>13.838694977847769</v>
      </c>
      <c r="EH28" s="150"/>
      <c r="EI28" s="150"/>
      <c r="EJ28" s="150">
        <v>2.4981269937250459</v>
      </c>
      <c r="EK28" s="150"/>
      <c r="EL28" s="150"/>
      <c r="EM28" s="150"/>
      <c r="EN28" s="150"/>
      <c r="EO28" s="150"/>
      <c r="EP28" s="150"/>
      <c r="EQ28" s="150"/>
      <c r="ER28" s="150"/>
      <c r="ES28" s="150"/>
      <c r="ET28" s="150"/>
      <c r="EU28" s="150"/>
      <c r="EV28" s="150"/>
      <c r="EW28" s="150"/>
      <c r="EX28" s="150"/>
      <c r="EY28" s="150"/>
      <c r="EZ28" s="150"/>
      <c r="FA28" s="150"/>
      <c r="FB28" s="150"/>
      <c r="FC28" s="150"/>
      <c r="FD28" s="150"/>
      <c r="FE28" s="150"/>
      <c r="FF28" s="150"/>
      <c r="FG28" s="150"/>
      <c r="FH28" s="150"/>
      <c r="FI28" s="150"/>
      <c r="FJ28" s="150"/>
      <c r="FK28" s="150"/>
      <c r="FL28" s="150"/>
      <c r="FM28" s="150"/>
      <c r="FN28" s="150"/>
      <c r="FO28" s="150"/>
      <c r="FP28" s="150"/>
      <c r="FQ28" s="150"/>
      <c r="FR28" s="150"/>
      <c r="FS28" s="150"/>
      <c r="FT28" s="150"/>
      <c r="FU28" s="150"/>
      <c r="FV28" s="150"/>
      <c r="FW28" s="150"/>
      <c r="FX28" s="150"/>
      <c r="FY28" s="150"/>
      <c r="FZ28" s="150"/>
      <c r="GA28" s="150"/>
      <c r="GB28" s="150"/>
      <c r="GC28" s="150"/>
      <c r="GD28" s="150"/>
      <c r="GE28" s="150"/>
      <c r="GF28" s="150"/>
      <c r="GG28" s="150"/>
      <c r="GH28" s="150"/>
      <c r="GI28" s="150"/>
      <c r="GJ28" s="150"/>
      <c r="GK28" s="150"/>
      <c r="GL28" s="150"/>
      <c r="GM28" s="150"/>
      <c r="GN28" s="150"/>
      <c r="GO28" s="150"/>
      <c r="GP28" s="150"/>
      <c r="GQ28" s="150"/>
      <c r="GR28" s="150"/>
      <c r="GS28" s="150"/>
      <c r="GT28" s="150"/>
      <c r="GU28" s="150"/>
      <c r="GV28" s="150"/>
      <c r="GW28" s="150"/>
      <c r="GX28" s="150"/>
      <c r="GY28" s="150"/>
      <c r="GZ28" s="150"/>
      <c r="HA28" s="150"/>
      <c r="HB28" s="150"/>
      <c r="HC28" s="150"/>
      <c r="HD28" s="150"/>
      <c r="HE28" s="150"/>
      <c r="HF28" s="150"/>
      <c r="HG28" s="150"/>
      <c r="HH28" s="150"/>
      <c r="HI28" s="150"/>
      <c r="HJ28" s="150"/>
      <c r="HK28" s="150"/>
      <c r="HL28" s="150"/>
      <c r="HM28" s="150"/>
      <c r="HN28" s="150"/>
      <c r="HO28" s="150"/>
      <c r="HP28" s="150"/>
      <c r="HQ28" s="150"/>
      <c r="HR28" s="150"/>
      <c r="HS28" s="150"/>
      <c r="HT28" s="150"/>
      <c r="HU28" s="150"/>
      <c r="HV28" s="150"/>
      <c r="HW28" s="150"/>
      <c r="HX28" s="150"/>
      <c r="HY28" s="150"/>
      <c r="HZ28" s="150"/>
      <c r="IA28" s="150"/>
      <c r="IB28" s="150"/>
      <c r="IC28" s="150"/>
      <c r="ID28" s="150"/>
      <c r="IE28" s="150"/>
      <c r="IF28" s="150"/>
    </row>
    <row r="29" spans="3:276" s="151" customFormat="1">
      <c r="C29" s="147"/>
      <c r="D29" s="147"/>
      <c r="E29" s="148">
        <v>1.494710885178149</v>
      </c>
      <c r="F29" s="147"/>
      <c r="G29" s="147"/>
      <c r="H29" s="147"/>
      <c r="I29" s="148"/>
      <c r="J29" s="147"/>
      <c r="K29" s="147"/>
      <c r="L29" s="147"/>
      <c r="M29" s="147">
        <v>2.7187842810795839</v>
      </c>
      <c r="N29" s="147">
        <v>0.65020076185448139</v>
      </c>
      <c r="O29" s="147">
        <v>5.0407766505494518</v>
      </c>
      <c r="P29" s="147">
        <v>7.4893221361439313</v>
      </c>
      <c r="Q29" s="147"/>
      <c r="R29" s="147">
        <v>0.52404199067049162</v>
      </c>
      <c r="S29" s="149">
        <v>3.6538529932001311</v>
      </c>
      <c r="T29" s="149"/>
      <c r="U29" s="149">
        <v>1.7109673206759319</v>
      </c>
      <c r="V29" s="147"/>
      <c r="W29" s="147">
        <v>9.6509462231312888</v>
      </c>
      <c r="X29" s="149"/>
      <c r="Y29" s="147"/>
      <c r="Z29" s="149">
        <v>5.1634862655983591</v>
      </c>
      <c r="AA29" s="147">
        <v>9.5191321978689896</v>
      </c>
      <c r="AB29" s="147">
        <v>11.425464530474519</v>
      </c>
      <c r="AC29" s="149"/>
      <c r="AD29" s="149">
        <v>24.937675539278789</v>
      </c>
      <c r="AE29" s="147">
        <v>6.2129413190486424</v>
      </c>
      <c r="AF29" s="149"/>
      <c r="AG29" s="149"/>
      <c r="AH29" s="149">
        <v>11.559334844944781</v>
      </c>
      <c r="AI29" s="149"/>
      <c r="AJ29" s="149"/>
      <c r="AK29" s="149"/>
      <c r="AL29" s="149"/>
      <c r="AM29" s="149"/>
      <c r="AN29" s="149">
        <v>3.5288777084958172</v>
      </c>
      <c r="AO29" s="149">
        <v>3.0541352696673729</v>
      </c>
      <c r="AP29" s="149"/>
      <c r="AQ29" s="149">
        <v>24.754468324589059</v>
      </c>
      <c r="AR29" s="149">
        <v>33.763440860215063</v>
      </c>
      <c r="AS29" s="149"/>
      <c r="AT29" s="149">
        <v>13.047073857382189</v>
      </c>
      <c r="AU29" s="149"/>
      <c r="AV29" s="149">
        <v>20.392858406456781</v>
      </c>
      <c r="AW29" s="149"/>
      <c r="AX29" s="149"/>
      <c r="AY29" s="149"/>
      <c r="AZ29" s="149"/>
      <c r="BA29" s="149"/>
      <c r="BB29" s="149">
        <v>7.3509634900033847</v>
      </c>
      <c r="BC29" s="149"/>
      <c r="BD29" s="149"/>
      <c r="BE29" s="149"/>
      <c r="BF29" s="149"/>
      <c r="BG29" s="149">
        <v>26.917593320561281</v>
      </c>
      <c r="BH29" s="149">
        <v>26.917593320561281</v>
      </c>
      <c r="BI29" s="149">
        <v>13.769487520901979</v>
      </c>
      <c r="BJ29" s="149">
        <v>12.407060295285531</v>
      </c>
      <c r="BK29" s="149">
        <v>7.3916578133333344</v>
      </c>
      <c r="BL29" s="149">
        <v>8.8983379276993748</v>
      </c>
      <c r="BM29" s="149"/>
      <c r="BN29" s="149">
        <v>7.7065942060081429</v>
      </c>
      <c r="BO29" s="149">
        <v>4.802476419903364</v>
      </c>
      <c r="BP29" s="149"/>
      <c r="BQ29" s="149"/>
      <c r="BR29" s="149">
        <v>12.41496869037692</v>
      </c>
      <c r="BS29" s="149"/>
      <c r="BT29" s="149">
        <v>1.2024567783758691</v>
      </c>
      <c r="BU29" s="149">
        <v>5.9397775778859963</v>
      </c>
      <c r="BV29" s="149">
        <v>3.790733450985464</v>
      </c>
      <c r="BW29" s="149">
        <v>7.480455092041181</v>
      </c>
      <c r="BX29" s="149">
        <v>7.480455092041181</v>
      </c>
      <c r="BY29" s="149">
        <v>13.027413310049811</v>
      </c>
      <c r="BZ29" s="149">
        <v>13.027413310049811</v>
      </c>
      <c r="CA29" s="149">
        <v>11.816810043368999</v>
      </c>
      <c r="CB29" s="149">
        <v>5.0244392367127464</v>
      </c>
      <c r="CC29" s="149">
        <v>20.00807118252316</v>
      </c>
      <c r="CD29" s="149"/>
      <c r="CE29" s="149"/>
      <c r="CF29" s="149"/>
      <c r="CG29" s="149"/>
      <c r="CH29" s="149"/>
      <c r="CI29" s="149"/>
      <c r="CJ29" s="149"/>
      <c r="CK29" s="149"/>
      <c r="CL29" s="149">
        <v>11.83283072023413</v>
      </c>
      <c r="CM29" s="149">
        <v>6.872463606469343</v>
      </c>
      <c r="CN29" s="149"/>
      <c r="CO29" s="149">
        <v>4.3404578826572049</v>
      </c>
      <c r="CP29" s="149">
        <v>24.019984949451182</v>
      </c>
      <c r="CQ29" s="149">
        <v>4.1729133745910456</v>
      </c>
      <c r="CR29" s="149">
        <v>4.1729133745910456</v>
      </c>
      <c r="CS29" s="149"/>
      <c r="CT29" s="149"/>
      <c r="CU29" s="149">
        <v>2.6187081070206029</v>
      </c>
      <c r="CV29" s="149"/>
      <c r="CW29" s="149">
        <v>3.071937516216158</v>
      </c>
      <c r="CX29" s="149">
        <v>5.7428608903413112</v>
      </c>
      <c r="CY29" s="149"/>
      <c r="CZ29" s="149"/>
      <c r="DA29" s="149"/>
      <c r="DB29" s="149"/>
      <c r="DC29" s="149">
        <v>4.4636378008707798</v>
      </c>
      <c r="DD29" s="149"/>
      <c r="DE29" s="149">
        <v>5.5900968103493449</v>
      </c>
      <c r="DF29" s="149">
        <v>5.5900968103493449</v>
      </c>
      <c r="DG29" s="149">
        <v>3.5450076893185281</v>
      </c>
      <c r="DH29" s="149"/>
      <c r="DI29" s="149"/>
      <c r="DJ29" s="149">
        <v>17.645247626863249</v>
      </c>
      <c r="DK29" s="149">
        <v>17.645247626863249</v>
      </c>
      <c r="DL29" s="149">
        <v>12.24385766133755</v>
      </c>
      <c r="DM29" s="149">
        <v>22.47376558250965</v>
      </c>
      <c r="DN29" s="149">
        <v>22.47376558250965</v>
      </c>
      <c r="DO29" s="149">
        <v>22.47376558250965</v>
      </c>
      <c r="DP29" s="149"/>
      <c r="DQ29" s="149"/>
      <c r="DR29" s="149">
        <v>41.962623945477461</v>
      </c>
      <c r="DS29" s="149">
        <v>57.861456753360699</v>
      </c>
      <c r="DT29" s="150">
        <v>0.2348289906774898</v>
      </c>
      <c r="DU29" s="150"/>
      <c r="DV29" s="150">
        <v>2.5680275436450231</v>
      </c>
      <c r="DW29" s="150"/>
      <c r="DX29" s="150"/>
      <c r="DY29" s="150"/>
      <c r="DZ29" s="150">
        <v>49.754397634688253</v>
      </c>
      <c r="EA29" s="150"/>
      <c r="EB29" s="150"/>
      <c r="EC29" s="150"/>
      <c r="ED29" s="150"/>
      <c r="EE29" s="150"/>
      <c r="EF29" s="150"/>
      <c r="EG29" s="150"/>
      <c r="EH29" s="150"/>
      <c r="EI29" s="150"/>
      <c r="EJ29" s="150"/>
      <c r="EK29" s="150"/>
      <c r="EL29" s="150"/>
      <c r="EM29" s="150"/>
      <c r="EN29" s="150"/>
      <c r="EO29" s="150"/>
      <c r="EP29" s="150"/>
      <c r="EQ29" s="150"/>
      <c r="ER29" s="150"/>
      <c r="ES29" s="150"/>
      <c r="ET29" s="150"/>
      <c r="EU29" s="150"/>
      <c r="EV29" s="150"/>
      <c r="EW29" s="150"/>
      <c r="EX29" s="150"/>
      <c r="EY29" s="150"/>
      <c r="EZ29" s="150"/>
      <c r="FA29" s="150"/>
      <c r="FB29" s="150"/>
      <c r="FC29" s="150"/>
      <c r="FD29" s="150"/>
      <c r="FE29" s="150"/>
      <c r="FF29" s="150"/>
      <c r="FG29" s="150"/>
      <c r="FH29" s="150"/>
      <c r="FI29" s="150"/>
      <c r="FJ29" s="150"/>
      <c r="FK29" s="150"/>
      <c r="FL29" s="150"/>
      <c r="FM29" s="150"/>
      <c r="FN29" s="150"/>
      <c r="FO29" s="150"/>
      <c r="FP29" s="150"/>
      <c r="FQ29" s="150"/>
      <c r="FR29" s="150"/>
      <c r="FS29" s="150"/>
      <c r="FT29" s="150"/>
      <c r="FU29" s="150"/>
      <c r="FV29" s="150"/>
      <c r="FW29" s="150"/>
      <c r="FX29" s="150"/>
      <c r="FY29" s="150"/>
      <c r="FZ29" s="150"/>
      <c r="GA29" s="150"/>
      <c r="GB29" s="150"/>
      <c r="GC29" s="150"/>
      <c r="GD29" s="150"/>
      <c r="GE29" s="150"/>
      <c r="GF29" s="150"/>
      <c r="GG29" s="150"/>
      <c r="GH29" s="150"/>
      <c r="GI29" s="150"/>
      <c r="GJ29" s="150"/>
      <c r="GK29" s="150"/>
      <c r="GL29" s="150"/>
      <c r="GM29" s="150"/>
      <c r="GN29" s="150"/>
      <c r="GO29" s="150"/>
      <c r="GP29" s="150"/>
      <c r="GQ29" s="150"/>
      <c r="GR29" s="150"/>
      <c r="GS29" s="150"/>
      <c r="GT29" s="150"/>
      <c r="GU29" s="150"/>
      <c r="GV29" s="150"/>
      <c r="GW29" s="150"/>
      <c r="GX29" s="150"/>
      <c r="GY29" s="150"/>
      <c r="GZ29" s="150"/>
      <c r="HA29" s="150"/>
      <c r="HB29" s="150"/>
      <c r="HC29" s="150"/>
      <c r="HD29" s="150"/>
      <c r="HE29" s="150"/>
      <c r="HF29" s="150"/>
      <c r="HG29" s="150"/>
      <c r="HH29" s="150"/>
      <c r="HI29" s="150"/>
      <c r="HJ29" s="150"/>
      <c r="HK29" s="150"/>
      <c r="HL29" s="150"/>
      <c r="HM29" s="150"/>
      <c r="HN29" s="150"/>
      <c r="HO29" s="150"/>
      <c r="HP29" s="150"/>
      <c r="HQ29" s="150"/>
      <c r="HR29" s="150"/>
      <c r="HS29" s="150"/>
      <c r="HT29" s="150"/>
      <c r="HU29" s="150"/>
      <c r="HV29" s="150"/>
      <c r="HW29" s="150"/>
      <c r="HX29" s="150"/>
      <c r="HY29" s="150"/>
      <c r="HZ29" s="150"/>
      <c r="IA29" s="150"/>
      <c r="IB29" s="150"/>
      <c r="IC29" s="150"/>
      <c r="ID29" s="150"/>
      <c r="IE29" s="150"/>
      <c r="IF29" s="150"/>
    </row>
    <row r="30" spans="3:276" s="151" customFormat="1">
      <c r="C30" s="147"/>
      <c r="D30" s="147"/>
      <c r="E30" s="148">
        <v>1.644032651929213</v>
      </c>
      <c r="F30" s="147"/>
      <c r="G30" s="147"/>
      <c r="H30" s="147"/>
      <c r="I30" s="148"/>
      <c r="J30" s="147"/>
      <c r="K30" s="147"/>
      <c r="L30" s="147"/>
      <c r="M30" s="147">
        <v>3.6983252513284621</v>
      </c>
      <c r="N30" s="147">
        <v>0.63611699083958284</v>
      </c>
      <c r="O30" s="147"/>
      <c r="P30" s="147">
        <v>5.7250360411392602</v>
      </c>
      <c r="Q30" s="147"/>
      <c r="R30" s="147">
        <v>0.42388919778011408</v>
      </c>
      <c r="S30" s="149">
        <v>3.177495792748235</v>
      </c>
      <c r="T30" s="149"/>
      <c r="U30" s="149">
        <v>1.9079704610055781</v>
      </c>
      <c r="V30" s="147"/>
      <c r="W30" s="147">
        <v>10.785074341096511</v>
      </c>
      <c r="X30" s="149"/>
      <c r="Y30" s="147"/>
      <c r="Z30" s="149">
        <v>4.8393946746846463</v>
      </c>
      <c r="AA30" s="149">
        <v>7.0942577908086104</v>
      </c>
      <c r="AB30" s="147">
        <v>9.2038310345202206</v>
      </c>
      <c r="AC30" s="149"/>
      <c r="AD30" s="149">
        <v>24.937675539278789</v>
      </c>
      <c r="AE30" s="147">
        <v>17.14334432267021</v>
      </c>
      <c r="AF30" s="149"/>
      <c r="AG30" s="149"/>
      <c r="AH30" s="149">
        <v>10.96823396271394</v>
      </c>
      <c r="AI30" s="149"/>
      <c r="AJ30" s="149"/>
      <c r="AK30" s="149"/>
      <c r="AL30" s="149"/>
      <c r="AM30" s="149"/>
      <c r="AN30" s="149">
        <v>4.4605882038567044</v>
      </c>
      <c r="AO30" s="149">
        <v>2.5351437285557541</v>
      </c>
      <c r="AP30" s="149"/>
      <c r="AQ30" s="149">
        <v>24.168228076545219</v>
      </c>
      <c r="AR30" s="149">
        <v>30.792682926829269</v>
      </c>
      <c r="AS30" s="149"/>
      <c r="AT30" s="149">
        <v>13.047073857382189</v>
      </c>
      <c r="AU30" s="149"/>
      <c r="AV30" s="149">
        <v>19.857530307214621</v>
      </c>
      <c r="AW30" s="149"/>
      <c r="AX30" s="149"/>
      <c r="AY30" s="149"/>
      <c r="AZ30" s="149"/>
      <c r="BA30" s="149"/>
      <c r="BB30" s="149">
        <v>6.2221870900252414</v>
      </c>
      <c r="BC30" s="149"/>
      <c r="BD30" s="149"/>
      <c r="BE30" s="149"/>
      <c r="BF30" s="149"/>
      <c r="BG30" s="149">
        <v>28.262128451458452</v>
      </c>
      <c r="BH30" s="149">
        <v>28.262128451458452</v>
      </c>
      <c r="BI30" s="149">
        <v>13.25326910783237</v>
      </c>
      <c r="BJ30" s="149">
        <v>24.9629309089553</v>
      </c>
      <c r="BK30" s="149">
        <v>8.1814205188032147</v>
      </c>
      <c r="BL30" s="149">
        <v>9.3216651364386376</v>
      </c>
      <c r="BM30" s="149"/>
      <c r="BN30" s="149">
        <v>4.8981195181374204</v>
      </c>
      <c r="BO30" s="149">
        <v>11.798217432251009</v>
      </c>
      <c r="BP30" s="149"/>
      <c r="BQ30" s="149"/>
      <c r="BR30" s="149">
        <v>5.7167797055942424</v>
      </c>
      <c r="BS30" s="149"/>
      <c r="BT30" s="149">
        <v>1.485140839762269</v>
      </c>
      <c r="BU30" s="149">
        <v>4.7527716670374778</v>
      </c>
      <c r="BV30" s="149">
        <v>3.9847477052985711</v>
      </c>
      <c r="BW30" s="149">
        <v>6.1623852449955034</v>
      </c>
      <c r="BX30" s="149">
        <v>6.1623852449955034</v>
      </c>
      <c r="BY30" s="149">
        <v>13.027413310049811</v>
      </c>
      <c r="BZ30" s="149">
        <v>13.027413310049811</v>
      </c>
      <c r="CA30" s="149">
        <v>12.407060295285531</v>
      </c>
      <c r="CB30" s="149">
        <v>2.8069505864652231</v>
      </c>
      <c r="CC30" s="149">
        <v>15.19696962727877</v>
      </c>
      <c r="CD30" s="149"/>
      <c r="CE30" s="149"/>
      <c r="CF30" s="149"/>
      <c r="CG30" s="149"/>
      <c r="CH30" s="149"/>
      <c r="CI30" s="149"/>
      <c r="CJ30" s="149"/>
      <c r="CK30" s="149"/>
      <c r="CL30" s="149">
        <v>12.01661778028269</v>
      </c>
      <c r="CM30" s="149">
        <v>6.5455148145345481</v>
      </c>
      <c r="CN30" s="149"/>
      <c r="CO30" s="149">
        <v>4.1793002740762812</v>
      </c>
      <c r="CP30" s="149">
        <v>23.94883653724181</v>
      </c>
      <c r="CQ30" s="149">
        <v>7.8478446359992624</v>
      </c>
      <c r="CR30" s="149">
        <v>7.8478446359992624</v>
      </c>
      <c r="CS30" s="149"/>
      <c r="CT30" s="149"/>
      <c r="CU30" s="149">
        <v>2.535182207721721</v>
      </c>
      <c r="CV30" s="149"/>
      <c r="CW30" s="149">
        <v>2.97791182186505</v>
      </c>
      <c r="CX30" s="149">
        <v>5.0329847213605081</v>
      </c>
      <c r="CY30" s="149"/>
      <c r="CZ30" s="149"/>
      <c r="DA30" s="149"/>
      <c r="DB30" s="149"/>
      <c r="DC30" s="149">
        <v>5.5788182977882323</v>
      </c>
      <c r="DD30" s="149"/>
      <c r="DE30" s="149">
        <v>6.7267589708358662</v>
      </c>
      <c r="DF30" s="149">
        <v>6.7267589708358662</v>
      </c>
      <c r="DG30" s="149">
        <v>3.67054696111851</v>
      </c>
      <c r="DH30" s="149"/>
      <c r="DI30" s="149"/>
      <c r="DJ30" s="149"/>
      <c r="DK30" s="149"/>
      <c r="DL30" s="149">
        <v>11.856675342885151</v>
      </c>
      <c r="DM30" s="149">
        <v>11.61254472823823</v>
      </c>
      <c r="DN30" s="149">
        <v>11.61254472823823</v>
      </c>
      <c r="DO30" s="149">
        <v>11.61254472823823</v>
      </c>
      <c r="DP30" s="149"/>
      <c r="DQ30" s="149"/>
      <c r="DR30" s="149">
        <v>44.058659107589222</v>
      </c>
      <c r="DS30" s="149">
        <v>48.680441598234161</v>
      </c>
      <c r="DT30" s="150">
        <v>0.22209126171459501</v>
      </c>
      <c r="DU30" s="150"/>
      <c r="DV30" s="150">
        <v>2.3800707869979898</v>
      </c>
      <c r="DW30" s="150"/>
      <c r="DX30" s="150"/>
      <c r="DY30" s="150"/>
      <c r="DZ30" s="150">
        <v>63.519603111111593</v>
      </c>
      <c r="EA30" s="150"/>
      <c r="EB30" s="150"/>
      <c r="EC30" s="150"/>
      <c r="ED30" s="150"/>
      <c r="EE30" s="150"/>
      <c r="EF30" s="150"/>
      <c r="EG30" s="150"/>
      <c r="EH30" s="150"/>
      <c r="EI30" s="150"/>
      <c r="EJ30" s="150"/>
      <c r="EK30" s="150"/>
      <c r="EL30" s="150"/>
      <c r="EM30" s="150"/>
      <c r="EN30" s="150"/>
      <c r="EO30" s="150"/>
      <c r="EP30" s="150"/>
      <c r="EQ30" s="150"/>
      <c r="ER30" s="150"/>
      <c r="ES30" s="150"/>
      <c r="ET30" s="150"/>
      <c r="EU30" s="150"/>
      <c r="EV30" s="150"/>
      <c r="EW30" s="150"/>
      <c r="EX30" s="150"/>
      <c r="EY30" s="150"/>
      <c r="EZ30" s="150"/>
      <c r="FA30" s="150"/>
      <c r="FB30" s="150"/>
      <c r="FC30" s="150"/>
      <c r="FD30" s="150"/>
      <c r="FE30" s="150"/>
      <c r="FF30" s="150"/>
      <c r="FG30" s="150"/>
      <c r="FH30" s="150"/>
      <c r="FI30" s="150"/>
      <c r="FJ30" s="150"/>
      <c r="FK30" s="150"/>
      <c r="FL30" s="150"/>
      <c r="FM30" s="150"/>
      <c r="FN30" s="150"/>
      <c r="FO30" s="150"/>
      <c r="FP30" s="150"/>
      <c r="FQ30" s="150"/>
      <c r="FR30" s="150"/>
      <c r="FS30" s="150"/>
      <c r="FT30" s="150"/>
      <c r="FU30" s="150"/>
      <c r="FV30" s="150"/>
      <c r="FW30" s="150"/>
      <c r="FX30" s="150"/>
      <c r="FY30" s="150"/>
      <c r="FZ30" s="150"/>
      <c r="GA30" s="150"/>
      <c r="GB30" s="150"/>
      <c r="GC30" s="150"/>
      <c r="GD30" s="150"/>
      <c r="GE30" s="150"/>
      <c r="GF30" s="150"/>
      <c r="GG30" s="150"/>
      <c r="GH30" s="150"/>
      <c r="GI30" s="150"/>
      <c r="GJ30" s="150"/>
      <c r="GK30" s="150"/>
      <c r="GL30" s="150"/>
      <c r="GM30" s="150"/>
      <c r="GN30" s="150"/>
      <c r="GO30" s="150"/>
      <c r="GP30" s="150"/>
      <c r="GQ30" s="150"/>
      <c r="GR30" s="150"/>
      <c r="GS30" s="150"/>
      <c r="GT30" s="150"/>
      <c r="GU30" s="150"/>
      <c r="GV30" s="150"/>
      <c r="GW30" s="150"/>
      <c r="GX30" s="150"/>
      <c r="GY30" s="150"/>
      <c r="GZ30" s="150"/>
      <c r="HA30" s="150"/>
      <c r="HB30" s="150"/>
      <c r="HC30" s="150"/>
      <c r="HD30" s="150"/>
      <c r="HE30" s="150"/>
      <c r="HF30" s="150"/>
      <c r="HG30" s="150"/>
      <c r="HH30" s="150"/>
      <c r="HI30" s="150"/>
      <c r="HJ30" s="150"/>
      <c r="HK30" s="150"/>
      <c r="HL30" s="150"/>
      <c r="HM30" s="150"/>
      <c r="HN30" s="150"/>
      <c r="HO30" s="150"/>
      <c r="HP30" s="150"/>
      <c r="HQ30" s="150"/>
      <c r="HR30" s="150"/>
      <c r="HS30" s="150"/>
      <c r="HT30" s="150"/>
      <c r="HU30" s="150"/>
      <c r="HV30" s="150"/>
      <c r="HW30" s="150"/>
      <c r="HX30" s="150"/>
      <c r="HY30" s="150"/>
      <c r="HZ30" s="150"/>
      <c r="IA30" s="150"/>
      <c r="IB30" s="150"/>
      <c r="IC30" s="150"/>
      <c r="ID30" s="150"/>
      <c r="IE30" s="150"/>
      <c r="IF30" s="150"/>
    </row>
    <row r="31" spans="3:276" s="151" customFormat="1">
      <c r="C31" s="147"/>
      <c r="D31" s="147"/>
      <c r="E31" s="148">
        <v>1.4386627299936681</v>
      </c>
      <c r="F31" s="147"/>
      <c r="G31" s="147"/>
      <c r="H31" s="147"/>
      <c r="I31" s="148"/>
      <c r="J31" s="147"/>
      <c r="K31" s="147"/>
      <c r="L31" s="147"/>
      <c r="M31" s="147">
        <v>3.7390663489801228</v>
      </c>
      <c r="N31" s="147">
        <v>0.62203321982468429</v>
      </c>
      <c r="O31" s="147"/>
      <c r="P31" s="147">
        <v>7.0238245301491142</v>
      </c>
      <c r="Q31" s="147"/>
      <c r="R31" s="147">
        <v>1.005098151724138</v>
      </c>
      <c r="S31" s="149">
        <v>4.6076491314963501</v>
      </c>
      <c r="T31" s="149"/>
      <c r="U31" s="149">
        <v>4.486846540739335</v>
      </c>
      <c r="V31" s="147"/>
      <c r="W31" s="149">
        <v>10.133413123137849</v>
      </c>
      <c r="X31" s="149"/>
      <c r="Y31" s="147"/>
      <c r="Z31" s="149">
        <v>6.3809235045377219</v>
      </c>
      <c r="AA31" s="149">
        <v>4.7310806453027432</v>
      </c>
      <c r="AB31" s="147">
        <v>9.2037580479174093</v>
      </c>
      <c r="AC31" s="149"/>
      <c r="AD31" s="149">
        <v>30.79489336193765</v>
      </c>
      <c r="AE31" s="147">
        <v>6.2129541807677384</v>
      </c>
      <c r="AF31" s="149"/>
      <c r="AG31" s="149"/>
      <c r="AH31" s="149">
        <v>23.524292213124511</v>
      </c>
      <c r="AI31" s="149"/>
      <c r="AJ31" s="149"/>
      <c r="AK31" s="149"/>
      <c r="AL31" s="149"/>
      <c r="AM31" s="149"/>
      <c r="AN31" s="149">
        <v>3.705145326302802</v>
      </c>
      <c r="AO31" s="149">
        <v>2.743493519192977</v>
      </c>
      <c r="AP31" s="149"/>
      <c r="AQ31" s="149">
        <v>25.78576350188483</v>
      </c>
      <c r="AR31" s="149">
        <v>41.106290672451188</v>
      </c>
      <c r="AS31" s="149"/>
      <c r="AT31" s="149">
        <v>12.426375767116619</v>
      </c>
      <c r="AU31" s="149"/>
      <c r="AV31" s="149">
        <v>21.07769320368854</v>
      </c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>
        <v>53.013933040520307</v>
      </c>
      <c r="BH31" s="149">
        <v>53.013933040520307</v>
      </c>
      <c r="BI31" s="149">
        <v>13.61289945608136</v>
      </c>
      <c r="BJ31" s="149"/>
      <c r="BK31" s="149">
        <v>17.60072674184573</v>
      </c>
      <c r="BL31" s="149">
        <v>9.322229384634225</v>
      </c>
      <c r="BM31" s="149"/>
      <c r="BN31" s="149">
        <v>3.8303038373189482</v>
      </c>
      <c r="BO31" s="149">
        <v>11.413760831500211</v>
      </c>
      <c r="BP31" s="149"/>
      <c r="BQ31" s="149"/>
      <c r="BR31" s="149">
        <v>6.9834037884144919</v>
      </c>
      <c r="BS31" s="149"/>
      <c r="BT31" s="149">
        <v>2.6061729787899091</v>
      </c>
      <c r="BU31" s="149">
        <v>6.2370926016327637</v>
      </c>
      <c r="BV31" s="149">
        <v>3.6671193325658482</v>
      </c>
      <c r="BW31" s="149">
        <v>12.77392476185549</v>
      </c>
      <c r="BX31" s="149">
        <v>12.77392476185549</v>
      </c>
      <c r="BY31" s="149">
        <v>12.40765054553745</v>
      </c>
      <c r="BZ31" s="149">
        <v>12.40765054553745</v>
      </c>
      <c r="CA31" s="149">
        <v>11.816810043368999</v>
      </c>
      <c r="CB31" s="149">
        <v>3.0520763442125789</v>
      </c>
      <c r="CC31" s="149">
        <v>41.567533082665349</v>
      </c>
      <c r="CD31" s="149"/>
      <c r="CE31" s="149"/>
      <c r="CF31" s="149"/>
      <c r="CG31" s="149"/>
      <c r="CH31" s="149"/>
      <c r="CI31" s="149"/>
      <c r="CJ31" s="149"/>
      <c r="CK31" s="149"/>
      <c r="CL31" s="149">
        <v>11.936315942650239</v>
      </c>
      <c r="CM31" s="149">
        <v>6.5455148145345481</v>
      </c>
      <c r="CN31" s="149"/>
      <c r="CO31" s="149">
        <v>4.4665050040658674</v>
      </c>
      <c r="CP31" s="149">
        <v>22.40317671454277</v>
      </c>
      <c r="CQ31" s="149">
        <v>7.996453436150456</v>
      </c>
      <c r="CR31" s="149">
        <v>7.996453436150456</v>
      </c>
      <c r="CS31" s="149"/>
      <c r="CT31" s="149"/>
      <c r="CU31" s="149">
        <v>2.6217349023196301</v>
      </c>
      <c r="CV31" s="149"/>
      <c r="CW31" s="149">
        <v>2.995015424463273</v>
      </c>
      <c r="CX31" s="149">
        <v>4.5123670341637112</v>
      </c>
      <c r="CY31" s="149"/>
      <c r="CZ31" s="149"/>
      <c r="DA31" s="149"/>
      <c r="DB31" s="149"/>
      <c r="DC31" s="149">
        <v>4.4636378008707798</v>
      </c>
      <c r="DD31" s="149"/>
      <c r="DE31" s="149">
        <v>10.545984754950149</v>
      </c>
      <c r="DF31" s="149">
        <v>10.545984754950149</v>
      </c>
      <c r="DG31" s="149">
        <v>3.5450076893185281</v>
      </c>
      <c r="DH31" s="149"/>
      <c r="DI31" s="149"/>
      <c r="DJ31" s="149"/>
      <c r="DK31" s="149"/>
      <c r="DL31" s="149">
        <v>12.02260189776875</v>
      </c>
      <c r="DM31" s="149">
        <v>9.468900589252689</v>
      </c>
      <c r="DN31" s="149">
        <v>9.468900589252689</v>
      </c>
      <c r="DO31" s="149">
        <v>9.468900589252689</v>
      </c>
      <c r="DP31" s="149"/>
      <c r="DQ31" s="149"/>
      <c r="DR31" s="149">
        <v>44.058659107589222</v>
      </c>
      <c r="DS31" s="149">
        <v>58.972440654183281</v>
      </c>
      <c r="DT31" s="150">
        <v>0.2780781317450346</v>
      </c>
      <c r="DU31" s="150"/>
      <c r="DV31" s="150">
        <v>2.4513714926829571</v>
      </c>
      <c r="DW31" s="150"/>
      <c r="DX31" s="150"/>
      <c r="DY31" s="150"/>
      <c r="DZ31" s="150">
        <v>23.499820227257281</v>
      </c>
      <c r="EA31" s="150"/>
      <c r="EB31" s="150"/>
      <c r="EC31" s="150"/>
      <c r="ED31" s="150"/>
      <c r="EE31" s="150"/>
      <c r="EF31" s="150"/>
      <c r="EG31" s="150"/>
      <c r="EH31" s="150"/>
      <c r="EI31" s="150"/>
      <c r="EJ31" s="150"/>
      <c r="EK31" s="150"/>
      <c r="EL31" s="150"/>
      <c r="EM31" s="150"/>
      <c r="EN31" s="150"/>
      <c r="EO31" s="150"/>
      <c r="EP31" s="150"/>
      <c r="EQ31" s="150"/>
      <c r="ER31" s="150"/>
      <c r="ES31" s="150"/>
      <c r="ET31" s="150"/>
      <c r="EU31" s="150"/>
      <c r="EV31" s="150"/>
      <c r="EW31" s="150"/>
      <c r="EX31" s="150"/>
      <c r="EY31" s="150"/>
      <c r="EZ31" s="150"/>
      <c r="FA31" s="150"/>
      <c r="FB31" s="150"/>
      <c r="FC31" s="150"/>
      <c r="FD31" s="150"/>
      <c r="FE31" s="150"/>
      <c r="FF31" s="150"/>
      <c r="FG31" s="150"/>
      <c r="FH31" s="150"/>
      <c r="FI31" s="150"/>
      <c r="FJ31" s="150"/>
      <c r="FK31" s="150"/>
      <c r="FL31" s="150"/>
      <c r="FM31" s="150"/>
      <c r="FN31" s="150"/>
      <c r="FO31" s="150"/>
      <c r="FP31" s="150"/>
      <c r="FQ31" s="150"/>
      <c r="FR31" s="150"/>
      <c r="FS31" s="150"/>
      <c r="FT31" s="150"/>
      <c r="FU31" s="150"/>
      <c r="FV31" s="150"/>
      <c r="FW31" s="150"/>
      <c r="FX31" s="150"/>
      <c r="FY31" s="150"/>
      <c r="FZ31" s="150"/>
      <c r="GA31" s="150"/>
      <c r="GB31" s="150"/>
      <c r="GC31" s="150"/>
      <c r="GD31" s="150"/>
      <c r="GE31" s="150"/>
      <c r="GF31" s="150"/>
      <c r="GG31" s="150"/>
      <c r="GH31" s="150"/>
      <c r="GI31" s="150"/>
      <c r="GJ31" s="150"/>
      <c r="GK31" s="150"/>
      <c r="GL31" s="150"/>
      <c r="GM31" s="150"/>
      <c r="GN31" s="150"/>
      <c r="GO31" s="150"/>
      <c r="GP31" s="150"/>
      <c r="GQ31" s="150"/>
      <c r="GR31" s="150"/>
      <c r="GS31" s="150"/>
      <c r="GT31" s="150"/>
      <c r="GU31" s="150"/>
      <c r="GV31" s="150"/>
      <c r="GW31" s="150"/>
      <c r="GX31" s="150"/>
      <c r="GY31" s="150"/>
      <c r="GZ31" s="150"/>
      <c r="HA31" s="150"/>
      <c r="HB31" s="150"/>
      <c r="HC31" s="150"/>
      <c r="HD31" s="150"/>
      <c r="HE31" s="150"/>
      <c r="HF31" s="150"/>
      <c r="HG31" s="150"/>
      <c r="HH31" s="150"/>
      <c r="HI31" s="150"/>
      <c r="HJ31" s="150"/>
      <c r="HK31" s="150"/>
      <c r="HL31" s="150"/>
      <c r="HM31" s="150"/>
      <c r="HN31" s="150"/>
      <c r="HO31" s="150"/>
      <c r="HP31" s="150"/>
      <c r="HQ31" s="150"/>
      <c r="HR31" s="150"/>
      <c r="HS31" s="150"/>
      <c r="HT31" s="150"/>
      <c r="HU31" s="150"/>
      <c r="HV31" s="150"/>
      <c r="HW31" s="150"/>
      <c r="HX31" s="150"/>
      <c r="HY31" s="150"/>
      <c r="HZ31" s="150"/>
      <c r="IA31" s="150"/>
      <c r="IB31" s="150"/>
      <c r="IC31" s="150"/>
      <c r="ID31" s="150"/>
      <c r="IE31" s="150"/>
      <c r="IF31" s="150"/>
    </row>
    <row r="32" spans="3:276" s="151" customFormat="1">
      <c r="C32" s="147"/>
      <c r="D32" s="147"/>
      <c r="E32" s="148"/>
      <c r="F32" s="147"/>
      <c r="G32" s="147"/>
      <c r="H32" s="147"/>
      <c r="I32" s="148"/>
      <c r="J32" s="147"/>
      <c r="K32" s="147"/>
      <c r="L32" s="147"/>
      <c r="M32" s="147">
        <v>5.3269487602300094</v>
      </c>
      <c r="N32" s="147">
        <v>0.69114802202742698</v>
      </c>
      <c r="O32" s="147"/>
      <c r="P32" s="147">
        <v>5.5273545232756272</v>
      </c>
      <c r="Q32" s="147"/>
      <c r="R32" s="147"/>
      <c r="S32" s="149">
        <v>3.1178226186595461</v>
      </c>
      <c r="T32" s="149"/>
      <c r="U32" s="149"/>
      <c r="V32" s="147"/>
      <c r="W32" s="149">
        <v>14.375085755178739</v>
      </c>
      <c r="X32" s="149"/>
      <c r="Y32" s="147"/>
      <c r="Z32" s="149">
        <v>5.9186078839775567</v>
      </c>
      <c r="AA32" s="149">
        <v>4.5060054480951912</v>
      </c>
      <c r="AB32" s="147">
        <v>9.1421257395608198</v>
      </c>
      <c r="AC32" s="149"/>
      <c r="AD32" s="149">
        <v>24.93771549936114</v>
      </c>
      <c r="AE32" s="147">
        <v>6.2129413190486389</v>
      </c>
      <c r="AF32" s="149"/>
      <c r="AG32" s="149"/>
      <c r="AH32" s="149">
        <v>12.06318237992644</v>
      </c>
      <c r="AI32" s="149"/>
      <c r="AJ32" s="149"/>
      <c r="AK32" s="149"/>
      <c r="AL32" s="149"/>
      <c r="AM32" s="149"/>
      <c r="AN32" s="149">
        <v>4.219041523766764</v>
      </c>
      <c r="AO32" s="149">
        <v>5.1010413504683569</v>
      </c>
      <c r="AP32" s="149"/>
      <c r="AQ32" s="149">
        <v>26.094535682831051</v>
      </c>
      <c r="AR32" s="149">
        <v>23.634453781512601</v>
      </c>
      <c r="AS32" s="149"/>
      <c r="AT32" s="149">
        <v>13.047073857382189</v>
      </c>
      <c r="AU32" s="149"/>
      <c r="AV32" s="149">
        <v>21.363022935783931</v>
      </c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>
        <v>25.87394774997615</v>
      </c>
      <c r="BH32" s="149">
        <v>25.87394774997615</v>
      </c>
      <c r="BI32" s="149">
        <v>13.11410972361964</v>
      </c>
      <c r="BJ32" s="149"/>
      <c r="BK32" s="149">
        <v>9.1654783064840206</v>
      </c>
      <c r="BL32" s="149"/>
      <c r="BM32" s="149"/>
      <c r="BN32" s="149">
        <v>7.8855652146753457</v>
      </c>
      <c r="BO32" s="149">
        <v>10.986718354046269</v>
      </c>
      <c r="BP32" s="149"/>
      <c r="BQ32" s="149"/>
      <c r="BR32" s="149">
        <v>5.5273213650410966</v>
      </c>
      <c r="BS32" s="149"/>
      <c r="BT32" s="149">
        <v>1.0802496620735369</v>
      </c>
      <c r="BU32" s="149">
        <v>6.9292994897679039</v>
      </c>
      <c r="BV32" s="149">
        <v>4.0153784461453528</v>
      </c>
      <c r="BW32" s="149">
        <v>15.49525612240644</v>
      </c>
      <c r="BX32" s="149">
        <v>15.49525612240644</v>
      </c>
      <c r="BY32" s="149">
        <v>12.40765054553745</v>
      </c>
      <c r="BZ32" s="149">
        <v>12.40765054553745</v>
      </c>
      <c r="CA32" s="149">
        <v>11.816810043368999</v>
      </c>
      <c r="CB32" s="149">
        <v>2.220337117392261</v>
      </c>
      <c r="CC32" s="149">
        <v>40.739151670537957</v>
      </c>
      <c r="CD32" s="149"/>
      <c r="CE32" s="149"/>
      <c r="CF32" s="149"/>
      <c r="CG32" s="149"/>
      <c r="CH32" s="149"/>
      <c r="CI32" s="149"/>
      <c r="CJ32" s="149"/>
      <c r="CK32" s="149"/>
      <c r="CL32" s="149">
        <v>11.373128555598569</v>
      </c>
      <c r="CM32" s="149">
        <v>6.5455148145345481</v>
      </c>
      <c r="CN32" s="149"/>
      <c r="CO32" s="149">
        <v>4.231929329180625</v>
      </c>
      <c r="CP32" s="149">
        <v>22.136146784304689</v>
      </c>
      <c r="CQ32" s="149">
        <v>3.7508466873632642</v>
      </c>
      <c r="CR32" s="149">
        <v>3.7508466873632642</v>
      </c>
      <c r="CS32" s="149"/>
      <c r="CT32" s="149"/>
      <c r="CU32" s="149">
        <v>1.5763189511410349</v>
      </c>
      <c r="CV32" s="149"/>
      <c r="CW32" s="149">
        <v>2.9749105985334618</v>
      </c>
      <c r="CX32" s="149">
        <v>2.136038603926274</v>
      </c>
      <c r="CY32" s="149"/>
      <c r="CZ32" s="149"/>
      <c r="DA32" s="149"/>
      <c r="DB32" s="149"/>
      <c r="DC32" s="149">
        <v>4.8304801186519608</v>
      </c>
      <c r="DD32" s="149"/>
      <c r="DE32" s="149">
        <v>11.188034573533409</v>
      </c>
      <c r="DF32" s="149">
        <v>11.188034573533409</v>
      </c>
      <c r="DG32" s="149">
        <v>3.5450919718130871</v>
      </c>
      <c r="DH32" s="149"/>
      <c r="DI32" s="149"/>
      <c r="DJ32" s="149"/>
      <c r="DK32" s="149"/>
      <c r="DL32" s="149">
        <v>12.832897633534531</v>
      </c>
      <c r="DM32" s="149"/>
      <c r="DN32" s="149"/>
      <c r="DO32" s="149"/>
      <c r="DP32" s="149"/>
      <c r="DQ32" s="149"/>
      <c r="DR32" s="149">
        <v>84.067432919679547</v>
      </c>
      <c r="DS32" s="149">
        <v>59.669077138080837</v>
      </c>
      <c r="DT32" s="150">
        <v>0.26898463597243488</v>
      </c>
      <c r="DU32" s="150"/>
      <c r="DV32" s="150">
        <v>2.4512937737819689</v>
      </c>
      <c r="DW32" s="150"/>
      <c r="DX32" s="150"/>
      <c r="DY32" s="150"/>
      <c r="DZ32" s="150">
        <v>25.40534732460651</v>
      </c>
      <c r="EA32" s="150"/>
      <c r="EB32" s="150"/>
      <c r="EC32" s="150"/>
      <c r="ED32" s="150"/>
      <c r="EE32" s="150"/>
      <c r="EF32" s="150"/>
      <c r="EG32" s="150"/>
      <c r="EH32" s="150"/>
      <c r="EI32" s="150"/>
      <c r="EJ32" s="150"/>
      <c r="EK32" s="150"/>
      <c r="EL32" s="150"/>
      <c r="EM32" s="150"/>
      <c r="EN32" s="150"/>
      <c r="EO32" s="150"/>
      <c r="EP32" s="150"/>
      <c r="EQ32" s="150"/>
      <c r="ER32" s="150"/>
      <c r="ES32" s="150"/>
      <c r="ET32" s="150"/>
      <c r="EU32" s="150"/>
      <c r="EV32" s="150"/>
      <c r="EW32" s="150"/>
      <c r="EX32" s="150"/>
      <c r="EY32" s="150"/>
      <c r="EZ32" s="150"/>
      <c r="FA32" s="150"/>
      <c r="FB32" s="150"/>
      <c r="FC32" s="150"/>
      <c r="FD32" s="150"/>
      <c r="FE32" s="150"/>
      <c r="FF32" s="150"/>
      <c r="FG32" s="150"/>
      <c r="FH32" s="150"/>
      <c r="FI32" s="150"/>
      <c r="FJ32" s="150"/>
      <c r="FK32" s="150"/>
      <c r="FL32" s="150"/>
      <c r="FM32" s="150"/>
      <c r="FN32" s="150"/>
      <c r="FO32" s="150"/>
      <c r="FP32" s="150"/>
      <c r="FQ32" s="150"/>
      <c r="FR32" s="150"/>
      <c r="FS32" s="150"/>
      <c r="FT32" s="150"/>
      <c r="FU32" s="150"/>
      <c r="FV32" s="150"/>
      <c r="FW32" s="150"/>
      <c r="FX32" s="150"/>
      <c r="FY32" s="150"/>
      <c r="FZ32" s="150"/>
      <c r="GA32" s="150"/>
      <c r="GB32" s="150"/>
      <c r="GC32" s="150"/>
      <c r="GD32" s="150"/>
      <c r="GE32" s="150"/>
      <c r="GF32" s="150"/>
      <c r="GG32" s="150"/>
      <c r="GH32" s="150"/>
      <c r="GI32" s="150"/>
      <c r="GJ32" s="150"/>
      <c r="GK32" s="150"/>
      <c r="GL32" s="150"/>
      <c r="GM32" s="150"/>
      <c r="GN32" s="150"/>
      <c r="GO32" s="150"/>
      <c r="GP32" s="150"/>
      <c r="GQ32" s="150"/>
      <c r="GR32" s="150"/>
      <c r="GS32" s="150"/>
      <c r="GT32" s="150"/>
      <c r="GU32" s="150"/>
      <c r="GV32" s="150"/>
      <c r="GW32" s="150"/>
      <c r="GX32" s="150"/>
      <c r="GY32" s="150"/>
      <c r="GZ32" s="150"/>
      <c r="HA32" s="150"/>
      <c r="HB32" s="150"/>
      <c r="HC32" s="150"/>
      <c r="HD32" s="150"/>
      <c r="HE32" s="150"/>
      <c r="HF32" s="150"/>
      <c r="HG32" s="150"/>
      <c r="HH32" s="150"/>
      <c r="HI32" s="150"/>
      <c r="HJ32" s="150"/>
      <c r="HK32" s="150"/>
      <c r="HL32" s="150"/>
      <c r="HM32" s="150"/>
      <c r="HN32" s="150"/>
      <c r="HO32" s="150"/>
      <c r="HP32" s="150"/>
      <c r="HQ32" s="150"/>
      <c r="HR32" s="150"/>
      <c r="HS32" s="150"/>
      <c r="HT32" s="150"/>
      <c r="HU32" s="150"/>
      <c r="HV32" s="150"/>
      <c r="HW32" s="150"/>
      <c r="HX32" s="150"/>
      <c r="HY32" s="150"/>
      <c r="HZ32" s="150"/>
      <c r="IA32" s="150"/>
      <c r="IB32" s="150"/>
      <c r="IC32" s="150"/>
      <c r="ID32" s="150"/>
      <c r="IE32" s="150"/>
      <c r="IF32" s="150"/>
    </row>
    <row r="33" spans="3:240" s="151" customFormat="1">
      <c r="C33" s="147"/>
      <c r="D33" s="147"/>
      <c r="E33" s="148"/>
      <c r="F33" s="147"/>
      <c r="G33" s="147"/>
      <c r="H33" s="147"/>
      <c r="I33" s="148"/>
      <c r="J33" s="147"/>
      <c r="K33" s="147"/>
      <c r="L33" s="147"/>
      <c r="M33" s="147">
        <v>2.784777425129656</v>
      </c>
      <c r="N33" s="147"/>
      <c r="O33" s="147"/>
      <c r="P33" s="147">
        <v>7.4954076867031052</v>
      </c>
      <c r="Q33" s="147"/>
      <c r="R33" s="147"/>
      <c r="S33" s="149">
        <v>3.0262344887456218</v>
      </c>
      <c r="T33" s="149"/>
      <c r="U33" s="149"/>
      <c r="V33" s="147"/>
      <c r="W33" s="149">
        <v>11.026950804072699</v>
      </c>
      <c r="X33" s="149"/>
      <c r="Y33" s="147"/>
      <c r="Z33" s="149">
        <v>6.0777347937004</v>
      </c>
      <c r="AA33" s="149">
        <v>5.6313814341329511</v>
      </c>
      <c r="AB33" s="147">
        <v>9.6414014593893196</v>
      </c>
      <c r="AC33" s="149"/>
      <c r="AD33" s="149">
        <v>24.937675539278789</v>
      </c>
      <c r="AE33" s="147">
        <v>6.2129413190486398</v>
      </c>
      <c r="AF33" s="149"/>
      <c r="AG33" s="149"/>
      <c r="AH33" s="149">
        <v>11.692195907275529</v>
      </c>
      <c r="AI33" s="149"/>
      <c r="AJ33" s="149"/>
      <c r="AK33" s="149"/>
      <c r="AL33" s="149"/>
      <c r="AM33" s="149"/>
      <c r="AN33" s="149">
        <v>4.4102157975307366</v>
      </c>
      <c r="AO33" s="149">
        <v>3.0177743009168432</v>
      </c>
      <c r="AP33" s="149"/>
      <c r="AQ33" s="149">
        <v>25.365239372789201</v>
      </c>
      <c r="AR33" s="149">
        <v>43.419689119170982</v>
      </c>
      <c r="AS33" s="149"/>
      <c r="AT33" s="149">
        <v>12.37322611064684</v>
      </c>
      <c r="AU33" s="149"/>
      <c r="AV33" s="149">
        <v>20.392858406456781</v>
      </c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>
        <v>26.917593320561281</v>
      </c>
      <c r="BH33" s="149">
        <v>26.917593320561281</v>
      </c>
      <c r="BI33" s="149"/>
      <c r="BJ33" s="149"/>
      <c r="BK33" s="149">
        <v>9.2471094777421303</v>
      </c>
      <c r="BL33" s="149"/>
      <c r="BM33" s="149"/>
      <c r="BN33" s="149">
        <v>7.7937026317048383</v>
      </c>
      <c r="BO33" s="149">
        <v>11.026832057574</v>
      </c>
      <c r="BP33" s="149"/>
      <c r="BQ33" s="149"/>
      <c r="BR33" s="149">
        <v>14.374785446186859</v>
      </c>
      <c r="BS33" s="149"/>
      <c r="BT33" s="149">
        <v>1.0583411705246919</v>
      </c>
      <c r="BU33" s="149">
        <v>7.5587137494957686</v>
      </c>
      <c r="BV33" s="149">
        <v>3.9226372862445609</v>
      </c>
      <c r="BW33" s="149">
        <v>7.6313135535980612</v>
      </c>
      <c r="BX33" s="149">
        <v>7.6313135535980612</v>
      </c>
      <c r="BY33" s="149">
        <v>12.40765054553745</v>
      </c>
      <c r="BZ33" s="149">
        <v>12.40765054553745</v>
      </c>
      <c r="CA33" s="149">
        <v>11.816810043368999</v>
      </c>
      <c r="CB33" s="149">
        <v>6.1407593012492967</v>
      </c>
      <c r="CC33" s="149">
        <v>16.217473415362949</v>
      </c>
      <c r="CD33" s="149"/>
      <c r="CE33" s="149"/>
      <c r="CF33" s="149"/>
      <c r="CG33" s="149"/>
      <c r="CH33" s="149"/>
      <c r="CI33" s="149"/>
      <c r="CJ33" s="149"/>
      <c r="CK33" s="149"/>
      <c r="CL33" s="149">
        <v>11.936422484872059</v>
      </c>
      <c r="CM33" s="149">
        <v>8.1802587742085109</v>
      </c>
      <c r="CN33" s="149"/>
      <c r="CO33" s="149">
        <v>4.1621666037589833</v>
      </c>
      <c r="CP33" s="149">
        <v>22.27482139499277</v>
      </c>
      <c r="CQ33" s="149">
        <v>4.1729133745910456</v>
      </c>
      <c r="CR33" s="149">
        <v>4.1729133745910456</v>
      </c>
      <c r="CS33" s="149"/>
      <c r="CT33" s="149"/>
      <c r="CU33" s="149">
        <v>2.596120801715498</v>
      </c>
      <c r="CV33" s="149"/>
      <c r="CW33" s="149">
        <v>3.225836489815328</v>
      </c>
      <c r="CX33" s="149">
        <v>2.1225751400087982</v>
      </c>
      <c r="CY33" s="149"/>
      <c r="CZ33" s="149"/>
      <c r="DA33" s="149"/>
      <c r="DB33" s="149"/>
      <c r="DC33" s="149">
        <v>5.5587617704384522</v>
      </c>
      <c r="DD33" s="149"/>
      <c r="DE33" s="149">
        <v>13.83218040721254</v>
      </c>
      <c r="DF33" s="149">
        <v>13.83218040721254</v>
      </c>
      <c r="DG33" s="149">
        <v>3.5450076893185281</v>
      </c>
      <c r="DH33" s="149"/>
      <c r="DI33" s="149"/>
      <c r="DJ33" s="149"/>
      <c r="DK33" s="149"/>
      <c r="DL33" s="149">
        <v>12.57320597848987</v>
      </c>
      <c r="DM33" s="149"/>
      <c r="DN33" s="149"/>
      <c r="DO33" s="149"/>
      <c r="DP33" s="149"/>
      <c r="DQ33" s="149"/>
      <c r="DR33" s="149">
        <v>44.75827418223848</v>
      </c>
      <c r="DS33" s="149">
        <v>94.928988996104763</v>
      </c>
      <c r="DT33" s="150">
        <v>0.23544949311198621</v>
      </c>
      <c r="DU33" s="150"/>
      <c r="DV33" s="150">
        <v>2.3346765628503818</v>
      </c>
      <c r="DW33" s="150"/>
      <c r="DX33" s="150"/>
      <c r="DY33" s="150"/>
      <c r="DZ33" s="150">
        <v>24.46087200675133</v>
      </c>
      <c r="EA33" s="150"/>
      <c r="EB33" s="150"/>
      <c r="EC33" s="150"/>
      <c r="ED33" s="150"/>
      <c r="EE33" s="150"/>
      <c r="EF33" s="150"/>
      <c r="EG33" s="150"/>
      <c r="EH33" s="150"/>
      <c r="EI33" s="150"/>
      <c r="EJ33" s="150"/>
      <c r="EK33" s="150"/>
      <c r="EL33" s="150"/>
      <c r="EM33" s="150"/>
      <c r="EN33" s="150"/>
      <c r="EO33" s="150"/>
      <c r="EP33" s="150"/>
      <c r="EQ33" s="150"/>
      <c r="ER33" s="150"/>
      <c r="ES33" s="150"/>
      <c r="ET33" s="150"/>
      <c r="EU33" s="150"/>
      <c r="EV33" s="150"/>
      <c r="EW33" s="150"/>
      <c r="EX33" s="150"/>
      <c r="EY33" s="150"/>
      <c r="EZ33" s="150"/>
      <c r="FA33" s="150"/>
      <c r="FB33" s="150"/>
      <c r="FC33" s="150"/>
      <c r="FD33" s="150"/>
      <c r="FE33" s="150"/>
      <c r="FF33" s="150"/>
      <c r="FG33" s="150"/>
      <c r="FH33" s="150"/>
      <c r="FI33" s="150"/>
      <c r="FJ33" s="150"/>
      <c r="FK33" s="150"/>
      <c r="FL33" s="150"/>
      <c r="FM33" s="150"/>
      <c r="FN33" s="150"/>
      <c r="FO33" s="150"/>
      <c r="FP33" s="150"/>
      <c r="FQ33" s="150"/>
      <c r="FR33" s="150"/>
      <c r="FS33" s="150"/>
      <c r="FT33" s="150"/>
      <c r="FU33" s="150"/>
      <c r="FV33" s="150"/>
      <c r="FW33" s="150"/>
      <c r="FX33" s="150"/>
      <c r="FY33" s="150"/>
      <c r="FZ33" s="150"/>
      <c r="GA33" s="150"/>
      <c r="GB33" s="150"/>
      <c r="GC33" s="150"/>
      <c r="GD33" s="150"/>
      <c r="GE33" s="150"/>
      <c r="GF33" s="150"/>
      <c r="GG33" s="150"/>
      <c r="GH33" s="150"/>
      <c r="GI33" s="150"/>
      <c r="GJ33" s="150"/>
      <c r="GK33" s="150"/>
      <c r="GL33" s="150"/>
      <c r="GM33" s="150"/>
      <c r="GN33" s="150"/>
      <c r="GO33" s="150"/>
      <c r="GP33" s="150"/>
      <c r="GQ33" s="150"/>
      <c r="GR33" s="150"/>
      <c r="GS33" s="150"/>
      <c r="GT33" s="150"/>
      <c r="GU33" s="150"/>
      <c r="GV33" s="150"/>
      <c r="GW33" s="150"/>
      <c r="GX33" s="150"/>
      <c r="GY33" s="150"/>
      <c r="GZ33" s="150"/>
      <c r="HA33" s="150"/>
      <c r="HB33" s="150"/>
      <c r="HC33" s="150"/>
      <c r="HD33" s="150"/>
      <c r="HE33" s="150"/>
      <c r="HF33" s="150"/>
      <c r="HG33" s="150"/>
      <c r="HH33" s="150"/>
      <c r="HI33" s="150"/>
      <c r="HJ33" s="150"/>
      <c r="HK33" s="150"/>
      <c r="HL33" s="150"/>
      <c r="HM33" s="150"/>
      <c r="HN33" s="150"/>
      <c r="HO33" s="150"/>
      <c r="HP33" s="150"/>
      <c r="HQ33" s="150"/>
      <c r="HR33" s="150"/>
      <c r="HS33" s="150"/>
      <c r="HT33" s="150"/>
      <c r="HU33" s="150"/>
      <c r="HV33" s="150"/>
      <c r="HW33" s="150"/>
      <c r="HX33" s="150"/>
      <c r="HY33" s="150"/>
      <c r="HZ33" s="150"/>
      <c r="IA33" s="150"/>
      <c r="IB33" s="150"/>
      <c r="IC33" s="150"/>
      <c r="ID33" s="150"/>
      <c r="IE33" s="150"/>
      <c r="IF33" s="150"/>
    </row>
    <row r="34" spans="3:240" s="151" customFormat="1">
      <c r="C34" s="147"/>
      <c r="D34" s="147"/>
      <c r="E34" s="148"/>
      <c r="F34" s="147"/>
      <c r="G34" s="147"/>
      <c r="H34" s="147"/>
      <c r="I34" s="148"/>
      <c r="J34" s="147"/>
      <c r="K34" s="147"/>
      <c r="L34" s="147"/>
      <c r="M34" s="147">
        <v>6.2279435805416918</v>
      </c>
      <c r="N34" s="149"/>
      <c r="O34" s="147"/>
      <c r="P34" s="147">
        <v>5.8764322259192117</v>
      </c>
      <c r="Q34" s="147"/>
      <c r="R34" s="147"/>
      <c r="S34" s="149">
        <v>3.0262344887456218</v>
      </c>
      <c r="T34" s="149"/>
      <c r="U34" s="149"/>
      <c r="V34" s="147"/>
      <c r="W34" s="149">
        <v>23.23205126085173</v>
      </c>
      <c r="X34" s="149"/>
      <c r="Y34" s="147"/>
      <c r="Z34" s="149">
        <v>9.8944291791047103</v>
      </c>
      <c r="AA34" s="149">
        <v>4.6332029683431672</v>
      </c>
      <c r="AB34" s="149">
        <v>9.4228180214272097</v>
      </c>
      <c r="AC34" s="149"/>
      <c r="AD34" s="149">
        <v>24.789276716626851</v>
      </c>
      <c r="AE34" s="147">
        <v>16.214095301163951</v>
      </c>
      <c r="AF34" s="149"/>
      <c r="AG34" s="149"/>
      <c r="AH34" s="149">
        <v>11.692251568229651</v>
      </c>
      <c r="AI34" s="149"/>
      <c r="AJ34" s="149"/>
      <c r="AK34" s="149"/>
      <c r="AL34" s="149"/>
      <c r="AM34" s="149"/>
      <c r="AN34" s="149">
        <v>6.9931590235256937</v>
      </c>
      <c r="AO34" s="149">
        <v>5.1010799795020487</v>
      </c>
      <c r="AP34" s="149"/>
      <c r="AQ34" s="149">
        <v>26.607615302485769</v>
      </c>
      <c r="AR34" s="149">
        <v>18.383167220376521</v>
      </c>
      <c r="AS34" s="149"/>
      <c r="AT34" s="149">
        <v>12.237311325719279</v>
      </c>
      <c r="AU34" s="149"/>
      <c r="AV34" s="149">
        <v>20.621626939357132</v>
      </c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>
        <v>65.134739051419416</v>
      </c>
      <c r="BH34" s="149">
        <v>65.134739051419416</v>
      </c>
      <c r="BI34" s="149"/>
      <c r="BJ34" s="149"/>
      <c r="BK34" s="149">
        <v>9.1816466155411138</v>
      </c>
      <c r="BL34" s="149"/>
      <c r="BM34" s="149">
        <v>30.862625551515169</v>
      </c>
      <c r="BN34" s="149">
        <v>9.1727384344118192</v>
      </c>
      <c r="BO34" s="149">
        <v>5.7445415205719899</v>
      </c>
      <c r="BP34" s="149"/>
      <c r="BQ34" s="149"/>
      <c r="BR34" s="149">
        <v>5.4668032479056103</v>
      </c>
      <c r="BS34" s="149"/>
      <c r="BT34" s="149"/>
      <c r="BU34" s="149">
        <v>6.1067034114565626</v>
      </c>
      <c r="BV34" s="149">
        <v>3.8779021719659328</v>
      </c>
      <c r="BW34" s="149">
        <v>15.49875179659038</v>
      </c>
      <c r="BX34" s="149">
        <v>15.49875179659038</v>
      </c>
      <c r="BY34" s="149">
        <v>12.40765054553745</v>
      </c>
      <c r="BZ34" s="149">
        <v>12.40765054553745</v>
      </c>
      <c r="CA34" s="149">
        <v>14.76806130295166</v>
      </c>
      <c r="CB34" s="149">
        <v>2.5550095650803821</v>
      </c>
      <c r="CC34" s="149">
        <v>20.050695046152342</v>
      </c>
      <c r="CD34" s="149"/>
      <c r="CE34" s="149"/>
      <c r="CF34" s="149"/>
      <c r="CG34" s="149"/>
      <c r="CH34" s="149"/>
      <c r="CI34" s="149"/>
      <c r="CJ34" s="149"/>
      <c r="CK34" s="149"/>
      <c r="CL34" s="149">
        <v>28.23133862101157</v>
      </c>
      <c r="CM34" s="149"/>
      <c r="CN34" s="149"/>
      <c r="CO34" s="149">
        <v>4.231919689124477</v>
      </c>
      <c r="CP34" s="149">
        <v>22.561431385406561</v>
      </c>
      <c r="CQ34" s="149">
        <v>7.996453436150456</v>
      </c>
      <c r="CR34" s="149">
        <v>7.996453436150456</v>
      </c>
      <c r="CS34" s="149"/>
      <c r="CT34" s="149"/>
      <c r="CU34" s="149">
        <v>2.63482168077998</v>
      </c>
      <c r="CV34" s="149"/>
      <c r="CW34" s="149">
        <v>2.913593052860922</v>
      </c>
      <c r="CX34" s="149"/>
      <c r="CY34" s="149"/>
      <c r="CZ34" s="149"/>
      <c r="DA34" s="149"/>
      <c r="DB34" s="149"/>
      <c r="DC34" s="149"/>
      <c r="DD34" s="149"/>
      <c r="DE34" s="149">
        <v>5.2624965249209428</v>
      </c>
      <c r="DF34" s="149">
        <v>5.2624965249209428</v>
      </c>
      <c r="DG34" s="149">
        <v>3.338070202875949</v>
      </c>
      <c r="DH34" s="149"/>
      <c r="DI34" s="149"/>
      <c r="DJ34" s="149"/>
      <c r="DK34" s="149"/>
      <c r="DL34" s="149">
        <v>11.925412471941559</v>
      </c>
      <c r="DM34" s="149"/>
      <c r="DN34" s="149"/>
      <c r="DO34" s="149"/>
      <c r="DP34" s="149"/>
      <c r="DQ34" s="149"/>
      <c r="DR34" s="149"/>
      <c r="DS34" s="149">
        <v>58.966551657069417</v>
      </c>
      <c r="DT34" s="150">
        <v>0.28298150254183763</v>
      </c>
      <c r="DU34" s="150"/>
      <c r="DV34" s="150">
        <v>2.2991549973938752</v>
      </c>
      <c r="DW34" s="150"/>
      <c r="DX34" s="150"/>
      <c r="DY34" s="150"/>
      <c r="DZ34" s="150">
        <v>24.725791198160191</v>
      </c>
      <c r="EA34" s="150"/>
      <c r="EB34" s="150"/>
      <c r="EC34" s="150"/>
      <c r="ED34" s="150"/>
      <c r="EE34" s="150"/>
      <c r="EF34" s="150"/>
      <c r="EG34" s="150"/>
      <c r="EH34" s="150"/>
      <c r="EI34" s="150"/>
      <c r="EJ34" s="150"/>
      <c r="EK34" s="150"/>
      <c r="EL34" s="150"/>
      <c r="EM34" s="150"/>
      <c r="EN34" s="150"/>
      <c r="EO34" s="150"/>
      <c r="EP34" s="150"/>
      <c r="EQ34" s="150"/>
      <c r="ER34" s="150"/>
      <c r="ES34" s="150"/>
      <c r="ET34" s="150"/>
      <c r="EU34" s="150"/>
      <c r="EV34" s="150"/>
      <c r="EW34" s="150"/>
      <c r="EX34" s="150"/>
      <c r="EY34" s="150"/>
      <c r="EZ34" s="150"/>
      <c r="FA34" s="150"/>
      <c r="FB34" s="150"/>
      <c r="FC34" s="150"/>
      <c r="FD34" s="150"/>
      <c r="FE34" s="150"/>
      <c r="FF34" s="150"/>
      <c r="FG34" s="150"/>
      <c r="FH34" s="150"/>
      <c r="FI34" s="150"/>
      <c r="FJ34" s="150"/>
      <c r="FK34" s="150"/>
      <c r="FL34" s="150"/>
      <c r="FM34" s="150"/>
      <c r="FN34" s="150"/>
      <c r="FO34" s="150"/>
      <c r="FP34" s="150"/>
      <c r="FQ34" s="150"/>
      <c r="FR34" s="150"/>
      <c r="FS34" s="150"/>
      <c r="FT34" s="150"/>
      <c r="FU34" s="150"/>
      <c r="FV34" s="150"/>
      <c r="FW34" s="150"/>
      <c r="FX34" s="150"/>
      <c r="FY34" s="150"/>
      <c r="FZ34" s="150"/>
      <c r="GA34" s="150"/>
      <c r="GB34" s="150"/>
      <c r="GC34" s="150"/>
      <c r="GD34" s="150"/>
      <c r="GE34" s="150"/>
      <c r="GF34" s="150"/>
      <c r="GG34" s="150"/>
      <c r="GH34" s="150"/>
      <c r="GI34" s="150"/>
      <c r="GJ34" s="150"/>
      <c r="GK34" s="150"/>
      <c r="GL34" s="150"/>
      <c r="GM34" s="150"/>
      <c r="GN34" s="150"/>
      <c r="GO34" s="150"/>
      <c r="GP34" s="150"/>
      <c r="GQ34" s="150"/>
      <c r="GR34" s="150"/>
      <c r="GS34" s="150"/>
      <c r="GT34" s="150"/>
      <c r="GU34" s="150"/>
      <c r="GV34" s="150"/>
      <c r="GW34" s="150"/>
      <c r="GX34" s="150"/>
      <c r="GY34" s="150"/>
      <c r="GZ34" s="150"/>
      <c r="HA34" s="150"/>
      <c r="HB34" s="150"/>
      <c r="HC34" s="150"/>
      <c r="HD34" s="150"/>
      <c r="HE34" s="150"/>
      <c r="HF34" s="150"/>
      <c r="HG34" s="150"/>
      <c r="HH34" s="150"/>
      <c r="HI34" s="150"/>
      <c r="HJ34" s="150"/>
      <c r="HK34" s="150"/>
      <c r="HL34" s="150"/>
      <c r="HM34" s="150"/>
      <c r="HN34" s="150"/>
      <c r="HO34" s="150"/>
      <c r="HP34" s="150"/>
      <c r="HQ34" s="150"/>
      <c r="HR34" s="150"/>
      <c r="HS34" s="150"/>
      <c r="HT34" s="150"/>
      <c r="HU34" s="150"/>
      <c r="HV34" s="150"/>
      <c r="HW34" s="150"/>
      <c r="HX34" s="150"/>
      <c r="HY34" s="150"/>
      <c r="HZ34" s="150"/>
      <c r="IA34" s="150"/>
      <c r="IB34" s="150"/>
      <c r="IC34" s="150"/>
      <c r="ID34" s="150"/>
      <c r="IE34" s="150"/>
      <c r="IF34" s="150"/>
    </row>
    <row r="35" spans="3:240" s="151" customFormat="1">
      <c r="C35" s="147"/>
      <c r="D35" s="147"/>
      <c r="E35" s="148"/>
      <c r="F35" s="147"/>
      <c r="G35" s="147"/>
      <c r="H35" s="147"/>
      <c r="I35" s="148"/>
      <c r="J35" s="147"/>
      <c r="K35" s="147"/>
      <c r="L35" s="147"/>
      <c r="M35" s="147">
        <v>4.9269302186731538</v>
      </c>
      <c r="N35" s="149"/>
      <c r="O35" s="147"/>
      <c r="P35" s="147">
        <v>5.9237661494489933</v>
      </c>
      <c r="Q35" s="147"/>
      <c r="R35" s="147"/>
      <c r="S35" s="149"/>
      <c r="T35" s="149"/>
      <c r="U35" s="149"/>
      <c r="V35" s="147"/>
      <c r="W35" s="149">
        <v>11.534505801258209</v>
      </c>
      <c r="X35" s="149"/>
      <c r="Y35" s="147"/>
      <c r="Z35" s="149">
        <v>10.659979241709991</v>
      </c>
      <c r="AA35" s="149">
        <v>4.7312606694556782</v>
      </c>
      <c r="AB35" s="149">
        <v>19.63001929326553</v>
      </c>
      <c r="AC35" s="149"/>
      <c r="AD35" s="149">
        <v>24.937675539278789</v>
      </c>
      <c r="AE35" s="147">
        <v>7.7646410391013374</v>
      </c>
      <c r="AF35" s="149"/>
      <c r="AG35" s="149"/>
      <c r="AH35" s="149">
        <v>11.78499508546143</v>
      </c>
      <c r="AI35" s="149"/>
      <c r="AJ35" s="149"/>
      <c r="AK35" s="149"/>
      <c r="AL35" s="149"/>
      <c r="AM35" s="149"/>
      <c r="AN35" s="149">
        <v>8.8375347239130431</v>
      </c>
      <c r="AO35" s="149">
        <v>2.535327898350574</v>
      </c>
      <c r="AP35" s="149"/>
      <c r="AQ35" s="149">
        <v>53.504854127554623</v>
      </c>
      <c r="AR35" s="149">
        <v>17.882836587872561</v>
      </c>
      <c r="AS35" s="149"/>
      <c r="AT35" s="149">
        <v>9.6443877932420108</v>
      </c>
      <c r="AU35" s="149"/>
      <c r="AV35" s="149">
        <v>39.520755424663271</v>
      </c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>
        <v>33.429258905438267</v>
      </c>
      <c r="BH35" s="149">
        <v>33.429258905438267</v>
      </c>
      <c r="BI35" s="149">
        <v>13.76916015936488</v>
      </c>
      <c r="BJ35" s="149"/>
      <c r="BK35" s="149">
        <v>8.9647744019624742</v>
      </c>
      <c r="BL35" s="149"/>
      <c r="BM35" s="149">
        <v>50.38423187082671</v>
      </c>
      <c r="BN35" s="149">
        <v>3.3574123063427002</v>
      </c>
      <c r="BO35" s="149">
        <v>4.2913653502186486</v>
      </c>
      <c r="BP35" s="149"/>
      <c r="BQ35" s="149"/>
      <c r="BR35" s="149">
        <v>13.90014156094899</v>
      </c>
      <c r="BS35" s="149"/>
      <c r="BT35" s="149"/>
      <c r="BU35" s="149">
        <v>5.8958301773342212</v>
      </c>
      <c r="BV35" s="149">
        <v>3.844245757468272</v>
      </c>
      <c r="BW35" s="149">
        <v>12.398682157097401</v>
      </c>
      <c r="BX35" s="149">
        <v>12.398682157097401</v>
      </c>
      <c r="BY35" s="149">
        <v>12.40765054553745</v>
      </c>
      <c r="BZ35" s="149">
        <v>12.40765054553745</v>
      </c>
      <c r="CA35" s="149">
        <v>11.816810043368999</v>
      </c>
      <c r="CB35" s="149">
        <v>5.5829832923026794</v>
      </c>
      <c r="CC35" s="149">
        <v>20.304554077699748</v>
      </c>
      <c r="CD35" s="149"/>
      <c r="CE35" s="149"/>
      <c r="CF35" s="149"/>
      <c r="CG35" s="149"/>
      <c r="CH35" s="149"/>
      <c r="CI35" s="149"/>
      <c r="CJ35" s="149"/>
      <c r="CK35" s="149"/>
      <c r="CL35" s="149">
        <v>11.444693820236241</v>
      </c>
      <c r="CM35" s="149"/>
      <c r="CN35" s="149"/>
      <c r="CO35" s="149">
        <v>4.2319293291806233</v>
      </c>
      <c r="CP35" s="149">
        <v>8.9657030915643059</v>
      </c>
      <c r="CQ35" s="149">
        <v>3.9743922816038411</v>
      </c>
      <c r="CR35" s="149">
        <v>3.9743922816038411</v>
      </c>
      <c r="CS35" s="149"/>
      <c r="CT35" s="149"/>
      <c r="CU35" s="149">
        <v>1.174050707006099</v>
      </c>
      <c r="CV35" s="149"/>
      <c r="CW35" s="149">
        <v>3.2761172553055049</v>
      </c>
      <c r="CX35" s="149"/>
      <c r="CY35" s="149"/>
      <c r="CZ35" s="149"/>
      <c r="DA35" s="149"/>
      <c r="DB35" s="149"/>
      <c r="DC35" s="149"/>
      <c r="DD35" s="149"/>
      <c r="DE35" s="149">
        <v>5.3222821009853067</v>
      </c>
      <c r="DF35" s="149">
        <v>5.3222821009853067</v>
      </c>
      <c r="DG35" s="149">
        <v>9.2169143924883095</v>
      </c>
      <c r="DH35" s="149"/>
      <c r="DI35" s="149"/>
      <c r="DJ35" s="149"/>
      <c r="DK35" s="149"/>
      <c r="DL35" s="149">
        <v>11.698540229008289</v>
      </c>
      <c r="DM35" s="149"/>
      <c r="DN35" s="149"/>
      <c r="DO35" s="149"/>
      <c r="DP35" s="149"/>
      <c r="DQ35" s="149"/>
      <c r="DR35" s="149"/>
      <c r="DS35" s="149">
        <v>94.940922873211548</v>
      </c>
      <c r="DT35" s="150">
        <v>0.30445706729171662</v>
      </c>
      <c r="DU35" s="150"/>
      <c r="DV35" s="150">
        <v>2.3247460360217458</v>
      </c>
      <c r="DW35" s="150"/>
      <c r="DX35" s="150"/>
      <c r="DY35" s="150"/>
      <c r="DZ35" s="150">
        <v>24.775318262043779</v>
      </c>
      <c r="EA35" s="150"/>
      <c r="EB35" s="150"/>
      <c r="EC35" s="150"/>
      <c r="ED35" s="150"/>
      <c r="EE35" s="150"/>
      <c r="EF35" s="150"/>
      <c r="EG35" s="150"/>
      <c r="EH35" s="150"/>
      <c r="EI35" s="150"/>
      <c r="EJ35" s="150"/>
      <c r="EK35" s="150"/>
      <c r="EL35" s="150"/>
      <c r="EM35" s="150"/>
      <c r="EN35" s="150"/>
      <c r="EO35" s="150"/>
      <c r="EP35" s="150"/>
      <c r="EQ35" s="150"/>
      <c r="ER35" s="150"/>
      <c r="ES35" s="150"/>
      <c r="ET35" s="150"/>
      <c r="EU35" s="150"/>
      <c r="EV35" s="150"/>
      <c r="EW35" s="150"/>
      <c r="EX35" s="150"/>
      <c r="EY35" s="150"/>
      <c r="EZ35" s="150"/>
      <c r="FA35" s="150"/>
      <c r="FB35" s="150"/>
      <c r="FC35" s="150"/>
      <c r="FD35" s="150"/>
      <c r="FE35" s="150"/>
      <c r="FF35" s="150"/>
      <c r="FG35" s="150"/>
      <c r="FH35" s="150"/>
      <c r="FI35" s="150"/>
      <c r="FJ35" s="150"/>
      <c r="FK35" s="150"/>
      <c r="FL35" s="150"/>
      <c r="FM35" s="150"/>
      <c r="FN35" s="150"/>
      <c r="FO35" s="150"/>
      <c r="FP35" s="150"/>
      <c r="FQ35" s="150"/>
      <c r="FR35" s="150"/>
      <c r="FS35" s="150"/>
      <c r="FT35" s="150"/>
      <c r="FU35" s="150"/>
      <c r="FV35" s="150"/>
      <c r="FW35" s="150"/>
      <c r="FX35" s="150"/>
      <c r="FY35" s="150"/>
      <c r="FZ35" s="150"/>
      <c r="GA35" s="150"/>
      <c r="GB35" s="150"/>
      <c r="GC35" s="150"/>
      <c r="GD35" s="150"/>
      <c r="GE35" s="150"/>
      <c r="GF35" s="150"/>
      <c r="GG35" s="150"/>
      <c r="GH35" s="150"/>
      <c r="GI35" s="150"/>
      <c r="GJ35" s="150"/>
      <c r="GK35" s="150"/>
      <c r="GL35" s="150"/>
      <c r="GM35" s="150"/>
      <c r="GN35" s="150"/>
      <c r="GO35" s="150"/>
      <c r="GP35" s="150"/>
      <c r="GQ35" s="150"/>
      <c r="GR35" s="150"/>
      <c r="GS35" s="150"/>
      <c r="GT35" s="150"/>
      <c r="GU35" s="150"/>
      <c r="GV35" s="150"/>
      <c r="GW35" s="150"/>
      <c r="GX35" s="150"/>
      <c r="GY35" s="150"/>
      <c r="GZ35" s="150"/>
      <c r="HA35" s="150"/>
      <c r="HB35" s="150"/>
      <c r="HC35" s="150"/>
      <c r="HD35" s="150"/>
      <c r="HE35" s="150"/>
      <c r="HF35" s="150"/>
      <c r="HG35" s="150"/>
      <c r="HH35" s="150"/>
      <c r="HI35" s="150"/>
      <c r="HJ35" s="150"/>
      <c r="HK35" s="150"/>
      <c r="HL35" s="150"/>
      <c r="HM35" s="150"/>
      <c r="HN35" s="150"/>
      <c r="HO35" s="150"/>
      <c r="HP35" s="150"/>
      <c r="HQ35" s="150"/>
      <c r="HR35" s="150"/>
      <c r="HS35" s="150"/>
      <c r="HT35" s="150"/>
      <c r="HU35" s="150"/>
      <c r="HV35" s="150"/>
      <c r="HW35" s="150"/>
      <c r="HX35" s="150"/>
      <c r="HY35" s="150"/>
      <c r="HZ35" s="150"/>
      <c r="IA35" s="150"/>
      <c r="IB35" s="150"/>
      <c r="IC35" s="150"/>
      <c r="ID35" s="150"/>
      <c r="IE35" s="150"/>
      <c r="IF35" s="150"/>
    </row>
    <row r="36" spans="3:240" s="151" customFormat="1">
      <c r="C36" s="147"/>
      <c r="D36" s="147"/>
      <c r="E36" s="148"/>
      <c r="F36" s="147"/>
      <c r="G36" s="147"/>
      <c r="H36" s="147"/>
      <c r="I36" s="148"/>
      <c r="J36" s="147"/>
      <c r="K36" s="147"/>
      <c r="L36" s="147"/>
      <c r="M36" s="147">
        <v>3.9202383995710779</v>
      </c>
      <c r="N36" s="149"/>
      <c r="O36" s="147"/>
      <c r="P36" s="147">
        <v>6.222347694721436</v>
      </c>
      <c r="Q36" s="149"/>
      <c r="R36" s="147"/>
      <c r="S36" s="149"/>
      <c r="T36" s="149"/>
      <c r="U36" s="149"/>
      <c r="V36" s="149"/>
      <c r="W36" s="149">
        <v>11.51964966253867</v>
      </c>
      <c r="X36" s="149"/>
      <c r="Y36" s="147"/>
      <c r="Z36" s="149">
        <v>6.8808456071156598</v>
      </c>
      <c r="AA36" s="149"/>
      <c r="AB36" s="149">
        <v>10.98919150787871</v>
      </c>
      <c r="AC36" s="149"/>
      <c r="AD36" s="149">
        <v>24.937675539278789</v>
      </c>
      <c r="AE36" s="147">
        <v>15.95400454164027</v>
      </c>
      <c r="AF36" s="149"/>
      <c r="AG36" s="149"/>
      <c r="AH36" s="149">
        <v>11.78499508546143</v>
      </c>
      <c r="AI36" s="149"/>
      <c r="AJ36" s="149"/>
      <c r="AK36" s="149"/>
      <c r="AL36" s="149"/>
      <c r="AM36" s="149"/>
      <c r="AN36" s="149">
        <v>3.5288777084958172</v>
      </c>
      <c r="AO36" s="149"/>
      <c r="AP36" s="149"/>
      <c r="AQ36" s="149">
        <v>63.435098992020023</v>
      </c>
      <c r="AR36" s="149">
        <v>36.030204962243801</v>
      </c>
      <c r="AS36" s="149"/>
      <c r="AT36" s="149">
        <v>10.162738279719431</v>
      </c>
      <c r="AU36" s="149"/>
      <c r="AV36" s="149">
        <v>20.393343246301519</v>
      </c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>
        <v>13.769487520901979</v>
      </c>
      <c r="BJ36" s="149"/>
      <c r="BK36" s="149">
        <v>8.3141577612265465</v>
      </c>
      <c r="BL36" s="149"/>
      <c r="BM36" s="149">
        <v>84.173868416480815</v>
      </c>
      <c r="BN36" s="149">
        <v>7.4329097889809486</v>
      </c>
      <c r="BO36" s="149">
        <v>11.04066479965207</v>
      </c>
      <c r="BP36" s="149"/>
      <c r="BQ36" s="149"/>
      <c r="BR36" s="149">
        <v>6.1958667302587189</v>
      </c>
      <c r="BS36" s="149"/>
      <c r="BT36" s="149"/>
      <c r="BU36" s="149">
        <v>5.998817963340179</v>
      </c>
      <c r="BV36" s="149">
        <v>3.7322828695268631</v>
      </c>
      <c r="BW36" s="149">
        <v>6.4704018350485928</v>
      </c>
      <c r="BX36" s="149">
        <v>6.4704018350485928</v>
      </c>
      <c r="BY36" s="149">
        <v>13.027413310049811</v>
      </c>
      <c r="BZ36" s="149">
        <v>13.027413310049811</v>
      </c>
      <c r="CA36" s="149">
        <v>14.15701125248818</v>
      </c>
      <c r="CB36" s="149"/>
      <c r="CC36" s="149">
        <v>19.835520282282761</v>
      </c>
      <c r="CD36" s="149"/>
      <c r="CE36" s="149"/>
      <c r="CF36" s="149"/>
      <c r="CG36" s="149"/>
      <c r="CH36" s="149"/>
      <c r="CI36" s="149"/>
      <c r="CJ36" s="149"/>
      <c r="CK36" s="149"/>
      <c r="CL36" s="149">
        <v>11.90332667947604</v>
      </c>
      <c r="CM36" s="149"/>
      <c r="CN36" s="149"/>
      <c r="CO36" s="149">
        <v>4.433466099019534</v>
      </c>
      <c r="CP36" s="149">
        <v>8.8022771094307686</v>
      </c>
      <c r="CQ36" s="149">
        <v>4.1729133745910456</v>
      </c>
      <c r="CR36" s="149">
        <v>4.1729133745910456</v>
      </c>
      <c r="CS36" s="149"/>
      <c r="CT36" s="149"/>
      <c r="CU36" s="149">
        <v>2.6234513851414412</v>
      </c>
      <c r="CV36" s="149"/>
      <c r="CW36" s="149">
        <v>2.875224390767436</v>
      </c>
      <c r="CX36" s="149"/>
      <c r="CY36" s="149"/>
      <c r="CZ36" s="149"/>
      <c r="DA36" s="149"/>
      <c r="DB36" s="149"/>
      <c r="DC36" s="149"/>
      <c r="DD36" s="149"/>
      <c r="DE36" s="149">
        <v>5.2188447256054253</v>
      </c>
      <c r="DF36" s="149">
        <v>5.2188447256054253</v>
      </c>
      <c r="DG36" s="149">
        <v>3.3763584177048971</v>
      </c>
      <c r="DH36" s="149"/>
      <c r="DI36" s="149"/>
      <c r="DJ36" s="149"/>
      <c r="DK36" s="149"/>
      <c r="DL36" s="149">
        <v>11.856675342885151</v>
      </c>
      <c r="DM36" s="149"/>
      <c r="DN36" s="149"/>
      <c r="DO36" s="149"/>
      <c r="DP36" s="149"/>
      <c r="DQ36" s="149"/>
      <c r="DR36" s="149"/>
      <c r="DS36" s="149">
        <v>90.41286202197989</v>
      </c>
      <c r="DT36" s="150">
        <v>0.25827254566124519</v>
      </c>
      <c r="DU36" s="150"/>
      <c r="DV36" s="150">
        <v>2.9683492856233431</v>
      </c>
      <c r="DW36" s="150"/>
      <c r="DX36" s="150"/>
      <c r="DY36" s="150"/>
      <c r="DZ36" s="150">
        <v>33.853400172076142</v>
      </c>
      <c r="EA36" s="150"/>
      <c r="EB36" s="150"/>
      <c r="EC36" s="150"/>
      <c r="ED36" s="150"/>
      <c r="EE36" s="150"/>
      <c r="EF36" s="150"/>
      <c r="EG36" s="150"/>
      <c r="EH36" s="150"/>
      <c r="EI36" s="150"/>
      <c r="EJ36" s="150"/>
      <c r="EK36" s="150"/>
      <c r="EL36" s="150"/>
      <c r="EM36" s="150"/>
      <c r="EN36" s="150"/>
      <c r="EO36" s="150"/>
      <c r="EP36" s="150"/>
      <c r="EQ36" s="150"/>
      <c r="ER36" s="150"/>
      <c r="ES36" s="150"/>
      <c r="ET36" s="150"/>
      <c r="EU36" s="150"/>
      <c r="EV36" s="150"/>
      <c r="EW36" s="150"/>
      <c r="EX36" s="150"/>
      <c r="EY36" s="150"/>
      <c r="EZ36" s="150"/>
      <c r="FA36" s="150"/>
      <c r="FB36" s="150"/>
      <c r="FC36" s="150"/>
      <c r="FD36" s="150"/>
      <c r="FE36" s="150"/>
      <c r="FF36" s="150"/>
      <c r="FG36" s="150"/>
      <c r="FH36" s="150"/>
      <c r="FI36" s="150"/>
      <c r="FJ36" s="150"/>
      <c r="FK36" s="150"/>
      <c r="FL36" s="150"/>
      <c r="FM36" s="150"/>
      <c r="FN36" s="150"/>
      <c r="FO36" s="150"/>
      <c r="FP36" s="150"/>
      <c r="FQ36" s="150"/>
      <c r="FR36" s="150"/>
      <c r="FS36" s="150"/>
      <c r="FT36" s="150"/>
      <c r="FU36" s="150"/>
      <c r="FV36" s="150"/>
      <c r="FW36" s="150"/>
      <c r="FX36" s="150"/>
      <c r="FY36" s="150"/>
      <c r="FZ36" s="150"/>
      <c r="GA36" s="150"/>
      <c r="GB36" s="150"/>
      <c r="GC36" s="150"/>
      <c r="GD36" s="150"/>
      <c r="GE36" s="150"/>
      <c r="GF36" s="150"/>
      <c r="GG36" s="150"/>
      <c r="GH36" s="150"/>
      <c r="GI36" s="150"/>
      <c r="GJ36" s="150"/>
      <c r="GK36" s="150"/>
      <c r="GL36" s="150"/>
      <c r="GM36" s="150"/>
      <c r="GN36" s="150"/>
      <c r="GO36" s="150"/>
      <c r="GP36" s="150"/>
      <c r="GQ36" s="150"/>
      <c r="GR36" s="150"/>
      <c r="GS36" s="150"/>
      <c r="GT36" s="150"/>
      <c r="GU36" s="150"/>
      <c r="GV36" s="150"/>
      <c r="GW36" s="150"/>
      <c r="GX36" s="150"/>
      <c r="GY36" s="150"/>
      <c r="GZ36" s="150"/>
      <c r="HA36" s="150"/>
      <c r="HB36" s="150"/>
      <c r="HC36" s="150"/>
      <c r="HD36" s="150"/>
      <c r="HE36" s="150"/>
      <c r="HF36" s="150"/>
      <c r="HG36" s="150"/>
      <c r="HH36" s="150"/>
      <c r="HI36" s="150"/>
      <c r="HJ36" s="150"/>
      <c r="HK36" s="150"/>
      <c r="HL36" s="150"/>
      <c r="HM36" s="150"/>
      <c r="HN36" s="150"/>
      <c r="HO36" s="150"/>
      <c r="HP36" s="150"/>
      <c r="HQ36" s="150"/>
      <c r="HR36" s="150"/>
      <c r="HS36" s="150"/>
      <c r="HT36" s="150"/>
      <c r="HU36" s="150"/>
      <c r="HV36" s="150"/>
      <c r="HW36" s="150"/>
      <c r="HX36" s="150"/>
      <c r="HY36" s="150"/>
      <c r="HZ36" s="150"/>
      <c r="IA36" s="150"/>
      <c r="IB36" s="150"/>
      <c r="IC36" s="150"/>
      <c r="ID36" s="150"/>
      <c r="IE36" s="150"/>
      <c r="IF36" s="150"/>
    </row>
    <row r="37" spans="3:240" s="151" customFormat="1">
      <c r="C37" s="147"/>
      <c r="D37" s="147"/>
      <c r="E37" s="148"/>
      <c r="F37" s="147"/>
      <c r="G37" s="147"/>
      <c r="H37" s="147"/>
      <c r="I37" s="148"/>
      <c r="J37" s="147"/>
      <c r="K37" s="147"/>
      <c r="L37" s="147"/>
      <c r="M37" s="147">
        <v>3.4806368522152238</v>
      </c>
      <c r="N37" s="149"/>
      <c r="O37" s="147"/>
      <c r="P37" s="147">
        <v>7.567750559614284</v>
      </c>
      <c r="Q37" s="149"/>
      <c r="R37" s="147"/>
      <c r="S37" s="149"/>
      <c r="T37" s="149"/>
      <c r="U37" s="149"/>
      <c r="V37" s="149"/>
      <c r="W37" s="149">
        <v>14.1944791093083</v>
      </c>
      <c r="X37" s="149"/>
      <c r="Y37" s="147"/>
      <c r="Z37" s="149">
        <v>6.214479103932443</v>
      </c>
      <c r="AA37" s="149"/>
      <c r="AB37" s="149">
        <v>11.51830600407586</v>
      </c>
      <c r="AC37" s="149"/>
      <c r="AD37" s="149">
        <v>31.165866233404369</v>
      </c>
      <c r="AE37" s="147">
        <v>13.182006205741461</v>
      </c>
      <c r="AF37" s="149"/>
      <c r="AG37" s="149"/>
      <c r="AH37" s="149">
        <v>11.75410256958137</v>
      </c>
      <c r="AI37" s="149"/>
      <c r="AJ37" s="149"/>
      <c r="AK37" s="149"/>
      <c r="AL37" s="149"/>
      <c r="AM37" s="149"/>
      <c r="AN37" s="149">
        <v>4.5097209835375489</v>
      </c>
      <c r="AO37" s="149"/>
      <c r="AP37" s="149"/>
      <c r="AQ37" s="149">
        <v>30.873921197644702</v>
      </c>
      <c r="AR37" s="149">
        <v>37.931034482758619</v>
      </c>
      <c r="AS37" s="149"/>
      <c r="AT37" s="149">
        <v>10.48132979963041</v>
      </c>
      <c r="AU37" s="149"/>
      <c r="AV37" s="149">
        <v>21.841299568674621</v>
      </c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>
        <v>13.76903109768846</v>
      </c>
      <c r="BJ37" s="149"/>
      <c r="BK37" s="149">
        <v>9.2880546144929106</v>
      </c>
      <c r="BL37" s="149"/>
      <c r="BM37" s="149">
        <v>78.50264908655744</v>
      </c>
      <c r="BN37" s="149">
        <v>3.5238818033929942</v>
      </c>
      <c r="BO37" s="149">
        <v>6.0486757927754073</v>
      </c>
      <c r="BP37" s="149"/>
      <c r="BQ37" s="149"/>
      <c r="BR37" s="149"/>
      <c r="BS37" s="149"/>
      <c r="BT37" s="149"/>
      <c r="BU37" s="149">
        <v>6.7855092279822822</v>
      </c>
      <c r="BV37" s="149">
        <v>3.9370608482760829</v>
      </c>
      <c r="BW37" s="149">
        <v>8.8015660702887679</v>
      </c>
      <c r="BX37" s="149">
        <v>8.8015660702887679</v>
      </c>
      <c r="BY37" s="149">
        <v>15.50646436809925</v>
      </c>
      <c r="BZ37" s="149">
        <v>15.50646436809925</v>
      </c>
      <c r="CA37" s="149">
        <v>12.407060295285531</v>
      </c>
      <c r="CB37" s="149"/>
      <c r="CC37" s="149">
        <v>20.267529088061671</v>
      </c>
      <c r="CD37" s="149"/>
      <c r="CE37" s="149"/>
      <c r="CF37" s="149"/>
      <c r="CG37" s="149"/>
      <c r="CH37" s="149"/>
      <c r="CI37" s="149"/>
      <c r="CJ37" s="149"/>
      <c r="CK37" s="149"/>
      <c r="CL37" s="149">
        <v>15.01813877905108</v>
      </c>
      <c r="CM37" s="149"/>
      <c r="CN37" s="149"/>
      <c r="CO37" s="149">
        <v>4.2466640264149946</v>
      </c>
      <c r="CP37" s="149">
        <v>7.290217438182987</v>
      </c>
      <c r="CQ37" s="149">
        <v>7.996453436150456</v>
      </c>
      <c r="CR37" s="149">
        <v>7.996453436150456</v>
      </c>
      <c r="CS37" s="149"/>
      <c r="CT37" s="149"/>
      <c r="CU37" s="149">
        <v>1.303859654860428</v>
      </c>
      <c r="CV37" s="149"/>
      <c r="CW37" s="149">
        <v>3.272709285297144</v>
      </c>
      <c r="CX37" s="149"/>
      <c r="CY37" s="149"/>
      <c r="CZ37" s="149"/>
      <c r="DA37" s="149"/>
      <c r="DB37" s="149"/>
      <c r="DC37" s="149"/>
      <c r="DD37" s="149"/>
      <c r="DE37" s="149">
        <v>6.062451013137685</v>
      </c>
      <c r="DF37" s="149">
        <v>6.062451013137685</v>
      </c>
      <c r="DG37" s="149">
        <v>3.4145813431883481</v>
      </c>
      <c r="DH37" s="149"/>
      <c r="DI37" s="149"/>
      <c r="DJ37" s="149"/>
      <c r="DK37" s="149"/>
      <c r="DL37" s="149">
        <v>12.56780599936093</v>
      </c>
      <c r="DM37" s="149"/>
      <c r="DN37" s="149"/>
      <c r="DO37" s="149"/>
      <c r="DP37" s="149"/>
      <c r="DQ37" s="149"/>
      <c r="DR37" s="149"/>
      <c r="DS37" s="149">
        <v>47.182668432235403</v>
      </c>
      <c r="DT37" s="150">
        <v>0.26799374418549837</v>
      </c>
      <c r="DU37" s="150"/>
      <c r="DV37" s="150">
        <v>3.0001978426870322</v>
      </c>
      <c r="DW37" s="150"/>
      <c r="DX37" s="150"/>
      <c r="DY37" s="150"/>
      <c r="DZ37" s="150">
        <v>27.24805398569962</v>
      </c>
      <c r="EA37" s="150"/>
      <c r="EB37" s="150"/>
      <c r="EC37" s="150"/>
      <c r="ED37" s="150"/>
      <c r="EE37" s="150"/>
      <c r="EF37" s="150"/>
      <c r="EG37" s="150"/>
      <c r="EH37" s="150"/>
      <c r="EI37" s="150"/>
      <c r="EJ37" s="150"/>
      <c r="EK37" s="150"/>
      <c r="EL37" s="150"/>
      <c r="EM37" s="150"/>
      <c r="EN37" s="150"/>
      <c r="EO37" s="150"/>
      <c r="EP37" s="150"/>
      <c r="EQ37" s="150"/>
      <c r="ER37" s="150"/>
      <c r="ES37" s="150"/>
      <c r="ET37" s="150"/>
      <c r="EU37" s="150"/>
      <c r="EV37" s="150"/>
      <c r="EW37" s="150"/>
      <c r="EX37" s="150"/>
      <c r="EY37" s="150"/>
      <c r="EZ37" s="150"/>
      <c r="FA37" s="150"/>
      <c r="FB37" s="150"/>
      <c r="FC37" s="150"/>
      <c r="FD37" s="150"/>
      <c r="FE37" s="150"/>
      <c r="FF37" s="150"/>
      <c r="FG37" s="150"/>
      <c r="FH37" s="150"/>
      <c r="FI37" s="150"/>
      <c r="FJ37" s="150"/>
      <c r="FK37" s="150"/>
      <c r="FL37" s="150"/>
      <c r="FM37" s="150"/>
      <c r="FN37" s="150"/>
      <c r="FO37" s="150"/>
      <c r="FP37" s="150"/>
      <c r="FQ37" s="150"/>
      <c r="FR37" s="150"/>
      <c r="FS37" s="150"/>
      <c r="FT37" s="150"/>
      <c r="FU37" s="150"/>
      <c r="FV37" s="150"/>
      <c r="FW37" s="150"/>
      <c r="FX37" s="150"/>
      <c r="FY37" s="150"/>
      <c r="FZ37" s="150"/>
      <c r="GA37" s="150"/>
      <c r="GB37" s="150"/>
      <c r="GC37" s="150"/>
      <c r="GD37" s="150"/>
      <c r="GE37" s="150"/>
      <c r="GF37" s="150"/>
      <c r="GG37" s="150"/>
      <c r="GH37" s="150"/>
      <c r="GI37" s="150"/>
      <c r="GJ37" s="150"/>
      <c r="GK37" s="150"/>
      <c r="GL37" s="150"/>
      <c r="GM37" s="150"/>
      <c r="GN37" s="150"/>
      <c r="GO37" s="150"/>
      <c r="GP37" s="150"/>
      <c r="GQ37" s="150"/>
      <c r="GR37" s="150"/>
      <c r="GS37" s="150"/>
      <c r="GT37" s="150"/>
      <c r="GU37" s="150"/>
      <c r="GV37" s="150"/>
      <c r="GW37" s="150"/>
      <c r="GX37" s="150"/>
      <c r="GY37" s="150"/>
      <c r="GZ37" s="150"/>
      <c r="HA37" s="150"/>
      <c r="HB37" s="150"/>
      <c r="HC37" s="150"/>
      <c r="HD37" s="150"/>
      <c r="HE37" s="150"/>
      <c r="HF37" s="150"/>
      <c r="HG37" s="150"/>
      <c r="HH37" s="150"/>
      <c r="HI37" s="150"/>
      <c r="HJ37" s="150"/>
      <c r="HK37" s="150"/>
      <c r="HL37" s="150"/>
      <c r="HM37" s="150"/>
      <c r="HN37" s="150"/>
      <c r="HO37" s="150"/>
      <c r="HP37" s="150"/>
      <c r="HQ37" s="150"/>
      <c r="HR37" s="150"/>
      <c r="HS37" s="150"/>
      <c r="HT37" s="150"/>
      <c r="HU37" s="150"/>
      <c r="HV37" s="150"/>
      <c r="HW37" s="150"/>
      <c r="HX37" s="150"/>
      <c r="HY37" s="150"/>
      <c r="HZ37" s="150"/>
      <c r="IA37" s="150"/>
      <c r="IB37" s="150"/>
      <c r="IC37" s="150"/>
      <c r="ID37" s="150"/>
      <c r="IE37" s="150"/>
      <c r="IF37" s="150"/>
    </row>
    <row r="38" spans="3:240" s="151" customFormat="1">
      <c r="C38" s="147"/>
      <c r="D38" s="147"/>
      <c r="E38" s="148"/>
      <c r="F38" s="147"/>
      <c r="G38" s="147"/>
      <c r="H38" s="147"/>
      <c r="I38" s="148"/>
      <c r="J38" s="147"/>
      <c r="K38" s="147"/>
      <c r="L38" s="147"/>
      <c r="M38" s="147">
        <v>2.0683454488188979</v>
      </c>
      <c r="N38" s="149"/>
      <c r="O38" s="147"/>
      <c r="P38" s="147">
        <v>7.1577993967438323</v>
      </c>
      <c r="Q38" s="149"/>
      <c r="R38" s="147"/>
      <c r="S38" s="149"/>
      <c r="T38" s="149"/>
      <c r="U38" s="149"/>
      <c r="V38" s="149"/>
      <c r="W38" s="149">
        <v>11.39488811384691</v>
      </c>
      <c r="X38" s="149"/>
      <c r="Y38" s="147"/>
      <c r="Z38" s="149">
        <v>6.2854444057237844</v>
      </c>
      <c r="AA38" s="149"/>
      <c r="AB38" s="149">
        <v>16.574180467880751</v>
      </c>
      <c r="AC38" s="149"/>
      <c r="AD38" s="149">
        <v>32.139086201827148</v>
      </c>
      <c r="AE38" s="147">
        <v>16.551123879385621</v>
      </c>
      <c r="AF38" s="149"/>
      <c r="AG38" s="149"/>
      <c r="AH38" s="149">
        <v>11.6922144596902</v>
      </c>
      <c r="AI38" s="149"/>
      <c r="AJ38" s="149"/>
      <c r="AK38" s="149"/>
      <c r="AL38" s="149"/>
      <c r="AM38" s="149"/>
      <c r="AN38" s="149">
        <v>3.5288777084958172</v>
      </c>
      <c r="AO38" s="149"/>
      <c r="AP38" s="149"/>
      <c r="AQ38" s="149">
        <v>27.980977734114891</v>
      </c>
      <c r="AR38" s="149">
        <v>37.976060935799779</v>
      </c>
      <c r="AS38" s="149"/>
      <c r="AT38" s="149"/>
      <c r="AU38" s="149"/>
      <c r="AV38" s="149">
        <v>21.098315755053569</v>
      </c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>
        <v>13.98809237764295</v>
      </c>
      <c r="BJ38" s="149"/>
      <c r="BK38" s="149">
        <v>10.78100374658338</v>
      </c>
      <c r="BL38" s="149"/>
      <c r="BM38" s="149">
        <v>79.149184552335598</v>
      </c>
      <c r="BN38" s="149">
        <v>3.6479518336379702</v>
      </c>
      <c r="BO38" s="149"/>
      <c r="BP38" s="149"/>
      <c r="BQ38" s="149"/>
      <c r="BR38" s="149"/>
      <c r="BS38" s="149"/>
      <c r="BT38" s="149"/>
      <c r="BU38" s="149">
        <v>4.7787507543605594</v>
      </c>
      <c r="BV38" s="149">
        <v>4.3081711636218882</v>
      </c>
      <c r="BW38" s="149"/>
      <c r="BX38" s="149"/>
      <c r="BY38" s="149">
        <v>13.364840178943339</v>
      </c>
      <c r="BZ38" s="149">
        <v>13.364840178943339</v>
      </c>
      <c r="CA38" s="149"/>
      <c r="CB38" s="149"/>
      <c r="CC38" s="149">
        <v>16.202657317343011</v>
      </c>
      <c r="CD38" s="149"/>
      <c r="CE38" s="149"/>
      <c r="CF38" s="149"/>
      <c r="CG38" s="149"/>
      <c r="CH38" s="149"/>
      <c r="CI38" s="149"/>
      <c r="CJ38" s="149"/>
      <c r="CK38" s="149"/>
      <c r="CL38" s="149">
        <v>15.019538938901039</v>
      </c>
      <c r="CM38" s="149"/>
      <c r="CN38" s="149"/>
      <c r="CO38" s="149">
        <v>4.2448307660722184</v>
      </c>
      <c r="CP38" s="149">
        <v>8.9442585329042821</v>
      </c>
      <c r="CQ38" s="149">
        <v>4.8743591133896267</v>
      </c>
      <c r="CR38" s="149">
        <v>4.8743591133896267</v>
      </c>
      <c r="CS38" s="149"/>
      <c r="CT38" s="149"/>
      <c r="CU38" s="149">
        <v>2.7066983902955459</v>
      </c>
      <c r="CV38" s="149"/>
      <c r="CW38" s="149">
        <v>3.4590733838968091</v>
      </c>
      <c r="CX38" s="149"/>
      <c r="CY38" s="149"/>
      <c r="CZ38" s="149"/>
      <c r="DA38" s="149"/>
      <c r="DB38" s="149"/>
      <c r="DC38" s="149"/>
      <c r="DD38" s="149"/>
      <c r="DE38" s="149">
        <v>6.3308143686402829</v>
      </c>
      <c r="DF38" s="149">
        <v>6.3308143686402829</v>
      </c>
      <c r="DG38" s="149">
        <v>3.5450076893185281</v>
      </c>
      <c r="DH38" s="149"/>
      <c r="DI38" s="149"/>
      <c r="DJ38" s="149"/>
      <c r="DK38" s="149"/>
      <c r="DL38" s="149">
        <v>11.925412471941559</v>
      </c>
      <c r="DM38" s="149"/>
      <c r="DN38" s="149"/>
      <c r="DO38" s="149"/>
      <c r="DP38" s="149"/>
      <c r="DQ38" s="149"/>
      <c r="DR38" s="149"/>
      <c r="DS38" s="149">
        <v>90.41286202197989</v>
      </c>
      <c r="DT38" s="150">
        <v>0.2247779115668497</v>
      </c>
      <c r="DU38" s="150"/>
      <c r="DV38" s="150">
        <v>2.4513520532477018</v>
      </c>
      <c r="DW38" s="150"/>
      <c r="DX38" s="150"/>
      <c r="DY38" s="150"/>
      <c r="DZ38" s="150">
        <v>26.280125358216189</v>
      </c>
      <c r="EA38" s="150"/>
      <c r="EB38" s="150"/>
      <c r="EC38" s="150"/>
      <c r="ED38" s="150"/>
      <c r="EE38" s="150"/>
      <c r="EF38" s="150"/>
      <c r="EG38" s="150"/>
      <c r="EH38" s="150"/>
      <c r="EI38" s="150"/>
      <c r="EJ38" s="150"/>
      <c r="EK38" s="150"/>
      <c r="EL38" s="150"/>
      <c r="EM38" s="150"/>
      <c r="EN38" s="150"/>
      <c r="EO38" s="150"/>
      <c r="EP38" s="150"/>
      <c r="EQ38" s="150"/>
      <c r="ER38" s="150"/>
      <c r="ES38" s="150"/>
      <c r="ET38" s="150"/>
      <c r="EU38" s="150"/>
      <c r="EV38" s="150"/>
      <c r="EW38" s="150"/>
      <c r="EX38" s="150"/>
      <c r="EY38" s="150"/>
      <c r="EZ38" s="150"/>
      <c r="FA38" s="150"/>
      <c r="FB38" s="150"/>
      <c r="FC38" s="150"/>
      <c r="FD38" s="150"/>
      <c r="FE38" s="150"/>
      <c r="FF38" s="150"/>
      <c r="FG38" s="150"/>
      <c r="FH38" s="150"/>
      <c r="FI38" s="150"/>
      <c r="FJ38" s="150"/>
      <c r="FK38" s="150"/>
      <c r="FL38" s="150"/>
      <c r="FM38" s="150"/>
      <c r="FN38" s="150"/>
      <c r="FO38" s="150"/>
      <c r="FP38" s="150"/>
      <c r="FQ38" s="150"/>
      <c r="FR38" s="150"/>
      <c r="FS38" s="150"/>
      <c r="FT38" s="150"/>
      <c r="FU38" s="150"/>
      <c r="FV38" s="150"/>
      <c r="FW38" s="150"/>
      <c r="FX38" s="150"/>
      <c r="FY38" s="150"/>
      <c r="FZ38" s="150"/>
      <c r="GA38" s="150"/>
      <c r="GB38" s="150"/>
      <c r="GC38" s="150"/>
      <c r="GD38" s="150"/>
      <c r="GE38" s="150"/>
      <c r="GF38" s="150"/>
      <c r="GG38" s="150"/>
      <c r="GH38" s="150"/>
      <c r="GI38" s="150"/>
      <c r="GJ38" s="150"/>
      <c r="GK38" s="150"/>
      <c r="GL38" s="150"/>
      <c r="GM38" s="150"/>
      <c r="GN38" s="150"/>
      <c r="GO38" s="150"/>
      <c r="GP38" s="150"/>
      <c r="GQ38" s="150"/>
      <c r="GR38" s="150"/>
      <c r="GS38" s="150"/>
      <c r="GT38" s="150"/>
      <c r="GU38" s="150"/>
      <c r="GV38" s="150"/>
      <c r="GW38" s="150"/>
      <c r="GX38" s="150"/>
      <c r="GY38" s="150"/>
      <c r="GZ38" s="150"/>
      <c r="HA38" s="150"/>
      <c r="HB38" s="150"/>
      <c r="HC38" s="150"/>
      <c r="HD38" s="150"/>
      <c r="HE38" s="150"/>
      <c r="HF38" s="150"/>
      <c r="HG38" s="150"/>
      <c r="HH38" s="150"/>
      <c r="HI38" s="150"/>
      <c r="HJ38" s="150"/>
      <c r="HK38" s="150"/>
      <c r="HL38" s="150"/>
      <c r="HM38" s="150"/>
      <c r="HN38" s="150"/>
      <c r="HO38" s="150"/>
      <c r="HP38" s="150"/>
      <c r="HQ38" s="150"/>
      <c r="HR38" s="150"/>
      <c r="HS38" s="150"/>
      <c r="HT38" s="150"/>
      <c r="HU38" s="150"/>
      <c r="HV38" s="150"/>
      <c r="HW38" s="150"/>
      <c r="HX38" s="150"/>
      <c r="HY38" s="150"/>
      <c r="HZ38" s="150"/>
      <c r="IA38" s="150"/>
      <c r="IB38" s="150"/>
      <c r="IC38" s="150"/>
      <c r="ID38" s="150"/>
      <c r="IE38" s="150"/>
      <c r="IF38" s="150"/>
    </row>
    <row r="39" spans="3:240" s="151" customFormat="1">
      <c r="C39" s="147"/>
      <c r="D39" s="147"/>
      <c r="E39" s="148"/>
      <c r="F39" s="147"/>
      <c r="G39" s="147"/>
      <c r="H39" s="147"/>
      <c r="I39" s="148"/>
      <c r="J39" s="147"/>
      <c r="K39" s="147"/>
      <c r="L39" s="147"/>
      <c r="M39" s="147"/>
      <c r="N39" s="149"/>
      <c r="O39" s="147"/>
      <c r="P39" s="147">
        <v>7.2031884522438956</v>
      </c>
      <c r="Q39" s="149"/>
      <c r="R39" s="149"/>
      <c r="S39" s="149"/>
      <c r="T39" s="149"/>
      <c r="U39" s="149"/>
      <c r="V39" s="149"/>
      <c r="W39" s="149">
        <v>10.766338458885841</v>
      </c>
      <c r="X39" s="149"/>
      <c r="Y39" s="147"/>
      <c r="Z39" s="149">
        <v>6.4474245759851101</v>
      </c>
      <c r="AA39" s="149"/>
      <c r="AB39" s="149">
        <v>12.60688001158889</v>
      </c>
      <c r="AC39" s="149"/>
      <c r="AD39" s="149">
        <v>26.183882241948229</v>
      </c>
      <c r="AE39" s="147">
        <v>14.625767497120471</v>
      </c>
      <c r="AF39" s="149"/>
      <c r="AG39" s="149"/>
      <c r="AH39" s="149">
        <v>14.612324755246441</v>
      </c>
      <c r="AI39" s="149"/>
      <c r="AJ39" s="149"/>
      <c r="AK39" s="149"/>
      <c r="AL39" s="149"/>
      <c r="AM39" s="149"/>
      <c r="AN39" s="149">
        <v>4.4102157975307366</v>
      </c>
      <c r="AO39" s="149"/>
      <c r="AP39" s="149"/>
      <c r="AQ39" s="149">
        <v>59.800152187303368</v>
      </c>
      <c r="AR39" s="149">
        <v>43.243243243243242</v>
      </c>
      <c r="AS39" s="149"/>
      <c r="AT39" s="149"/>
      <c r="AU39" s="149"/>
      <c r="AV39" s="149">
        <v>21.669677499307362</v>
      </c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>
        <v>13.76965132440043</v>
      </c>
      <c r="BJ39" s="149"/>
      <c r="BK39" s="149">
        <v>20.905866613406221</v>
      </c>
      <c r="BL39" s="149"/>
      <c r="BM39" s="149">
        <v>80.241555576412836</v>
      </c>
      <c r="BN39" s="149">
        <v>3.5238818033929942</v>
      </c>
      <c r="BO39" s="149"/>
      <c r="BP39" s="149"/>
      <c r="BQ39" s="149"/>
      <c r="BR39" s="149"/>
      <c r="BS39" s="149"/>
      <c r="BT39" s="149"/>
      <c r="BU39" s="149">
        <v>6.083529016124432</v>
      </c>
      <c r="BV39" s="149">
        <v>4.0928683137778563</v>
      </c>
      <c r="BW39" s="149"/>
      <c r="BX39" s="149"/>
      <c r="BY39" s="149"/>
      <c r="BZ39" s="149"/>
      <c r="CA39" s="149"/>
      <c r="CB39" s="149"/>
      <c r="CC39" s="149">
        <v>15.27989418564272</v>
      </c>
      <c r="CD39" s="149"/>
      <c r="CE39" s="149"/>
      <c r="CF39" s="149"/>
      <c r="CG39" s="149"/>
      <c r="CH39" s="149"/>
      <c r="CI39" s="149"/>
      <c r="CJ39" s="149"/>
      <c r="CK39" s="149"/>
      <c r="CL39" s="149">
        <v>14.8839262814516</v>
      </c>
      <c r="CM39" s="149"/>
      <c r="CN39" s="149"/>
      <c r="CO39" s="149">
        <v>4.3258595423044399</v>
      </c>
      <c r="CP39" s="149">
        <v>23.041650089138631</v>
      </c>
      <c r="CQ39" s="149">
        <v>4.1257439074895279</v>
      </c>
      <c r="CR39" s="149">
        <v>4.1257439074895279</v>
      </c>
      <c r="CS39" s="149"/>
      <c r="CT39" s="149"/>
      <c r="CU39" s="149">
        <v>1.2611871969328401</v>
      </c>
      <c r="CV39" s="149"/>
      <c r="CW39" s="149">
        <v>3.4737114175874941</v>
      </c>
      <c r="CX39" s="149"/>
      <c r="CY39" s="149"/>
      <c r="CZ39" s="149"/>
      <c r="DA39" s="149"/>
      <c r="DB39" s="149"/>
      <c r="DC39" s="149"/>
      <c r="DD39" s="149"/>
      <c r="DE39" s="149"/>
      <c r="DF39" s="149"/>
      <c r="DG39" s="149">
        <v>3.3763584177048971</v>
      </c>
      <c r="DH39" s="149"/>
      <c r="DI39" s="149"/>
      <c r="DJ39" s="149"/>
      <c r="DK39" s="149"/>
      <c r="DL39" s="149">
        <v>12.02260189776875</v>
      </c>
      <c r="DM39" s="149"/>
      <c r="DN39" s="149"/>
      <c r="DO39" s="149"/>
      <c r="DP39" s="149"/>
      <c r="DQ39" s="149"/>
      <c r="DR39" s="149"/>
      <c r="DS39" s="149">
        <v>44.934417176505868</v>
      </c>
      <c r="DT39" s="150">
        <v>0.26799374418549832</v>
      </c>
      <c r="DU39" s="150"/>
      <c r="DV39" s="150">
        <v>2.9193481710084601</v>
      </c>
      <c r="DW39" s="150"/>
      <c r="DX39" s="150"/>
      <c r="DY39" s="150"/>
      <c r="DZ39" s="150">
        <v>23.352390606177082</v>
      </c>
      <c r="EA39" s="150"/>
      <c r="EB39" s="150"/>
      <c r="EC39" s="150"/>
      <c r="ED39" s="150"/>
      <c r="EE39" s="150"/>
      <c r="EF39" s="150"/>
      <c r="EG39" s="150"/>
      <c r="EH39" s="150"/>
      <c r="EI39" s="150"/>
      <c r="EJ39" s="150"/>
      <c r="EK39" s="150"/>
      <c r="EL39" s="150"/>
      <c r="EM39" s="150"/>
      <c r="EN39" s="150"/>
      <c r="EO39" s="150"/>
      <c r="EP39" s="150"/>
      <c r="EQ39" s="150"/>
      <c r="ER39" s="150"/>
      <c r="ES39" s="150"/>
      <c r="ET39" s="150"/>
      <c r="EU39" s="150"/>
      <c r="EV39" s="150"/>
      <c r="EW39" s="150"/>
      <c r="EX39" s="150"/>
      <c r="EY39" s="150"/>
      <c r="EZ39" s="150"/>
      <c r="FA39" s="150"/>
      <c r="FB39" s="150"/>
      <c r="FC39" s="150"/>
      <c r="FD39" s="150"/>
      <c r="FE39" s="150"/>
      <c r="FF39" s="150"/>
      <c r="FG39" s="150"/>
      <c r="FH39" s="150"/>
      <c r="FI39" s="150"/>
      <c r="FJ39" s="150"/>
      <c r="FK39" s="150"/>
      <c r="FL39" s="150"/>
      <c r="FM39" s="150"/>
      <c r="FN39" s="150"/>
      <c r="FO39" s="150"/>
      <c r="FP39" s="150"/>
      <c r="FQ39" s="150"/>
      <c r="FR39" s="150"/>
      <c r="FS39" s="150"/>
      <c r="FT39" s="150"/>
      <c r="FU39" s="150"/>
      <c r="FV39" s="150"/>
      <c r="FW39" s="150"/>
      <c r="FX39" s="150"/>
      <c r="FY39" s="150"/>
      <c r="FZ39" s="150"/>
      <c r="GA39" s="150"/>
      <c r="GB39" s="150"/>
      <c r="GC39" s="150"/>
      <c r="GD39" s="150"/>
      <c r="GE39" s="150"/>
      <c r="GF39" s="150"/>
      <c r="GG39" s="150"/>
      <c r="GH39" s="150"/>
      <c r="GI39" s="150"/>
      <c r="GJ39" s="150"/>
      <c r="GK39" s="150"/>
      <c r="GL39" s="150"/>
      <c r="GM39" s="150"/>
      <c r="GN39" s="150"/>
      <c r="GO39" s="150"/>
      <c r="GP39" s="150"/>
      <c r="GQ39" s="150"/>
      <c r="GR39" s="150"/>
      <c r="GS39" s="150"/>
      <c r="GT39" s="150"/>
      <c r="GU39" s="150"/>
      <c r="GV39" s="150"/>
      <c r="GW39" s="150"/>
      <c r="GX39" s="150"/>
      <c r="GY39" s="150"/>
      <c r="GZ39" s="150"/>
      <c r="HA39" s="150"/>
      <c r="HB39" s="150"/>
      <c r="HC39" s="150"/>
      <c r="HD39" s="150"/>
      <c r="HE39" s="150"/>
      <c r="HF39" s="150"/>
      <c r="HG39" s="150"/>
      <c r="HH39" s="150"/>
      <c r="HI39" s="150"/>
      <c r="HJ39" s="150"/>
      <c r="HK39" s="150"/>
      <c r="HL39" s="150"/>
      <c r="HM39" s="150"/>
      <c r="HN39" s="150"/>
      <c r="HO39" s="150"/>
      <c r="HP39" s="150"/>
      <c r="HQ39" s="150"/>
      <c r="HR39" s="150"/>
      <c r="HS39" s="150"/>
      <c r="HT39" s="150"/>
      <c r="HU39" s="150"/>
      <c r="HV39" s="150"/>
      <c r="HW39" s="150"/>
      <c r="HX39" s="150"/>
      <c r="HY39" s="150"/>
      <c r="HZ39" s="150"/>
      <c r="IA39" s="150"/>
      <c r="IB39" s="150"/>
      <c r="IC39" s="150"/>
      <c r="ID39" s="150"/>
      <c r="IE39" s="150"/>
      <c r="IF39" s="150"/>
    </row>
    <row r="40" spans="3:240" s="151" customFormat="1">
      <c r="C40" s="147"/>
      <c r="D40" s="147"/>
      <c r="E40" s="148"/>
      <c r="F40" s="147"/>
      <c r="G40" s="147"/>
      <c r="H40" s="147"/>
      <c r="I40" s="148"/>
      <c r="J40" s="147"/>
      <c r="K40" s="147"/>
      <c r="L40" s="147"/>
      <c r="M40" s="147"/>
      <c r="N40" s="149"/>
      <c r="O40" s="147"/>
      <c r="P40" s="147">
        <v>6.1832379540692326</v>
      </c>
      <c r="Q40" s="149"/>
      <c r="R40" s="149"/>
      <c r="S40" s="149"/>
      <c r="T40" s="149"/>
      <c r="U40" s="149"/>
      <c r="V40" s="149"/>
      <c r="W40" s="149">
        <v>10.69333446815695</v>
      </c>
      <c r="X40" s="149"/>
      <c r="Y40" s="147"/>
      <c r="Z40" s="149"/>
      <c r="AA40" s="149"/>
      <c r="AB40" s="149">
        <v>12.82992513414117</v>
      </c>
      <c r="AC40" s="149"/>
      <c r="AD40" s="149">
        <v>26.00859732753155</v>
      </c>
      <c r="AE40" s="147">
        <v>7.9305054139336644</v>
      </c>
      <c r="AF40" s="149"/>
      <c r="AG40" s="149"/>
      <c r="AH40" s="149">
        <v>11.692195907275529</v>
      </c>
      <c r="AI40" s="149"/>
      <c r="AJ40" s="149"/>
      <c r="AK40" s="149"/>
      <c r="AL40" s="149"/>
      <c r="AM40" s="149"/>
      <c r="AN40" s="149">
        <v>3.5688272674599211</v>
      </c>
      <c r="AO40" s="149"/>
      <c r="AP40" s="149"/>
      <c r="AQ40" s="149">
        <v>56.724143329513097</v>
      </c>
      <c r="AR40" s="149">
        <v>45.320715036803357</v>
      </c>
      <c r="AS40" s="149"/>
      <c r="AT40" s="149"/>
      <c r="AU40" s="149"/>
      <c r="AV40" s="149">
        <v>22.289248362106829</v>
      </c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>
        <v>13.769596714137119</v>
      </c>
      <c r="BJ40" s="149"/>
      <c r="BK40" s="149">
        <v>7.4466689069119782</v>
      </c>
      <c r="BL40" s="149"/>
      <c r="BM40" s="149">
        <v>41.955108473876301</v>
      </c>
      <c r="BN40" s="149">
        <v>3.274177557817552</v>
      </c>
      <c r="BO40" s="149"/>
      <c r="BP40" s="149"/>
      <c r="BQ40" s="149"/>
      <c r="BR40" s="149"/>
      <c r="BS40" s="149"/>
      <c r="BT40" s="149"/>
      <c r="BU40" s="149">
        <v>5.4294921960114024</v>
      </c>
      <c r="BV40" s="149">
        <v>3.655585104419699</v>
      </c>
      <c r="BW40" s="149"/>
      <c r="BX40" s="149"/>
      <c r="BY40" s="149"/>
      <c r="BZ40" s="149"/>
      <c r="CA40" s="149"/>
      <c r="CB40" s="149"/>
      <c r="CC40" s="149">
        <v>19.514990398412859</v>
      </c>
      <c r="CD40" s="149"/>
      <c r="CE40" s="149"/>
      <c r="CF40" s="149"/>
      <c r="CG40" s="149"/>
      <c r="CH40" s="149"/>
      <c r="CI40" s="149"/>
      <c r="CJ40" s="149"/>
      <c r="CK40" s="149"/>
      <c r="CL40" s="149">
        <v>12.01658477216094</v>
      </c>
      <c r="CM40" s="149"/>
      <c r="CN40" s="149"/>
      <c r="CO40" s="149">
        <v>4.5684042699166589</v>
      </c>
      <c r="CP40" s="149">
        <v>17.711003683353361</v>
      </c>
      <c r="CQ40" s="149">
        <v>3.9743922816038411</v>
      </c>
      <c r="CR40" s="149">
        <v>3.9743922816038411</v>
      </c>
      <c r="CS40" s="149"/>
      <c r="CT40" s="149"/>
      <c r="CU40" s="149">
        <v>2.480268513691648</v>
      </c>
      <c r="CV40" s="149"/>
      <c r="CW40" s="149">
        <v>3.5696962513486579</v>
      </c>
      <c r="CX40" s="149"/>
      <c r="CY40" s="149"/>
      <c r="CZ40" s="149"/>
      <c r="DA40" s="149"/>
      <c r="DB40" s="149"/>
      <c r="DC40" s="149"/>
      <c r="DD40" s="149"/>
      <c r="DE40" s="149"/>
      <c r="DF40" s="149"/>
      <c r="DG40" s="149">
        <v>3.4145813431883481</v>
      </c>
      <c r="DH40" s="149"/>
      <c r="DI40" s="149"/>
      <c r="DJ40" s="149"/>
      <c r="DK40" s="149"/>
      <c r="DL40" s="149">
        <v>14.130455194300019</v>
      </c>
      <c r="DM40" s="149"/>
      <c r="DN40" s="149"/>
      <c r="DO40" s="149"/>
      <c r="DP40" s="149"/>
      <c r="DQ40" s="149"/>
      <c r="DR40" s="149"/>
      <c r="DS40" s="149"/>
      <c r="DT40" s="150">
        <v>0.26663829954289681</v>
      </c>
      <c r="DU40" s="150"/>
      <c r="DV40" s="150">
        <v>3.000126514732675</v>
      </c>
      <c r="DW40" s="150"/>
      <c r="DX40" s="150"/>
      <c r="DY40" s="150"/>
      <c r="DZ40" s="150">
        <v>24.849025850345051</v>
      </c>
      <c r="EA40" s="150"/>
      <c r="EB40" s="150"/>
      <c r="EC40" s="150"/>
      <c r="ED40" s="150"/>
      <c r="EE40" s="150"/>
      <c r="EF40" s="150"/>
      <c r="EG40" s="150"/>
      <c r="EH40" s="150"/>
      <c r="EI40" s="150"/>
      <c r="EJ40" s="150"/>
      <c r="EK40" s="150"/>
      <c r="EL40" s="150"/>
      <c r="EM40" s="150"/>
      <c r="EN40" s="150"/>
      <c r="EO40" s="150"/>
      <c r="EP40" s="150"/>
      <c r="EQ40" s="150"/>
      <c r="ER40" s="150"/>
      <c r="ES40" s="150"/>
      <c r="ET40" s="150"/>
      <c r="EU40" s="150"/>
      <c r="EV40" s="150"/>
      <c r="EW40" s="150"/>
      <c r="EX40" s="150"/>
      <c r="EY40" s="150"/>
      <c r="EZ40" s="150"/>
      <c r="FA40" s="150"/>
      <c r="FB40" s="150"/>
      <c r="FC40" s="150"/>
      <c r="FD40" s="150"/>
      <c r="FE40" s="150"/>
      <c r="FF40" s="150"/>
      <c r="FG40" s="150"/>
      <c r="FH40" s="150"/>
      <c r="FI40" s="150"/>
      <c r="FJ40" s="150"/>
      <c r="FK40" s="150"/>
      <c r="FL40" s="150"/>
      <c r="FM40" s="150"/>
      <c r="FN40" s="150"/>
      <c r="FO40" s="150"/>
      <c r="FP40" s="150"/>
      <c r="FQ40" s="150"/>
      <c r="FR40" s="150"/>
      <c r="FS40" s="150"/>
      <c r="FT40" s="150"/>
      <c r="FU40" s="150"/>
      <c r="FV40" s="150"/>
      <c r="FW40" s="150"/>
      <c r="FX40" s="150"/>
      <c r="FY40" s="150"/>
      <c r="FZ40" s="150"/>
      <c r="GA40" s="150"/>
      <c r="GB40" s="150"/>
      <c r="GC40" s="150"/>
      <c r="GD40" s="150"/>
      <c r="GE40" s="150"/>
      <c r="GF40" s="150"/>
      <c r="GG40" s="150"/>
      <c r="GH40" s="150"/>
      <c r="GI40" s="150"/>
      <c r="GJ40" s="150"/>
      <c r="GK40" s="150"/>
      <c r="GL40" s="150"/>
      <c r="GM40" s="150"/>
      <c r="GN40" s="150"/>
      <c r="GO40" s="150"/>
      <c r="GP40" s="150"/>
      <c r="GQ40" s="150"/>
      <c r="GR40" s="150"/>
      <c r="GS40" s="150"/>
      <c r="GT40" s="150"/>
      <c r="GU40" s="150"/>
      <c r="GV40" s="150"/>
      <c r="GW40" s="150"/>
      <c r="GX40" s="150"/>
      <c r="GY40" s="150"/>
      <c r="GZ40" s="150"/>
      <c r="HA40" s="150"/>
      <c r="HB40" s="150"/>
      <c r="HC40" s="150"/>
      <c r="HD40" s="150"/>
      <c r="HE40" s="150"/>
      <c r="HF40" s="150"/>
      <c r="HG40" s="150"/>
      <c r="HH40" s="150"/>
      <c r="HI40" s="150"/>
      <c r="HJ40" s="150"/>
      <c r="HK40" s="150"/>
      <c r="HL40" s="150"/>
      <c r="HM40" s="150"/>
      <c r="HN40" s="150"/>
      <c r="HO40" s="150"/>
      <c r="HP40" s="150"/>
      <c r="HQ40" s="150"/>
      <c r="HR40" s="150"/>
      <c r="HS40" s="150"/>
      <c r="HT40" s="150"/>
      <c r="HU40" s="150"/>
      <c r="HV40" s="150"/>
      <c r="HW40" s="150"/>
      <c r="HX40" s="150"/>
      <c r="HY40" s="150"/>
      <c r="HZ40" s="150"/>
      <c r="IA40" s="150"/>
      <c r="IB40" s="150"/>
      <c r="IC40" s="150"/>
      <c r="ID40" s="150"/>
      <c r="IE40" s="150"/>
      <c r="IF40" s="150"/>
    </row>
    <row r="41" spans="3:240" s="151" customFormat="1">
      <c r="C41" s="147"/>
      <c r="D41" s="147"/>
      <c r="E41" s="148"/>
      <c r="F41" s="147"/>
      <c r="G41" s="147"/>
      <c r="H41" s="147"/>
      <c r="I41" s="148"/>
      <c r="J41" s="147"/>
      <c r="K41" s="147"/>
      <c r="L41" s="147"/>
      <c r="M41" s="147"/>
      <c r="N41" s="149"/>
      <c r="O41" s="147"/>
      <c r="P41" s="147">
        <v>7.5224637047452436</v>
      </c>
      <c r="Q41" s="149"/>
      <c r="R41" s="149"/>
      <c r="S41" s="149"/>
      <c r="T41" s="149"/>
      <c r="U41" s="149"/>
      <c r="V41" s="149"/>
      <c r="W41" s="149">
        <v>10.133372927611729</v>
      </c>
      <c r="X41" s="149"/>
      <c r="Y41" s="147"/>
      <c r="Z41" s="149"/>
      <c r="AA41" s="149"/>
      <c r="AB41" s="149">
        <v>9.9119347248674927</v>
      </c>
      <c r="AC41" s="149"/>
      <c r="AD41" s="149">
        <v>24.937624162845498</v>
      </c>
      <c r="AE41" s="147">
        <v>8.0028926904643374</v>
      </c>
      <c r="AF41" s="149"/>
      <c r="AG41" s="149"/>
      <c r="AH41" s="149">
        <v>11.81595975603323</v>
      </c>
      <c r="AI41" s="149"/>
      <c r="AJ41" s="149"/>
      <c r="AK41" s="149"/>
      <c r="AL41" s="149"/>
      <c r="AM41" s="149"/>
      <c r="AN41" s="149">
        <v>4.5100697401163394</v>
      </c>
      <c r="AO41" s="149"/>
      <c r="AP41" s="149"/>
      <c r="AQ41" s="149">
        <v>24.58921259520984</v>
      </c>
      <c r="AR41" s="149">
        <v>34.587251828631139</v>
      </c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>
        <v>27.70760910541911</v>
      </c>
      <c r="BJ41" s="149"/>
      <c r="BK41" s="149">
        <v>7.7801018430423659</v>
      </c>
      <c r="BL41" s="149"/>
      <c r="BM41" s="149">
        <v>41.481287584801798</v>
      </c>
      <c r="BN41" s="149">
        <v>4.1959268683663513</v>
      </c>
      <c r="BO41" s="149"/>
      <c r="BP41" s="149"/>
      <c r="BQ41" s="149"/>
      <c r="BR41" s="149"/>
      <c r="BS41" s="149"/>
      <c r="BT41" s="149"/>
      <c r="BU41" s="149">
        <v>6.7384964619685457</v>
      </c>
      <c r="BV41" s="149">
        <v>3.5794910197690109</v>
      </c>
      <c r="BW41" s="149"/>
      <c r="BX41" s="149"/>
      <c r="BY41" s="149"/>
      <c r="BZ41" s="149"/>
      <c r="CA41" s="149"/>
      <c r="CB41" s="149"/>
      <c r="CC41" s="149">
        <v>19.30281234198247</v>
      </c>
      <c r="CD41" s="149"/>
      <c r="CE41" s="149"/>
      <c r="CF41" s="149"/>
      <c r="CG41" s="149"/>
      <c r="CH41" s="149"/>
      <c r="CI41" s="149"/>
      <c r="CJ41" s="149"/>
      <c r="CK41" s="149"/>
      <c r="CL41" s="149">
        <v>11.909482751644999</v>
      </c>
      <c r="CM41" s="149"/>
      <c r="CN41" s="149"/>
      <c r="CO41" s="149">
        <v>4.4735832544775782</v>
      </c>
      <c r="CP41" s="149">
        <v>22.547116432372281</v>
      </c>
      <c r="CQ41" s="149">
        <v>3.9743922816038411</v>
      </c>
      <c r="CR41" s="149">
        <v>3.9743922816038411</v>
      </c>
      <c r="CS41" s="149"/>
      <c r="CT41" s="149"/>
      <c r="CU41" s="149">
        <v>1.332462026225977</v>
      </c>
      <c r="CV41" s="149"/>
      <c r="CW41" s="149">
        <v>3.885753234833361</v>
      </c>
      <c r="CX41" s="149"/>
      <c r="CY41" s="149"/>
      <c r="CZ41" s="149"/>
      <c r="DA41" s="149"/>
      <c r="DB41" s="149"/>
      <c r="DC41" s="149"/>
      <c r="DD41" s="149"/>
      <c r="DE41" s="149"/>
      <c r="DF41" s="149"/>
      <c r="DG41" s="149">
        <v>9.2168413021341475</v>
      </c>
      <c r="DH41" s="149"/>
      <c r="DI41" s="149"/>
      <c r="DJ41" s="149"/>
      <c r="DK41" s="149"/>
      <c r="DL41" s="149">
        <v>13.45291095453417</v>
      </c>
      <c r="DM41" s="149"/>
      <c r="DN41" s="149"/>
      <c r="DO41" s="149"/>
      <c r="DP41" s="149"/>
      <c r="DQ41" s="149"/>
      <c r="DR41" s="149"/>
      <c r="DS41" s="149"/>
      <c r="DT41" s="150">
        <v>0.26898463597243472</v>
      </c>
      <c r="DU41" s="150"/>
      <c r="DV41" s="150">
        <v>2.9180540148369838</v>
      </c>
      <c r="DW41" s="150"/>
      <c r="DX41" s="150"/>
      <c r="DY41" s="150"/>
      <c r="DZ41" s="150">
        <v>52.302796265507808</v>
      </c>
      <c r="EA41" s="150"/>
      <c r="EB41" s="150"/>
      <c r="EC41" s="150"/>
      <c r="ED41" s="150"/>
      <c r="EE41" s="150"/>
      <c r="EF41" s="150"/>
      <c r="EG41" s="150"/>
      <c r="EH41" s="150"/>
      <c r="EI41" s="150"/>
      <c r="EJ41" s="150"/>
      <c r="EK41" s="150"/>
      <c r="EL41" s="150"/>
      <c r="EM41" s="150"/>
      <c r="EN41" s="150"/>
      <c r="EO41" s="150"/>
      <c r="EP41" s="150"/>
      <c r="EQ41" s="150"/>
      <c r="ER41" s="150"/>
      <c r="ES41" s="150"/>
      <c r="ET41" s="150"/>
      <c r="EU41" s="150"/>
      <c r="EV41" s="150"/>
      <c r="EW41" s="150"/>
      <c r="EX41" s="150"/>
      <c r="EY41" s="150"/>
      <c r="EZ41" s="150"/>
      <c r="FA41" s="150"/>
      <c r="FB41" s="150"/>
      <c r="FC41" s="150"/>
      <c r="FD41" s="150"/>
      <c r="FE41" s="150"/>
      <c r="FF41" s="150"/>
      <c r="FG41" s="150"/>
      <c r="FH41" s="150"/>
      <c r="FI41" s="150"/>
      <c r="FJ41" s="150"/>
      <c r="FK41" s="150"/>
      <c r="FL41" s="150"/>
      <c r="FM41" s="150"/>
      <c r="FN41" s="150"/>
      <c r="FO41" s="150"/>
      <c r="FP41" s="150"/>
      <c r="FQ41" s="150"/>
      <c r="FR41" s="150"/>
      <c r="FS41" s="150"/>
      <c r="FT41" s="150"/>
      <c r="FU41" s="150"/>
      <c r="FV41" s="150"/>
      <c r="FW41" s="150"/>
      <c r="FX41" s="150"/>
      <c r="FY41" s="150"/>
      <c r="FZ41" s="150"/>
      <c r="GA41" s="150"/>
      <c r="GB41" s="150"/>
      <c r="GC41" s="150"/>
      <c r="GD41" s="150"/>
      <c r="GE41" s="150"/>
      <c r="GF41" s="150"/>
      <c r="GG41" s="150"/>
      <c r="GH41" s="150"/>
      <c r="GI41" s="150"/>
      <c r="GJ41" s="150"/>
      <c r="GK41" s="150"/>
      <c r="GL41" s="150"/>
      <c r="GM41" s="150"/>
      <c r="GN41" s="150"/>
      <c r="GO41" s="150"/>
      <c r="GP41" s="150"/>
      <c r="GQ41" s="150"/>
      <c r="GR41" s="150"/>
      <c r="GS41" s="150"/>
      <c r="GT41" s="150"/>
      <c r="GU41" s="150"/>
      <c r="GV41" s="150"/>
      <c r="GW41" s="150"/>
      <c r="GX41" s="150"/>
      <c r="GY41" s="150"/>
      <c r="GZ41" s="150"/>
      <c r="HA41" s="150"/>
      <c r="HB41" s="150"/>
      <c r="HC41" s="150"/>
      <c r="HD41" s="150"/>
      <c r="HE41" s="150"/>
      <c r="HF41" s="150"/>
      <c r="HG41" s="150"/>
      <c r="HH41" s="150"/>
      <c r="HI41" s="150"/>
      <c r="HJ41" s="150"/>
      <c r="HK41" s="150"/>
      <c r="HL41" s="150"/>
      <c r="HM41" s="150"/>
      <c r="HN41" s="150"/>
      <c r="HO41" s="150"/>
      <c r="HP41" s="150"/>
      <c r="HQ41" s="150"/>
      <c r="HR41" s="150"/>
      <c r="HS41" s="150"/>
      <c r="HT41" s="150"/>
      <c r="HU41" s="150"/>
      <c r="HV41" s="150"/>
      <c r="HW41" s="150"/>
      <c r="HX41" s="150"/>
      <c r="HY41" s="150"/>
      <c r="HZ41" s="150"/>
      <c r="IA41" s="150"/>
      <c r="IB41" s="150"/>
      <c r="IC41" s="150"/>
      <c r="ID41" s="150"/>
      <c r="IE41" s="150"/>
      <c r="IF41" s="150"/>
    </row>
    <row r="42" spans="3:240" s="151" customFormat="1">
      <c r="C42" s="147"/>
      <c r="D42" s="147"/>
      <c r="E42" s="148"/>
      <c r="F42" s="147"/>
      <c r="G42" s="147"/>
      <c r="H42" s="147"/>
      <c r="I42" s="148"/>
      <c r="J42" s="147"/>
      <c r="K42" s="147"/>
      <c r="L42" s="147"/>
      <c r="M42" s="147"/>
      <c r="N42" s="149"/>
      <c r="O42" s="147"/>
      <c r="P42" s="147">
        <v>14.83807452860508</v>
      </c>
      <c r="Q42" s="149"/>
      <c r="R42" s="149"/>
      <c r="S42" s="149"/>
      <c r="T42" s="149"/>
      <c r="U42" s="149"/>
      <c r="V42" s="149"/>
      <c r="W42" s="149">
        <v>9.9851162268829299</v>
      </c>
      <c r="X42" s="149"/>
      <c r="Y42" s="147"/>
      <c r="Z42" s="149"/>
      <c r="AA42" s="149"/>
      <c r="AB42" s="149">
        <v>9.602178367135199</v>
      </c>
      <c r="AC42" s="149"/>
      <c r="AD42" s="149">
        <v>24.7812650282034</v>
      </c>
      <c r="AE42" s="147">
        <v>6.2129485537153926</v>
      </c>
      <c r="AF42" s="149"/>
      <c r="AG42" s="149"/>
      <c r="AH42" s="149">
        <v>11.692237651947609</v>
      </c>
      <c r="AI42" s="149"/>
      <c r="AJ42" s="149"/>
      <c r="AK42" s="149"/>
      <c r="AL42" s="149"/>
      <c r="AM42" s="149"/>
      <c r="AN42" s="149">
        <v>7.1804590598668856</v>
      </c>
      <c r="AO42" s="149"/>
      <c r="AP42" s="149"/>
      <c r="AQ42" s="149"/>
      <c r="AR42" s="149">
        <v>34.3042071197411</v>
      </c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>
        <v>13.11410972361964</v>
      </c>
      <c r="BJ42" s="149"/>
      <c r="BK42" s="149">
        <v>7.4209793082650686</v>
      </c>
      <c r="BL42" s="149"/>
      <c r="BM42" s="149">
        <v>42.268409210729352</v>
      </c>
      <c r="BN42" s="149"/>
      <c r="BO42" s="149"/>
      <c r="BP42" s="149"/>
      <c r="BQ42" s="149"/>
      <c r="BR42" s="149"/>
      <c r="BS42" s="149"/>
      <c r="BT42" s="149"/>
      <c r="BU42" s="149"/>
      <c r="BV42" s="149">
        <v>3.8273489046255502</v>
      </c>
      <c r="BW42" s="149"/>
      <c r="BX42" s="149"/>
      <c r="BY42" s="149"/>
      <c r="BZ42" s="149"/>
      <c r="CA42" s="149"/>
      <c r="CB42" s="149"/>
      <c r="CC42" s="149">
        <v>15.44538040425979</v>
      </c>
      <c r="CD42" s="149"/>
      <c r="CE42" s="149"/>
      <c r="CF42" s="149"/>
      <c r="CG42" s="149"/>
      <c r="CH42" s="149"/>
      <c r="CI42" s="149"/>
      <c r="CJ42" s="149"/>
      <c r="CK42" s="149"/>
      <c r="CL42" s="149">
        <v>14.674702585711991</v>
      </c>
      <c r="CM42" s="149"/>
      <c r="CN42" s="149"/>
      <c r="CO42" s="149">
        <v>4.2319428255547944</v>
      </c>
      <c r="CP42" s="149">
        <v>12.63367346422036</v>
      </c>
      <c r="CQ42" s="149">
        <v>3.9743922816038411</v>
      </c>
      <c r="CR42" s="149">
        <v>3.9743922816038411</v>
      </c>
      <c r="CS42" s="149"/>
      <c r="CT42" s="149"/>
      <c r="CU42" s="149">
        <v>2.537501076887362</v>
      </c>
      <c r="CV42" s="149"/>
      <c r="CW42" s="149">
        <v>3.146740427070263</v>
      </c>
      <c r="CX42" s="149"/>
      <c r="CY42" s="149"/>
      <c r="CZ42" s="149"/>
      <c r="DA42" s="149"/>
      <c r="DB42" s="149"/>
      <c r="DC42" s="149"/>
      <c r="DD42" s="149"/>
      <c r="DE42" s="149"/>
      <c r="DF42" s="149"/>
      <c r="DG42" s="149">
        <v>7.9533991266734683</v>
      </c>
      <c r="DH42" s="149"/>
      <c r="DI42" s="149"/>
      <c r="DJ42" s="149"/>
      <c r="DK42" s="149"/>
      <c r="DL42" s="149">
        <v>14.366615517862259</v>
      </c>
      <c r="DM42" s="149"/>
      <c r="DN42" s="149"/>
      <c r="DO42" s="149"/>
      <c r="DP42" s="149"/>
      <c r="DQ42" s="149"/>
      <c r="DR42" s="149"/>
      <c r="DS42" s="149"/>
      <c r="DT42" s="150">
        <v>0.27533431666682451</v>
      </c>
      <c r="DU42" s="150"/>
      <c r="DV42" s="150">
        <v>2.4513714926829571</v>
      </c>
      <c r="DW42" s="150"/>
      <c r="DX42" s="150"/>
      <c r="DY42" s="150"/>
      <c r="DZ42" s="150">
        <v>26.080280243455348</v>
      </c>
      <c r="EA42" s="150"/>
      <c r="EB42" s="150"/>
      <c r="EC42" s="150"/>
      <c r="ED42" s="150"/>
      <c r="EE42" s="150"/>
      <c r="EF42" s="150"/>
      <c r="EG42" s="150"/>
      <c r="EH42" s="150"/>
      <c r="EI42" s="150"/>
      <c r="EJ42" s="150"/>
      <c r="EK42" s="150"/>
      <c r="EL42" s="150"/>
      <c r="EM42" s="150"/>
      <c r="EN42" s="150"/>
      <c r="EO42" s="150"/>
      <c r="EP42" s="150"/>
      <c r="EQ42" s="150"/>
      <c r="ER42" s="150"/>
      <c r="ES42" s="150"/>
      <c r="ET42" s="150"/>
      <c r="EU42" s="150"/>
      <c r="EV42" s="150"/>
      <c r="EW42" s="150"/>
      <c r="EX42" s="150"/>
      <c r="EY42" s="150"/>
      <c r="EZ42" s="150"/>
      <c r="FA42" s="150"/>
      <c r="FB42" s="150"/>
      <c r="FC42" s="150"/>
      <c r="FD42" s="150"/>
      <c r="FE42" s="150"/>
      <c r="FF42" s="150"/>
      <c r="FG42" s="150"/>
      <c r="FH42" s="150"/>
      <c r="FI42" s="150"/>
      <c r="FJ42" s="150"/>
      <c r="FK42" s="150"/>
      <c r="FL42" s="150"/>
      <c r="FM42" s="150"/>
      <c r="FN42" s="150"/>
      <c r="FO42" s="150"/>
      <c r="FP42" s="150"/>
      <c r="FQ42" s="150"/>
      <c r="FR42" s="150"/>
      <c r="FS42" s="150"/>
      <c r="FT42" s="150"/>
      <c r="FU42" s="150"/>
      <c r="FV42" s="150"/>
      <c r="FW42" s="150"/>
      <c r="FX42" s="150"/>
      <c r="FY42" s="150"/>
      <c r="FZ42" s="150"/>
      <c r="GA42" s="150"/>
      <c r="GB42" s="150"/>
      <c r="GC42" s="150"/>
      <c r="GD42" s="150"/>
      <c r="GE42" s="150"/>
      <c r="GF42" s="150"/>
      <c r="GG42" s="150"/>
      <c r="GH42" s="150"/>
      <c r="GI42" s="150"/>
      <c r="GJ42" s="150"/>
      <c r="GK42" s="150"/>
      <c r="GL42" s="150"/>
      <c r="GM42" s="150"/>
      <c r="GN42" s="150"/>
      <c r="GO42" s="150"/>
      <c r="GP42" s="150"/>
      <c r="GQ42" s="150"/>
      <c r="GR42" s="150"/>
      <c r="GS42" s="150"/>
      <c r="GT42" s="150"/>
      <c r="GU42" s="150"/>
      <c r="GV42" s="150"/>
      <c r="GW42" s="150"/>
      <c r="GX42" s="150"/>
      <c r="GY42" s="150"/>
      <c r="GZ42" s="150"/>
      <c r="HA42" s="150"/>
      <c r="HB42" s="150"/>
      <c r="HC42" s="150"/>
      <c r="HD42" s="150"/>
      <c r="HE42" s="150"/>
      <c r="HF42" s="150"/>
      <c r="HG42" s="150"/>
      <c r="HH42" s="150"/>
      <c r="HI42" s="150"/>
      <c r="HJ42" s="150"/>
      <c r="HK42" s="150"/>
      <c r="HL42" s="150"/>
      <c r="HM42" s="150"/>
      <c r="HN42" s="150"/>
      <c r="HO42" s="150"/>
      <c r="HP42" s="150"/>
      <c r="HQ42" s="150"/>
      <c r="HR42" s="150"/>
      <c r="HS42" s="150"/>
      <c r="HT42" s="150"/>
      <c r="HU42" s="150"/>
      <c r="HV42" s="150"/>
      <c r="HW42" s="150"/>
      <c r="HX42" s="150"/>
      <c r="HY42" s="150"/>
      <c r="HZ42" s="150"/>
      <c r="IA42" s="150"/>
      <c r="IB42" s="150"/>
      <c r="IC42" s="150"/>
      <c r="ID42" s="150"/>
      <c r="IE42" s="150"/>
      <c r="IF42" s="150"/>
    </row>
    <row r="43" spans="3:240" s="151" customFormat="1">
      <c r="C43" s="147"/>
      <c r="D43" s="147"/>
      <c r="E43" s="148"/>
      <c r="F43" s="147"/>
      <c r="G43" s="147"/>
      <c r="H43" s="147"/>
      <c r="I43" s="148"/>
      <c r="J43" s="147"/>
      <c r="K43" s="147"/>
      <c r="L43" s="147"/>
      <c r="M43" s="147"/>
      <c r="N43" s="149"/>
      <c r="O43" s="147"/>
      <c r="P43" s="147"/>
      <c r="Q43" s="149"/>
      <c r="R43" s="149"/>
      <c r="S43" s="149"/>
      <c r="T43" s="149"/>
      <c r="U43" s="149"/>
      <c r="V43" s="149"/>
      <c r="W43" s="149">
        <v>9.7664640467322084</v>
      </c>
      <c r="X43" s="149"/>
      <c r="Y43" s="147"/>
      <c r="Z43" s="149">
        <v>6.032798653264841</v>
      </c>
      <c r="AA43" s="149"/>
      <c r="AB43" s="149">
        <v>10.265918346643639</v>
      </c>
      <c r="AC43" s="149"/>
      <c r="AD43" s="149">
        <v>25.302613456786428</v>
      </c>
      <c r="AE43" s="147">
        <v>6.3448271786763346</v>
      </c>
      <c r="AF43" s="149"/>
      <c r="AG43" s="149"/>
      <c r="AH43" s="149">
        <v>11.6922277121721</v>
      </c>
      <c r="AI43" s="149"/>
      <c r="AJ43" s="149"/>
      <c r="AK43" s="149"/>
      <c r="AL43" s="149"/>
      <c r="AM43" s="149"/>
      <c r="AN43" s="149">
        <v>4.410656246350845</v>
      </c>
      <c r="AO43" s="149"/>
      <c r="AP43" s="149"/>
      <c r="AQ43" s="149"/>
      <c r="AR43" s="149">
        <v>24.101479915433401</v>
      </c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>
        <v>13.769596714137119</v>
      </c>
      <c r="BJ43" s="149"/>
      <c r="BK43" s="149">
        <v>7.2297966933333351</v>
      </c>
      <c r="BL43" s="149"/>
      <c r="BM43" s="149">
        <v>42.326758418519439</v>
      </c>
      <c r="BN43" s="149"/>
      <c r="BO43" s="149"/>
      <c r="BP43" s="149"/>
      <c r="BQ43" s="149"/>
      <c r="BR43" s="149"/>
      <c r="BS43" s="149"/>
      <c r="BT43" s="149"/>
      <c r="BU43" s="149"/>
      <c r="BV43" s="149">
        <v>3.8047697853006679</v>
      </c>
      <c r="BW43" s="149"/>
      <c r="BX43" s="149"/>
      <c r="BY43" s="149"/>
      <c r="BZ43" s="149"/>
      <c r="CA43" s="149"/>
      <c r="CB43" s="149"/>
      <c r="CC43" s="149">
        <v>20.75031527289557</v>
      </c>
      <c r="CD43" s="149"/>
      <c r="CE43" s="149"/>
      <c r="CF43" s="149"/>
      <c r="CG43" s="149"/>
      <c r="CH43" s="149"/>
      <c r="CI43" s="149"/>
      <c r="CJ43" s="149"/>
      <c r="CK43" s="149"/>
      <c r="CL43" s="149">
        <v>15.01806887706903</v>
      </c>
      <c r="CM43" s="149"/>
      <c r="CN43" s="149"/>
      <c r="CO43" s="149">
        <v>4.3871024768789528</v>
      </c>
      <c r="CP43" s="149">
        <v>7.654683338531469</v>
      </c>
      <c r="CQ43" s="149">
        <v>3.676331489283073</v>
      </c>
      <c r="CR43" s="149">
        <v>3.676331489283073</v>
      </c>
      <c r="CS43" s="149"/>
      <c r="CT43" s="149"/>
      <c r="CU43" s="149">
        <v>2.5316039110847708</v>
      </c>
      <c r="CV43" s="149"/>
      <c r="CW43" s="149">
        <v>2.9518433911092941</v>
      </c>
      <c r="CX43" s="149"/>
      <c r="CY43" s="149"/>
      <c r="CZ43" s="149"/>
      <c r="DA43" s="149"/>
      <c r="DB43" s="149"/>
      <c r="DC43" s="149"/>
      <c r="DD43" s="149"/>
      <c r="DE43" s="149"/>
      <c r="DF43" s="149"/>
      <c r="DG43" s="149">
        <v>3.772174362847156</v>
      </c>
      <c r="DH43" s="149"/>
      <c r="DI43" s="149"/>
      <c r="DJ43" s="149"/>
      <c r="DK43" s="149"/>
      <c r="DL43" s="149">
        <v>13.698086325027459</v>
      </c>
      <c r="DM43" s="149"/>
      <c r="DN43" s="149"/>
      <c r="DO43" s="149"/>
      <c r="DP43" s="149"/>
      <c r="DQ43" s="149"/>
      <c r="DR43" s="149"/>
      <c r="DS43" s="149"/>
      <c r="DT43" s="150">
        <v>0.26129054730779327</v>
      </c>
      <c r="DU43" s="150"/>
      <c r="DV43" s="150">
        <v>2.4006379220861058</v>
      </c>
      <c r="DW43" s="150"/>
      <c r="DX43" s="150"/>
      <c r="DY43" s="150"/>
      <c r="DZ43" s="150">
        <v>30.567014192392239</v>
      </c>
      <c r="EA43" s="150"/>
      <c r="EB43" s="150"/>
      <c r="EC43" s="150"/>
      <c r="ED43" s="150"/>
      <c r="EE43" s="150"/>
      <c r="EF43" s="150"/>
      <c r="EG43" s="150"/>
      <c r="EH43" s="150"/>
      <c r="EI43" s="150"/>
      <c r="EJ43" s="150"/>
      <c r="EK43" s="150"/>
      <c r="EL43" s="150"/>
      <c r="EM43" s="150"/>
      <c r="EN43" s="150"/>
      <c r="EO43" s="150"/>
      <c r="EP43" s="150"/>
      <c r="EQ43" s="150"/>
      <c r="ER43" s="150"/>
      <c r="ES43" s="150"/>
      <c r="ET43" s="150"/>
      <c r="EU43" s="150"/>
      <c r="EV43" s="150"/>
      <c r="EW43" s="150"/>
      <c r="EX43" s="150"/>
      <c r="EY43" s="150"/>
      <c r="EZ43" s="150"/>
      <c r="FA43" s="150"/>
      <c r="FB43" s="150"/>
      <c r="FC43" s="150"/>
      <c r="FD43" s="150"/>
      <c r="FE43" s="150"/>
      <c r="FF43" s="150"/>
      <c r="FG43" s="150"/>
      <c r="FH43" s="150"/>
      <c r="FI43" s="150"/>
      <c r="FJ43" s="150"/>
      <c r="FK43" s="150"/>
      <c r="FL43" s="150"/>
      <c r="FM43" s="150"/>
      <c r="FN43" s="150"/>
      <c r="FO43" s="150"/>
      <c r="FP43" s="150"/>
      <c r="FQ43" s="150"/>
      <c r="FR43" s="150"/>
      <c r="FS43" s="150"/>
      <c r="FT43" s="150"/>
      <c r="FU43" s="150"/>
      <c r="FV43" s="150"/>
      <c r="FW43" s="150"/>
      <c r="FX43" s="150"/>
      <c r="FY43" s="150"/>
      <c r="FZ43" s="150"/>
      <c r="GA43" s="150"/>
      <c r="GB43" s="150"/>
      <c r="GC43" s="150"/>
      <c r="GD43" s="150"/>
      <c r="GE43" s="150"/>
      <c r="GF43" s="150"/>
      <c r="GG43" s="150"/>
      <c r="GH43" s="150"/>
      <c r="GI43" s="150"/>
      <c r="GJ43" s="150"/>
      <c r="GK43" s="150"/>
      <c r="GL43" s="150"/>
      <c r="GM43" s="150"/>
      <c r="GN43" s="150"/>
      <c r="GO43" s="150"/>
      <c r="GP43" s="150"/>
      <c r="GQ43" s="150"/>
      <c r="GR43" s="150"/>
      <c r="GS43" s="150"/>
      <c r="GT43" s="150"/>
      <c r="GU43" s="150"/>
      <c r="GV43" s="150"/>
      <c r="GW43" s="150"/>
      <c r="GX43" s="150"/>
      <c r="GY43" s="150"/>
      <c r="GZ43" s="150"/>
      <c r="HA43" s="150"/>
      <c r="HB43" s="150"/>
      <c r="HC43" s="150"/>
      <c r="HD43" s="150"/>
      <c r="HE43" s="150"/>
      <c r="HF43" s="150"/>
      <c r="HG43" s="150"/>
      <c r="HH43" s="150"/>
      <c r="HI43" s="150"/>
      <c r="HJ43" s="150"/>
      <c r="HK43" s="150"/>
      <c r="HL43" s="150"/>
      <c r="HM43" s="150"/>
      <c r="HN43" s="150"/>
      <c r="HO43" s="150"/>
      <c r="HP43" s="150"/>
      <c r="HQ43" s="150"/>
      <c r="HR43" s="150"/>
      <c r="HS43" s="150"/>
      <c r="HT43" s="150"/>
      <c r="HU43" s="150"/>
      <c r="HV43" s="150"/>
      <c r="HW43" s="150"/>
      <c r="HX43" s="150"/>
      <c r="HY43" s="150"/>
      <c r="HZ43" s="150"/>
      <c r="IA43" s="150"/>
      <c r="IB43" s="150"/>
      <c r="IC43" s="150"/>
      <c r="ID43" s="150"/>
      <c r="IE43" s="150"/>
      <c r="IF43" s="150"/>
    </row>
    <row r="44" spans="3:240" s="151" customFormat="1">
      <c r="C44" s="147"/>
      <c r="D44" s="147"/>
      <c r="E44" s="148"/>
      <c r="F44" s="147"/>
      <c r="G44" s="147"/>
      <c r="H44" s="147"/>
      <c r="I44" s="148"/>
      <c r="J44" s="147"/>
      <c r="K44" s="147"/>
      <c r="L44" s="147"/>
      <c r="M44" s="147"/>
      <c r="N44" s="149"/>
      <c r="O44" s="147"/>
      <c r="P44" s="147"/>
      <c r="Q44" s="149"/>
      <c r="R44" s="149"/>
      <c r="S44" s="149"/>
      <c r="T44" s="149"/>
      <c r="U44" s="149"/>
      <c r="V44" s="149"/>
      <c r="W44" s="149">
        <v>10.094418293154879</v>
      </c>
      <c r="X44" s="149"/>
      <c r="Y44" s="147"/>
      <c r="Z44" s="149">
        <v>7.7191014049916111</v>
      </c>
      <c r="AA44" s="149"/>
      <c r="AB44" s="149">
        <v>10.265918346643639</v>
      </c>
      <c r="AC44" s="149"/>
      <c r="AD44" s="149">
        <v>32.473523793451889</v>
      </c>
      <c r="AE44" s="147">
        <v>6.2129413190486398</v>
      </c>
      <c r="AF44" s="149"/>
      <c r="AG44" s="149"/>
      <c r="AH44" s="149">
        <v>11.692195907275529</v>
      </c>
      <c r="AI44" s="149"/>
      <c r="AJ44" s="149"/>
      <c r="AK44" s="149"/>
      <c r="AL44" s="149"/>
      <c r="AM44" s="149"/>
      <c r="AN44" s="149">
        <v>4.4102157975307366</v>
      </c>
      <c r="AO44" s="149"/>
      <c r="AP44" s="149"/>
      <c r="AQ44" s="149"/>
      <c r="AR44" s="149">
        <v>25.729166666666671</v>
      </c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>
        <v>13.201311355214431</v>
      </c>
      <c r="BJ44" s="149"/>
      <c r="BK44" s="149">
        <v>7.6438772758217279</v>
      </c>
      <c r="BL44" s="149"/>
      <c r="BM44" s="149">
        <v>42.100007926991637</v>
      </c>
      <c r="BN44" s="149"/>
      <c r="BO44" s="149"/>
      <c r="BP44" s="149"/>
      <c r="BQ44" s="149"/>
      <c r="BR44" s="149"/>
      <c r="BS44" s="149"/>
      <c r="BT44" s="149"/>
      <c r="BU44" s="149"/>
      <c r="BV44" s="149">
        <v>3.9534152369498168</v>
      </c>
      <c r="BW44" s="149"/>
      <c r="BX44" s="149"/>
      <c r="BY44" s="149"/>
      <c r="BZ44" s="149"/>
      <c r="CA44" s="149"/>
      <c r="CB44" s="149"/>
      <c r="CC44" s="149">
        <v>16.346189834733721</v>
      </c>
      <c r="CD44" s="149"/>
      <c r="CE44" s="149"/>
      <c r="CF44" s="149"/>
      <c r="CG44" s="149"/>
      <c r="CH44" s="149"/>
      <c r="CI44" s="149"/>
      <c r="CJ44" s="149"/>
      <c r="CK44" s="149"/>
      <c r="CL44" s="149">
        <v>11.46483431077991</v>
      </c>
      <c r="CM44" s="149"/>
      <c r="CN44" s="149"/>
      <c r="CO44" s="149">
        <v>4.4728576005480969</v>
      </c>
      <c r="CP44" s="149">
        <v>22.32882326247984</v>
      </c>
      <c r="CQ44" s="149">
        <v>3.9741687918820299</v>
      </c>
      <c r="CR44" s="149">
        <v>3.9741687918820299</v>
      </c>
      <c r="CS44" s="149"/>
      <c r="CT44" s="149"/>
      <c r="CU44" s="149">
        <v>2.6234969879769681</v>
      </c>
      <c r="CV44" s="149"/>
      <c r="CW44" s="149">
        <v>3.3584340525219289</v>
      </c>
      <c r="CX44" s="149"/>
      <c r="CY44" s="149"/>
      <c r="CZ44" s="149"/>
      <c r="DA44" s="149"/>
      <c r="DB44" s="149"/>
      <c r="DC44" s="149"/>
      <c r="DD44" s="149"/>
      <c r="DE44" s="149"/>
      <c r="DF44" s="149"/>
      <c r="DG44" s="149">
        <v>7.2134513774117153</v>
      </c>
      <c r="DH44" s="149"/>
      <c r="DI44" s="149"/>
      <c r="DJ44" s="149"/>
      <c r="DK44" s="149"/>
      <c r="DL44" s="149">
        <v>13.871183179836301</v>
      </c>
      <c r="DM44" s="149"/>
      <c r="DN44" s="149"/>
      <c r="DO44" s="149"/>
      <c r="DP44" s="149"/>
      <c r="DQ44" s="149"/>
      <c r="DR44" s="149"/>
      <c r="DS44" s="149"/>
      <c r="DT44" s="150">
        <v>0.26771413334076472</v>
      </c>
      <c r="DU44" s="150"/>
      <c r="DV44" s="150">
        <v>3.000126514732675</v>
      </c>
      <c r="DW44" s="150"/>
      <c r="DX44" s="150"/>
      <c r="DY44" s="150"/>
      <c r="DZ44" s="150">
        <v>26.280125358216189</v>
      </c>
      <c r="EA44" s="150"/>
      <c r="EB44" s="150"/>
      <c r="EC44" s="150"/>
      <c r="ED44" s="150"/>
      <c r="EE44" s="150"/>
      <c r="EF44" s="150"/>
      <c r="EG44" s="150"/>
      <c r="EH44" s="150"/>
      <c r="EI44" s="150"/>
      <c r="EJ44" s="150"/>
      <c r="EK44" s="150"/>
      <c r="EL44" s="150"/>
      <c r="EM44" s="150"/>
      <c r="EN44" s="150"/>
      <c r="EO44" s="150"/>
      <c r="EP44" s="150"/>
      <c r="EQ44" s="150"/>
      <c r="ER44" s="150"/>
      <c r="ES44" s="150"/>
      <c r="ET44" s="150"/>
      <c r="EU44" s="150"/>
      <c r="EV44" s="150"/>
      <c r="EW44" s="150"/>
      <c r="EX44" s="150"/>
      <c r="EY44" s="150"/>
      <c r="EZ44" s="150"/>
      <c r="FA44" s="150"/>
      <c r="FB44" s="150"/>
      <c r="FC44" s="150"/>
      <c r="FD44" s="150"/>
      <c r="FE44" s="150"/>
      <c r="FF44" s="150"/>
      <c r="FG44" s="150"/>
      <c r="FH44" s="150"/>
      <c r="FI44" s="150"/>
      <c r="FJ44" s="150"/>
      <c r="FK44" s="150"/>
      <c r="FL44" s="150"/>
      <c r="FM44" s="150"/>
      <c r="FN44" s="150"/>
      <c r="FO44" s="150"/>
      <c r="FP44" s="150"/>
      <c r="FQ44" s="150"/>
      <c r="FR44" s="150"/>
      <c r="FS44" s="150"/>
      <c r="FT44" s="150"/>
      <c r="FU44" s="150"/>
      <c r="FV44" s="150"/>
      <c r="FW44" s="150"/>
      <c r="FX44" s="150"/>
      <c r="FY44" s="150"/>
      <c r="FZ44" s="150"/>
      <c r="GA44" s="150"/>
      <c r="GB44" s="150"/>
      <c r="GC44" s="150"/>
      <c r="GD44" s="150"/>
      <c r="GE44" s="150"/>
      <c r="GF44" s="150"/>
      <c r="GG44" s="150"/>
      <c r="GH44" s="150"/>
      <c r="GI44" s="150"/>
      <c r="GJ44" s="150"/>
      <c r="GK44" s="150"/>
      <c r="GL44" s="150"/>
      <c r="GM44" s="150"/>
      <c r="GN44" s="150"/>
      <c r="GO44" s="150"/>
      <c r="GP44" s="150"/>
      <c r="GQ44" s="150"/>
      <c r="GR44" s="150"/>
      <c r="GS44" s="150"/>
      <c r="GT44" s="150"/>
      <c r="GU44" s="150"/>
      <c r="GV44" s="150"/>
      <c r="GW44" s="150"/>
      <c r="GX44" s="150"/>
      <c r="GY44" s="150"/>
      <c r="GZ44" s="150"/>
      <c r="HA44" s="150"/>
      <c r="HB44" s="150"/>
      <c r="HC44" s="150"/>
      <c r="HD44" s="150"/>
      <c r="HE44" s="150"/>
      <c r="HF44" s="150"/>
      <c r="HG44" s="150"/>
      <c r="HH44" s="150"/>
      <c r="HI44" s="150"/>
      <c r="HJ44" s="150"/>
      <c r="HK44" s="150"/>
      <c r="HL44" s="150"/>
      <c r="HM44" s="150"/>
      <c r="HN44" s="150"/>
      <c r="HO44" s="150"/>
      <c r="HP44" s="150"/>
      <c r="HQ44" s="150"/>
      <c r="HR44" s="150"/>
      <c r="HS44" s="150"/>
      <c r="HT44" s="150"/>
      <c r="HU44" s="150"/>
      <c r="HV44" s="150"/>
      <c r="HW44" s="150"/>
      <c r="HX44" s="150"/>
      <c r="HY44" s="150"/>
      <c r="HZ44" s="150"/>
      <c r="IA44" s="150"/>
      <c r="IB44" s="150"/>
      <c r="IC44" s="150"/>
      <c r="ID44" s="150"/>
      <c r="IE44" s="150"/>
      <c r="IF44" s="150"/>
    </row>
    <row r="45" spans="3:240" s="151" customFormat="1">
      <c r="C45" s="147"/>
      <c r="D45" s="147"/>
      <c r="E45" s="148"/>
      <c r="F45" s="147"/>
      <c r="G45" s="147"/>
      <c r="H45" s="147"/>
      <c r="I45" s="148"/>
      <c r="J45" s="147"/>
      <c r="K45" s="147"/>
      <c r="L45" s="147"/>
      <c r="M45" s="147"/>
      <c r="N45" s="149"/>
      <c r="O45" s="147"/>
      <c r="P45" s="147"/>
      <c r="Q45" s="149"/>
      <c r="R45" s="149"/>
      <c r="S45" s="149"/>
      <c r="T45" s="149"/>
      <c r="U45" s="149"/>
      <c r="V45" s="149"/>
      <c r="W45" s="149">
        <v>10.98801441928636</v>
      </c>
      <c r="X45" s="149"/>
      <c r="Y45" s="149"/>
      <c r="Z45" s="149">
        <v>5.9676033600251932</v>
      </c>
      <c r="AA45" s="149"/>
      <c r="AB45" s="149">
        <v>9.8676543641839896</v>
      </c>
      <c r="AC45" s="149"/>
      <c r="AD45" s="149">
        <v>25.984025373223851</v>
      </c>
      <c r="AE45" s="147">
        <v>6.3008676370226864</v>
      </c>
      <c r="AF45" s="149"/>
      <c r="AG45" s="149"/>
      <c r="AH45" s="149">
        <v>11.692195907275529</v>
      </c>
      <c r="AI45" s="149"/>
      <c r="AJ45" s="149"/>
      <c r="AK45" s="149"/>
      <c r="AL45" s="149"/>
      <c r="AM45" s="149"/>
      <c r="AN45" s="149">
        <v>4.410656246350845</v>
      </c>
      <c r="AO45" s="149"/>
      <c r="AP45" s="149"/>
      <c r="AQ45" s="149">
        <v>69.17737115599931</v>
      </c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>
        <v>12.47882718924633</v>
      </c>
      <c r="BJ45" s="149"/>
      <c r="BK45" s="149"/>
      <c r="BL45" s="149"/>
      <c r="BM45" s="149">
        <v>40.269959478592121</v>
      </c>
      <c r="BN45" s="149"/>
      <c r="BO45" s="149"/>
      <c r="BP45" s="149"/>
      <c r="BQ45" s="149"/>
      <c r="BR45" s="149"/>
      <c r="BS45" s="149"/>
      <c r="BT45" s="149"/>
      <c r="BU45" s="149">
        <v>6.7900130328487336</v>
      </c>
      <c r="BV45" s="149">
        <v>3.7426247742765941</v>
      </c>
      <c r="BW45" s="149"/>
      <c r="BX45" s="149"/>
      <c r="BY45" s="149"/>
      <c r="BZ45" s="149"/>
      <c r="CA45" s="149"/>
      <c r="CB45" s="149"/>
      <c r="CC45" s="149">
        <v>16.2172426935246</v>
      </c>
      <c r="CD45" s="149"/>
      <c r="CE45" s="149"/>
      <c r="CF45" s="149"/>
      <c r="CG45" s="149"/>
      <c r="CH45" s="149"/>
      <c r="CI45" s="149"/>
      <c r="CJ45" s="149"/>
      <c r="CK45" s="149"/>
      <c r="CL45" s="149">
        <v>14.483179879825171</v>
      </c>
      <c r="CM45" s="149"/>
      <c r="CN45" s="149"/>
      <c r="CO45" s="149">
        <v>4.2952781067781176</v>
      </c>
      <c r="CP45" s="149">
        <v>8.4190359079590547</v>
      </c>
      <c r="CQ45" s="149"/>
      <c r="CR45" s="149"/>
      <c r="CS45" s="149"/>
      <c r="CT45" s="149"/>
      <c r="CU45" s="149"/>
      <c r="CV45" s="149"/>
      <c r="CW45" s="149">
        <v>3.0158476010093032</v>
      </c>
      <c r="CX45" s="149"/>
      <c r="CY45" s="149"/>
      <c r="CZ45" s="149"/>
      <c r="DA45" s="149"/>
      <c r="DB45" s="149"/>
      <c r="DC45" s="149"/>
      <c r="DD45" s="149"/>
      <c r="DE45" s="149"/>
      <c r="DF45" s="149"/>
      <c r="DG45" s="149">
        <v>3.595161171563845</v>
      </c>
      <c r="DH45" s="149"/>
      <c r="DI45" s="149"/>
      <c r="DJ45" s="149"/>
      <c r="DK45" s="149"/>
      <c r="DL45" s="149">
        <v>13.622653721534171</v>
      </c>
      <c r="DM45" s="149"/>
      <c r="DN45" s="149"/>
      <c r="DO45" s="149"/>
      <c r="DP45" s="149"/>
      <c r="DQ45" s="149"/>
      <c r="DR45" s="149"/>
      <c r="DS45" s="149"/>
      <c r="DT45" s="150">
        <v>0.26122255769028663</v>
      </c>
      <c r="DU45" s="150"/>
      <c r="DV45" s="150">
        <v>2.4387505321776519</v>
      </c>
      <c r="DW45" s="150"/>
      <c r="DX45" s="150"/>
      <c r="DY45" s="150"/>
      <c r="DZ45" s="150">
        <v>24.839543790388969</v>
      </c>
      <c r="EA45" s="150"/>
      <c r="EB45" s="150"/>
      <c r="EC45" s="150"/>
      <c r="ED45" s="150"/>
      <c r="EE45" s="150"/>
      <c r="EF45" s="150"/>
      <c r="EG45" s="150"/>
      <c r="EH45" s="150"/>
      <c r="EI45" s="150"/>
      <c r="EJ45" s="150"/>
      <c r="EK45" s="150"/>
      <c r="EL45" s="150"/>
      <c r="EM45" s="150"/>
      <c r="EN45" s="150"/>
      <c r="EO45" s="150"/>
      <c r="EP45" s="150"/>
      <c r="EQ45" s="150"/>
      <c r="ER45" s="150"/>
      <c r="ES45" s="150"/>
      <c r="ET45" s="150"/>
      <c r="EU45" s="150"/>
      <c r="EV45" s="150"/>
      <c r="EW45" s="150"/>
      <c r="EX45" s="150"/>
      <c r="EY45" s="150"/>
      <c r="EZ45" s="150"/>
      <c r="FA45" s="150"/>
      <c r="FB45" s="150"/>
      <c r="FC45" s="150"/>
      <c r="FD45" s="150"/>
      <c r="FE45" s="150"/>
      <c r="FF45" s="150"/>
      <c r="FG45" s="150"/>
      <c r="FH45" s="150"/>
      <c r="FI45" s="150"/>
      <c r="FJ45" s="150"/>
      <c r="FK45" s="150"/>
      <c r="FL45" s="150"/>
      <c r="FM45" s="150"/>
      <c r="FN45" s="150"/>
      <c r="FO45" s="150"/>
      <c r="FP45" s="150"/>
      <c r="FQ45" s="150"/>
      <c r="FR45" s="150"/>
      <c r="FS45" s="150"/>
      <c r="FT45" s="150"/>
      <c r="FU45" s="150"/>
      <c r="FV45" s="150"/>
      <c r="FW45" s="150"/>
      <c r="FX45" s="150"/>
      <c r="FY45" s="150"/>
      <c r="FZ45" s="150"/>
      <c r="GA45" s="150"/>
      <c r="GB45" s="150"/>
      <c r="GC45" s="150"/>
      <c r="GD45" s="150"/>
      <c r="GE45" s="150"/>
      <c r="GF45" s="150"/>
      <c r="GG45" s="150"/>
      <c r="GH45" s="150"/>
      <c r="GI45" s="150"/>
      <c r="GJ45" s="150"/>
      <c r="GK45" s="150"/>
      <c r="GL45" s="150"/>
      <c r="GM45" s="150"/>
      <c r="GN45" s="150"/>
      <c r="GO45" s="150"/>
      <c r="GP45" s="150"/>
      <c r="GQ45" s="150"/>
      <c r="GR45" s="150"/>
      <c r="GS45" s="150"/>
      <c r="GT45" s="150"/>
      <c r="GU45" s="150"/>
      <c r="GV45" s="150"/>
      <c r="GW45" s="150"/>
      <c r="GX45" s="150"/>
      <c r="GY45" s="150"/>
      <c r="GZ45" s="150"/>
      <c r="HA45" s="150"/>
      <c r="HB45" s="150"/>
      <c r="HC45" s="150"/>
      <c r="HD45" s="150"/>
      <c r="HE45" s="150"/>
      <c r="HF45" s="150"/>
      <c r="HG45" s="150"/>
      <c r="HH45" s="150"/>
      <c r="HI45" s="150"/>
      <c r="HJ45" s="150"/>
      <c r="HK45" s="150"/>
      <c r="HL45" s="150"/>
      <c r="HM45" s="150"/>
      <c r="HN45" s="150"/>
      <c r="HO45" s="150"/>
      <c r="HP45" s="150"/>
      <c r="HQ45" s="150"/>
      <c r="HR45" s="150"/>
      <c r="HS45" s="150"/>
      <c r="HT45" s="150"/>
      <c r="HU45" s="150"/>
      <c r="HV45" s="150"/>
      <c r="HW45" s="150"/>
      <c r="HX45" s="150"/>
      <c r="HY45" s="150"/>
      <c r="HZ45" s="150"/>
      <c r="IA45" s="150"/>
      <c r="IB45" s="150"/>
      <c r="IC45" s="150"/>
      <c r="ID45" s="150"/>
      <c r="IE45" s="150"/>
      <c r="IF45" s="150"/>
    </row>
    <row r="46" spans="3:240" s="151" customFormat="1">
      <c r="C46" s="147"/>
      <c r="D46" s="147"/>
      <c r="E46" s="148"/>
      <c r="F46" s="147"/>
      <c r="G46" s="147"/>
      <c r="H46" s="147"/>
      <c r="I46" s="148"/>
      <c r="J46" s="147"/>
      <c r="K46" s="147"/>
      <c r="L46" s="147"/>
      <c r="M46" s="147"/>
      <c r="N46" s="149"/>
      <c r="O46" s="147"/>
      <c r="P46" s="147"/>
      <c r="Q46" s="149"/>
      <c r="R46" s="149"/>
      <c r="S46" s="149"/>
      <c r="T46" s="149"/>
      <c r="U46" s="149"/>
      <c r="V46" s="149"/>
      <c r="W46" s="149">
        <v>10.63357123577819</v>
      </c>
      <c r="X46" s="149"/>
      <c r="Y46" s="149"/>
      <c r="Z46" s="149">
        <v>7.2062319063695757</v>
      </c>
      <c r="AA46" s="149"/>
      <c r="AB46" s="149">
        <v>11.944949966794541</v>
      </c>
      <c r="AC46" s="149"/>
      <c r="AD46" s="149">
        <v>25.811173664512179</v>
      </c>
      <c r="AE46" s="147">
        <v>6.4641384074198784</v>
      </c>
      <c r="AF46" s="149"/>
      <c r="AG46" s="149"/>
      <c r="AH46" s="149">
        <v>11.692251568229651</v>
      </c>
      <c r="AI46" s="149"/>
      <c r="AJ46" s="149"/>
      <c r="AK46" s="149"/>
      <c r="AL46" s="149"/>
      <c r="AM46" s="149"/>
      <c r="AN46" s="149">
        <v>3.705145326302802</v>
      </c>
      <c r="AO46" s="149"/>
      <c r="AP46" s="149"/>
      <c r="AQ46" s="149">
        <v>53.224871268373953</v>
      </c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>
        <v>27.1840601111846</v>
      </c>
      <c r="BJ46" s="149"/>
      <c r="BK46" s="149"/>
      <c r="BL46" s="149"/>
      <c r="BM46" s="149">
        <v>102.9388138587824</v>
      </c>
      <c r="BN46" s="149"/>
      <c r="BO46" s="149"/>
      <c r="BP46" s="149"/>
      <c r="BQ46" s="149"/>
      <c r="BR46" s="149"/>
      <c r="BS46" s="149"/>
      <c r="BT46" s="149"/>
      <c r="BU46" s="149">
        <v>6.0809807147706554</v>
      </c>
      <c r="BV46" s="149">
        <v>3.926504552132688</v>
      </c>
      <c r="BW46" s="149"/>
      <c r="BX46" s="149"/>
      <c r="BY46" s="149"/>
      <c r="BZ46" s="149"/>
      <c r="CA46" s="149"/>
      <c r="CB46" s="149"/>
      <c r="CC46" s="149">
        <v>20.050615512413149</v>
      </c>
      <c r="CD46" s="149"/>
      <c r="CE46" s="149"/>
      <c r="CF46" s="149"/>
      <c r="CG46" s="149"/>
      <c r="CH46" s="149"/>
      <c r="CI46" s="149"/>
      <c r="CJ46" s="149"/>
      <c r="CK46" s="149"/>
      <c r="CL46" s="149">
        <v>12.30261689521647</v>
      </c>
      <c r="CM46" s="149"/>
      <c r="CN46" s="149"/>
      <c r="CO46" s="149">
        <v>4.3716672634739107</v>
      </c>
      <c r="CP46" s="149">
        <v>11.729327768273871</v>
      </c>
      <c r="CQ46" s="149"/>
      <c r="CR46" s="149"/>
      <c r="CS46" s="149"/>
      <c r="CT46" s="149"/>
      <c r="CU46" s="149"/>
      <c r="CV46" s="149">
        <v>2.03731914456726</v>
      </c>
      <c r="CW46" s="149">
        <v>3.2455515574271518</v>
      </c>
      <c r="CX46" s="149"/>
      <c r="CY46" s="149"/>
      <c r="CZ46" s="149"/>
      <c r="DA46" s="149"/>
      <c r="DB46" s="149"/>
      <c r="DC46" s="149"/>
      <c r="DD46" s="149"/>
      <c r="DE46" s="149"/>
      <c r="DF46" s="149"/>
      <c r="DG46" s="149"/>
      <c r="DH46" s="149"/>
      <c r="DI46" s="149"/>
      <c r="DJ46" s="149"/>
      <c r="DK46" s="149"/>
      <c r="DL46" s="149">
        <v>11.925412471941559</v>
      </c>
      <c r="DM46" s="149"/>
      <c r="DN46" s="149"/>
      <c r="DO46" s="149"/>
      <c r="DP46" s="149"/>
      <c r="DQ46" s="149"/>
      <c r="DR46" s="149"/>
      <c r="DS46" s="149"/>
      <c r="DT46" s="150">
        <v>0.25785527753650239</v>
      </c>
      <c r="DU46" s="150"/>
      <c r="DV46" s="150">
        <v>3.0716506610752412</v>
      </c>
      <c r="DW46" s="150"/>
      <c r="DX46" s="150"/>
      <c r="DY46" s="150"/>
      <c r="DZ46" s="150">
        <v>27.790718625417469</v>
      </c>
      <c r="EA46" s="150"/>
      <c r="EB46" s="150"/>
      <c r="EC46" s="150"/>
      <c r="ED46" s="150"/>
      <c r="EE46" s="150"/>
      <c r="EF46" s="150"/>
      <c r="EG46" s="150"/>
      <c r="EH46" s="150"/>
      <c r="EI46" s="150"/>
      <c r="EJ46" s="150"/>
      <c r="EK46" s="150"/>
      <c r="EL46" s="150"/>
      <c r="EM46" s="150"/>
      <c r="EN46" s="150"/>
      <c r="EO46" s="150"/>
      <c r="EP46" s="150"/>
      <c r="EQ46" s="150"/>
      <c r="ER46" s="150"/>
      <c r="ES46" s="150"/>
      <c r="ET46" s="150"/>
      <c r="EU46" s="150"/>
      <c r="EV46" s="150"/>
      <c r="EW46" s="150"/>
      <c r="EX46" s="150"/>
      <c r="EY46" s="150"/>
      <c r="EZ46" s="150"/>
      <c r="FA46" s="150"/>
      <c r="FB46" s="150"/>
      <c r="FC46" s="150"/>
      <c r="FD46" s="150"/>
      <c r="FE46" s="150"/>
      <c r="FF46" s="150"/>
      <c r="FG46" s="150"/>
      <c r="FH46" s="150"/>
      <c r="FI46" s="150"/>
      <c r="FJ46" s="150"/>
      <c r="FK46" s="150"/>
      <c r="FL46" s="150"/>
      <c r="FM46" s="150"/>
      <c r="FN46" s="150"/>
      <c r="FO46" s="150"/>
      <c r="FP46" s="150"/>
      <c r="FQ46" s="150"/>
      <c r="FR46" s="150"/>
      <c r="FS46" s="150"/>
      <c r="FT46" s="150"/>
      <c r="FU46" s="150"/>
      <c r="FV46" s="150"/>
      <c r="FW46" s="150"/>
      <c r="FX46" s="150"/>
      <c r="FY46" s="150"/>
      <c r="FZ46" s="150"/>
      <c r="GA46" s="150"/>
      <c r="GB46" s="150"/>
      <c r="GC46" s="150"/>
      <c r="GD46" s="150"/>
      <c r="GE46" s="150"/>
      <c r="GF46" s="150"/>
      <c r="GG46" s="150"/>
      <c r="GH46" s="150"/>
      <c r="GI46" s="150"/>
      <c r="GJ46" s="150"/>
      <c r="GK46" s="150"/>
      <c r="GL46" s="150"/>
      <c r="GM46" s="150"/>
      <c r="GN46" s="150"/>
      <c r="GO46" s="150"/>
      <c r="GP46" s="150"/>
      <c r="GQ46" s="150"/>
      <c r="GR46" s="150"/>
      <c r="GS46" s="150"/>
      <c r="GT46" s="150"/>
      <c r="GU46" s="150"/>
      <c r="GV46" s="150"/>
      <c r="GW46" s="150"/>
      <c r="GX46" s="150"/>
      <c r="GY46" s="150"/>
      <c r="GZ46" s="150"/>
      <c r="HA46" s="150"/>
      <c r="HB46" s="150"/>
      <c r="HC46" s="150"/>
      <c r="HD46" s="150"/>
      <c r="HE46" s="150"/>
      <c r="HF46" s="150"/>
      <c r="HG46" s="150"/>
      <c r="HH46" s="150"/>
      <c r="HI46" s="150"/>
      <c r="HJ46" s="150"/>
      <c r="HK46" s="150"/>
      <c r="HL46" s="150"/>
      <c r="HM46" s="150"/>
      <c r="HN46" s="150"/>
      <c r="HO46" s="150"/>
      <c r="HP46" s="150"/>
      <c r="HQ46" s="150"/>
      <c r="HR46" s="150"/>
      <c r="HS46" s="150"/>
      <c r="HT46" s="150"/>
      <c r="HU46" s="150"/>
      <c r="HV46" s="150"/>
      <c r="HW46" s="150"/>
      <c r="HX46" s="150"/>
      <c r="HY46" s="150"/>
      <c r="HZ46" s="150"/>
      <c r="IA46" s="150"/>
      <c r="IB46" s="150"/>
      <c r="IC46" s="150"/>
      <c r="ID46" s="150"/>
      <c r="IE46" s="150"/>
      <c r="IF46" s="150"/>
    </row>
    <row r="47" spans="3:240" s="151" customFormat="1">
      <c r="C47" s="147"/>
      <c r="D47" s="147"/>
      <c r="E47" s="148"/>
      <c r="F47" s="147"/>
      <c r="G47" s="147"/>
      <c r="H47" s="147"/>
      <c r="I47" s="148"/>
      <c r="J47" s="147"/>
      <c r="K47" s="147"/>
      <c r="L47" s="147"/>
      <c r="M47" s="147"/>
      <c r="N47" s="149"/>
      <c r="O47" s="147"/>
      <c r="P47" s="147"/>
      <c r="Q47" s="149"/>
      <c r="R47" s="149"/>
      <c r="S47" s="149"/>
      <c r="T47" s="149"/>
      <c r="U47" s="149"/>
      <c r="V47" s="149"/>
      <c r="W47" s="149">
        <v>17.15240182681752</v>
      </c>
      <c r="X47" s="149"/>
      <c r="Y47" s="149"/>
      <c r="Z47" s="149">
        <v>9.0134465846962737</v>
      </c>
      <c r="AA47" s="149"/>
      <c r="AB47" s="149">
        <v>10.296444263566171</v>
      </c>
      <c r="AC47" s="149"/>
      <c r="AD47" s="149">
        <v>53.700836942799768</v>
      </c>
      <c r="AE47" s="147">
        <v>6.38876936188651</v>
      </c>
      <c r="AF47" s="149"/>
      <c r="AG47" s="149"/>
      <c r="AH47" s="149">
        <v>11.75410256958137</v>
      </c>
      <c r="AI47" s="149"/>
      <c r="AJ47" s="149"/>
      <c r="AK47" s="149"/>
      <c r="AL47" s="149"/>
      <c r="AM47" s="149"/>
      <c r="AN47" s="149">
        <v>3.705145326302802</v>
      </c>
      <c r="AO47" s="149"/>
      <c r="AP47" s="149"/>
      <c r="AQ47" s="149">
        <v>52.708370791131671</v>
      </c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>
        <v>28.363434415332701</v>
      </c>
      <c r="BJ47" s="149"/>
      <c r="BK47" s="149"/>
      <c r="BL47" s="149"/>
      <c r="BM47" s="149">
        <v>85.164221921951054</v>
      </c>
      <c r="BN47" s="149"/>
      <c r="BO47" s="149"/>
      <c r="BP47" s="149"/>
      <c r="BQ47" s="149"/>
      <c r="BR47" s="149"/>
      <c r="BS47" s="149"/>
      <c r="BT47" s="149"/>
      <c r="BU47" s="149">
        <v>6.172043653926953</v>
      </c>
      <c r="BV47" s="149">
        <v>3.906800638882626</v>
      </c>
      <c r="BW47" s="149"/>
      <c r="BX47" s="149"/>
      <c r="BY47" s="149"/>
      <c r="BZ47" s="149"/>
      <c r="CA47" s="149"/>
      <c r="CB47" s="149"/>
      <c r="CC47" s="149">
        <v>16.603183738111099</v>
      </c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>
        <v>4.2319368271237021</v>
      </c>
      <c r="CP47" s="149">
        <v>11.21607722094617</v>
      </c>
      <c r="CQ47" s="149"/>
      <c r="CR47" s="149"/>
      <c r="CS47" s="149"/>
      <c r="CT47" s="149"/>
      <c r="CU47" s="149"/>
      <c r="CV47" s="149">
        <v>2.8619544731885331</v>
      </c>
      <c r="CW47" s="149">
        <v>3.296281672127773</v>
      </c>
      <c r="CX47" s="149"/>
      <c r="CY47" s="149"/>
      <c r="CZ47" s="149"/>
      <c r="DA47" s="149"/>
      <c r="DB47" s="149"/>
      <c r="DC47" s="149"/>
      <c r="DD47" s="149"/>
      <c r="DE47" s="149"/>
      <c r="DF47" s="149"/>
      <c r="DG47" s="149"/>
      <c r="DH47" s="149"/>
      <c r="DI47" s="149"/>
      <c r="DJ47" s="149"/>
      <c r="DK47" s="149"/>
      <c r="DL47" s="149">
        <v>12.96725163585808</v>
      </c>
      <c r="DM47" s="149"/>
      <c r="DN47" s="149"/>
      <c r="DO47" s="149"/>
      <c r="DP47" s="149"/>
      <c r="DQ47" s="149"/>
      <c r="DR47" s="149"/>
      <c r="DS47" s="149"/>
      <c r="DT47" s="150">
        <v>0.24860927400806171</v>
      </c>
      <c r="DU47" s="150"/>
      <c r="DV47" s="150">
        <v>2.299513610223932</v>
      </c>
      <c r="DW47" s="150"/>
      <c r="DX47" s="150"/>
      <c r="DY47" s="150"/>
      <c r="DZ47" s="150">
        <v>29.184111444849631</v>
      </c>
      <c r="EA47" s="150"/>
      <c r="EB47" s="150"/>
      <c r="EC47" s="150"/>
      <c r="ED47" s="150"/>
      <c r="EE47" s="150"/>
      <c r="EF47" s="150"/>
      <c r="EG47" s="150"/>
      <c r="EH47" s="150"/>
      <c r="EI47" s="150"/>
      <c r="EJ47" s="150"/>
      <c r="EK47" s="150"/>
      <c r="EL47" s="150"/>
      <c r="EM47" s="150"/>
      <c r="EN47" s="150"/>
      <c r="EO47" s="150"/>
      <c r="EP47" s="150"/>
      <c r="EQ47" s="150"/>
      <c r="ER47" s="150"/>
      <c r="ES47" s="150"/>
      <c r="ET47" s="150"/>
      <c r="EU47" s="150"/>
      <c r="EV47" s="150"/>
      <c r="EW47" s="150"/>
      <c r="EX47" s="150"/>
      <c r="EY47" s="150"/>
      <c r="EZ47" s="150"/>
      <c r="FA47" s="150"/>
      <c r="FB47" s="150"/>
      <c r="FC47" s="150"/>
      <c r="FD47" s="150"/>
      <c r="FE47" s="150"/>
      <c r="FF47" s="150"/>
      <c r="FG47" s="150"/>
      <c r="FH47" s="150"/>
      <c r="FI47" s="150"/>
      <c r="FJ47" s="150"/>
      <c r="FK47" s="150"/>
      <c r="FL47" s="150"/>
      <c r="FM47" s="150"/>
      <c r="FN47" s="150"/>
      <c r="FO47" s="150"/>
      <c r="FP47" s="150"/>
      <c r="FQ47" s="150"/>
      <c r="FR47" s="150"/>
      <c r="FS47" s="150"/>
      <c r="FT47" s="150"/>
      <c r="FU47" s="150"/>
      <c r="FV47" s="150"/>
      <c r="FW47" s="150"/>
      <c r="FX47" s="150"/>
      <c r="FY47" s="150"/>
      <c r="FZ47" s="150"/>
      <c r="GA47" s="150"/>
      <c r="GB47" s="150"/>
      <c r="GC47" s="150"/>
      <c r="GD47" s="150"/>
      <c r="GE47" s="150"/>
      <c r="GF47" s="150"/>
      <c r="GG47" s="150"/>
      <c r="GH47" s="150"/>
      <c r="GI47" s="150"/>
      <c r="GJ47" s="150"/>
      <c r="GK47" s="150"/>
      <c r="GL47" s="150"/>
      <c r="GM47" s="150"/>
      <c r="GN47" s="150"/>
      <c r="GO47" s="150"/>
      <c r="GP47" s="150"/>
      <c r="GQ47" s="150"/>
      <c r="GR47" s="150"/>
      <c r="GS47" s="150"/>
      <c r="GT47" s="150"/>
      <c r="GU47" s="150"/>
      <c r="GV47" s="150"/>
      <c r="GW47" s="150"/>
      <c r="GX47" s="150"/>
      <c r="GY47" s="150"/>
      <c r="GZ47" s="150"/>
      <c r="HA47" s="150"/>
      <c r="HB47" s="150"/>
      <c r="HC47" s="150"/>
      <c r="HD47" s="150"/>
      <c r="HE47" s="150"/>
      <c r="HF47" s="150"/>
      <c r="HG47" s="150"/>
      <c r="HH47" s="150"/>
      <c r="HI47" s="150"/>
      <c r="HJ47" s="150"/>
      <c r="HK47" s="150"/>
      <c r="HL47" s="150"/>
      <c r="HM47" s="150"/>
      <c r="HN47" s="150"/>
      <c r="HO47" s="150"/>
      <c r="HP47" s="150"/>
      <c r="HQ47" s="150"/>
      <c r="HR47" s="150"/>
      <c r="HS47" s="150"/>
      <c r="HT47" s="150"/>
      <c r="HU47" s="150"/>
      <c r="HV47" s="150"/>
      <c r="HW47" s="150"/>
      <c r="HX47" s="150"/>
      <c r="HY47" s="150"/>
      <c r="HZ47" s="150"/>
      <c r="IA47" s="150"/>
      <c r="IB47" s="150"/>
      <c r="IC47" s="150"/>
      <c r="ID47" s="150"/>
      <c r="IE47" s="150"/>
      <c r="IF47" s="150"/>
    </row>
    <row r="48" spans="3:240" s="151" customFormat="1">
      <c r="C48" s="147"/>
      <c r="D48" s="147"/>
      <c r="E48" s="148"/>
      <c r="F48" s="147"/>
      <c r="G48" s="147"/>
      <c r="H48" s="147"/>
      <c r="I48" s="148"/>
      <c r="J48" s="147"/>
      <c r="K48" s="147"/>
      <c r="L48" s="147"/>
      <c r="M48" s="147"/>
      <c r="N48" s="149"/>
      <c r="O48" s="147"/>
      <c r="P48" s="147"/>
      <c r="Q48" s="149"/>
      <c r="R48" s="149"/>
      <c r="S48" s="149"/>
      <c r="T48" s="149"/>
      <c r="U48" s="149"/>
      <c r="V48" s="149"/>
      <c r="W48" s="149"/>
      <c r="X48" s="149"/>
      <c r="Y48" s="149"/>
      <c r="Z48" s="149">
        <v>7.3764151994653284</v>
      </c>
      <c r="AA48" s="149"/>
      <c r="AB48" s="149">
        <v>12.863773581724439</v>
      </c>
      <c r="AC48" s="149"/>
      <c r="AD48" s="149">
        <v>25.95054089098026</v>
      </c>
      <c r="AE48" s="147">
        <v>12.972140762141571</v>
      </c>
      <c r="AF48" s="149"/>
      <c r="AG48" s="149"/>
      <c r="AH48" s="149">
        <v>26.100309997870099</v>
      </c>
      <c r="AI48" s="149"/>
      <c r="AJ48" s="149"/>
      <c r="AK48" s="149"/>
      <c r="AL48" s="149"/>
      <c r="AM48" s="149"/>
      <c r="AN48" s="149">
        <v>4.6309687461685689</v>
      </c>
      <c r="AO48" s="149"/>
      <c r="AP48" s="149"/>
      <c r="AQ48" s="149">
        <v>32.638262498547007</v>
      </c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>
        <v>13.41106175210907</v>
      </c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>
        <v>5.5296572334300649</v>
      </c>
      <c r="BV48" s="149">
        <v>4.2816781412247096</v>
      </c>
      <c r="BW48" s="149"/>
      <c r="BX48" s="149"/>
      <c r="BY48" s="149"/>
      <c r="BZ48" s="149"/>
      <c r="CA48" s="149"/>
      <c r="CB48" s="149"/>
      <c r="CC48" s="149">
        <v>16.039387549521319</v>
      </c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>
        <v>4.3383153972538224</v>
      </c>
      <c r="CP48" s="149">
        <v>12.91575933408992</v>
      </c>
      <c r="CQ48" s="149"/>
      <c r="CR48" s="149"/>
      <c r="CS48" s="149"/>
      <c r="CT48" s="149"/>
      <c r="CU48" s="149"/>
      <c r="CV48" s="149">
        <v>2.083107054575065</v>
      </c>
      <c r="CW48" s="149">
        <v>3.4520382665108631</v>
      </c>
      <c r="CX48" s="149"/>
      <c r="CY48" s="149"/>
      <c r="CZ48" s="149"/>
      <c r="DA48" s="149"/>
      <c r="DB48" s="149"/>
      <c r="DC48" s="149"/>
      <c r="DD48" s="149"/>
      <c r="DE48" s="149"/>
      <c r="DF48" s="149"/>
      <c r="DG48" s="149"/>
      <c r="DH48" s="149"/>
      <c r="DI48" s="149"/>
      <c r="DJ48" s="149"/>
      <c r="DK48" s="149"/>
      <c r="DL48" s="149">
        <v>11.536292292174659</v>
      </c>
      <c r="DM48" s="149"/>
      <c r="DN48" s="149"/>
      <c r="DO48" s="149"/>
      <c r="DP48" s="149"/>
      <c r="DQ48" s="149"/>
      <c r="DR48" s="149"/>
      <c r="DS48" s="149"/>
      <c r="DT48" s="150">
        <v>0.19573711918332351</v>
      </c>
      <c r="DU48" s="150"/>
      <c r="DV48" s="150">
        <v>3.063602135211168</v>
      </c>
      <c r="DW48" s="150"/>
      <c r="DX48" s="150"/>
      <c r="DY48" s="150"/>
      <c r="DZ48" s="150">
        <v>28.70579649350265</v>
      </c>
      <c r="EA48" s="150"/>
      <c r="EB48" s="150"/>
      <c r="EC48" s="150"/>
      <c r="ED48" s="150"/>
      <c r="EE48" s="150"/>
      <c r="EF48" s="150"/>
      <c r="EG48" s="150"/>
      <c r="EH48" s="150"/>
      <c r="EI48" s="150"/>
      <c r="EJ48" s="150"/>
      <c r="EK48" s="150"/>
      <c r="EL48" s="150"/>
      <c r="EM48" s="150"/>
      <c r="EN48" s="150"/>
      <c r="EO48" s="150"/>
      <c r="EP48" s="150"/>
      <c r="EQ48" s="150"/>
      <c r="ER48" s="150"/>
      <c r="ES48" s="150"/>
      <c r="ET48" s="150"/>
      <c r="EU48" s="150"/>
      <c r="EV48" s="150"/>
      <c r="EW48" s="150"/>
      <c r="EX48" s="150"/>
      <c r="EY48" s="150"/>
      <c r="EZ48" s="150"/>
      <c r="FA48" s="150"/>
      <c r="FB48" s="150"/>
      <c r="FC48" s="150"/>
      <c r="FD48" s="150"/>
      <c r="FE48" s="150"/>
      <c r="FF48" s="150"/>
      <c r="FG48" s="150"/>
      <c r="FH48" s="150"/>
      <c r="FI48" s="150"/>
      <c r="FJ48" s="150"/>
      <c r="FK48" s="150"/>
      <c r="FL48" s="150"/>
      <c r="FM48" s="150"/>
      <c r="FN48" s="150"/>
      <c r="FO48" s="150"/>
      <c r="FP48" s="150"/>
      <c r="FQ48" s="150"/>
      <c r="FR48" s="150"/>
      <c r="FS48" s="150"/>
      <c r="FT48" s="150"/>
      <c r="FU48" s="150"/>
      <c r="FV48" s="150"/>
      <c r="FW48" s="150"/>
      <c r="FX48" s="150"/>
      <c r="FY48" s="150"/>
      <c r="FZ48" s="150"/>
      <c r="GA48" s="150"/>
      <c r="GB48" s="150"/>
      <c r="GC48" s="150"/>
      <c r="GD48" s="150"/>
      <c r="GE48" s="150"/>
      <c r="GF48" s="150"/>
      <c r="GG48" s="150"/>
      <c r="GH48" s="150"/>
      <c r="GI48" s="150"/>
      <c r="GJ48" s="150"/>
      <c r="GK48" s="150"/>
      <c r="GL48" s="150"/>
      <c r="GM48" s="150"/>
      <c r="GN48" s="150"/>
      <c r="GO48" s="150"/>
      <c r="GP48" s="150"/>
      <c r="GQ48" s="150"/>
      <c r="GR48" s="150"/>
      <c r="GS48" s="150"/>
      <c r="GT48" s="150"/>
      <c r="GU48" s="150"/>
      <c r="GV48" s="150"/>
      <c r="GW48" s="150"/>
      <c r="GX48" s="150"/>
      <c r="GY48" s="150"/>
      <c r="GZ48" s="150"/>
      <c r="HA48" s="150"/>
      <c r="HB48" s="150"/>
      <c r="HC48" s="150"/>
      <c r="HD48" s="150"/>
      <c r="HE48" s="150"/>
      <c r="HF48" s="150"/>
      <c r="HG48" s="150"/>
      <c r="HH48" s="150"/>
      <c r="HI48" s="150"/>
      <c r="HJ48" s="150"/>
      <c r="HK48" s="150"/>
      <c r="HL48" s="150"/>
      <c r="HM48" s="150"/>
      <c r="HN48" s="150"/>
      <c r="HO48" s="150"/>
      <c r="HP48" s="150"/>
      <c r="HQ48" s="150"/>
      <c r="HR48" s="150"/>
      <c r="HS48" s="150"/>
      <c r="HT48" s="150"/>
      <c r="HU48" s="150"/>
      <c r="HV48" s="150"/>
      <c r="HW48" s="150"/>
      <c r="HX48" s="150"/>
      <c r="HY48" s="150"/>
      <c r="HZ48" s="150"/>
      <c r="IA48" s="150"/>
      <c r="IB48" s="150"/>
      <c r="IC48" s="150"/>
      <c r="ID48" s="150"/>
      <c r="IE48" s="150"/>
      <c r="IF48" s="150"/>
    </row>
    <row r="49" spans="3:240" s="151" customFormat="1">
      <c r="C49" s="147"/>
      <c r="D49" s="147"/>
      <c r="E49" s="148"/>
      <c r="F49" s="147"/>
      <c r="G49" s="147"/>
      <c r="H49" s="147"/>
      <c r="I49" s="148"/>
      <c r="J49" s="147"/>
      <c r="K49" s="147"/>
      <c r="L49" s="147"/>
      <c r="M49" s="147"/>
      <c r="N49" s="149"/>
      <c r="O49" s="147"/>
      <c r="P49" s="147"/>
      <c r="Q49" s="149"/>
      <c r="R49" s="149"/>
      <c r="S49" s="149"/>
      <c r="T49" s="149"/>
      <c r="U49" s="149"/>
      <c r="V49" s="149"/>
      <c r="W49" s="149"/>
      <c r="X49" s="149"/>
      <c r="Y49" s="149"/>
      <c r="Z49" s="149">
        <v>5.9022646371052101</v>
      </c>
      <c r="AA49" s="149"/>
      <c r="AB49" s="149">
        <v>12.83165435828462</v>
      </c>
      <c r="AC49" s="149"/>
      <c r="AD49" s="149">
        <v>48.951428983987419</v>
      </c>
      <c r="AE49" s="147">
        <v>6.2569080953690399</v>
      </c>
      <c r="AF49" s="149"/>
      <c r="AG49" s="149"/>
      <c r="AH49" s="149">
        <v>11.13553070506283</v>
      </c>
      <c r="AI49" s="149"/>
      <c r="AJ49" s="149"/>
      <c r="AK49" s="149"/>
      <c r="AL49" s="149"/>
      <c r="AM49" s="149"/>
      <c r="AN49" s="149">
        <v>3.7129770585608108</v>
      </c>
      <c r="AO49" s="149"/>
      <c r="AP49" s="149"/>
      <c r="AQ49" s="149">
        <v>26.274293697759418</v>
      </c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>
        <v>13.98809237764295</v>
      </c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>
        <v>6.6440851810340389</v>
      </c>
      <c r="BV49" s="149"/>
      <c r="BW49" s="149"/>
      <c r="BX49" s="149"/>
      <c r="BY49" s="149"/>
      <c r="BZ49" s="149"/>
      <c r="CA49" s="149"/>
      <c r="CB49" s="149"/>
      <c r="CC49" s="149">
        <v>18.088598222658089</v>
      </c>
      <c r="CD49" s="149"/>
      <c r="CE49" s="149"/>
      <c r="CF49" s="149"/>
      <c r="CG49" s="149"/>
      <c r="CH49" s="149"/>
      <c r="CI49" s="149"/>
      <c r="CJ49" s="149"/>
      <c r="CK49" s="149"/>
      <c r="CL49" s="149">
        <v>11.37297445204462</v>
      </c>
      <c r="CM49" s="149"/>
      <c r="CN49" s="149"/>
      <c r="CO49" s="149">
        <v>4.2319293291806241</v>
      </c>
      <c r="CP49" s="149">
        <v>10.249535301056429</v>
      </c>
      <c r="CQ49" s="149"/>
      <c r="CR49" s="149"/>
      <c r="CS49" s="149"/>
      <c r="CT49" s="149"/>
      <c r="CU49" s="149"/>
      <c r="CV49" s="149">
        <v>2.7669723954963721</v>
      </c>
      <c r="CW49" s="149">
        <v>2.6191659320544378</v>
      </c>
      <c r="CX49" s="149"/>
      <c r="CY49" s="149"/>
      <c r="CZ49" s="149"/>
      <c r="DA49" s="149"/>
      <c r="DB49" s="149"/>
      <c r="DC49" s="149"/>
      <c r="DD49" s="149"/>
      <c r="DE49" s="149"/>
      <c r="DF49" s="149"/>
      <c r="DG49" s="149"/>
      <c r="DH49" s="149"/>
      <c r="DI49" s="149"/>
      <c r="DJ49" s="149"/>
      <c r="DK49" s="149"/>
      <c r="DL49" s="149"/>
      <c r="DM49" s="149"/>
      <c r="DN49" s="149"/>
      <c r="DO49" s="149"/>
      <c r="DP49" s="149"/>
      <c r="DQ49" s="149"/>
      <c r="DR49" s="149"/>
      <c r="DS49" s="149"/>
      <c r="DT49" s="150">
        <v>0.2110326249000839</v>
      </c>
      <c r="DU49" s="150"/>
      <c r="DV49" s="150">
        <v>2.968372824891671</v>
      </c>
      <c r="DW49" s="150"/>
      <c r="DX49" s="150"/>
      <c r="DY49" s="150"/>
      <c r="DZ49" s="150">
        <v>26.99514054412192</v>
      </c>
      <c r="EA49" s="150"/>
      <c r="EB49" s="150"/>
      <c r="EC49" s="150"/>
      <c r="ED49" s="150"/>
      <c r="EE49" s="150"/>
      <c r="EF49" s="150"/>
      <c r="EG49" s="150"/>
      <c r="EH49" s="150"/>
      <c r="EI49" s="150"/>
      <c r="EJ49" s="150"/>
      <c r="EK49" s="150"/>
      <c r="EL49" s="150"/>
      <c r="EM49" s="150"/>
      <c r="EN49" s="150"/>
      <c r="EO49" s="150"/>
      <c r="EP49" s="150"/>
      <c r="EQ49" s="150"/>
      <c r="ER49" s="150"/>
      <c r="ES49" s="150"/>
      <c r="ET49" s="150"/>
      <c r="EU49" s="150"/>
      <c r="EV49" s="150"/>
      <c r="EW49" s="150"/>
      <c r="EX49" s="150"/>
      <c r="EY49" s="150"/>
      <c r="EZ49" s="150"/>
      <c r="FA49" s="150"/>
      <c r="FB49" s="150"/>
      <c r="FC49" s="150"/>
      <c r="FD49" s="150"/>
      <c r="FE49" s="150"/>
      <c r="FF49" s="150"/>
      <c r="FG49" s="150"/>
      <c r="FH49" s="150"/>
      <c r="FI49" s="150"/>
      <c r="FJ49" s="150"/>
      <c r="FK49" s="150"/>
      <c r="FL49" s="150"/>
      <c r="FM49" s="150"/>
      <c r="FN49" s="150"/>
      <c r="FO49" s="150"/>
      <c r="FP49" s="150"/>
      <c r="FQ49" s="150"/>
      <c r="FR49" s="150"/>
      <c r="FS49" s="150"/>
      <c r="FT49" s="150"/>
      <c r="FU49" s="150"/>
      <c r="FV49" s="150"/>
      <c r="FW49" s="150"/>
      <c r="FX49" s="150"/>
      <c r="FY49" s="150"/>
      <c r="FZ49" s="150"/>
      <c r="GA49" s="150"/>
      <c r="GB49" s="150"/>
      <c r="GC49" s="150"/>
      <c r="GD49" s="150"/>
      <c r="GE49" s="150"/>
      <c r="GF49" s="150"/>
      <c r="GG49" s="150"/>
      <c r="GH49" s="150"/>
      <c r="GI49" s="150"/>
      <c r="GJ49" s="150"/>
      <c r="GK49" s="150"/>
      <c r="GL49" s="150"/>
      <c r="GM49" s="150"/>
      <c r="GN49" s="150"/>
      <c r="GO49" s="150"/>
      <c r="GP49" s="150"/>
      <c r="GQ49" s="150"/>
      <c r="GR49" s="150"/>
      <c r="GS49" s="150"/>
      <c r="GT49" s="150"/>
      <c r="GU49" s="150"/>
      <c r="GV49" s="150"/>
      <c r="GW49" s="150"/>
      <c r="GX49" s="150"/>
      <c r="GY49" s="150"/>
      <c r="GZ49" s="150"/>
      <c r="HA49" s="150"/>
      <c r="HB49" s="150"/>
      <c r="HC49" s="150"/>
      <c r="HD49" s="150"/>
      <c r="HE49" s="150"/>
      <c r="HF49" s="150"/>
      <c r="HG49" s="150"/>
      <c r="HH49" s="150"/>
      <c r="HI49" s="150"/>
      <c r="HJ49" s="150"/>
      <c r="HK49" s="150"/>
      <c r="HL49" s="150"/>
      <c r="HM49" s="150"/>
      <c r="HN49" s="150"/>
      <c r="HO49" s="150"/>
      <c r="HP49" s="150"/>
      <c r="HQ49" s="150"/>
      <c r="HR49" s="150"/>
      <c r="HS49" s="150"/>
      <c r="HT49" s="150"/>
      <c r="HU49" s="150"/>
      <c r="HV49" s="150"/>
      <c r="HW49" s="150"/>
      <c r="HX49" s="150"/>
      <c r="HY49" s="150"/>
      <c r="HZ49" s="150"/>
      <c r="IA49" s="150"/>
      <c r="IB49" s="150"/>
      <c r="IC49" s="150"/>
      <c r="ID49" s="150"/>
      <c r="IE49" s="150"/>
      <c r="IF49" s="150"/>
    </row>
    <row r="50" spans="3:240" s="151" customFormat="1">
      <c r="C50" s="147"/>
      <c r="D50" s="147"/>
      <c r="E50" s="148"/>
      <c r="F50" s="147"/>
      <c r="G50" s="147"/>
      <c r="H50" s="147"/>
      <c r="I50" s="148"/>
      <c r="J50" s="147"/>
      <c r="K50" s="147"/>
      <c r="L50" s="147"/>
      <c r="M50" s="147"/>
      <c r="N50" s="149"/>
      <c r="O50" s="147"/>
      <c r="P50" s="147"/>
      <c r="Q50" s="149"/>
      <c r="R50" s="149"/>
      <c r="S50" s="149"/>
      <c r="T50" s="149"/>
      <c r="U50" s="149"/>
      <c r="V50" s="149"/>
      <c r="W50" s="149"/>
      <c r="X50" s="149"/>
      <c r="Y50" s="149"/>
      <c r="Z50" s="149">
        <v>8.2357045338336228</v>
      </c>
      <c r="AA50" s="149"/>
      <c r="AB50" s="149">
        <v>12.85222592265052</v>
      </c>
      <c r="AC50" s="149"/>
      <c r="AD50" s="149">
        <v>25.710597032361822</v>
      </c>
      <c r="AE50" s="147">
        <v>6.2129413190486407</v>
      </c>
      <c r="AF50" s="149"/>
      <c r="AG50" s="149"/>
      <c r="AH50" s="149">
        <v>11.13553070506283</v>
      </c>
      <c r="AI50" s="149"/>
      <c r="AJ50" s="149"/>
      <c r="AK50" s="149"/>
      <c r="AL50" s="149"/>
      <c r="AM50" s="149"/>
      <c r="AN50" s="149">
        <v>4.8721927571905166</v>
      </c>
      <c r="AO50" s="149"/>
      <c r="AP50" s="149"/>
      <c r="AQ50" s="149">
        <v>25.536240986538349</v>
      </c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>
        <v>13.769487520901979</v>
      </c>
      <c r="BJ50" s="149"/>
      <c r="BK50" s="149"/>
      <c r="BL50" s="149"/>
      <c r="BM50" s="149">
        <v>40.81919681973006</v>
      </c>
      <c r="BN50" s="149"/>
      <c r="BO50" s="149"/>
      <c r="BP50" s="149"/>
      <c r="BQ50" s="149"/>
      <c r="BR50" s="149"/>
      <c r="BS50" s="149"/>
      <c r="BT50" s="149"/>
      <c r="BU50" s="149">
        <v>6.8323458361239142</v>
      </c>
      <c r="BV50" s="149"/>
      <c r="BW50" s="149"/>
      <c r="BX50" s="149"/>
      <c r="BY50" s="149"/>
      <c r="BZ50" s="149"/>
      <c r="CA50" s="149"/>
      <c r="CB50" s="149"/>
      <c r="CC50" s="149">
        <v>20.38039865509888</v>
      </c>
      <c r="CD50" s="149"/>
      <c r="CE50" s="149"/>
      <c r="CF50" s="149"/>
      <c r="CG50" s="149"/>
      <c r="CH50" s="149"/>
      <c r="CI50" s="149"/>
      <c r="CJ50" s="149"/>
      <c r="CK50" s="149"/>
      <c r="CL50" s="149">
        <v>14.788171140217271</v>
      </c>
      <c r="CM50" s="149"/>
      <c r="CN50" s="149"/>
      <c r="CO50" s="149">
        <v>4.2319293291806241</v>
      </c>
      <c r="CP50" s="149">
        <v>11.000273248298781</v>
      </c>
      <c r="CQ50" s="149"/>
      <c r="CR50" s="149"/>
      <c r="CS50" s="149"/>
      <c r="CT50" s="149"/>
      <c r="CU50" s="149"/>
      <c r="CV50" s="149">
        <v>2.5768143453851402</v>
      </c>
      <c r="CW50" s="149">
        <v>2.818005328832244</v>
      </c>
      <c r="CX50" s="149"/>
      <c r="CY50" s="149"/>
      <c r="CZ50" s="149"/>
      <c r="DA50" s="149"/>
      <c r="DB50" s="149"/>
      <c r="DC50" s="149"/>
      <c r="DD50" s="149"/>
      <c r="DE50" s="149"/>
      <c r="DF50" s="149"/>
      <c r="DG50" s="149"/>
      <c r="DH50" s="149"/>
      <c r="DI50" s="149"/>
      <c r="DJ50" s="149"/>
      <c r="DK50" s="149"/>
      <c r="DL50" s="149"/>
      <c r="DM50" s="149"/>
      <c r="DN50" s="149"/>
      <c r="DO50" s="149"/>
      <c r="DP50" s="149"/>
      <c r="DQ50" s="149"/>
      <c r="DR50" s="149"/>
      <c r="DS50" s="149"/>
      <c r="DT50" s="150">
        <v>0.20341660111226359</v>
      </c>
      <c r="DU50" s="150"/>
      <c r="DV50" s="150">
        <v>2.7810112258151438</v>
      </c>
      <c r="DW50" s="150"/>
      <c r="DX50" s="150"/>
      <c r="DY50" s="150"/>
      <c r="DZ50" s="150">
        <v>29.629675081771829</v>
      </c>
      <c r="EA50" s="150"/>
      <c r="EB50" s="150"/>
      <c r="EC50" s="150"/>
      <c r="ED50" s="150"/>
      <c r="EE50" s="150"/>
      <c r="EF50" s="150"/>
      <c r="EG50" s="150"/>
      <c r="EH50" s="150"/>
      <c r="EI50" s="150"/>
      <c r="EJ50" s="150"/>
      <c r="EK50" s="150"/>
      <c r="EL50" s="150"/>
      <c r="EM50" s="150"/>
      <c r="EN50" s="150"/>
      <c r="EO50" s="150"/>
      <c r="EP50" s="150"/>
      <c r="EQ50" s="150"/>
      <c r="ER50" s="150"/>
      <c r="ES50" s="150"/>
      <c r="ET50" s="150"/>
      <c r="EU50" s="150"/>
      <c r="EV50" s="150"/>
      <c r="EW50" s="150"/>
      <c r="EX50" s="150"/>
      <c r="EY50" s="150"/>
      <c r="EZ50" s="150"/>
      <c r="FA50" s="150"/>
      <c r="FB50" s="150"/>
      <c r="FC50" s="150"/>
      <c r="FD50" s="150"/>
      <c r="FE50" s="150"/>
      <c r="FF50" s="150"/>
      <c r="FG50" s="150"/>
      <c r="FH50" s="150"/>
      <c r="FI50" s="150"/>
      <c r="FJ50" s="150"/>
      <c r="FK50" s="150"/>
      <c r="FL50" s="150"/>
      <c r="FM50" s="150"/>
      <c r="FN50" s="150"/>
      <c r="FO50" s="150"/>
      <c r="FP50" s="150"/>
      <c r="FQ50" s="150"/>
      <c r="FR50" s="150"/>
      <c r="FS50" s="150"/>
      <c r="FT50" s="150"/>
      <c r="FU50" s="150"/>
      <c r="FV50" s="150"/>
      <c r="FW50" s="150"/>
      <c r="FX50" s="150"/>
      <c r="FY50" s="150"/>
      <c r="FZ50" s="150"/>
      <c r="GA50" s="150"/>
      <c r="GB50" s="150"/>
      <c r="GC50" s="150"/>
      <c r="GD50" s="150"/>
      <c r="GE50" s="150"/>
      <c r="GF50" s="150"/>
      <c r="GG50" s="150"/>
      <c r="GH50" s="150"/>
      <c r="GI50" s="150"/>
      <c r="GJ50" s="150"/>
      <c r="GK50" s="150"/>
      <c r="GL50" s="150"/>
      <c r="GM50" s="150"/>
      <c r="GN50" s="150"/>
      <c r="GO50" s="150"/>
      <c r="GP50" s="150"/>
      <c r="GQ50" s="150"/>
      <c r="GR50" s="150"/>
      <c r="GS50" s="150"/>
      <c r="GT50" s="150"/>
      <c r="GU50" s="150"/>
      <c r="GV50" s="150"/>
      <c r="GW50" s="150"/>
      <c r="GX50" s="150"/>
      <c r="GY50" s="150"/>
      <c r="GZ50" s="150"/>
      <c r="HA50" s="150"/>
      <c r="HB50" s="150"/>
      <c r="HC50" s="150"/>
      <c r="HD50" s="150"/>
      <c r="HE50" s="150"/>
      <c r="HF50" s="150"/>
      <c r="HG50" s="150"/>
      <c r="HH50" s="150"/>
      <c r="HI50" s="150"/>
      <c r="HJ50" s="150"/>
      <c r="HK50" s="150"/>
      <c r="HL50" s="150"/>
      <c r="HM50" s="150"/>
      <c r="HN50" s="150"/>
      <c r="HO50" s="150"/>
      <c r="HP50" s="150"/>
      <c r="HQ50" s="150"/>
      <c r="HR50" s="150"/>
      <c r="HS50" s="150"/>
      <c r="HT50" s="150"/>
      <c r="HU50" s="150"/>
      <c r="HV50" s="150"/>
      <c r="HW50" s="150"/>
      <c r="HX50" s="150"/>
      <c r="HY50" s="150"/>
      <c r="HZ50" s="150"/>
      <c r="IA50" s="150"/>
      <c r="IB50" s="150"/>
      <c r="IC50" s="150"/>
      <c r="ID50" s="150"/>
      <c r="IE50" s="150"/>
      <c r="IF50" s="150"/>
    </row>
    <row r="51" spans="3:240" s="151" customFormat="1">
      <c r="C51" s="147"/>
      <c r="D51" s="147"/>
      <c r="E51" s="148"/>
      <c r="F51" s="147"/>
      <c r="G51" s="147"/>
      <c r="H51" s="147"/>
      <c r="I51" s="148"/>
      <c r="J51" s="147"/>
      <c r="K51" s="147"/>
      <c r="L51" s="147"/>
      <c r="M51" s="147"/>
      <c r="N51" s="149"/>
      <c r="O51" s="147"/>
      <c r="P51" s="147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>
        <v>12.906165452117371</v>
      </c>
      <c r="AC51" s="149"/>
      <c r="AD51" s="149">
        <v>54.509779956203317</v>
      </c>
      <c r="AE51" s="147">
        <v>6.2128979137607816</v>
      </c>
      <c r="AF51" s="149"/>
      <c r="AG51" s="149"/>
      <c r="AH51" s="149">
        <v>11.13553070506283</v>
      </c>
      <c r="AI51" s="149"/>
      <c r="AJ51" s="149"/>
      <c r="AK51" s="149"/>
      <c r="AL51" s="149"/>
      <c r="AM51" s="149"/>
      <c r="AN51" s="149">
        <v>3.897076408625805</v>
      </c>
      <c r="AO51" s="149"/>
      <c r="AP51" s="149"/>
      <c r="AQ51" s="149">
        <v>31.48650493162749</v>
      </c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>
        <v>13.511004541102929</v>
      </c>
      <c r="BJ51" s="149"/>
      <c r="BK51" s="149"/>
      <c r="BL51" s="149"/>
      <c r="BM51" s="149">
        <v>51.727256689652933</v>
      </c>
      <c r="BN51" s="149"/>
      <c r="BO51" s="149"/>
      <c r="BP51" s="149"/>
      <c r="BQ51" s="149"/>
      <c r="BR51" s="149"/>
      <c r="BS51" s="149"/>
      <c r="BT51" s="149"/>
      <c r="BU51" s="149">
        <v>5.142106725991006</v>
      </c>
      <c r="BV51" s="149"/>
      <c r="BW51" s="149"/>
      <c r="BX51" s="149"/>
      <c r="BY51" s="149"/>
      <c r="BZ51" s="149"/>
      <c r="CA51" s="149"/>
      <c r="CB51" s="149"/>
      <c r="CC51" s="149">
        <v>16.364530646996592</v>
      </c>
      <c r="CD51" s="149"/>
      <c r="CE51" s="149"/>
      <c r="CF51" s="149"/>
      <c r="CG51" s="149"/>
      <c r="CH51" s="149"/>
      <c r="CI51" s="149"/>
      <c r="CJ51" s="149"/>
      <c r="CK51" s="149"/>
      <c r="CL51" s="149">
        <v>14.749790042874871</v>
      </c>
      <c r="CM51" s="149"/>
      <c r="CN51" s="149"/>
      <c r="CO51" s="149">
        <v>4.2319293291806241</v>
      </c>
      <c r="CP51" s="149">
        <v>20.165619121665671</v>
      </c>
      <c r="CQ51" s="149"/>
      <c r="CR51" s="149"/>
      <c r="CS51" s="149"/>
      <c r="CT51" s="149"/>
      <c r="CU51" s="149"/>
      <c r="CV51" s="149">
        <v>2.378726712612155</v>
      </c>
      <c r="CW51" s="149">
        <v>3.0063463074089198</v>
      </c>
      <c r="CX51" s="149"/>
      <c r="CY51" s="149"/>
      <c r="CZ51" s="149"/>
      <c r="DA51" s="149"/>
      <c r="DB51" s="149"/>
      <c r="DC51" s="149"/>
      <c r="DD51" s="149"/>
      <c r="DE51" s="149"/>
      <c r="DF51" s="149"/>
      <c r="DG51" s="149"/>
      <c r="DH51" s="149"/>
      <c r="DI51" s="149"/>
      <c r="DJ51" s="149"/>
      <c r="DK51" s="149"/>
      <c r="DL51" s="149"/>
      <c r="DM51" s="149"/>
      <c r="DN51" s="149"/>
      <c r="DO51" s="149"/>
      <c r="DP51" s="149"/>
      <c r="DQ51" s="149"/>
      <c r="DR51" s="149"/>
      <c r="DS51" s="149"/>
      <c r="DT51" s="150">
        <v>0.2277832167269056</v>
      </c>
      <c r="DU51" s="150"/>
      <c r="DV51" s="150">
        <v>3.08793707445348</v>
      </c>
      <c r="DW51" s="150"/>
      <c r="DX51" s="150"/>
      <c r="DY51" s="150"/>
      <c r="DZ51" s="150">
        <v>33.86222313250844</v>
      </c>
      <c r="EA51" s="150"/>
      <c r="EB51" s="150"/>
      <c r="EC51" s="150"/>
      <c r="ED51" s="150"/>
      <c r="EE51" s="150"/>
      <c r="EF51" s="150"/>
      <c r="EG51" s="150"/>
      <c r="EH51" s="150"/>
      <c r="EI51" s="150"/>
      <c r="EJ51" s="150"/>
      <c r="EK51" s="150"/>
      <c r="EL51" s="150"/>
      <c r="EM51" s="150"/>
      <c r="EN51" s="150"/>
      <c r="EO51" s="150"/>
      <c r="EP51" s="150"/>
      <c r="EQ51" s="150"/>
      <c r="ER51" s="150"/>
      <c r="ES51" s="150"/>
      <c r="ET51" s="150"/>
      <c r="EU51" s="150"/>
      <c r="EV51" s="150"/>
      <c r="EW51" s="150"/>
      <c r="EX51" s="150"/>
      <c r="EY51" s="150"/>
      <c r="EZ51" s="150"/>
      <c r="FA51" s="150"/>
      <c r="FB51" s="150"/>
      <c r="FC51" s="150"/>
      <c r="FD51" s="150"/>
      <c r="FE51" s="150"/>
      <c r="FF51" s="150"/>
      <c r="FG51" s="150"/>
      <c r="FH51" s="150"/>
      <c r="FI51" s="150"/>
      <c r="FJ51" s="150"/>
      <c r="FK51" s="150"/>
      <c r="FL51" s="150"/>
      <c r="FM51" s="150"/>
      <c r="FN51" s="150"/>
      <c r="FO51" s="150"/>
      <c r="FP51" s="150"/>
      <c r="FQ51" s="150"/>
      <c r="FR51" s="150"/>
      <c r="FS51" s="150"/>
      <c r="FT51" s="150"/>
      <c r="FU51" s="150"/>
      <c r="FV51" s="150"/>
      <c r="FW51" s="150"/>
      <c r="FX51" s="150"/>
      <c r="FY51" s="150"/>
      <c r="FZ51" s="150"/>
      <c r="GA51" s="150"/>
      <c r="GB51" s="150"/>
      <c r="GC51" s="150"/>
      <c r="GD51" s="150"/>
      <c r="GE51" s="150"/>
      <c r="GF51" s="150"/>
      <c r="GG51" s="150"/>
      <c r="GH51" s="150"/>
      <c r="GI51" s="150"/>
      <c r="GJ51" s="150"/>
      <c r="GK51" s="150"/>
      <c r="GL51" s="150"/>
      <c r="GM51" s="150"/>
      <c r="GN51" s="150"/>
      <c r="GO51" s="150"/>
      <c r="GP51" s="150"/>
      <c r="GQ51" s="150"/>
      <c r="GR51" s="150"/>
      <c r="GS51" s="150"/>
      <c r="GT51" s="150"/>
      <c r="GU51" s="150"/>
      <c r="GV51" s="150"/>
      <c r="GW51" s="150"/>
      <c r="GX51" s="150"/>
      <c r="GY51" s="150"/>
      <c r="GZ51" s="150"/>
      <c r="HA51" s="150"/>
      <c r="HB51" s="150"/>
      <c r="HC51" s="150"/>
      <c r="HD51" s="150"/>
      <c r="HE51" s="150"/>
      <c r="HF51" s="150"/>
      <c r="HG51" s="150"/>
      <c r="HH51" s="150"/>
      <c r="HI51" s="150"/>
      <c r="HJ51" s="150"/>
      <c r="HK51" s="150"/>
      <c r="HL51" s="150"/>
      <c r="HM51" s="150"/>
      <c r="HN51" s="150"/>
      <c r="HO51" s="150"/>
      <c r="HP51" s="150"/>
      <c r="HQ51" s="150"/>
      <c r="HR51" s="150"/>
      <c r="HS51" s="150"/>
      <c r="HT51" s="150"/>
      <c r="HU51" s="150"/>
      <c r="HV51" s="150"/>
      <c r="HW51" s="150"/>
      <c r="HX51" s="150"/>
      <c r="HY51" s="150"/>
      <c r="HZ51" s="150"/>
      <c r="IA51" s="150"/>
      <c r="IB51" s="150"/>
      <c r="IC51" s="150"/>
      <c r="ID51" s="150"/>
      <c r="IE51" s="150"/>
      <c r="IF51" s="150"/>
    </row>
    <row r="52" spans="3:240" s="151" customFormat="1">
      <c r="C52" s="147"/>
      <c r="D52" s="147"/>
      <c r="E52" s="148"/>
      <c r="F52" s="147"/>
      <c r="G52" s="147"/>
      <c r="H52" s="147"/>
      <c r="I52" s="148"/>
      <c r="J52" s="147"/>
      <c r="K52" s="147"/>
      <c r="L52" s="147"/>
      <c r="M52" s="147"/>
      <c r="N52" s="149"/>
      <c r="O52" s="147"/>
      <c r="P52" s="147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>
        <v>11.427135360860991</v>
      </c>
      <c r="AC52" s="149"/>
      <c r="AD52" s="149">
        <v>32.249308772954052</v>
      </c>
      <c r="AE52" s="147"/>
      <c r="AF52" s="149"/>
      <c r="AG52" s="149"/>
      <c r="AH52" s="149">
        <v>11.13553070506283</v>
      </c>
      <c r="AI52" s="149"/>
      <c r="AJ52" s="149"/>
      <c r="AK52" s="149"/>
      <c r="AL52" s="149"/>
      <c r="AM52" s="149"/>
      <c r="AN52" s="149">
        <v>4.5252549018920281</v>
      </c>
      <c r="AO52" s="149"/>
      <c r="AP52" s="149"/>
      <c r="AQ52" s="149">
        <v>32.611868096969047</v>
      </c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>
        <v>13.11410972361964</v>
      </c>
      <c r="BJ52" s="149"/>
      <c r="BK52" s="149"/>
      <c r="BL52" s="149"/>
      <c r="BM52" s="149">
        <v>107.70274159349221</v>
      </c>
      <c r="BN52" s="149"/>
      <c r="BO52" s="149"/>
      <c r="BP52" s="149"/>
      <c r="BQ52" s="149"/>
      <c r="BR52" s="149"/>
      <c r="BS52" s="149"/>
      <c r="BT52" s="149"/>
      <c r="BU52" s="149">
        <v>4.9865042627240896</v>
      </c>
      <c r="BV52" s="149"/>
      <c r="BW52" s="149"/>
      <c r="BX52" s="149"/>
      <c r="BY52" s="149"/>
      <c r="BZ52" s="149"/>
      <c r="CA52" s="149"/>
      <c r="CB52" s="149"/>
      <c r="CC52" s="149">
        <v>16.816426795495548</v>
      </c>
      <c r="CD52" s="149"/>
      <c r="CE52" s="149"/>
      <c r="CF52" s="149"/>
      <c r="CG52" s="149"/>
      <c r="CH52" s="149"/>
      <c r="CI52" s="149"/>
      <c r="CJ52" s="149"/>
      <c r="CK52" s="149"/>
      <c r="CL52" s="149">
        <v>14.32847179501726</v>
      </c>
      <c r="CM52" s="149"/>
      <c r="CN52" s="149"/>
      <c r="CO52" s="149">
        <v>4.2319368271237021</v>
      </c>
      <c r="CP52" s="149">
        <v>13.02436253733501</v>
      </c>
      <c r="CQ52" s="149"/>
      <c r="CR52" s="149"/>
      <c r="CS52" s="149"/>
      <c r="CT52" s="149"/>
      <c r="CU52" s="149"/>
      <c r="CV52" s="149">
        <v>2.432642510573845</v>
      </c>
      <c r="CW52" s="149">
        <v>3.1762553063492511</v>
      </c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9"/>
      <c r="DJ52" s="149"/>
      <c r="DK52" s="149"/>
      <c r="DL52" s="149"/>
      <c r="DM52" s="149"/>
      <c r="DN52" s="149"/>
      <c r="DO52" s="149"/>
      <c r="DP52" s="149"/>
      <c r="DQ52" s="149"/>
      <c r="DR52" s="149"/>
      <c r="DS52" s="149"/>
      <c r="DT52" s="150">
        <v>0.1837997234903247</v>
      </c>
      <c r="DU52" s="150"/>
      <c r="DV52" s="150">
        <v>2.425087986283728</v>
      </c>
      <c r="DW52" s="150"/>
      <c r="DX52" s="150"/>
      <c r="DY52" s="150"/>
      <c r="DZ52" s="150"/>
      <c r="EA52" s="150"/>
      <c r="EB52" s="150"/>
      <c r="EC52" s="150"/>
      <c r="ED52" s="150"/>
      <c r="EE52" s="150"/>
      <c r="EF52" s="150"/>
      <c r="EG52" s="150"/>
      <c r="EH52" s="150"/>
      <c r="EI52" s="150"/>
      <c r="EJ52" s="150"/>
      <c r="EK52" s="150"/>
      <c r="EL52" s="150"/>
      <c r="EM52" s="150"/>
      <c r="EN52" s="150"/>
      <c r="EO52" s="150"/>
      <c r="EP52" s="150"/>
      <c r="EQ52" s="150"/>
      <c r="ER52" s="150"/>
      <c r="ES52" s="150"/>
      <c r="ET52" s="150"/>
      <c r="EU52" s="150"/>
      <c r="EV52" s="150"/>
      <c r="EW52" s="150"/>
      <c r="EX52" s="150"/>
      <c r="EY52" s="150"/>
      <c r="EZ52" s="150"/>
      <c r="FA52" s="150"/>
      <c r="FB52" s="150"/>
      <c r="FC52" s="150"/>
      <c r="FD52" s="150"/>
      <c r="FE52" s="150"/>
      <c r="FF52" s="150"/>
      <c r="FG52" s="150"/>
      <c r="FH52" s="150"/>
      <c r="FI52" s="150"/>
      <c r="FJ52" s="150"/>
      <c r="FK52" s="150"/>
      <c r="FL52" s="150"/>
      <c r="FM52" s="150"/>
      <c r="FN52" s="150"/>
      <c r="FO52" s="150"/>
      <c r="FP52" s="150"/>
      <c r="FQ52" s="150"/>
      <c r="FR52" s="150"/>
      <c r="FS52" s="150"/>
      <c r="FT52" s="150"/>
      <c r="FU52" s="150"/>
      <c r="FV52" s="150"/>
      <c r="FW52" s="150"/>
      <c r="FX52" s="150"/>
      <c r="FY52" s="150"/>
      <c r="FZ52" s="150"/>
      <c r="GA52" s="150"/>
      <c r="GB52" s="150"/>
      <c r="GC52" s="150"/>
      <c r="GD52" s="150"/>
      <c r="GE52" s="150"/>
      <c r="GF52" s="150"/>
      <c r="GG52" s="150"/>
      <c r="GH52" s="150"/>
      <c r="GI52" s="150"/>
      <c r="GJ52" s="150"/>
      <c r="GK52" s="150"/>
      <c r="GL52" s="150"/>
      <c r="GM52" s="150"/>
      <c r="GN52" s="150"/>
      <c r="GO52" s="150"/>
      <c r="GP52" s="150"/>
      <c r="GQ52" s="150"/>
      <c r="GR52" s="150"/>
      <c r="GS52" s="150"/>
      <c r="GT52" s="150"/>
      <c r="GU52" s="150"/>
      <c r="GV52" s="150"/>
      <c r="GW52" s="150"/>
      <c r="GX52" s="150"/>
      <c r="GY52" s="150"/>
      <c r="GZ52" s="150"/>
      <c r="HA52" s="150"/>
      <c r="HB52" s="150"/>
      <c r="HC52" s="150"/>
      <c r="HD52" s="150"/>
      <c r="HE52" s="150"/>
      <c r="HF52" s="150"/>
      <c r="HG52" s="150"/>
      <c r="HH52" s="150"/>
      <c r="HI52" s="150"/>
      <c r="HJ52" s="150"/>
      <c r="HK52" s="150"/>
      <c r="HL52" s="150"/>
      <c r="HM52" s="150"/>
      <c r="HN52" s="150"/>
      <c r="HO52" s="150"/>
      <c r="HP52" s="150"/>
      <c r="HQ52" s="150"/>
      <c r="HR52" s="150"/>
      <c r="HS52" s="150"/>
      <c r="HT52" s="150"/>
      <c r="HU52" s="150"/>
      <c r="HV52" s="150"/>
      <c r="HW52" s="150"/>
      <c r="HX52" s="150"/>
      <c r="HY52" s="150"/>
      <c r="HZ52" s="150"/>
      <c r="IA52" s="150"/>
      <c r="IB52" s="150"/>
      <c r="IC52" s="150"/>
      <c r="ID52" s="150"/>
      <c r="IE52" s="150"/>
      <c r="IF52" s="150"/>
    </row>
    <row r="53" spans="3:240" s="151" customFormat="1">
      <c r="C53" s="147"/>
      <c r="D53" s="147"/>
      <c r="E53" s="148"/>
      <c r="F53" s="147"/>
      <c r="G53" s="147"/>
      <c r="H53" s="147"/>
      <c r="I53" s="148"/>
      <c r="J53" s="147"/>
      <c r="K53" s="147"/>
      <c r="L53" s="147"/>
      <c r="M53" s="147"/>
      <c r="N53" s="149"/>
      <c r="O53" s="147"/>
      <c r="P53" s="147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>
        <v>9.6934381993317853</v>
      </c>
      <c r="AC53" s="149"/>
      <c r="AD53" s="149">
        <v>25.783108534163301</v>
      </c>
      <c r="AE53" s="147"/>
      <c r="AF53" s="149"/>
      <c r="AG53" s="149"/>
      <c r="AH53" s="149">
        <v>11.13553070506283</v>
      </c>
      <c r="AI53" s="149"/>
      <c r="AJ53" s="149"/>
      <c r="AK53" s="149"/>
      <c r="AL53" s="149"/>
      <c r="AM53" s="149"/>
      <c r="AN53" s="149">
        <v>3.620927383528314</v>
      </c>
      <c r="AO53" s="149"/>
      <c r="AP53" s="149"/>
      <c r="AQ53" s="149">
        <v>32.999552027076902</v>
      </c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>
        <v>40.063565774332297</v>
      </c>
      <c r="BN53" s="149"/>
      <c r="BO53" s="149"/>
      <c r="BP53" s="149"/>
      <c r="BQ53" s="149"/>
      <c r="BR53" s="149"/>
      <c r="BS53" s="149"/>
      <c r="BT53" s="149"/>
      <c r="BU53" s="149">
        <v>6.3428668536067496</v>
      </c>
      <c r="BV53" s="149"/>
      <c r="BW53" s="149"/>
      <c r="BX53" s="149"/>
      <c r="BY53" s="149"/>
      <c r="BZ53" s="149"/>
      <c r="CA53" s="149"/>
      <c r="CB53" s="149"/>
      <c r="CC53" s="149">
        <v>22.579450827900938</v>
      </c>
      <c r="CD53" s="149"/>
      <c r="CE53" s="149"/>
      <c r="CF53" s="149"/>
      <c r="CG53" s="149"/>
      <c r="CH53" s="149"/>
      <c r="CI53" s="149"/>
      <c r="CJ53" s="149"/>
      <c r="CK53" s="149"/>
      <c r="CL53" s="149">
        <v>11.648999733664761</v>
      </c>
      <c r="CM53" s="149"/>
      <c r="CN53" s="149"/>
      <c r="CO53" s="149">
        <v>4.4053664568129323</v>
      </c>
      <c r="CP53" s="149">
        <v>22.637604070488219</v>
      </c>
      <c r="CQ53" s="149"/>
      <c r="CR53" s="149"/>
      <c r="CS53" s="149"/>
      <c r="CT53" s="149"/>
      <c r="CU53" s="149"/>
      <c r="CV53" s="149">
        <v>2.4300840616832331</v>
      </c>
      <c r="CW53" s="149">
        <v>3.2477029415444778</v>
      </c>
      <c r="CX53" s="149"/>
      <c r="CY53" s="149"/>
      <c r="CZ53" s="149"/>
      <c r="DA53" s="149"/>
      <c r="DB53" s="149"/>
      <c r="DC53" s="149"/>
      <c r="DD53" s="149"/>
      <c r="DE53" s="149"/>
      <c r="DF53" s="149"/>
      <c r="DG53" s="149"/>
      <c r="DH53" s="149"/>
      <c r="DI53" s="149"/>
      <c r="DJ53" s="149"/>
      <c r="DK53" s="149"/>
      <c r="DL53" s="149"/>
      <c r="DM53" s="149"/>
      <c r="DN53" s="149"/>
      <c r="DO53" s="149"/>
      <c r="DP53" s="149"/>
      <c r="DQ53" s="149"/>
      <c r="DR53" s="149"/>
      <c r="DS53" s="149"/>
      <c r="DT53" s="150"/>
      <c r="DU53" s="150"/>
      <c r="DV53" s="150"/>
      <c r="DW53" s="150"/>
      <c r="DX53" s="150"/>
      <c r="DY53" s="150"/>
      <c r="DZ53" s="150"/>
      <c r="EA53" s="150"/>
      <c r="EB53" s="150"/>
      <c r="EC53" s="150"/>
      <c r="ED53" s="150"/>
      <c r="EE53" s="150"/>
      <c r="EF53" s="150"/>
      <c r="EG53" s="150"/>
      <c r="EH53" s="150"/>
      <c r="EI53" s="150"/>
      <c r="EJ53" s="150"/>
      <c r="EK53" s="150"/>
      <c r="EL53" s="150"/>
      <c r="EM53" s="150"/>
      <c r="EN53" s="150"/>
      <c r="EO53" s="150"/>
      <c r="EP53" s="150"/>
      <c r="EQ53" s="150"/>
      <c r="ER53" s="150"/>
      <c r="ES53" s="150"/>
      <c r="ET53" s="150"/>
      <c r="EU53" s="150"/>
      <c r="EV53" s="150"/>
      <c r="EW53" s="150"/>
      <c r="EX53" s="150"/>
      <c r="EY53" s="150"/>
      <c r="EZ53" s="150"/>
      <c r="FA53" s="150"/>
      <c r="FB53" s="150"/>
      <c r="FC53" s="150"/>
      <c r="FD53" s="150"/>
      <c r="FE53" s="150"/>
      <c r="FF53" s="150"/>
      <c r="FG53" s="150"/>
      <c r="FH53" s="150"/>
      <c r="FI53" s="150"/>
      <c r="FJ53" s="150"/>
      <c r="FK53" s="150"/>
      <c r="FL53" s="150"/>
      <c r="FM53" s="150"/>
      <c r="FN53" s="150"/>
      <c r="FO53" s="150"/>
      <c r="FP53" s="150"/>
      <c r="FQ53" s="150"/>
      <c r="FR53" s="150"/>
      <c r="FS53" s="150"/>
      <c r="FT53" s="150"/>
      <c r="FU53" s="150"/>
      <c r="FV53" s="150"/>
      <c r="FW53" s="150"/>
      <c r="FX53" s="150"/>
      <c r="FY53" s="150"/>
      <c r="FZ53" s="150"/>
      <c r="GA53" s="150"/>
      <c r="GB53" s="150"/>
      <c r="GC53" s="150"/>
      <c r="GD53" s="150"/>
      <c r="GE53" s="150"/>
      <c r="GF53" s="150"/>
      <c r="GG53" s="150"/>
      <c r="GH53" s="150"/>
      <c r="GI53" s="150"/>
      <c r="GJ53" s="150"/>
      <c r="GK53" s="150"/>
      <c r="GL53" s="150"/>
      <c r="GM53" s="150"/>
      <c r="GN53" s="150"/>
      <c r="GO53" s="150"/>
      <c r="GP53" s="150"/>
      <c r="GQ53" s="150"/>
      <c r="GR53" s="150"/>
      <c r="GS53" s="150"/>
      <c r="GT53" s="150"/>
      <c r="GU53" s="150"/>
      <c r="GV53" s="150"/>
      <c r="GW53" s="150"/>
      <c r="GX53" s="150"/>
      <c r="GY53" s="150"/>
      <c r="GZ53" s="150"/>
      <c r="HA53" s="150"/>
      <c r="HB53" s="150"/>
      <c r="HC53" s="150"/>
      <c r="HD53" s="150"/>
      <c r="HE53" s="150"/>
      <c r="HF53" s="150"/>
      <c r="HG53" s="150"/>
      <c r="HH53" s="150"/>
      <c r="HI53" s="150"/>
      <c r="HJ53" s="150"/>
      <c r="HK53" s="150"/>
      <c r="HL53" s="150"/>
      <c r="HM53" s="150"/>
      <c r="HN53" s="150"/>
      <c r="HO53" s="150"/>
      <c r="HP53" s="150"/>
      <c r="HQ53" s="150"/>
      <c r="HR53" s="150"/>
      <c r="HS53" s="150"/>
      <c r="HT53" s="150"/>
      <c r="HU53" s="150"/>
      <c r="HV53" s="150"/>
      <c r="HW53" s="150"/>
      <c r="HX53" s="150"/>
      <c r="HY53" s="150"/>
      <c r="HZ53" s="150"/>
      <c r="IA53" s="150"/>
      <c r="IB53" s="150"/>
      <c r="IC53" s="150"/>
      <c r="ID53" s="150"/>
      <c r="IE53" s="150"/>
      <c r="IF53" s="150"/>
    </row>
    <row r="54" spans="3:240" s="151" customFormat="1">
      <c r="C54" s="147"/>
      <c r="D54" s="147"/>
      <c r="E54" s="148"/>
      <c r="F54" s="147"/>
      <c r="G54" s="147"/>
      <c r="H54" s="147"/>
      <c r="I54" s="148"/>
      <c r="J54" s="147"/>
      <c r="K54" s="147"/>
      <c r="L54" s="147"/>
      <c r="M54" s="147"/>
      <c r="N54" s="149"/>
      <c r="O54" s="147"/>
      <c r="P54" s="147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>
        <v>11.29237801377651</v>
      </c>
      <c r="AC54" s="149"/>
      <c r="AD54" s="149">
        <v>26.49595809095549</v>
      </c>
      <c r="AE54" s="147"/>
      <c r="AF54" s="149"/>
      <c r="AG54" s="149"/>
      <c r="AH54" s="149">
        <v>11.13553070506283</v>
      </c>
      <c r="AI54" s="149"/>
      <c r="AJ54" s="149"/>
      <c r="AK54" s="149"/>
      <c r="AL54" s="149"/>
      <c r="AM54" s="149"/>
      <c r="AN54" s="149">
        <v>3.4534028457212078</v>
      </c>
      <c r="AO54" s="149"/>
      <c r="AP54" s="149"/>
      <c r="AQ54" s="149">
        <v>24.33922969029436</v>
      </c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>
        <v>102.46200955071529</v>
      </c>
      <c r="BN54" s="149"/>
      <c r="BO54" s="149"/>
      <c r="BP54" s="149"/>
      <c r="BQ54" s="149"/>
      <c r="BR54" s="149"/>
      <c r="BS54" s="149"/>
      <c r="BT54" s="149"/>
      <c r="BU54" s="149">
        <v>4.7527716670374769</v>
      </c>
      <c r="BV54" s="149"/>
      <c r="BW54" s="149"/>
      <c r="BX54" s="149"/>
      <c r="BY54" s="149"/>
      <c r="BZ54" s="149"/>
      <c r="CA54" s="149"/>
      <c r="CB54" s="149"/>
      <c r="CC54" s="149">
        <v>18.59956867908739</v>
      </c>
      <c r="CD54" s="149"/>
      <c r="CE54" s="149"/>
      <c r="CF54" s="149"/>
      <c r="CG54" s="149"/>
      <c r="CH54" s="149"/>
      <c r="CI54" s="149"/>
      <c r="CJ54" s="149"/>
      <c r="CK54" s="149"/>
      <c r="CL54" s="149">
        <v>11.740958866166981</v>
      </c>
      <c r="CM54" s="149"/>
      <c r="CN54" s="149"/>
      <c r="CO54" s="149">
        <v>4.3518820502094941</v>
      </c>
      <c r="CP54" s="149">
        <v>12.38907401513061</v>
      </c>
      <c r="CQ54" s="149"/>
      <c r="CR54" s="149"/>
      <c r="CS54" s="149"/>
      <c r="CT54" s="149"/>
      <c r="CU54" s="149"/>
      <c r="CV54" s="149">
        <v>6.1848252959595884</v>
      </c>
      <c r="CW54" s="149">
        <v>3.835808659287208</v>
      </c>
      <c r="CX54" s="149"/>
      <c r="CY54" s="149"/>
      <c r="CZ54" s="149"/>
      <c r="DA54" s="149"/>
      <c r="DB54" s="149"/>
      <c r="DC54" s="149"/>
      <c r="DD54" s="149"/>
      <c r="DE54" s="149"/>
      <c r="DF54" s="149"/>
      <c r="DG54" s="149"/>
      <c r="DH54" s="149"/>
      <c r="DI54" s="149"/>
      <c r="DJ54" s="149"/>
      <c r="DK54" s="149"/>
      <c r="DL54" s="149"/>
      <c r="DM54" s="149"/>
      <c r="DN54" s="149"/>
      <c r="DO54" s="149"/>
      <c r="DP54" s="149"/>
      <c r="DQ54" s="149"/>
      <c r="DR54" s="149"/>
      <c r="DS54" s="149"/>
      <c r="DT54" s="150"/>
      <c r="DU54" s="150"/>
      <c r="DV54" s="150"/>
      <c r="DW54" s="150"/>
      <c r="DX54" s="150"/>
      <c r="DY54" s="150"/>
      <c r="DZ54" s="150"/>
      <c r="EA54" s="150"/>
      <c r="EB54" s="150"/>
      <c r="EC54" s="150"/>
      <c r="ED54" s="150"/>
      <c r="EE54" s="150"/>
      <c r="EF54" s="150"/>
      <c r="EG54" s="150"/>
      <c r="EH54" s="150"/>
      <c r="EI54" s="150"/>
      <c r="EJ54" s="150"/>
      <c r="EK54" s="150"/>
      <c r="EL54" s="150"/>
      <c r="EM54" s="150"/>
      <c r="EN54" s="150"/>
      <c r="EO54" s="150"/>
      <c r="EP54" s="150"/>
      <c r="EQ54" s="150"/>
      <c r="ER54" s="150"/>
      <c r="ES54" s="150"/>
      <c r="ET54" s="150"/>
      <c r="EU54" s="150"/>
      <c r="EV54" s="150"/>
      <c r="EW54" s="150"/>
      <c r="EX54" s="150"/>
      <c r="EY54" s="150"/>
      <c r="EZ54" s="150"/>
      <c r="FA54" s="150"/>
      <c r="FB54" s="150"/>
      <c r="FC54" s="150"/>
      <c r="FD54" s="150"/>
      <c r="FE54" s="150"/>
      <c r="FF54" s="150"/>
      <c r="FG54" s="150"/>
      <c r="FH54" s="150"/>
      <c r="FI54" s="150"/>
      <c r="FJ54" s="150"/>
      <c r="FK54" s="150"/>
      <c r="FL54" s="150"/>
      <c r="FM54" s="150"/>
      <c r="FN54" s="150"/>
      <c r="FO54" s="150"/>
      <c r="FP54" s="150"/>
      <c r="FQ54" s="150"/>
      <c r="FR54" s="150"/>
      <c r="FS54" s="150"/>
      <c r="FT54" s="150"/>
      <c r="FU54" s="150"/>
      <c r="FV54" s="150"/>
      <c r="FW54" s="150"/>
      <c r="FX54" s="150"/>
      <c r="FY54" s="150"/>
      <c r="FZ54" s="150"/>
      <c r="GA54" s="150"/>
      <c r="GB54" s="150"/>
      <c r="GC54" s="150"/>
      <c r="GD54" s="150"/>
      <c r="GE54" s="150"/>
      <c r="GF54" s="150"/>
      <c r="GG54" s="150"/>
      <c r="GH54" s="150"/>
      <c r="GI54" s="150"/>
      <c r="GJ54" s="150"/>
      <c r="GK54" s="150"/>
      <c r="GL54" s="150"/>
      <c r="GM54" s="150"/>
      <c r="GN54" s="150"/>
      <c r="GO54" s="150"/>
      <c r="GP54" s="150"/>
      <c r="GQ54" s="150"/>
      <c r="GR54" s="150"/>
      <c r="GS54" s="150"/>
      <c r="GT54" s="150"/>
      <c r="GU54" s="150"/>
      <c r="GV54" s="150"/>
      <c r="GW54" s="150"/>
      <c r="GX54" s="150"/>
      <c r="GY54" s="150"/>
      <c r="GZ54" s="150"/>
      <c r="HA54" s="150"/>
      <c r="HB54" s="150"/>
      <c r="HC54" s="150"/>
      <c r="HD54" s="150"/>
      <c r="HE54" s="150"/>
      <c r="HF54" s="150"/>
      <c r="HG54" s="150"/>
      <c r="HH54" s="150"/>
      <c r="HI54" s="150"/>
      <c r="HJ54" s="150"/>
      <c r="HK54" s="150"/>
      <c r="HL54" s="150"/>
      <c r="HM54" s="150"/>
      <c r="HN54" s="150"/>
      <c r="HO54" s="150"/>
      <c r="HP54" s="150"/>
      <c r="HQ54" s="150"/>
      <c r="HR54" s="150"/>
      <c r="HS54" s="150"/>
      <c r="HT54" s="150"/>
      <c r="HU54" s="150"/>
      <c r="HV54" s="150"/>
      <c r="HW54" s="150"/>
      <c r="HX54" s="150"/>
      <c r="HY54" s="150"/>
      <c r="HZ54" s="150"/>
      <c r="IA54" s="150"/>
      <c r="IB54" s="150"/>
      <c r="IC54" s="150"/>
      <c r="ID54" s="150"/>
      <c r="IE54" s="150"/>
      <c r="IF54" s="150"/>
    </row>
    <row r="55" spans="3:240" s="151" customFormat="1">
      <c r="C55" s="147"/>
      <c r="D55" s="147"/>
      <c r="E55" s="148"/>
      <c r="F55" s="147"/>
      <c r="G55" s="147"/>
      <c r="H55" s="147"/>
      <c r="I55" s="148"/>
      <c r="J55" s="147"/>
      <c r="K55" s="147"/>
      <c r="L55" s="147"/>
      <c r="M55" s="147"/>
      <c r="N55" s="149"/>
      <c r="O55" s="147"/>
      <c r="P55" s="147"/>
      <c r="Q55" s="149"/>
      <c r="R55" s="149"/>
      <c r="S55" s="149"/>
      <c r="T55" s="149"/>
      <c r="U55" s="149"/>
      <c r="V55" s="149"/>
      <c r="W55" s="149"/>
      <c r="X55" s="149"/>
      <c r="Y55" s="149"/>
      <c r="Z55" s="149">
        <v>9.5448781115219603</v>
      </c>
      <c r="AA55" s="149"/>
      <c r="AB55" s="149">
        <v>10.119887089422919</v>
      </c>
      <c r="AC55" s="149"/>
      <c r="AD55" s="149">
        <v>32.727738964806299</v>
      </c>
      <c r="AE55" s="147"/>
      <c r="AF55" s="149"/>
      <c r="AG55" s="149"/>
      <c r="AH55" s="149">
        <v>11.13553070506283</v>
      </c>
      <c r="AI55" s="149"/>
      <c r="AJ55" s="149"/>
      <c r="AK55" s="149"/>
      <c r="AL55" s="149"/>
      <c r="AM55" s="149"/>
      <c r="AN55" s="149"/>
      <c r="AO55" s="149"/>
      <c r="AP55" s="149"/>
      <c r="AQ55" s="149">
        <v>24.949898337677919</v>
      </c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>
        <v>13.769487520901979</v>
      </c>
      <c r="BJ55" s="149"/>
      <c r="BK55" s="149"/>
      <c r="BL55" s="149"/>
      <c r="BM55" s="149">
        <v>102.1642798304358</v>
      </c>
      <c r="BN55" s="149"/>
      <c r="BO55" s="149"/>
      <c r="BP55" s="149"/>
      <c r="BQ55" s="149"/>
      <c r="BR55" s="149"/>
      <c r="BS55" s="149"/>
      <c r="BT55" s="149"/>
      <c r="BU55" s="149">
        <v>6.8322587045374474</v>
      </c>
      <c r="BV55" s="149"/>
      <c r="BW55" s="149"/>
      <c r="BX55" s="149"/>
      <c r="BY55" s="149"/>
      <c r="BZ55" s="149"/>
      <c r="CA55" s="149"/>
      <c r="CB55" s="149"/>
      <c r="CC55" s="149">
        <v>22.877523130298002</v>
      </c>
      <c r="CD55" s="149"/>
      <c r="CE55" s="149"/>
      <c r="CF55" s="149"/>
      <c r="CG55" s="149"/>
      <c r="CH55" s="149"/>
      <c r="CI55" s="149"/>
      <c r="CJ55" s="149"/>
      <c r="CK55" s="149"/>
      <c r="CL55" s="149">
        <v>14.67314985915106</v>
      </c>
      <c r="CM55" s="149"/>
      <c r="CN55" s="149"/>
      <c r="CO55" s="149">
        <v>4.2319068359899452</v>
      </c>
      <c r="CP55" s="149">
        <v>10.947201661996759</v>
      </c>
      <c r="CQ55" s="149"/>
      <c r="CR55" s="149"/>
      <c r="CS55" s="149"/>
      <c r="CT55" s="149"/>
      <c r="CU55" s="149"/>
      <c r="CV55" s="149">
        <v>2.1916783951608321</v>
      </c>
      <c r="CW55" s="149">
        <v>3.0534960785160949</v>
      </c>
      <c r="CX55" s="149"/>
      <c r="CY55" s="149"/>
      <c r="CZ55" s="149"/>
      <c r="DA55" s="149"/>
      <c r="DB55" s="149"/>
      <c r="DC55" s="149"/>
      <c r="DD55" s="149"/>
      <c r="DE55" s="149"/>
      <c r="DF55" s="149"/>
      <c r="DG55" s="149"/>
      <c r="DH55" s="149"/>
      <c r="DI55" s="149"/>
      <c r="DJ55" s="149"/>
      <c r="DK55" s="149"/>
      <c r="DL55" s="149"/>
      <c r="DM55" s="149"/>
      <c r="DN55" s="149"/>
      <c r="DO55" s="149"/>
      <c r="DP55" s="149"/>
      <c r="DQ55" s="149"/>
      <c r="DR55" s="149"/>
      <c r="DS55" s="149"/>
      <c r="DT55" s="150"/>
      <c r="DU55" s="150"/>
      <c r="DV55" s="150"/>
      <c r="DW55" s="150"/>
      <c r="DX55" s="150"/>
      <c r="DY55" s="150"/>
      <c r="DZ55" s="150"/>
      <c r="EA55" s="150"/>
      <c r="EB55" s="150"/>
      <c r="EC55" s="150"/>
      <c r="ED55" s="150"/>
      <c r="EE55" s="150"/>
      <c r="EF55" s="150"/>
      <c r="EG55" s="150"/>
      <c r="EH55" s="150"/>
      <c r="EI55" s="150"/>
      <c r="EJ55" s="150"/>
      <c r="EK55" s="150"/>
      <c r="EL55" s="150"/>
      <c r="EM55" s="150"/>
      <c r="EN55" s="150"/>
      <c r="EO55" s="150"/>
      <c r="EP55" s="150"/>
      <c r="EQ55" s="150"/>
      <c r="ER55" s="150"/>
      <c r="ES55" s="150"/>
      <c r="ET55" s="150"/>
      <c r="EU55" s="150"/>
      <c r="EV55" s="150"/>
      <c r="EW55" s="150"/>
      <c r="EX55" s="150"/>
      <c r="EY55" s="150"/>
      <c r="EZ55" s="150"/>
      <c r="FA55" s="150"/>
      <c r="FB55" s="150"/>
      <c r="FC55" s="150"/>
      <c r="FD55" s="150"/>
      <c r="FE55" s="150"/>
      <c r="FF55" s="150"/>
      <c r="FG55" s="150"/>
      <c r="FH55" s="150"/>
      <c r="FI55" s="150"/>
      <c r="FJ55" s="150"/>
      <c r="FK55" s="150"/>
      <c r="FL55" s="150"/>
      <c r="FM55" s="150"/>
      <c r="FN55" s="150"/>
      <c r="FO55" s="150"/>
      <c r="FP55" s="150"/>
      <c r="FQ55" s="150"/>
      <c r="FR55" s="150"/>
      <c r="FS55" s="150"/>
      <c r="FT55" s="150"/>
      <c r="FU55" s="150"/>
      <c r="FV55" s="150"/>
      <c r="FW55" s="150"/>
      <c r="FX55" s="150"/>
      <c r="FY55" s="150"/>
      <c r="FZ55" s="150"/>
      <c r="GA55" s="150"/>
      <c r="GB55" s="150"/>
      <c r="GC55" s="150"/>
      <c r="GD55" s="150"/>
      <c r="GE55" s="150"/>
      <c r="GF55" s="150"/>
      <c r="GG55" s="150"/>
      <c r="GH55" s="150"/>
      <c r="GI55" s="150"/>
      <c r="GJ55" s="150"/>
      <c r="GK55" s="150"/>
      <c r="GL55" s="150"/>
      <c r="GM55" s="150"/>
      <c r="GN55" s="150"/>
      <c r="GO55" s="150"/>
      <c r="GP55" s="150"/>
      <c r="GQ55" s="150"/>
      <c r="GR55" s="150"/>
      <c r="GS55" s="150"/>
      <c r="GT55" s="150"/>
      <c r="GU55" s="150"/>
      <c r="GV55" s="150"/>
      <c r="GW55" s="150"/>
      <c r="GX55" s="150"/>
      <c r="GY55" s="150"/>
      <c r="GZ55" s="150"/>
      <c r="HA55" s="150"/>
      <c r="HB55" s="150"/>
      <c r="HC55" s="150"/>
      <c r="HD55" s="150"/>
      <c r="HE55" s="150"/>
      <c r="HF55" s="150"/>
      <c r="HG55" s="150"/>
      <c r="HH55" s="150"/>
      <c r="HI55" s="150"/>
      <c r="HJ55" s="150"/>
      <c r="HK55" s="150"/>
      <c r="HL55" s="150"/>
      <c r="HM55" s="150"/>
      <c r="HN55" s="150"/>
      <c r="HO55" s="150"/>
      <c r="HP55" s="150"/>
      <c r="HQ55" s="150"/>
      <c r="HR55" s="150"/>
      <c r="HS55" s="150"/>
      <c r="HT55" s="150"/>
      <c r="HU55" s="150"/>
      <c r="HV55" s="150"/>
      <c r="HW55" s="150"/>
      <c r="HX55" s="150"/>
      <c r="HY55" s="150"/>
      <c r="HZ55" s="150"/>
      <c r="IA55" s="150"/>
      <c r="IB55" s="150"/>
      <c r="IC55" s="150"/>
      <c r="ID55" s="150"/>
      <c r="IE55" s="150"/>
      <c r="IF55" s="150"/>
    </row>
    <row r="56" spans="3:240" s="151" customFormat="1">
      <c r="C56" s="147"/>
      <c r="D56" s="147"/>
      <c r="E56" s="148"/>
      <c r="F56" s="147"/>
      <c r="G56" s="147"/>
      <c r="H56" s="147"/>
      <c r="I56" s="148"/>
      <c r="J56" s="147"/>
      <c r="K56" s="147"/>
      <c r="L56" s="147"/>
      <c r="M56" s="147"/>
      <c r="N56" s="149"/>
      <c r="O56" s="147"/>
      <c r="P56" s="147"/>
      <c r="Q56" s="149"/>
      <c r="R56" s="149"/>
      <c r="S56" s="149"/>
      <c r="T56" s="149"/>
      <c r="U56" s="149"/>
      <c r="V56" s="149"/>
      <c r="W56" s="149"/>
      <c r="X56" s="149"/>
      <c r="Y56" s="149"/>
      <c r="Z56" s="149">
        <v>11.4398004409246</v>
      </c>
      <c r="AA56" s="149"/>
      <c r="AB56" s="149">
        <v>12.8825235677865</v>
      </c>
      <c r="AC56" s="149"/>
      <c r="AD56" s="149">
        <v>24.937555662361468</v>
      </c>
      <c r="AE56" s="147"/>
      <c r="AF56" s="149"/>
      <c r="AG56" s="149"/>
      <c r="AH56" s="149">
        <v>11.13553070506283</v>
      </c>
      <c r="AI56" s="149"/>
      <c r="AJ56" s="149"/>
      <c r="AK56" s="149"/>
      <c r="AL56" s="149"/>
      <c r="AM56" s="149"/>
      <c r="AN56" s="149"/>
      <c r="AO56" s="149"/>
      <c r="AP56" s="149"/>
      <c r="AQ56" s="149">
        <v>32.072059891164407</v>
      </c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>
        <v>13.933536724595619</v>
      </c>
      <c r="BJ56" s="149"/>
      <c r="BK56" s="149"/>
      <c r="BL56" s="149"/>
      <c r="BM56" s="149">
        <v>48.071858365552913</v>
      </c>
      <c r="BN56" s="149"/>
      <c r="BO56" s="149"/>
      <c r="BP56" s="149"/>
      <c r="BQ56" s="149"/>
      <c r="BR56" s="149"/>
      <c r="BS56" s="149"/>
      <c r="BT56" s="149"/>
      <c r="BU56" s="149">
        <v>7.2102468396933643</v>
      </c>
      <c r="BV56" s="149"/>
      <c r="BW56" s="149"/>
      <c r="BX56" s="149"/>
      <c r="BY56" s="149"/>
      <c r="BZ56" s="149"/>
      <c r="CA56" s="149"/>
      <c r="CB56" s="149"/>
      <c r="CC56" s="149">
        <v>18.51924433248972</v>
      </c>
      <c r="CD56" s="149"/>
      <c r="CE56" s="149"/>
      <c r="CF56" s="149"/>
      <c r="CG56" s="149"/>
      <c r="CH56" s="149"/>
      <c r="CI56" s="149"/>
      <c r="CJ56" s="149"/>
      <c r="CK56" s="149"/>
      <c r="CL56" s="149">
        <v>11.909435511103331</v>
      </c>
      <c r="CM56" s="149"/>
      <c r="CN56" s="149"/>
      <c r="CO56" s="149">
        <v>4.2466640264149937</v>
      </c>
      <c r="CP56" s="149">
        <v>10.42628905839269</v>
      </c>
      <c r="CQ56" s="149"/>
      <c r="CR56" s="149"/>
      <c r="CS56" s="149"/>
      <c r="CT56" s="149"/>
      <c r="CU56" s="149"/>
      <c r="CV56" s="149">
        <v>1.722771140230468</v>
      </c>
      <c r="CW56" s="149">
        <v>3.1329187225604178</v>
      </c>
      <c r="CX56" s="149"/>
      <c r="CY56" s="149"/>
      <c r="CZ56" s="149"/>
      <c r="DA56" s="149"/>
      <c r="DB56" s="149"/>
      <c r="DC56" s="149"/>
      <c r="DD56" s="149"/>
      <c r="DE56" s="149"/>
      <c r="DF56" s="149"/>
      <c r="DG56" s="149"/>
      <c r="DH56" s="149"/>
      <c r="DI56" s="149"/>
      <c r="DJ56" s="149"/>
      <c r="DK56" s="149"/>
      <c r="DL56" s="149"/>
      <c r="DM56" s="149"/>
      <c r="DN56" s="149"/>
      <c r="DO56" s="149"/>
      <c r="DP56" s="149"/>
      <c r="DQ56" s="149"/>
      <c r="DR56" s="149"/>
      <c r="DS56" s="149"/>
      <c r="DT56" s="150"/>
      <c r="DU56" s="150"/>
      <c r="DV56" s="150"/>
      <c r="DW56" s="150"/>
      <c r="DX56" s="150"/>
      <c r="DY56" s="150"/>
      <c r="DZ56" s="150"/>
      <c r="EA56" s="150"/>
      <c r="EB56" s="150"/>
      <c r="EC56" s="150"/>
      <c r="ED56" s="150"/>
      <c r="EE56" s="150"/>
      <c r="EF56" s="150"/>
      <c r="EG56" s="150"/>
      <c r="EH56" s="150"/>
      <c r="EI56" s="150"/>
      <c r="EJ56" s="150"/>
      <c r="EK56" s="150"/>
      <c r="EL56" s="150"/>
      <c r="EM56" s="150"/>
      <c r="EN56" s="150"/>
      <c r="EO56" s="150"/>
      <c r="EP56" s="150"/>
      <c r="EQ56" s="150"/>
      <c r="ER56" s="150"/>
      <c r="ES56" s="150"/>
      <c r="ET56" s="150"/>
      <c r="EU56" s="150"/>
      <c r="EV56" s="150"/>
      <c r="EW56" s="150"/>
      <c r="EX56" s="150"/>
      <c r="EY56" s="150"/>
      <c r="EZ56" s="150"/>
      <c r="FA56" s="150"/>
      <c r="FB56" s="150"/>
      <c r="FC56" s="150"/>
      <c r="FD56" s="150"/>
      <c r="FE56" s="150"/>
      <c r="FF56" s="150"/>
      <c r="FG56" s="150"/>
      <c r="FH56" s="150"/>
      <c r="FI56" s="150"/>
      <c r="FJ56" s="150"/>
      <c r="FK56" s="150"/>
      <c r="FL56" s="150"/>
      <c r="FM56" s="150"/>
      <c r="FN56" s="150"/>
      <c r="FO56" s="150"/>
      <c r="FP56" s="150"/>
      <c r="FQ56" s="150"/>
      <c r="FR56" s="150"/>
      <c r="FS56" s="150"/>
      <c r="FT56" s="150"/>
      <c r="FU56" s="150"/>
      <c r="FV56" s="150"/>
      <c r="FW56" s="150"/>
      <c r="FX56" s="150"/>
      <c r="FY56" s="150"/>
      <c r="FZ56" s="150"/>
      <c r="GA56" s="150"/>
      <c r="GB56" s="150"/>
      <c r="GC56" s="150"/>
      <c r="GD56" s="150"/>
      <c r="GE56" s="150"/>
      <c r="GF56" s="150"/>
      <c r="GG56" s="150"/>
      <c r="GH56" s="150"/>
      <c r="GI56" s="150"/>
      <c r="GJ56" s="150"/>
      <c r="GK56" s="150"/>
      <c r="GL56" s="150"/>
      <c r="GM56" s="150"/>
      <c r="GN56" s="150"/>
      <c r="GO56" s="150"/>
      <c r="GP56" s="150"/>
      <c r="GQ56" s="150"/>
      <c r="GR56" s="150"/>
      <c r="GS56" s="150"/>
      <c r="GT56" s="150"/>
      <c r="GU56" s="150"/>
      <c r="GV56" s="150"/>
      <c r="GW56" s="150"/>
      <c r="GX56" s="150"/>
      <c r="GY56" s="150"/>
      <c r="GZ56" s="150"/>
      <c r="HA56" s="150"/>
      <c r="HB56" s="150"/>
      <c r="HC56" s="150"/>
      <c r="HD56" s="150"/>
      <c r="HE56" s="150"/>
      <c r="HF56" s="150"/>
      <c r="HG56" s="150"/>
      <c r="HH56" s="150"/>
      <c r="HI56" s="150"/>
      <c r="HJ56" s="150"/>
      <c r="HK56" s="150"/>
      <c r="HL56" s="150"/>
      <c r="HM56" s="150"/>
      <c r="HN56" s="150"/>
      <c r="HO56" s="150"/>
      <c r="HP56" s="150"/>
      <c r="HQ56" s="150"/>
      <c r="HR56" s="150"/>
      <c r="HS56" s="150"/>
      <c r="HT56" s="150"/>
      <c r="HU56" s="150"/>
      <c r="HV56" s="150"/>
      <c r="HW56" s="150"/>
      <c r="HX56" s="150"/>
      <c r="HY56" s="150"/>
      <c r="HZ56" s="150"/>
      <c r="IA56" s="150"/>
      <c r="IB56" s="150"/>
      <c r="IC56" s="150"/>
      <c r="ID56" s="150"/>
      <c r="IE56" s="150"/>
      <c r="IF56" s="150"/>
    </row>
    <row r="57" spans="3:240" s="151" customFormat="1">
      <c r="C57" s="147"/>
      <c r="D57" s="147"/>
      <c r="E57" s="148"/>
      <c r="F57" s="147"/>
      <c r="G57" s="147"/>
      <c r="H57" s="147"/>
      <c r="I57" s="148"/>
      <c r="J57" s="147"/>
      <c r="K57" s="147"/>
      <c r="L57" s="147"/>
      <c r="M57" s="147"/>
      <c r="N57" s="149"/>
      <c r="O57" s="147"/>
      <c r="P57" s="147"/>
      <c r="Q57" s="149"/>
      <c r="R57" s="149"/>
      <c r="S57" s="149"/>
      <c r="T57" s="149"/>
      <c r="U57" s="149"/>
      <c r="V57" s="149"/>
      <c r="W57" s="149"/>
      <c r="X57" s="149"/>
      <c r="Y57" s="149"/>
      <c r="Z57" s="149">
        <v>9.5445376446294823</v>
      </c>
      <c r="AA57" s="149"/>
      <c r="AB57" s="149">
        <v>27.58826286147039</v>
      </c>
      <c r="AC57" s="149"/>
      <c r="AD57" s="149">
        <v>32.72331337130592</v>
      </c>
      <c r="AE57" s="147"/>
      <c r="AF57" s="149"/>
      <c r="AG57" s="149"/>
      <c r="AH57" s="149">
        <v>11.13553070506283</v>
      </c>
      <c r="AI57" s="149"/>
      <c r="AJ57" s="149"/>
      <c r="AK57" s="149"/>
      <c r="AL57" s="149"/>
      <c r="AM57" s="149"/>
      <c r="AN57" s="149"/>
      <c r="AO57" s="149"/>
      <c r="AP57" s="149"/>
      <c r="AQ57" s="149">
        <v>52.660811932863567</v>
      </c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>
        <v>13.11410972361964</v>
      </c>
      <c r="BJ57" s="149"/>
      <c r="BK57" s="149"/>
      <c r="BL57" s="149"/>
      <c r="BM57" s="149">
        <v>38.156627880740849</v>
      </c>
      <c r="BN57" s="149"/>
      <c r="BO57" s="149"/>
      <c r="BP57" s="149"/>
      <c r="BQ57" s="149"/>
      <c r="BR57" s="149"/>
      <c r="BS57" s="149"/>
      <c r="BT57" s="149"/>
      <c r="BU57" s="149">
        <v>6.0464343270017231</v>
      </c>
      <c r="BV57" s="149"/>
      <c r="BW57" s="149"/>
      <c r="BX57" s="149"/>
      <c r="BY57" s="149"/>
      <c r="BZ57" s="149"/>
      <c r="CA57" s="149"/>
      <c r="CB57" s="149"/>
      <c r="CC57" s="149">
        <v>18.30398251294082</v>
      </c>
      <c r="CD57" s="149"/>
      <c r="CE57" s="149"/>
      <c r="CF57" s="149"/>
      <c r="CG57" s="149"/>
      <c r="CH57" s="149"/>
      <c r="CI57" s="149"/>
      <c r="CJ57" s="149"/>
      <c r="CK57" s="149"/>
      <c r="CL57" s="149">
        <v>11.556935703441111</v>
      </c>
      <c r="CM57" s="149"/>
      <c r="CN57" s="149"/>
      <c r="CO57" s="149">
        <v>4.2448307660722184</v>
      </c>
      <c r="CP57" s="149">
        <v>11.358618958116089</v>
      </c>
      <c r="CQ57" s="149"/>
      <c r="CR57" s="149"/>
      <c r="CS57" s="149"/>
      <c r="CT57" s="149"/>
      <c r="CU57" s="149"/>
      <c r="CV57" s="149">
        <v>1.934025519831964</v>
      </c>
      <c r="CW57" s="149">
        <v>3.603478692424102</v>
      </c>
      <c r="CX57" s="149"/>
      <c r="CY57" s="149"/>
      <c r="CZ57" s="149"/>
      <c r="DA57" s="149"/>
      <c r="DB57" s="149"/>
      <c r="DC57" s="149"/>
      <c r="DD57" s="149"/>
      <c r="DE57" s="149"/>
      <c r="DF57" s="149"/>
      <c r="DG57" s="149"/>
      <c r="DH57" s="149"/>
      <c r="DI57" s="149"/>
      <c r="DJ57" s="149"/>
      <c r="DK57" s="149"/>
      <c r="DL57" s="149"/>
      <c r="DM57" s="149"/>
      <c r="DN57" s="149"/>
      <c r="DO57" s="149"/>
      <c r="DP57" s="149"/>
      <c r="DQ57" s="149"/>
      <c r="DR57" s="149"/>
      <c r="DS57" s="149"/>
      <c r="DT57" s="150"/>
      <c r="DU57" s="150"/>
      <c r="DV57" s="150"/>
      <c r="DW57" s="150"/>
      <c r="DX57" s="150"/>
      <c r="DY57" s="150"/>
      <c r="DZ57" s="150"/>
      <c r="EA57" s="150"/>
      <c r="EB57" s="150"/>
      <c r="EC57" s="150"/>
      <c r="ED57" s="150"/>
      <c r="EE57" s="150"/>
      <c r="EF57" s="150"/>
      <c r="EG57" s="150"/>
      <c r="EH57" s="150"/>
      <c r="EI57" s="150"/>
      <c r="EJ57" s="150"/>
      <c r="EK57" s="150"/>
      <c r="EL57" s="150"/>
      <c r="EM57" s="150"/>
      <c r="EN57" s="150"/>
      <c r="EO57" s="150"/>
      <c r="EP57" s="150"/>
      <c r="EQ57" s="150"/>
      <c r="ER57" s="150"/>
      <c r="ES57" s="150"/>
      <c r="ET57" s="150"/>
      <c r="EU57" s="150"/>
      <c r="EV57" s="150"/>
      <c r="EW57" s="150"/>
      <c r="EX57" s="150"/>
      <c r="EY57" s="150"/>
      <c r="EZ57" s="150"/>
      <c r="FA57" s="150"/>
      <c r="FB57" s="150"/>
      <c r="FC57" s="150"/>
      <c r="FD57" s="150"/>
      <c r="FE57" s="150"/>
      <c r="FF57" s="150"/>
      <c r="FG57" s="150"/>
      <c r="FH57" s="150"/>
      <c r="FI57" s="150"/>
      <c r="FJ57" s="150"/>
      <c r="FK57" s="150"/>
      <c r="FL57" s="150"/>
      <c r="FM57" s="150"/>
      <c r="FN57" s="150"/>
      <c r="FO57" s="150"/>
      <c r="FP57" s="150"/>
      <c r="FQ57" s="150"/>
      <c r="FR57" s="150"/>
      <c r="FS57" s="150"/>
      <c r="FT57" s="150"/>
      <c r="FU57" s="150"/>
      <c r="FV57" s="150"/>
      <c r="FW57" s="150"/>
      <c r="FX57" s="150"/>
      <c r="FY57" s="150"/>
      <c r="FZ57" s="150"/>
      <c r="GA57" s="150"/>
      <c r="GB57" s="150"/>
      <c r="GC57" s="150"/>
      <c r="GD57" s="150"/>
      <c r="GE57" s="150"/>
      <c r="GF57" s="150"/>
      <c r="GG57" s="150"/>
      <c r="GH57" s="150"/>
      <c r="GI57" s="150"/>
      <c r="GJ57" s="150"/>
      <c r="GK57" s="150"/>
      <c r="GL57" s="150"/>
      <c r="GM57" s="150"/>
      <c r="GN57" s="150"/>
      <c r="GO57" s="150"/>
      <c r="GP57" s="150"/>
      <c r="GQ57" s="150"/>
      <c r="GR57" s="150"/>
      <c r="GS57" s="150"/>
      <c r="GT57" s="150"/>
      <c r="GU57" s="150"/>
      <c r="GV57" s="150"/>
      <c r="GW57" s="150"/>
      <c r="GX57" s="150"/>
      <c r="GY57" s="150"/>
      <c r="GZ57" s="150"/>
      <c r="HA57" s="150"/>
      <c r="HB57" s="150"/>
      <c r="HC57" s="150"/>
      <c r="HD57" s="150"/>
      <c r="HE57" s="150"/>
      <c r="HF57" s="150"/>
      <c r="HG57" s="150"/>
      <c r="HH57" s="150"/>
      <c r="HI57" s="150"/>
      <c r="HJ57" s="150"/>
      <c r="HK57" s="150"/>
      <c r="HL57" s="150"/>
      <c r="HM57" s="150"/>
      <c r="HN57" s="150"/>
      <c r="HO57" s="150"/>
      <c r="HP57" s="150"/>
      <c r="HQ57" s="150"/>
      <c r="HR57" s="150"/>
      <c r="HS57" s="150"/>
      <c r="HT57" s="150"/>
      <c r="HU57" s="150"/>
      <c r="HV57" s="150"/>
      <c r="HW57" s="150"/>
      <c r="HX57" s="150"/>
      <c r="HY57" s="150"/>
      <c r="HZ57" s="150"/>
      <c r="IA57" s="150"/>
      <c r="IB57" s="150"/>
      <c r="IC57" s="150"/>
      <c r="ID57" s="150"/>
      <c r="IE57" s="150"/>
      <c r="IF57" s="150"/>
    </row>
    <row r="58" spans="3:240" s="151" customFormat="1">
      <c r="C58" s="147"/>
      <c r="D58" s="147"/>
      <c r="E58" s="148"/>
      <c r="F58" s="147"/>
      <c r="G58" s="147"/>
      <c r="H58" s="147"/>
      <c r="I58" s="148"/>
      <c r="J58" s="147"/>
      <c r="K58" s="147"/>
      <c r="L58" s="147"/>
      <c r="M58" s="147"/>
      <c r="N58" s="149"/>
      <c r="O58" s="147"/>
      <c r="P58" s="147"/>
      <c r="Q58" s="149"/>
      <c r="R58" s="149"/>
      <c r="S58" s="149"/>
      <c r="T58" s="149"/>
      <c r="U58" s="149"/>
      <c r="V58" s="149"/>
      <c r="W58" s="149"/>
      <c r="X58" s="149"/>
      <c r="Y58" s="149"/>
      <c r="Z58" s="149">
        <v>7.5055574172323958</v>
      </c>
      <c r="AA58" s="149"/>
      <c r="AB58" s="149">
        <v>11.81832984146263</v>
      </c>
      <c r="AC58" s="149"/>
      <c r="AD58" s="149">
        <v>26.183882241948229</v>
      </c>
      <c r="AE58" s="147"/>
      <c r="AF58" s="149"/>
      <c r="AG58" s="149"/>
      <c r="AH58" s="149">
        <v>11.13553070506283</v>
      </c>
      <c r="AI58" s="149"/>
      <c r="AJ58" s="149"/>
      <c r="AK58" s="149"/>
      <c r="AL58" s="149"/>
      <c r="AM58" s="149"/>
      <c r="AN58" s="149"/>
      <c r="AO58" s="149"/>
      <c r="AP58" s="149"/>
      <c r="AQ58" s="149">
        <v>50.405287759122942</v>
      </c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>
        <v>13.769487520901979</v>
      </c>
      <c r="BJ58" s="149"/>
      <c r="BK58" s="149"/>
      <c r="BL58" s="149"/>
      <c r="BM58" s="149">
        <v>38.426762335608039</v>
      </c>
      <c r="BN58" s="149"/>
      <c r="BO58" s="149"/>
      <c r="BP58" s="149"/>
      <c r="BQ58" s="149"/>
      <c r="BR58" s="149"/>
      <c r="BS58" s="149"/>
      <c r="BT58" s="149"/>
      <c r="BU58" s="149">
        <v>6.0101399759008816</v>
      </c>
      <c r="BV58" s="149"/>
      <c r="BW58" s="149"/>
      <c r="BX58" s="149"/>
      <c r="BY58" s="149"/>
      <c r="BZ58" s="149"/>
      <c r="CA58" s="149"/>
      <c r="CB58" s="149"/>
      <c r="CC58" s="149">
        <v>18.088559242540029</v>
      </c>
      <c r="CD58" s="149"/>
      <c r="CE58" s="149"/>
      <c r="CF58" s="149"/>
      <c r="CG58" s="149"/>
      <c r="CH58" s="149"/>
      <c r="CI58" s="149"/>
      <c r="CJ58" s="149"/>
      <c r="CK58" s="149"/>
      <c r="CL58" s="149">
        <v>11.138085979768359</v>
      </c>
      <c r="CM58" s="149"/>
      <c r="CN58" s="149"/>
      <c r="CO58" s="149"/>
      <c r="CP58" s="149">
        <v>11.525263792526429</v>
      </c>
      <c r="CQ58" s="149"/>
      <c r="CR58" s="149"/>
      <c r="CS58" s="149"/>
      <c r="CT58" s="149"/>
      <c r="CU58" s="149"/>
      <c r="CV58" s="149"/>
      <c r="CW58" s="149">
        <v>3.491204464950445</v>
      </c>
      <c r="CX58" s="149"/>
      <c r="CY58" s="149"/>
      <c r="CZ58" s="149"/>
      <c r="DA58" s="149"/>
      <c r="DB58" s="149"/>
      <c r="DC58" s="149"/>
      <c r="DD58" s="149"/>
      <c r="DE58" s="149"/>
      <c r="DF58" s="149"/>
      <c r="DG58" s="149"/>
      <c r="DH58" s="149"/>
      <c r="DI58" s="149"/>
      <c r="DJ58" s="149"/>
      <c r="DK58" s="149"/>
      <c r="DL58" s="149"/>
      <c r="DM58" s="149"/>
      <c r="DN58" s="149"/>
      <c r="DO58" s="149"/>
      <c r="DP58" s="149"/>
      <c r="DQ58" s="149"/>
      <c r="DR58" s="149"/>
      <c r="DS58" s="149"/>
      <c r="DT58" s="150"/>
      <c r="DU58" s="150"/>
      <c r="DV58" s="150"/>
      <c r="DW58" s="150"/>
      <c r="DX58" s="150"/>
      <c r="DY58" s="150"/>
      <c r="DZ58" s="150"/>
      <c r="EA58" s="150"/>
      <c r="EB58" s="150"/>
      <c r="EC58" s="150"/>
      <c r="ED58" s="150"/>
      <c r="EE58" s="150"/>
      <c r="EF58" s="150"/>
      <c r="EG58" s="150"/>
      <c r="EH58" s="150"/>
      <c r="EI58" s="150"/>
      <c r="EJ58" s="150"/>
      <c r="EK58" s="150"/>
      <c r="EL58" s="150"/>
      <c r="EM58" s="150"/>
      <c r="EN58" s="150"/>
      <c r="EO58" s="150"/>
      <c r="EP58" s="150"/>
      <c r="EQ58" s="150"/>
      <c r="ER58" s="150"/>
      <c r="ES58" s="150"/>
      <c r="ET58" s="150"/>
      <c r="EU58" s="150"/>
      <c r="EV58" s="150"/>
      <c r="EW58" s="150"/>
      <c r="EX58" s="150"/>
      <c r="EY58" s="150"/>
      <c r="EZ58" s="150"/>
      <c r="FA58" s="150"/>
      <c r="FB58" s="150"/>
      <c r="FC58" s="150"/>
      <c r="FD58" s="150"/>
      <c r="FE58" s="150"/>
      <c r="FF58" s="150"/>
      <c r="FG58" s="150"/>
      <c r="FH58" s="150"/>
      <c r="FI58" s="150"/>
      <c r="FJ58" s="150"/>
      <c r="FK58" s="150"/>
      <c r="FL58" s="150"/>
      <c r="FM58" s="150"/>
      <c r="FN58" s="150"/>
      <c r="FO58" s="150"/>
      <c r="FP58" s="150"/>
      <c r="FQ58" s="150"/>
      <c r="FR58" s="150"/>
      <c r="FS58" s="150"/>
      <c r="FT58" s="150"/>
      <c r="FU58" s="150"/>
      <c r="FV58" s="150"/>
      <c r="FW58" s="150"/>
      <c r="FX58" s="150"/>
      <c r="FY58" s="150"/>
      <c r="FZ58" s="150"/>
      <c r="GA58" s="150"/>
      <c r="GB58" s="150"/>
      <c r="GC58" s="150"/>
      <c r="GD58" s="150"/>
      <c r="GE58" s="150"/>
      <c r="GF58" s="150"/>
      <c r="GG58" s="150"/>
      <c r="GH58" s="150"/>
      <c r="GI58" s="150"/>
      <c r="GJ58" s="150"/>
      <c r="GK58" s="150"/>
      <c r="GL58" s="150"/>
      <c r="GM58" s="150"/>
      <c r="GN58" s="150"/>
      <c r="GO58" s="150"/>
      <c r="GP58" s="150"/>
      <c r="GQ58" s="150"/>
      <c r="GR58" s="150"/>
      <c r="GS58" s="150"/>
      <c r="GT58" s="150"/>
      <c r="GU58" s="150"/>
      <c r="GV58" s="150"/>
      <c r="GW58" s="150"/>
      <c r="GX58" s="150"/>
      <c r="GY58" s="150"/>
      <c r="GZ58" s="150"/>
      <c r="HA58" s="150"/>
      <c r="HB58" s="150"/>
      <c r="HC58" s="150"/>
      <c r="HD58" s="150"/>
      <c r="HE58" s="150"/>
      <c r="HF58" s="150"/>
      <c r="HG58" s="150"/>
      <c r="HH58" s="150"/>
      <c r="HI58" s="150"/>
      <c r="HJ58" s="150"/>
      <c r="HK58" s="150"/>
      <c r="HL58" s="150"/>
      <c r="HM58" s="150"/>
      <c r="HN58" s="150"/>
      <c r="HO58" s="150"/>
      <c r="HP58" s="150"/>
      <c r="HQ58" s="150"/>
      <c r="HR58" s="150"/>
      <c r="HS58" s="150"/>
      <c r="HT58" s="150"/>
      <c r="HU58" s="150"/>
      <c r="HV58" s="150"/>
      <c r="HW58" s="150"/>
      <c r="HX58" s="150"/>
      <c r="HY58" s="150"/>
      <c r="HZ58" s="150"/>
      <c r="IA58" s="150"/>
      <c r="IB58" s="150"/>
      <c r="IC58" s="150"/>
      <c r="ID58" s="150"/>
      <c r="IE58" s="150"/>
      <c r="IF58" s="150"/>
    </row>
    <row r="59" spans="3:240" s="151" customFormat="1">
      <c r="C59" s="147"/>
      <c r="D59" s="147"/>
      <c r="E59" s="148"/>
      <c r="F59" s="147"/>
      <c r="G59" s="147"/>
      <c r="H59" s="147"/>
      <c r="I59" s="148"/>
      <c r="J59" s="147"/>
      <c r="K59" s="147"/>
      <c r="L59" s="147"/>
      <c r="M59" s="147"/>
      <c r="N59" s="149"/>
      <c r="O59" s="147"/>
      <c r="P59" s="147"/>
      <c r="Q59" s="149"/>
      <c r="R59" s="149"/>
      <c r="S59" s="149"/>
      <c r="T59" s="149"/>
      <c r="U59" s="149"/>
      <c r="V59" s="149"/>
      <c r="W59" s="149"/>
      <c r="X59" s="149"/>
      <c r="Y59" s="149"/>
      <c r="Z59" s="149">
        <v>7.3387196251269389</v>
      </c>
      <c r="AA59" s="149"/>
      <c r="AB59" s="149">
        <v>11.918331957854569</v>
      </c>
      <c r="AC59" s="149"/>
      <c r="AD59" s="149">
        <v>26.80693764604673</v>
      </c>
      <c r="AE59" s="147"/>
      <c r="AF59" s="149"/>
      <c r="AG59" s="149"/>
      <c r="AH59" s="149">
        <v>11.13553070506283</v>
      </c>
      <c r="AI59" s="149"/>
      <c r="AJ59" s="149"/>
      <c r="AK59" s="149"/>
      <c r="AL59" s="149"/>
      <c r="AM59" s="149"/>
      <c r="AN59" s="149"/>
      <c r="AO59" s="149"/>
      <c r="AP59" s="149"/>
      <c r="AQ59" s="149">
        <v>28.58239779750329</v>
      </c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>
        <v>13.11410972361964</v>
      </c>
      <c r="BJ59" s="149"/>
      <c r="BK59" s="149"/>
      <c r="BL59" s="149"/>
      <c r="BM59" s="149">
        <v>40.062949489214233</v>
      </c>
      <c r="BN59" s="149"/>
      <c r="BO59" s="149"/>
      <c r="BP59" s="149"/>
      <c r="BQ59" s="149"/>
      <c r="BR59" s="149"/>
      <c r="BS59" s="149"/>
      <c r="BT59" s="149"/>
      <c r="BU59" s="149">
        <v>4.8677957994728676</v>
      </c>
      <c r="BV59" s="149"/>
      <c r="BW59" s="149"/>
      <c r="BX59" s="149"/>
      <c r="BY59" s="149"/>
      <c r="BZ59" s="149"/>
      <c r="CA59" s="149"/>
      <c r="CB59" s="149"/>
      <c r="CC59" s="149">
        <v>18.088559242540029</v>
      </c>
      <c r="CD59" s="149"/>
      <c r="CE59" s="149"/>
      <c r="CF59" s="149"/>
      <c r="CG59" s="149"/>
      <c r="CH59" s="149"/>
      <c r="CI59" s="149"/>
      <c r="CJ59" s="149"/>
      <c r="CK59" s="149"/>
      <c r="CL59" s="149">
        <v>11.55679822236371</v>
      </c>
      <c r="CM59" s="149"/>
      <c r="CN59" s="149"/>
      <c r="CO59" s="149"/>
      <c r="CP59" s="149">
        <v>24.926684522111451</v>
      </c>
      <c r="CQ59" s="149"/>
      <c r="CR59" s="149"/>
      <c r="CS59" s="149"/>
      <c r="CT59" s="149"/>
      <c r="CU59" s="149"/>
      <c r="CV59" s="149"/>
      <c r="CW59" s="149">
        <v>2.921732002228413</v>
      </c>
      <c r="CX59" s="149"/>
      <c r="CY59" s="149"/>
      <c r="CZ59" s="149"/>
      <c r="DA59" s="149"/>
      <c r="DB59" s="149"/>
      <c r="DC59" s="149"/>
      <c r="DD59" s="149"/>
      <c r="DE59" s="149"/>
      <c r="DF59" s="149"/>
      <c r="DG59" s="149"/>
      <c r="DH59" s="149"/>
      <c r="DI59" s="149"/>
      <c r="DJ59" s="149"/>
      <c r="DK59" s="149"/>
      <c r="DL59" s="149"/>
      <c r="DM59" s="149"/>
      <c r="DN59" s="149"/>
      <c r="DO59" s="149"/>
      <c r="DP59" s="149"/>
      <c r="DQ59" s="149"/>
      <c r="DR59" s="149"/>
      <c r="DS59" s="149"/>
      <c r="DT59" s="150"/>
      <c r="DU59" s="150"/>
      <c r="DV59" s="150"/>
      <c r="DW59" s="150"/>
      <c r="DX59" s="150"/>
      <c r="DY59" s="150"/>
      <c r="DZ59" s="150"/>
      <c r="EA59" s="150"/>
      <c r="EB59" s="150"/>
      <c r="EC59" s="150"/>
      <c r="ED59" s="150"/>
      <c r="EE59" s="150"/>
      <c r="EF59" s="150"/>
      <c r="EG59" s="150"/>
      <c r="EH59" s="150"/>
      <c r="EI59" s="150"/>
      <c r="EJ59" s="150"/>
      <c r="EK59" s="150"/>
      <c r="EL59" s="150"/>
      <c r="EM59" s="150"/>
      <c r="EN59" s="150"/>
      <c r="EO59" s="150"/>
      <c r="EP59" s="150"/>
      <c r="EQ59" s="150"/>
      <c r="ER59" s="150"/>
      <c r="ES59" s="150"/>
      <c r="ET59" s="150"/>
      <c r="EU59" s="150"/>
      <c r="EV59" s="150"/>
      <c r="EW59" s="150"/>
      <c r="EX59" s="150"/>
      <c r="EY59" s="150"/>
      <c r="EZ59" s="150"/>
      <c r="FA59" s="150"/>
      <c r="FB59" s="150"/>
      <c r="FC59" s="150"/>
      <c r="FD59" s="150"/>
      <c r="FE59" s="150"/>
      <c r="FF59" s="150"/>
      <c r="FG59" s="150"/>
      <c r="FH59" s="150"/>
      <c r="FI59" s="150"/>
      <c r="FJ59" s="150"/>
      <c r="FK59" s="150"/>
      <c r="FL59" s="150"/>
      <c r="FM59" s="150"/>
      <c r="FN59" s="150"/>
      <c r="FO59" s="150"/>
      <c r="FP59" s="150"/>
      <c r="FQ59" s="150"/>
      <c r="FR59" s="150"/>
      <c r="FS59" s="150"/>
      <c r="FT59" s="150"/>
      <c r="FU59" s="150"/>
      <c r="FV59" s="150"/>
      <c r="FW59" s="150"/>
      <c r="FX59" s="150"/>
      <c r="FY59" s="150"/>
      <c r="FZ59" s="150"/>
      <c r="GA59" s="150"/>
      <c r="GB59" s="150"/>
      <c r="GC59" s="150"/>
      <c r="GD59" s="150"/>
      <c r="GE59" s="150"/>
      <c r="GF59" s="150"/>
      <c r="GG59" s="150"/>
      <c r="GH59" s="150"/>
      <c r="GI59" s="150"/>
      <c r="GJ59" s="150"/>
      <c r="GK59" s="150"/>
      <c r="GL59" s="150"/>
      <c r="GM59" s="150"/>
      <c r="GN59" s="150"/>
      <c r="GO59" s="150"/>
      <c r="GP59" s="150"/>
      <c r="GQ59" s="150"/>
      <c r="GR59" s="150"/>
      <c r="GS59" s="150"/>
      <c r="GT59" s="150"/>
      <c r="GU59" s="150"/>
      <c r="GV59" s="150"/>
      <c r="GW59" s="150"/>
      <c r="GX59" s="150"/>
      <c r="GY59" s="150"/>
      <c r="GZ59" s="150"/>
      <c r="HA59" s="150"/>
      <c r="HB59" s="150"/>
      <c r="HC59" s="150"/>
      <c r="HD59" s="150"/>
      <c r="HE59" s="150"/>
      <c r="HF59" s="150"/>
      <c r="HG59" s="150"/>
      <c r="HH59" s="150"/>
      <c r="HI59" s="150"/>
      <c r="HJ59" s="150"/>
      <c r="HK59" s="150"/>
      <c r="HL59" s="150"/>
      <c r="HM59" s="150"/>
      <c r="HN59" s="150"/>
      <c r="HO59" s="150"/>
      <c r="HP59" s="150"/>
      <c r="HQ59" s="150"/>
      <c r="HR59" s="150"/>
      <c r="HS59" s="150"/>
      <c r="HT59" s="150"/>
      <c r="HU59" s="150"/>
      <c r="HV59" s="150"/>
      <c r="HW59" s="150"/>
      <c r="HX59" s="150"/>
      <c r="HY59" s="150"/>
      <c r="HZ59" s="150"/>
      <c r="IA59" s="150"/>
      <c r="IB59" s="150"/>
      <c r="IC59" s="150"/>
      <c r="ID59" s="150"/>
      <c r="IE59" s="150"/>
      <c r="IF59" s="150"/>
    </row>
    <row r="60" spans="3:240" s="151" customFormat="1">
      <c r="C60" s="147"/>
      <c r="D60" s="147"/>
      <c r="E60" s="148"/>
      <c r="F60" s="147"/>
      <c r="G60" s="147"/>
      <c r="H60" s="147"/>
      <c r="I60" s="148"/>
      <c r="J60" s="147"/>
      <c r="K60" s="147"/>
      <c r="L60" s="147"/>
      <c r="M60" s="147"/>
      <c r="N60" s="149"/>
      <c r="O60" s="147"/>
      <c r="P60" s="147"/>
      <c r="Q60" s="149"/>
      <c r="R60" s="149"/>
      <c r="S60" s="149"/>
      <c r="T60" s="149"/>
      <c r="U60" s="149"/>
      <c r="V60" s="149"/>
      <c r="W60" s="149"/>
      <c r="X60" s="149"/>
      <c r="Y60" s="149"/>
      <c r="Z60" s="149">
        <v>9.603354148076912</v>
      </c>
      <c r="AA60" s="149"/>
      <c r="AB60" s="149">
        <v>11.329940058019091</v>
      </c>
      <c r="AC60" s="149"/>
      <c r="AD60" s="149">
        <v>52.681814046018758</v>
      </c>
      <c r="AE60" s="147"/>
      <c r="AF60" s="149"/>
      <c r="AG60" s="149"/>
      <c r="AH60" s="149">
        <v>11.13553070506283</v>
      </c>
      <c r="AI60" s="149"/>
      <c r="AJ60" s="149"/>
      <c r="AK60" s="149"/>
      <c r="AL60" s="149"/>
      <c r="AM60" s="149"/>
      <c r="AN60" s="149"/>
      <c r="AO60" s="149"/>
      <c r="AP60" s="149"/>
      <c r="AQ60" s="149">
        <v>24.624271837697901</v>
      </c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>
        <v>13.769487520901979</v>
      </c>
      <c r="BJ60" s="149"/>
      <c r="BK60" s="149"/>
      <c r="BL60" s="149"/>
      <c r="BM60" s="149">
        <v>50.785740439308952</v>
      </c>
      <c r="BN60" s="149"/>
      <c r="BO60" s="149"/>
      <c r="BP60" s="149"/>
      <c r="BQ60" s="149"/>
      <c r="BR60" s="149"/>
      <c r="BS60" s="149"/>
      <c r="BT60" s="149"/>
      <c r="BU60" s="149">
        <v>5.235580399723295</v>
      </c>
      <c r="BV60" s="149"/>
      <c r="BW60" s="149"/>
      <c r="BX60" s="149"/>
      <c r="BY60" s="149"/>
      <c r="BZ60" s="149"/>
      <c r="CA60" s="149"/>
      <c r="CB60" s="149"/>
      <c r="CC60" s="149">
        <v>22.785657477742902</v>
      </c>
      <c r="CD60" s="149"/>
      <c r="CE60" s="149"/>
      <c r="CF60" s="149"/>
      <c r="CG60" s="149"/>
      <c r="CH60" s="149"/>
      <c r="CI60" s="149"/>
      <c r="CJ60" s="149"/>
      <c r="CK60" s="149"/>
      <c r="CL60" s="149">
        <v>11.64894691613055</v>
      </c>
      <c r="CM60" s="149"/>
      <c r="CN60" s="149"/>
      <c r="CO60" s="149"/>
      <c r="CP60" s="149">
        <v>22.246992292231219</v>
      </c>
      <c r="CQ60" s="149"/>
      <c r="CR60" s="149"/>
      <c r="CS60" s="149"/>
      <c r="CT60" s="149"/>
      <c r="CU60" s="149"/>
      <c r="CV60" s="149"/>
      <c r="CW60" s="149">
        <v>2.976956545190927</v>
      </c>
      <c r="CX60" s="149"/>
      <c r="CY60" s="149"/>
      <c r="CZ60" s="149"/>
      <c r="DA60" s="149"/>
      <c r="DB60" s="149"/>
      <c r="DC60" s="149"/>
      <c r="DD60" s="149"/>
      <c r="DE60" s="149"/>
      <c r="DF60" s="149"/>
      <c r="DG60" s="149"/>
      <c r="DH60" s="149"/>
      <c r="DI60" s="149"/>
      <c r="DJ60" s="149"/>
      <c r="DK60" s="149"/>
      <c r="DL60" s="149"/>
      <c r="DM60" s="149"/>
      <c r="DN60" s="149"/>
      <c r="DO60" s="149"/>
      <c r="DP60" s="149"/>
      <c r="DQ60" s="149"/>
      <c r="DR60" s="149"/>
      <c r="DS60" s="149"/>
      <c r="DT60" s="150"/>
      <c r="DU60" s="150"/>
      <c r="DV60" s="150"/>
      <c r="DW60" s="150"/>
      <c r="DX60" s="150"/>
      <c r="DY60" s="150"/>
      <c r="DZ60" s="150"/>
      <c r="EA60" s="150"/>
      <c r="EB60" s="150"/>
      <c r="EC60" s="150"/>
      <c r="ED60" s="150"/>
      <c r="EE60" s="150"/>
      <c r="EF60" s="150"/>
      <c r="EG60" s="150"/>
      <c r="EH60" s="150"/>
      <c r="EI60" s="150"/>
      <c r="EJ60" s="150"/>
      <c r="EK60" s="150"/>
      <c r="EL60" s="150"/>
      <c r="EM60" s="150"/>
      <c r="EN60" s="150"/>
      <c r="EO60" s="150"/>
      <c r="EP60" s="150"/>
      <c r="EQ60" s="150"/>
      <c r="ER60" s="150"/>
      <c r="ES60" s="150"/>
      <c r="ET60" s="150"/>
      <c r="EU60" s="150"/>
      <c r="EV60" s="150"/>
      <c r="EW60" s="150"/>
      <c r="EX60" s="150"/>
      <c r="EY60" s="150"/>
      <c r="EZ60" s="150"/>
      <c r="FA60" s="150"/>
      <c r="FB60" s="150"/>
      <c r="FC60" s="150"/>
      <c r="FD60" s="150"/>
      <c r="FE60" s="150"/>
      <c r="FF60" s="150"/>
      <c r="FG60" s="150"/>
      <c r="FH60" s="150"/>
      <c r="FI60" s="150"/>
      <c r="FJ60" s="150"/>
      <c r="FK60" s="150"/>
      <c r="FL60" s="150"/>
      <c r="FM60" s="150"/>
      <c r="FN60" s="150"/>
      <c r="FO60" s="150"/>
      <c r="FP60" s="150"/>
      <c r="FQ60" s="150"/>
      <c r="FR60" s="150"/>
      <c r="FS60" s="150"/>
      <c r="FT60" s="150"/>
      <c r="FU60" s="150"/>
      <c r="FV60" s="150"/>
      <c r="FW60" s="150"/>
      <c r="FX60" s="150"/>
      <c r="FY60" s="150"/>
      <c r="FZ60" s="150"/>
      <c r="GA60" s="150"/>
      <c r="GB60" s="150"/>
      <c r="GC60" s="150"/>
      <c r="GD60" s="150"/>
      <c r="GE60" s="150"/>
      <c r="GF60" s="150"/>
      <c r="GG60" s="150"/>
      <c r="GH60" s="150"/>
      <c r="GI60" s="150"/>
      <c r="GJ60" s="150"/>
      <c r="GK60" s="150"/>
      <c r="GL60" s="150"/>
      <c r="GM60" s="150"/>
      <c r="GN60" s="150"/>
      <c r="GO60" s="150"/>
      <c r="GP60" s="150"/>
      <c r="GQ60" s="150"/>
      <c r="GR60" s="150"/>
      <c r="GS60" s="150"/>
      <c r="GT60" s="150"/>
      <c r="GU60" s="150"/>
      <c r="GV60" s="150"/>
      <c r="GW60" s="150"/>
      <c r="GX60" s="150"/>
      <c r="GY60" s="150"/>
      <c r="GZ60" s="150"/>
      <c r="HA60" s="150"/>
      <c r="HB60" s="150"/>
      <c r="HC60" s="150"/>
      <c r="HD60" s="150"/>
      <c r="HE60" s="150"/>
      <c r="HF60" s="150"/>
      <c r="HG60" s="150"/>
      <c r="HH60" s="150"/>
      <c r="HI60" s="150"/>
      <c r="HJ60" s="150"/>
      <c r="HK60" s="150"/>
      <c r="HL60" s="150"/>
      <c r="HM60" s="150"/>
      <c r="HN60" s="150"/>
      <c r="HO60" s="150"/>
      <c r="HP60" s="150"/>
      <c r="HQ60" s="150"/>
      <c r="HR60" s="150"/>
      <c r="HS60" s="150"/>
      <c r="HT60" s="150"/>
      <c r="HU60" s="150"/>
      <c r="HV60" s="150"/>
      <c r="HW60" s="150"/>
      <c r="HX60" s="150"/>
      <c r="HY60" s="150"/>
      <c r="HZ60" s="150"/>
      <c r="IA60" s="150"/>
      <c r="IB60" s="150"/>
      <c r="IC60" s="150"/>
      <c r="ID60" s="150"/>
      <c r="IE60" s="150"/>
      <c r="IF60" s="150"/>
    </row>
    <row r="61" spans="3:240" s="151" customFormat="1">
      <c r="C61" s="147"/>
      <c r="D61" s="147"/>
      <c r="E61" s="148"/>
      <c r="F61" s="147"/>
      <c r="G61" s="147"/>
      <c r="H61" s="147"/>
      <c r="I61" s="148"/>
      <c r="J61" s="147"/>
      <c r="K61" s="147"/>
      <c r="L61" s="147"/>
      <c r="M61" s="147"/>
      <c r="N61" s="149"/>
      <c r="O61" s="147"/>
      <c r="P61" s="147"/>
      <c r="Q61" s="149"/>
      <c r="R61" s="149"/>
      <c r="S61" s="149"/>
      <c r="T61" s="149"/>
      <c r="U61" s="149"/>
      <c r="V61" s="149"/>
      <c r="W61" s="149"/>
      <c r="X61" s="149"/>
      <c r="Y61" s="149"/>
      <c r="Z61" s="149">
        <v>17.810917078889691</v>
      </c>
      <c r="AA61" s="149"/>
      <c r="AB61" s="149">
        <v>11.777514877936911</v>
      </c>
      <c r="AC61" s="149"/>
      <c r="AD61" s="149">
        <v>26.184403475250729</v>
      </c>
      <c r="AE61" s="147"/>
      <c r="AF61" s="149"/>
      <c r="AG61" s="149"/>
      <c r="AH61" s="149">
        <v>11.13553070506283</v>
      </c>
      <c r="AI61" s="149"/>
      <c r="AJ61" s="149"/>
      <c r="AK61" s="149"/>
      <c r="AL61" s="149"/>
      <c r="AM61" s="149"/>
      <c r="AN61" s="149"/>
      <c r="AO61" s="149"/>
      <c r="AP61" s="149"/>
      <c r="AQ61" s="149">
        <v>51.816109687230188</v>
      </c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>
        <v>13.76916015936488</v>
      </c>
      <c r="BJ61" s="149"/>
      <c r="BK61" s="149"/>
      <c r="BL61" s="149"/>
      <c r="BM61" s="149">
        <v>41.01807969584307</v>
      </c>
      <c r="BN61" s="149"/>
      <c r="BO61" s="149"/>
      <c r="BP61" s="149"/>
      <c r="BQ61" s="149"/>
      <c r="BR61" s="149"/>
      <c r="BS61" s="149"/>
      <c r="BT61" s="149"/>
      <c r="BU61" s="149">
        <v>4.9865042627240914</v>
      </c>
      <c r="BV61" s="149"/>
      <c r="BW61" s="149"/>
      <c r="BX61" s="149"/>
      <c r="BY61" s="149"/>
      <c r="BZ61" s="149"/>
      <c r="CA61" s="149"/>
      <c r="CB61" s="149"/>
      <c r="CC61" s="149">
        <v>18.088344061398839</v>
      </c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>
        <v>22.41459200466414</v>
      </c>
      <c r="CQ61" s="149"/>
      <c r="CR61" s="149"/>
      <c r="CS61" s="149"/>
      <c r="CT61" s="149"/>
      <c r="CU61" s="149"/>
      <c r="CV61" s="149"/>
      <c r="CW61" s="149">
        <v>2.6326491035101509</v>
      </c>
      <c r="CX61" s="149"/>
      <c r="CY61" s="149"/>
      <c r="CZ61" s="149"/>
      <c r="DA61" s="149"/>
      <c r="DB61" s="149"/>
      <c r="DC61" s="149"/>
      <c r="DD61" s="149"/>
      <c r="DE61" s="149"/>
      <c r="DF61" s="149"/>
      <c r="DG61" s="149"/>
      <c r="DH61" s="149"/>
      <c r="DI61" s="149"/>
      <c r="DJ61" s="149"/>
      <c r="DK61" s="149"/>
      <c r="DL61" s="149"/>
      <c r="DM61" s="149"/>
      <c r="DN61" s="149"/>
      <c r="DO61" s="149"/>
      <c r="DP61" s="149"/>
      <c r="DQ61" s="149"/>
      <c r="DR61" s="149"/>
      <c r="DS61" s="149"/>
      <c r="DT61" s="150"/>
      <c r="DU61" s="150"/>
      <c r="DV61" s="150"/>
      <c r="DW61" s="150"/>
      <c r="DX61" s="150"/>
      <c r="DY61" s="150"/>
      <c r="DZ61" s="150"/>
      <c r="EA61" s="150"/>
      <c r="EB61" s="150"/>
      <c r="EC61" s="150"/>
      <c r="ED61" s="150"/>
      <c r="EE61" s="150"/>
      <c r="EF61" s="150"/>
      <c r="EG61" s="150"/>
      <c r="EH61" s="150"/>
      <c r="EI61" s="150"/>
      <c r="EJ61" s="150"/>
      <c r="EK61" s="150"/>
      <c r="EL61" s="150"/>
      <c r="EM61" s="150"/>
      <c r="EN61" s="150"/>
      <c r="EO61" s="150"/>
      <c r="EP61" s="150"/>
      <c r="EQ61" s="150"/>
      <c r="ER61" s="150"/>
      <c r="ES61" s="150"/>
      <c r="ET61" s="150"/>
      <c r="EU61" s="150"/>
      <c r="EV61" s="150"/>
      <c r="EW61" s="150"/>
      <c r="EX61" s="150"/>
      <c r="EY61" s="150"/>
      <c r="EZ61" s="150"/>
      <c r="FA61" s="150"/>
      <c r="FB61" s="150"/>
      <c r="FC61" s="150"/>
      <c r="FD61" s="150"/>
      <c r="FE61" s="150"/>
      <c r="FF61" s="150"/>
      <c r="FG61" s="150"/>
      <c r="FH61" s="150"/>
      <c r="FI61" s="150"/>
      <c r="FJ61" s="150"/>
      <c r="FK61" s="150"/>
      <c r="FL61" s="150"/>
      <c r="FM61" s="150"/>
      <c r="FN61" s="150"/>
      <c r="FO61" s="150"/>
      <c r="FP61" s="150"/>
      <c r="FQ61" s="150"/>
      <c r="FR61" s="150"/>
      <c r="FS61" s="150"/>
      <c r="FT61" s="150"/>
      <c r="FU61" s="150"/>
      <c r="FV61" s="150"/>
      <c r="FW61" s="150"/>
      <c r="FX61" s="150"/>
      <c r="FY61" s="150"/>
      <c r="FZ61" s="150"/>
      <c r="GA61" s="150"/>
      <c r="GB61" s="150"/>
      <c r="GC61" s="150"/>
      <c r="GD61" s="150"/>
      <c r="GE61" s="150"/>
      <c r="GF61" s="150"/>
      <c r="GG61" s="150"/>
      <c r="GH61" s="150"/>
      <c r="GI61" s="150"/>
      <c r="GJ61" s="150"/>
      <c r="GK61" s="150"/>
      <c r="GL61" s="150"/>
      <c r="GM61" s="150"/>
      <c r="GN61" s="150"/>
      <c r="GO61" s="150"/>
      <c r="GP61" s="150"/>
      <c r="GQ61" s="150"/>
      <c r="GR61" s="150"/>
      <c r="GS61" s="150"/>
      <c r="GT61" s="150"/>
      <c r="GU61" s="150"/>
      <c r="GV61" s="150"/>
      <c r="GW61" s="150"/>
      <c r="GX61" s="150"/>
      <c r="GY61" s="150"/>
      <c r="GZ61" s="150"/>
      <c r="HA61" s="150"/>
      <c r="HB61" s="150"/>
      <c r="HC61" s="150"/>
      <c r="HD61" s="150"/>
      <c r="HE61" s="150"/>
      <c r="HF61" s="150"/>
      <c r="HG61" s="150"/>
      <c r="HH61" s="150"/>
      <c r="HI61" s="150"/>
      <c r="HJ61" s="150"/>
      <c r="HK61" s="150"/>
      <c r="HL61" s="150"/>
      <c r="HM61" s="150"/>
      <c r="HN61" s="150"/>
      <c r="HO61" s="150"/>
      <c r="HP61" s="150"/>
      <c r="HQ61" s="150"/>
      <c r="HR61" s="150"/>
      <c r="HS61" s="150"/>
      <c r="HT61" s="150"/>
      <c r="HU61" s="150"/>
      <c r="HV61" s="150"/>
      <c r="HW61" s="150"/>
      <c r="HX61" s="150"/>
      <c r="HY61" s="150"/>
      <c r="HZ61" s="150"/>
      <c r="IA61" s="150"/>
      <c r="IB61" s="150"/>
      <c r="IC61" s="150"/>
      <c r="ID61" s="150"/>
      <c r="IE61" s="150"/>
      <c r="IF61" s="150"/>
    </row>
    <row r="62" spans="3:240" s="151" customFormat="1">
      <c r="C62" s="147"/>
      <c r="D62" s="147"/>
      <c r="E62" s="148"/>
      <c r="F62" s="147"/>
      <c r="G62" s="147"/>
      <c r="H62" s="147"/>
      <c r="I62" s="148"/>
      <c r="J62" s="147"/>
      <c r="K62" s="147"/>
      <c r="L62" s="147"/>
      <c r="M62" s="147"/>
      <c r="N62" s="149"/>
      <c r="O62" s="147"/>
      <c r="P62" s="147"/>
      <c r="Q62" s="149"/>
      <c r="R62" s="149"/>
      <c r="S62" s="149"/>
      <c r="T62" s="149"/>
      <c r="U62" s="149"/>
      <c r="V62" s="149"/>
      <c r="W62" s="149"/>
      <c r="X62" s="149"/>
      <c r="Y62" s="149"/>
      <c r="Z62" s="149">
        <v>7.5055276502864361</v>
      </c>
      <c r="AA62" s="149"/>
      <c r="AB62" s="149">
        <v>10.087426123009291</v>
      </c>
      <c r="AC62" s="149"/>
      <c r="AD62" s="149">
        <v>26.184481390877011</v>
      </c>
      <c r="AE62" s="147"/>
      <c r="AF62" s="149"/>
      <c r="AG62" s="149"/>
      <c r="AH62" s="149">
        <v>11.13553070506283</v>
      </c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>
        <v>13.769596714137119</v>
      </c>
      <c r="BJ62" s="149"/>
      <c r="BK62" s="149"/>
      <c r="BL62" s="149"/>
      <c r="BM62" s="149">
        <v>51.538946130369773</v>
      </c>
      <c r="BN62" s="149"/>
      <c r="BO62" s="149"/>
      <c r="BP62" s="149"/>
      <c r="BQ62" s="149"/>
      <c r="BR62" s="149"/>
      <c r="BS62" s="149"/>
      <c r="BT62" s="149"/>
      <c r="BU62" s="149">
        <v>6.2318977866344891</v>
      </c>
      <c r="BV62" s="149"/>
      <c r="BW62" s="149"/>
      <c r="BX62" s="149"/>
      <c r="BY62" s="149"/>
      <c r="BZ62" s="149"/>
      <c r="CA62" s="149"/>
      <c r="CB62" s="149"/>
      <c r="CC62" s="149">
        <v>18.088344061398839</v>
      </c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>
        <v>24.046875426738971</v>
      </c>
      <c r="CQ62" s="149"/>
      <c r="CR62" s="149"/>
      <c r="CS62" s="149"/>
      <c r="CT62" s="149"/>
      <c r="CU62" s="149"/>
      <c r="CV62" s="149"/>
      <c r="CW62" s="149"/>
      <c r="CX62" s="149"/>
      <c r="CY62" s="149"/>
      <c r="CZ62" s="149"/>
      <c r="DA62" s="149"/>
      <c r="DB62" s="149"/>
      <c r="DC62" s="149"/>
      <c r="DD62" s="149"/>
      <c r="DE62" s="149"/>
      <c r="DF62" s="149"/>
      <c r="DG62" s="149"/>
      <c r="DH62" s="149"/>
      <c r="DI62" s="149"/>
      <c r="DJ62" s="149"/>
      <c r="DK62" s="149"/>
      <c r="DL62" s="149"/>
      <c r="DM62" s="149"/>
      <c r="DN62" s="149"/>
      <c r="DO62" s="149"/>
      <c r="DP62" s="149"/>
      <c r="DQ62" s="149"/>
      <c r="DR62" s="149"/>
      <c r="DS62" s="149"/>
      <c r="DT62" s="150"/>
      <c r="DU62" s="150"/>
      <c r="DV62" s="150"/>
      <c r="DW62" s="150"/>
      <c r="DX62" s="150"/>
      <c r="DY62" s="150"/>
      <c r="DZ62" s="150"/>
      <c r="EA62" s="150"/>
      <c r="EB62" s="150"/>
      <c r="EC62" s="150"/>
      <c r="ED62" s="150"/>
      <c r="EE62" s="150"/>
      <c r="EF62" s="150"/>
      <c r="EG62" s="150"/>
      <c r="EH62" s="150"/>
      <c r="EI62" s="150"/>
      <c r="EJ62" s="150"/>
      <c r="EK62" s="150"/>
      <c r="EL62" s="150"/>
      <c r="EM62" s="150"/>
      <c r="EN62" s="150"/>
      <c r="EO62" s="150"/>
      <c r="EP62" s="150"/>
      <c r="EQ62" s="150"/>
      <c r="ER62" s="150"/>
      <c r="ES62" s="150"/>
      <c r="ET62" s="150"/>
      <c r="EU62" s="150"/>
      <c r="EV62" s="150"/>
      <c r="EW62" s="150"/>
      <c r="EX62" s="150"/>
      <c r="EY62" s="150"/>
      <c r="EZ62" s="150"/>
      <c r="FA62" s="150"/>
      <c r="FB62" s="150"/>
      <c r="FC62" s="150"/>
      <c r="FD62" s="150"/>
      <c r="FE62" s="150"/>
      <c r="FF62" s="150"/>
      <c r="FG62" s="150"/>
      <c r="FH62" s="150"/>
      <c r="FI62" s="150"/>
      <c r="FJ62" s="150"/>
      <c r="FK62" s="150"/>
      <c r="FL62" s="150"/>
      <c r="FM62" s="150"/>
      <c r="FN62" s="150"/>
      <c r="FO62" s="150"/>
      <c r="FP62" s="150"/>
      <c r="FQ62" s="150"/>
      <c r="FR62" s="150"/>
      <c r="FS62" s="150"/>
      <c r="FT62" s="150"/>
      <c r="FU62" s="150"/>
      <c r="FV62" s="150"/>
      <c r="FW62" s="150"/>
      <c r="FX62" s="150"/>
      <c r="FY62" s="150"/>
      <c r="FZ62" s="150"/>
      <c r="GA62" s="150"/>
      <c r="GB62" s="150"/>
      <c r="GC62" s="150"/>
      <c r="GD62" s="150"/>
      <c r="GE62" s="150"/>
      <c r="GF62" s="150"/>
      <c r="GG62" s="150"/>
      <c r="GH62" s="150"/>
      <c r="GI62" s="150"/>
      <c r="GJ62" s="150"/>
      <c r="GK62" s="150"/>
      <c r="GL62" s="150"/>
      <c r="GM62" s="150"/>
      <c r="GN62" s="150"/>
      <c r="GO62" s="150"/>
      <c r="GP62" s="150"/>
      <c r="GQ62" s="150"/>
      <c r="GR62" s="150"/>
      <c r="GS62" s="150"/>
      <c r="GT62" s="150"/>
      <c r="GU62" s="150"/>
      <c r="GV62" s="150"/>
      <c r="GW62" s="150"/>
      <c r="GX62" s="150"/>
      <c r="GY62" s="150"/>
      <c r="GZ62" s="150"/>
      <c r="HA62" s="150"/>
      <c r="HB62" s="150"/>
      <c r="HC62" s="150"/>
      <c r="HD62" s="150"/>
      <c r="HE62" s="150"/>
      <c r="HF62" s="150"/>
      <c r="HG62" s="150"/>
      <c r="HH62" s="150"/>
      <c r="HI62" s="150"/>
      <c r="HJ62" s="150"/>
      <c r="HK62" s="150"/>
      <c r="HL62" s="150"/>
      <c r="HM62" s="150"/>
      <c r="HN62" s="150"/>
      <c r="HO62" s="150"/>
      <c r="HP62" s="150"/>
      <c r="HQ62" s="150"/>
      <c r="HR62" s="150"/>
      <c r="HS62" s="150"/>
      <c r="HT62" s="150"/>
      <c r="HU62" s="150"/>
      <c r="HV62" s="150"/>
      <c r="HW62" s="150"/>
      <c r="HX62" s="150"/>
      <c r="HY62" s="150"/>
      <c r="HZ62" s="150"/>
      <c r="IA62" s="150"/>
      <c r="IB62" s="150"/>
      <c r="IC62" s="150"/>
      <c r="ID62" s="150"/>
      <c r="IE62" s="150"/>
      <c r="IF62" s="150"/>
    </row>
    <row r="63" spans="3:240" s="151" customFormat="1">
      <c r="C63" s="147"/>
      <c r="D63" s="147"/>
      <c r="E63" s="148"/>
      <c r="F63" s="147"/>
      <c r="G63" s="147"/>
      <c r="H63" s="147"/>
      <c r="I63" s="148"/>
      <c r="J63" s="147"/>
      <c r="K63" s="147"/>
      <c r="L63" s="147"/>
      <c r="M63" s="147"/>
      <c r="N63" s="149"/>
      <c r="O63" s="147"/>
      <c r="P63" s="147"/>
      <c r="Q63" s="149"/>
      <c r="R63" s="149"/>
      <c r="S63" s="149"/>
      <c r="T63" s="149"/>
      <c r="U63" s="149"/>
      <c r="V63" s="149"/>
      <c r="W63" s="149"/>
      <c r="X63" s="149"/>
      <c r="Y63" s="149"/>
      <c r="Z63" s="149">
        <v>7.4816724130977246</v>
      </c>
      <c r="AA63" s="149"/>
      <c r="AB63" s="149">
        <v>25.81328540759025</v>
      </c>
      <c r="AC63" s="149"/>
      <c r="AD63" s="149">
        <v>25.80727531966814</v>
      </c>
      <c r="AE63" s="147"/>
      <c r="AF63" s="149"/>
      <c r="AG63" s="149"/>
      <c r="AH63" s="149">
        <v>13.482699793197829</v>
      </c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>
        <v>13.253164009087641</v>
      </c>
      <c r="BJ63" s="149"/>
      <c r="BK63" s="149"/>
      <c r="BL63" s="149"/>
      <c r="BM63" s="149">
        <v>40.063505835800377</v>
      </c>
      <c r="BN63" s="149"/>
      <c r="BO63" s="149"/>
      <c r="BP63" s="149"/>
      <c r="BQ63" s="149"/>
      <c r="BR63" s="149"/>
      <c r="BS63" s="149"/>
      <c r="BT63" s="149"/>
      <c r="BU63" s="149">
        <v>4.8974460910479678</v>
      </c>
      <c r="BV63" s="149"/>
      <c r="BW63" s="149"/>
      <c r="BX63" s="149"/>
      <c r="BY63" s="149"/>
      <c r="BZ63" s="149"/>
      <c r="CA63" s="149"/>
      <c r="CB63" s="149"/>
      <c r="CC63" s="149">
        <v>18.088616756654659</v>
      </c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>
        <v>11.634657424384651</v>
      </c>
      <c r="CQ63" s="149"/>
      <c r="CR63" s="149"/>
      <c r="CS63" s="149"/>
      <c r="CT63" s="149"/>
      <c r="CU63" s="149"/>
      <c r="CV63" s="149"/>
      <c r="CW63" s="149"/>
      <c r="CX63" s="149"/>
      <c r="CY63" s="149"/>
      <c r="CZ63" s="149"/>
      <c r="DA63" s="149"/>
      <c r="DB63" s="149"/>
      <c r="DC63" s="149"/>
      <c r="DD63" s="149"/>
      <c r="DE63" s="149"/>
      <c r="DF63" s="149"/>
      <c r="DG63" s="149"/>
      <c r="DH63" s="149"/>
      <c r="DI63" s="149"/>
      <c r="DJ63" s="149"/>
      <c r="DK63" s="149"/>
      <c r="DL63" s="149"/>
      <c r="DM63" s="149"/>
      <c r="DN63" s="149"/>
      <c r="DO63" s="149"/>
      <c r="DP63" s="149"/>
      <c r="DQ63" s="149"/>
      <c r="DR63" s="149"/>
      <c r="DS63" s="149"/>
      <c r="DT63" s="150"/>
      <c r="DU63" s="150"/>
      <c r="DV63" s="150"/>
      <c r="DW63" s="150"/>
      <c r="DX63" s="150"/>
      <c r="DY63" s="150"/>
      <c r="DZ63" s="150"/>
      <c r="EA63" s="150"/>
      <c r="EB63" s="150"/>
      <c r="EC63" s="150"/>
      <c r="ED63" s="150"/>
      <c r="EE63" s="150"/>
      <c r="EF63" s="150"/>
      <c r="EG63" s="150"/>
      <c r="EH63" s="150"/>
      <c r="EI63" s="150"/>
      <c r="EJ63" s="150"/>
      <c r="EK63" s="150"/>
      <c r="EL63" s="150"/>
      <c r="EM63" s="150"/>
      <c r="EN63" s="150"/>
      <c r="EO63" s="150"/>
      <c r="EP63" s="150"/>
      <c r="EQ63" s="150"/>
      <c r="ER63" s="150"/>
      <c r="ES63" s="150"/>
      <c r="ET63" s="150"/>
      <c r="EU63" s="150"/>
      <c r="EV63" s="150"/>
      <c r="EW63" s="150"/>
      <c r="EX63" s="150"/>
      <c r="EY63" s="150"/>
      <c r="EZ63" s="150"/>
      <c r="FA63" s="150"/>
      <c r="FB63" s="150"/>
      <c r="FC63" s="150"/>
      <c r="FD63" s="150"/>
      <c r="FE63" s="150"/>
      <c r="FF63" s="150"/>
      <c r="FG63" s="150"/>
      <c r="FH63" s="150"/>
      <c r="FI63" s="150"/>
      <c r="FJ63" s="150"/>
      <c r="FK63" s="150"/>
      <c r="FL63" s="150"/>
      <c r="FM63" s="150"/>
      <c r="FN63" s="150"/>
      <c r="FO63" s="150"/>
      <c r="FP63" s="150"/>
      <c r="FQ63" s="150"/>
      <c r="FR63" s="150"/>
      <c r="FS63" s="150"/>
      <c r="FT63" s="150"/>
      <c r="FU63" s="150"/>
      <c r="FV63" s="150"/>
      <c r="FW63" s="150"/>
      <c r="FX63" s="150"/>
      <c r="FY63" s="150"/>
      <c r="FZ63" s="150"/>
      <c r="GA63" s="150"/>
      <c r="GB63" s="150"/>
      <c r="GC63" s="150"/>
      <c r="GD63" s="150"/>
      <c r="GE63" s="150"/>
      <c r="GF63" s="150"/>
      <c r="GG63" s="150"/>
      <c r="GH63" s="150"/>
      <c r="GI63" s="150"/>
      <c r="GJ63" s="150"/>
      <c r="GK63" s="150"/>
      <c r="GL63" s="150"/>
      <c r="GM63" s="150"/>
      <c r="GN63" s="150"/>
      <c r="GO63" s="150"/>
      <c r="GP63" s="150"/>
      <c r="GQ63" s="150"/>
      <c r="GR63" s="150"/>
      <c r="GS63" s="150"/>
      <c r="GT63" s="150"/>
      <c r="GU63" s="150"/>
      <c r="GV63" s="150"/>
      <c r="GW63" s="150"/>
      <c r="GX63" s="150"/>
      <c r="GY63" s="150"/>
      <c r="GZ63" s="150"/>
      <c r="HA63" s="150"/>
      <c r="HB63" s="150"/>
      <c r="HC63" s="150"/>
      <c r="HD63" s="150"/>
      <c r="HE63" s="150"/>
      <c r="HF63" s="150"/>
      <c r="HG63" s="150"/>
      <c r="HH63" s="150"/>
      <c r="HI63" s="150"/>
      <c r="HJ63" s="150"/>
      <c r="HK63" s="150"/>
      <c r="HL63" s="150"/>
      <c r="HM63" s="150"/>
      <c r="HN63" s="150"/>
      <c r="HO63" s="150"/>
      <c r="HP63" s="150"/>
      <c r="HQ63" s="150"/>
      <c r="HR63" s="150"/>
      <c r="HS63" s="150"/>
      <c r="HT63" s="150"/>
      <c r="HU63" s="150"/>
      <c r="HV63" s="150"/>
      <c r="HW63" s="150"/>
      <c r="HX63" s="150"/>
      <c r="HY63" s="150"/>
      <c r="HZ63" s="150"/>
      <c r="IA63" s="150"/>
      <c r="IB63" s="150"/>
      <c r="IC63" s="150"/>
      <c r="ID63" s="150"/>
      <c r="IE63" s="150"/>
      <c r="IF63" s="150"/>
    </row>
    <row r="64" spans="3:240" s="151" customFormat="1">
      <c r="C64" s="147"/>
      <c r="D64" s="147"/>
      <c r="E64" s="148"/>
      <c r="F64" s="147"/>
      <c r="G64" s="147"/>
      <c r="H64" s="147"/>
      <c r="I64" s="148"/>
      <c r="J64" s="147"/>
      <c r="K64" s="147"/>
      <c r="L64" s="147"/>
      <c r="M64" s="147"/>
      <c r="N64" s="149"/>
      <c r="O64" s="147"/>
      <c r="P64" s="147"/>
      <c r="Q64" s="149"/>
      <c r="R64" s="149"/>
      <c r="S64" s="149"/>
      <c r="T64" s="149"/>
      <c r="U64" s="149"/>
      <c r="V64" s="149"/>
      <c r="W64" s="149"/>
      <c r="X64" s="149"/>
      <c r="Y64" s="149"/>
      <c r="Z64" s="149">
        <v>7.6246252010685129</v>
      </c>
      <c r="AA64" s="149"/>
      <c r="AB64" s="149">
        <v>12.90608674517261</v>
      </c>
      <c r="AC64" s="149"/>
      <c r="AD64" s="149">
        <v>26.072400400001701</v>
      </c>
      <c r="AE64" s="147"/>
      <c r="AF64" s="149"/>
      <c r="AG64" s="149"/>
      <c r="AH64" s="149">
        <v>10.26660210738657</v>
      </c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>
        <v>13.25326910783237</v>
      </c>
      <c r="BJ64" s="149"/>
      <c r="BK64" s="149"/>
      <c r="BL64" s="149"/>
      <c r="BM64" s="149">
        <v>51.024596629944902</v>
      </c>
      <c r="BN64" s="149"/>
      <c r="BO64" s="149"/>
      <c r="BP64" s="149"/>
      <c r="BQ64" s="149"/>
      <c r="BR64" s="149"/>
      <c r="BS64" s="149"/>
      <c r="BT64" s="149"/>
      <c r="BU64" s="149">
        <v>4.953122697498074</v>
      </c>
      <c r="BV64" s="149"/>
      <c r="BW64" s="149"/>
      <c r="BX64" s="149"/>
      <c r="BY64" s="149"/>
      <c r="BZ64" s="149"/>
      <c r="CA64" s="149"/>
      <c r="CB64" s="149"/>
      <c r="CC64" s="149">
        <v>18.303847974300801</v>
      </c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>
        <v>10.41545251424091</v>
      </c>
      <c r="CQ64" s="149"/>
      <c r="CR64" s="149"/>
      <c r="CS64" s="149"/>
      <c r="CT64" s="149"/>
      <c r="CU64" s="149"/>
      <c r="CV64" s="149"/>
      <c r="CW64" s="149"/>
      <c r="CX64" s="149"/>
      <c r="CY64" s="149"/>
      <c r="CZ64" s="149"/>
      <c r="DA64" s="149"/>
      <c r="DB64" s="149"/>
      <c r="DC64" s="149"/>
      <c r="DD64" s="149"/>
      <c r="DE64" s="149"/>
      <c r="DF64" s="149"/>
      <c r="DG64" s="149"/>
      <c r="DH64" s="149"/>
      <c r="DI64" s="149"/>
      <c r="DJ64" s="149"/>
      <c r="DK64" s="149"/>
      <c r="DL64" s="149"/>
      <c r="DM64" s="149"/>
      <c r="DN64" s="149"/>
      <c r="DO64" s="149"/>
      <c r="DP64" s="149"/>
      <c r="DQ64" s="149"/>
      <c r="DR64" s="149"/>
      <c r="DS64" s="149"/>
      <c r="DT64" s="150"/>
      <c r="DU64" s="150"/>
      <c r="DV64" s="150"/>
      <c r="DW64" s="150"/>
      <c r="DX64" s="150"/>
      <c r="DY64" s="150"/>
      <c r="DZ64" s="150"/>
      <c r="EA64" s="150"/>
      <c r="EB64" s="150"/>
      <c r="EC64" s="150"/>
      <c r="ED64" s="150"/>
      <c r="EE64" s="150"/>
      <c r="EF64" s="150"/>
      <c r="EG64" s="150"/>
      <c r="EH64" s="150"/>
      <c r="EI64" s="150"/>
      <c r="EJ64" s="150"/>
      <c r="EK64" s="150"/>
      <c r="EL64" s="150"/>
      <c r="EM64" s="150"/>
      <c r="EN64" s="150"/>
      <c r="EO64" s="150"/>
      <c r="EP64" s="150"/>
      <c r="EQ64" s="150"/>
      <c r="ER64" s="150"/>
      <c r="ES64" s="150"/>
      <c r="ET64" s="150"/>
      <c r="EU64" s="150"/>
      <c r="EV64" s="150"/>
      <c r="EW64" s="150"/>
      <c r="EX64" s="150"/>
      <c r="EY64" s="150"/>
      <c r="EZ64" s="150"/>
      <c r="FA64" s="150"/>
      <c r="FB64" s="150"/>
      <c r="FC64" s="150"/>
      <c r="FD64" s="150"/>
      <c r="FE64" s="150"/>
      <c r="FF64" s="150"/>
      <c r="FG64" s="150"/>
      <c r="FH64" s="150"/>
      <c r="FI64" s="150"/>
      <c r="FJ64" s="150"/>
      <c r="FK64" s="150"/>
      <c r="FL64" s="150"/>
      <c r="FM64" s="150"/>
      <c r="FN64" s="150"/>
      <c r="FO64" s="150"/>
      <c r="FP64" s="150"/>
      <c r="FQ64" s="150"/>
      <c r="FR64" s="150"/>
      <c r="FS64" s="150"/>
      <c r="FT64" s="150"/>
      <c r="FU64" s="150"/>
      <c r="FV64" s="150"/>
      <c r="FW64" s="150"/>
      <c r="FX64" s="150"/>
      <c r="FY64" s="150"/>
      <c r="FZ64" s="150"/>
      <c r="GA64" s="150"/>
      <c r="GB64" s="150"/>
      <c r="GC64" s="150"/>
      <c r="GD64" s="150"/>
      <c r="GE64" s="150"/>
      <c r="GF64" s="150"/>
      <c r="GG64" s="150"/>
      <c r="GH64" s="150"/>
      <c r="GI64" s="150"/>
      <c r="GJ64" s="150"/>
      <c r="GK64" s="150"/>
      <c r="GL64" s="150"/>
      <c r="GM64" s="150"/>
      <c r="GN64" s="150"/>
      <c r="GO64" s="150"/>
      <c r="GP64" s="150"/>
      <c r="GQ64" s="150"/>
      <c r="GR64" s="150"/>
      <c r="GS64" s="150"/>
      <c r="GT64" s="150"/>
      <c r="GU64" s="150"/>
      <c r="GV64" s="150"/>
      <c r="GW64" s="150"/>
      <c r="GX64" s="150"/>
      <c r="GY64" s="150"/>
      <c r="GZ64" s="150"/>
      <c r="HA64" s="150"/>
      <c r="HB64" s="150"/>
      <c r="HC64" s="150"/>
      <c r="HD64" s="150"/>
      <c r="HE64" s="150"/>
      <c r="HF64" s="150"/>
      <c r="HG64" s="150"/>
      <c r="HH64" s="150"/>
      <c r="HI64" s="150"/>
      <c r="HJ64" s="150"/>
      <c r="HK64" s="150"/>
      <c r="HL64" s="150"/>
      <c r="HM64" s="150"/>
      <c r="HN64" s="150"/>
      <c r="HO64" s="150"/>
      <c r="HP64" s="150"/>
      <c r="HQ64" s="150"/>
      <c r="HR64" s="150"/>
      <c r="HS64" s="150"/>
      <c r="HT64" s="150"/>
      <c r="HU64" s="150"/>
      <c r="HV64" s="150"/>
      <c r="HW64" s="150"/>
      <c r="HX64" s="150"/>
      <c r="HY64" s="150"/>
      <c r="HZ64" s="150"/>
      <c r="IA64" s="150"/>
      <c r="IB64" s="150"/>
      <c r="IC64" s="150"/>
      <c r="ID64" s="150"/>
      <c r="IE64" s="150"/>
      <c r="IF64" s="150"/>
    </row>
    <row r="65" spans="3:240" s="151" customFormat="1">
      <c r="C65" s="147"/>
      <c r="D65" s="147"/>
      <c r="E65" s="148"/>
      <c r="F65" s="147"/>
      <c r="G65" s="147"/>
      <c r="H65" s="147"/>
      <c r="I65" s="148"/>
      <c r="J65" s="147"/>
      <c r="K65" s="147"/>
      <c r="L65" s="147"/>
      <c r="M65" s="147"/>
      <c r="N65" s="149"/>
      <c r="O65" s="147"/>
      <c r="P65" s="147"/>
      <c r="Q65" s="149"/>
      <c r="R65" s="149"/>
      <c r="S65" s="149"/>
      <c r="T65" s="149"/>
      <c r="U65" s="149"/>
      <c r="V65" s="149"/>
      <c r="W65" s="149"/>
      <c r="X65" s="149"/>
      <c r="Y65" s="149"/>
      <c r="Z65" s="149">
        <v>9.2918714267118272</v>
      </c>
      <c r="AA65" s="149"/>
      <c r="AB65" s="149">
        <v>12.873396802014421</v>
      </c>
      <c r="AC65" s="149"/>
      <c r="AD65" s="149">
        <v>64.958758406026348</v>
      </c>
      <c r="AE65" s="147"/>
      <c r="AF65" s="149"/>
      <c r="AG65" s="149"/>
      <c r="AH65" s="149">
        <v>9.9212135860622279</v>
      </c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>
        <v>13.11410972361964</v>
      </c>
      <c r="BJ65" s="149"/>
      <c r="BK65" s="149"/>
      <c r="BL65" s="149"/>
      <c r="BM65" s="149">
        <v>40.06398243613905</v>
      </c>
      <c r="BN65" s="149"/>
      <c r="BO65" s="149"/>
      <c r="BP65" s="149"/>
      <c r="BQ65" s="149"/>
      <c r="BR65" s="149"/>
      <c r="BS65" s="149"/>
      <c r="BT65" s="149"/>
      <c r="BU65" s="149">
        <v>4.9865042627240914</v>
      </c>
      <c r="BV65" s="149"/>
      <c r="BW65" s="149"/>
      <c r="BX65" s="149"/>
      <c r="BY65" s="149"/>
      <c r="BZ65" s="149"/>
      <c r="CA65" s="149"/>
      <c r="CB65" s="149"/>
      <c r="CC65" s="149">
        <v>20.694466001434179</v>
      </c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>
        <v>8.4564364098763551</v>
      </c>
      <c r="CQ65" s="149"/>
      <c r="CR65" s="149"/>
      <c r="CS65" s="149"/>
      <c r="CT65" s="149"/>
      <c r="CU65" s="149"/>
      <c r="CV65" s="149"/>
      <c r="CW65" s="149"/>
      <c r="CX65" s="149"/>
      <c r="CY65" s="149"/>
      <c r="CZ65" s="149"/>
      <c r="DA65" s="149"/>
      <c r="DB65" s="149"/>
      <c r="DC65" s="149"/>
      <c r="DD65" s="149"/>
      <c r="DE65" s="149"/>
      <c r="DF65" s="149"/>
      <c r="DG65" s="149"/>
      <c r="DH65" s="149"/>
      <c r="DI65" s="149"/>
      <c r="DJ65" s="149"/>
      <c r="DK65" s="149"/>
      <c r="DL65" s="149"/>
      <c r="DM65" s="149"/>
      <c r="DN65" s="149"/>
      <c r="DO65" s="149"/>
      <c r="DP65" s="149"/>
      <c r="DQ65" s="149"/>
      <c r="DR65" s="149"/>
      <c r="DS65" s="149"/>
      <c r="DT65" s="150"/>
      <c r="DU65" s="150"/>
      <c r="DV65" s="150"/>
      <c r="DW65" s="150"/>
      <c r="DX65" s="150"/>
      <c r="DY65" s="150"/>
      <c r="DZ65" s="150"/>
      <c r="EA65" s="150"/>
      <c r="EB65" s="150"/>
      <c r="EC65" s="150"/>
      <c r="ED65" s="150"/>
      <c r="EE65" s="150"/>
      <c r="EF65" s="150"/>
      <c r="EG65" s="150"/>
      <c r="EH65" s="150"/>
      <c r="EI65" s="150"/>
      <c r="EJ65" s="150"/>
      <c r="EK65" s="150"/>
      <c r="EL65" s="150"/>
      <c r="EM65" s="150"/>
      <c r="EN65" s="150"/>
      <c r="EO65" s="150"/>
      <c r="EP65" s="150"/>
      <c r="EQ65" s="150"/>
      <c r="ER65" s="150"/>
      <c r="ES65" s="150"/>
      <c r="ET65" s="150"/>
      <c r="EU65" s="150"/>
      <c r="EV65" s="150"/>
      <c r="EW65" s="150"/>
      <c r="EX65" s="150"/>
      <c r="EY65" s="150"/>
      <c r="EZ65" s="150"/>
      <c r="FA65" s="150"/>
      <c r="FB65" s="150"/>
      <c r="FC65" s="150"/>
      <c r="FD65" s="150"/>
      <c r="FE65" s="150"/>
      <c r="FF65" s="150"/>
      <c r="FG65" s="150"/>
      <c r="FH65" s="150"/>
      <c r="FI65" s="150"/>
      <c r="FJ65" s="150"/>
      <c r="FK65" s="150"/>
      <c r="FL65" s="150"/>
      <c r="FM65" s="150"/>
      <c r="FN65" s="150"/>
      <c r="FO65" s="150"/>
      <c r="FP65" s="150"/>
      <c r="FQ65" s="150"/>
      <c r="FR65" s="150"/>
      <c r="FS65" s="150"/>
      <c r="FT65" s="150"/>
      <c r="FU65" s="150"/>
      <c r="FV65" s="150"/>
      <c r="FW65" s="150"/>
      <c r="FX65" s="150"/>
      <c r="FY65" s="150"/>
      <c r="FZ65" s="150"/>
      <c r="GA65" s="150"/>
      <c r="GB65" s="150"/>
      <c r="GC65" s="150"/>
      <c r="GD65" s="150"/>
      <c r="GE65" s="150"/>
      <c r="GF65" s="150"/>
      <c r="GG65" s="150"/>
      <c r="GH65" s="150"/>
      <c r="GI65" s="150"/>
      <c r="GJ65" s="150"/>
      <c r="GK65" s="150"/>
      <c r="GL65" s="150"/>
      <c r="GM65" s="150"/>
      <c r="GN65" s="150"/>
      <c r="GO65" s="150"/>
      <c r="GP65" s="150"/>
      <c r="GQ65" s="150"/>
      <c r="GR65" s="150"/>
      <c r="GS65" s="150"/>
      <c r="GT65" s="150"/>
      <c r="GU65" s="150"/>
      <c r="GV65" s="150"/>
      <c r="GW65" s="150"/>
      <c r="GX65" s="150"/>
      <c r="GY65" s="150"/>
      <c r="GZ65" s="150"/>
      <c r="HA65" s="150"/>
      <c r="HB65" s="150"/>
      <c r="HC65" s="150"/>
      <c r="HD65" s="150"/>
      <c r="HE65" s="150"/>
      <c r="HF65" s="150"/>
      <c r="HG65" s="150"/>
      <c r="HH65" s="150"/>
      <c r="HI65" s="150"/>
      <c r="HJ65" s="150"/>
      <c r="HK65" s="150"/>
      <c r="HL65" s="150"/>
      <c r="HM65" s="150"/>
      <c r="HN65" s="150"/>
      <c r="HO65" s="150"/>
      <c r="HP65" s="150"/>
      <c r="HQ65" s="150"/>
      <c r="HR65" s="150"/>
      <c r="HS65" s="150"/>
      <c r="HT65" s="150"/>
      <c r="HU65" s="150"/>
      <c r="HV65" s="150"/>
      <c r="HW65" s="150"/>
      <c r="HX65" s="150"/>
      <c r="HY65" s="150"/>
      <c r="HZ65" s="150"/>
      <c r="IA65" s="150"/>
      <c r="IB65" s="150"/>
      <c r="IC65" s="150"/>
      <c r="ID65" s="150"/>
      <c r="IE65" s="150"/>
      <c r="IF65" s="150"/>
    </row>
    <row r="66" spans="3:240" s="151" customFormat="1">
      <c r="C66" s="147"/>
      <c r="D66" s="147"/>
      <c r="E66" s="148"/>
      <c r="F66" s="147"/>
      <c r="G66" s="147"/>
      <c r="H66" s="147"/>
      <c r="I66" s="148"/>
      <c r="J66" s="147"/>
      <c r="K66" s="147"/>
      <c r="L66" s="147"/>
      <c r="M66" s="147"/>
      <c r="N66" s="149"/>
      <c r="O66" s="147"/>
      <c r="P66" s="147"/>
      <c r="Q66" s="149"/>
      <c r="R66" s="149"/>
      <c r="S66" s="149"/>
      <c r="T66" s="149"/>
      <c r="U66" s="149"/>
      <c r="V66" s="149"/>
      <c r="W66" s="149"/>
      <c r="X66" s="149"/>
      <c r="Y66" s="149"/>
      <c r="Z66" s="149">
        <v>9.4694118017206517</v>
      </c>
      <c r="AA66" s="149"/>
      <c r="AB66" s="149">
        <v>12.829629930317591</v>
      </c>
      <c r="AC66" s="149"/>
      <c r="AD66" s="149">
        <v>26.184403475250729</v>
      </c>
      <c r="AE66" s="147"/>
      <c r="AF66" s="149"/>
      <c r="AG66" s="149"/>
      <c r="AH66" s="149">
        <v>15.65674606252125</v>
      </c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>
        <v>13.11410972361964</v>
      </c>
      <c r="BJ66" s="149"/>
      <c r="BK66" s="149"/>
      <c r="BL66" s="149"/>
      <c r="BM66" s="149">
        <v>50.070170665522063</v>
      </c>
      <c r="BN66" s="149"/>
      <c r="BO66" s="149"/>
      <c r="BP66" s="149"/>
      <c r="BQ66" s="149"/>
      <c r="BR66" s="149"/>
      <c r="BS66" s="149"/>
      <c r="BT66" s="149"/>
      <c r="BU66" s="149">
        <v>4.9483422403052826</v>
      </c>
      <c r="BV66" s="149"/>
      <c r="BW66" s="149"/>
      <c r="BX66" s="149"/>
      <c r="BY66" s="149"/>
      <c r="BZ66" s="149"/>
      <c r="CA66" s="149"/>
      <c r="CB66" s="149"/>
      <c r="CC66" s="149">
        <v>15.44533585477574</v>
      </c>
      <c r="CD66" s="149"/>
      <c r="CE66" s="149"/>
      <c r="CF66" s="149"/>
      <c r="CG66" s="149"/>
      <c r="CH66" s="149"/>
      <c r="CI66" s="149"/>
      <c r="CJ66" s="149"/>
      <c r="CK66" s="149"/>
      <c r="CL66" s="149">
        <v>15.95327680806523</v>
      </c>
      <c r="CM66" s="149"/>
      <c r="CN66" s="149"/>
      <c r="CO66" s="149"/>
      <c r="CP66" s="149">
        <v>7.2902534849257528</v>
      </c>
      <c r="CQ66" s="149"/>
      <c r="CR66" s="149"/>
      <c r="CS66" s="149"/>
      <c r="CT66" s="149"/>
      <c r="CU66" s="149"/>
      <c r="CV66" s="149"/>
      <c r="CW66" s="149"/>
      <c r="CX66" s="149"/>
      <c r="CY66" s="149"/>
      <c r="CZ66" s="149"/>
      <c r="DA66" s="149"/>
      <c r="DB66" s="149"/>
      <c r="DC66" s="149"/>
      <c r="DD66" s="149"/>
      <c r="DE66" s="149"/>
      <c r="DF66" s="149"/>
      <c r="DG66" s="149"/>
      <c r="DH66" s="149"/>
      <c r="DI66" s="149"/>
      <c r="DJ66" s="149"/>
      <c r="DK66" s="149"/>
      <c r="DL66" s="149"/>
      <c r="DM66" s="149"/>
      <c r="DN66" s="149"/>
      <c r="DO66" s="149"/>
      <c r="DP66" s="149"/>
      <c r="DQ66" s="149"/>
      <c r="DR66" s="149"/>
      <c r="DS66" s="149"/>
      <c r="DT66" s="150"/>
      <c r="DU66" s="150"/>
      <c r="DV66" s="150"/>
      <c r="DW66" s="150"/>
      <c r="DX66" s="150"/>
      <c r="DY66" s="150"/>
      <c r="DZ66" s="150"/>
      <c r="EA66" s="150"/>
      <c r="EB66" s="150"/>
      <c r="EC66" s="150"/>
      <c r="ED66" s="150"/>
      <c r="EE66" s="150"/>
      <c r="EF66" s="150"/>
      <c r="EG66" s="150"/>
      <c r="EH66" s="150"/>
      <c r="EI66" s="150"/>
      <c r="EJ66" s="150"/>
      <c r="EK66" s="150"/>
      <c r="EL66" s="150"/>
      <c r="EM66" s="150"/>
      <c r="EN66" s="150"/>
      <c r="EO66" s="150"/>
      <c r="EP66" s="150"/>
      <c r="EQ66" s="150"/>
      <c r="ER66" s="150"/>
      <c r="ES66" s="150"/>
      <c r="ET66" s="150"/>
      <c r="EU66" s="150"/>
      <c r="EV66" s="150"/>
      <c r="EW66" s="150"/>
      <c r="EX66" s="150"/>
      <c r="EY66" s="150"/>
      <c r="EZ66" s="150"/>
      <c r="FA66" s="150"/>
      <c r="FB66" s="150"/>
      <c r="FC66" s="150"/>
      <c r="FD66" s="150"/>
      <c r="FE66" s="150"/>
      <c r="FF66" s="150"/>
      <c r="FG66" s="150"/>
      <c r="FH66" s="150"/>
      <c r="FI66" s="150"/>
      <c r="FJ66" s="150"/>
      <c r="FK66" s="150"/>
      <c r="FL66" s="150"/>
      <c r="FM66" s="150"/>
      <c r="FN66" s="150"/>
      <c r="FO66" s="150"/>
      <c r="FP66" s="150"/>
      <c r="FQ66" s="150"/>
      <c r="FR66" s="150"/>
      <c r="FS66" s="150"/>
      <c r="FT66" s="150"/>
      <c r="FU66" s="150"/>
      <c r="FV66" s="150"/>
      <c r="FW66" s="150"/>
      <c r="FX66" s="150"/>
      <c r="FY66" s="150"/>
      <c r="FZ66" s="150"/>
      <c r="GA66" s="150"/>
      <c r="GB66" s="150"/>
      <c r="GC66" s="150"/>
      <c r="GD66" s="150"/>
      <c r="GE66" s="150"/>
      <c r="GF66" s="150"/>
      <c r="GG66" s="150"/>
      <c r="GH66" s="150"/>
      <c r="GI66" s="150"/>
      <c r="GJ66" s="150"/>
      <c r="GK66" s="150"/>
      <c r="GL66" s="150"/>
      <c r="GM66" s="150"/>
      <c r="GN66" s="150"/>
      <c r="GO66" s="150"/>
      <c r="GP66" s="150"/>
      <c r="GQ66" s="150"/>
      <c r="GR66" s="150"/>
      <c r="GS66" s="150"/>
      <c r="GT66" s="150"/>
      <c r="GU66" s="150"/>
      <c r="GV66" s="150"/>
      <c r="GW66" s="150"/>
      <c r="GX66" s="150"/>
      <c r="GY66" s="150"/>
      <c r="GZ66" s="150"/>
      <c r="HA66" s="150"/>
      <c r="HB66" s="150"/>
      <c r="HC66" s="150"/>
      <c r="HD66" s="150"/>
      <c r="HE66" s="150"/>
      <c r="HF66" s="150"/>
      <c r="HG66" s="150"/>
      <c r="HH66" s="150"/>
      <c r="HI66" s="150"/>
      <c r="HJ66" s="150"/>
      <c r="HK66" s="150"/>
      <c r="HL66" s="150"/>
      <c r="HM66" s="150"/>
      <c r="HN66" s="150"/>
      <c r="HO66" s="150"/>
      <c r="HP66" s="150"/>
      <c r="HQ66" s="150"/>
      <c r="HR66" s="150"/>
      <c r="HS66" s="150"/>
      <c r="HT66" s="150"/>
      <c r="HU66" s="150"/>
      <c r="HV66" s="150"/>
      <c r="HW66" s="150"/>
      <c r="HX66" s="150"/>
      <c r="HY66" s="150"/>
      <c r="HZ66" s="150"/>
      <c r="IA66" s="150"/>
      <c r="IB66" s="150"/>
      <c r="IC66" s="150"/>
      <c r="ID66" s="150"/>
      <c r="IE66" s="150"/>
      <c r="IF66" s="150"/>
    </row>
    <row r="67" spans="3:240" s="151" customFormat="1">
      <c r="C67" s="147"/>
      <c r="D67" s="147"/>
      <c r="E67" s="148"/>
      <c r="F67" s="147"/>
      <c r="G67" s="147"/>
      <c r="H67" s="147"/>
      <c r="I67" s="148"/>
      <c r="J67" s="147"/>
      <c r="K67" s="147"/>
      <c r="L67" s="147"/>
      <c r="M67" s="147"/>
      <c r="N67" s="149"/>
      <c r="O67" s="147"/>
      <c r="P67" s="147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>
        <v>12.119280626985571</v>
      </c>
      <c r="AC67" s="149"/>
      <c r="AD67" s="149">
        <v>26.18452334883861</v>
      </c>
      <c r="AE67" s="147"/>
      <c r="AF67" s="149"/>
      <c r="AG67" s="149"/>
      <c r="AH67" s="149">
        <v>12.4002626916611</v>
      </c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>
        <v>13.11410972361964</v>
      </c>
      <c r="BJ67" s="149"/>
      <c r="BK67" s="149"/>
      <c r="BL67" s="149"/>
      <c r="BM67" s="149">
        <v>40.347575364512323</v>
      </c>
      <c r="BN67" s="149"/>
      <c r="BO67" s="149"/>
      <c r="BP67" s="149"/>
      <c r="BQ67" s="149"/>
      <c r="BR67" s="149"/>
      <c r="BS67" s="149"/>
      <c r="BT67" s="149"/>
      <c r="BU67" s="149">
        <v>4.8338561730488623</v>
      </c>
      <c r="BV67" s="149"/>
      <c r="BW67" s="149"/>
      <c r="BX67" s="149"/>
      <c r="BY67" s="149"/>
      <c r="BZ67" s="149"/>
      <c r="CA67" s="149"/>
      <c r="CB67" s="149"/>
      <c r="CC67" s="149">
        <v>20.505883396907819</v>
      </c>
      <c r="CD67" s="149"/>
      <c r="CE67" s="149"/>
      <c r="CF67" s="149"/>
      <c r="CG67" s="149"/>
      <c r="CH67" s="149"/>
      <c r="CI67" s="149"/>
      <c r="CJ67" s="149"/>
      <c r="CK67" s="149"/>
      <c r="CL67" s="149">
        <v>15.953173674919171</v>
      </c>
      <c r="CM67" s="149"/>
      <c r="CN67" s="149"/>
      <c r="CO67" s="149"/>
      <c r="CP67" s="149">
        <v>8.383526984650274</v>
      </c>
      <c r="CQ67" s="149"/>
      <c r="CR67" s="149"/>
      <c r="CS67" s="149"/>
      <c r="CT67" s="149"/>
      <c r="CU67" s="149"/>
      <c r="CV67" s="149"/>
      <c r="CW67" s="149"/>
      <c r="CX67" s="149"/>
      <c r="CY67" s="149"/>
      <c r="CZ67" s="149"/>
      <c r="DA67" s="149"/>
      <c r="DB67" s="149"/>
      <c r="DC67" s="149"/>
      <c r="DD67" s="149"/>
      <c r="DE67" s="149"/>
      <c r="DF67" s="149"/>
      <c r="DG67" s="149"/>
      <c r="DH67" s="149"/>
      <c r="DI67" s="149"/>
      <c r="DJ67" s="149"/>
      <c r="DK67" s="149"/>
      <c r="DL67" s="149"/>
      <c r="DM67" s="149"/>
      <c r="DN67" s="149"/>
      <c r="DO67" s="149"/>
      <c r="DP67" s="149"/>
      <c r="DQ67" s="149"/>
      <c r="DR67" s="149"/>
      <c r="DS67" s="149"/>
      <c r="DT67" s="150"/>
      <c r="DU67" s="150"/>
      <c r="DV67" s="150"/>
      <c r="DW67" s="150"/>
      <c r="DX67" s="150"/>
      <c r="DY67" s="150"/>
      <c r="DZ67" s="150"/>
      <c r="EA67" s="150"/>
      <c r="EB67" s="150"/>
      <c r="EC67" s="150"/>
      <c r="ED67" s="150"/>
      <c r="EE67" s="150"/>
      <c r="EF67" s="150"/>
      <c r="EG67" s="150"/>
      <c r="EH67" s="150"/>
      <c r="EI67" s="150"/>
      <c r="EJ67" s="150"/>
      <c r="EK67" s="150"/>
      <c r="EL67" s="150"/>
      <c r="EM67" s="150"/>
      <c r="EN67" s="150"/>
      <c r="EO67" s="150"/>
      <c r="EP67" s="150"/>
      <c r="EQ67" s="150"/>
      <c r="ER67" s="150"/>
      <c r="ES67" s="150"/>
      <c r="ET67" s="150"/>
      <c r="EU67" s="150"/>
      <c r="EV67" s="150"/>
      <c r="EW67" s="150"/>
      <c r="EX67" s="150"/>
      <c r="EY67" s="150"/>
      <c r="EZ67" s="150"/>
      <c r="FA67" s="150"/>
      <c r="FB67" s="150"/>
      <c r="FC67" s="150"/>
      <c r="FD67" s="150"/>
      <c r="FE67" s="150"/>
      <c r="FF67" s="150"/>
      <c r="FG67" s="150"/>
      <c r="FH67" s="150"/>
      <c r="FI67" s="150"/>
      <c r="FJ67" s="150"/>
      <c r="FK67" s="150"/>
      <c r="FL67" s="150"/>
      <c r="FM67" s="150"/>
      <c r="FN67" s="150"/>
      <c r="FO67" s="150"/>
      <c r="FP67" s="150"/>
      <c r="FQ67" s="150"/>
      <c r="FR67" s="150"/>
      <c r="FS67" s="150"/>
      <c r="FT67" s="150"/>
      <c r="FU67" s="150"/>
      <c r="FV67" s="150"/>
      <c r="FW67" s="150"/>
      <c r="FX67" s="150"/>
      <c r="FY67" s="150"/>
      <c r="FZ67" s="150"/>
      <c r="GA67" s="150"/>
      <c r="GB67" s="150"/>
      <c r="GC67" s="150"/>
      <c r="GD67" s="150"/>
      <c r="GE67" s="150"/>
      <c r="GF67" s="150"/>
      <c r="GG67" s="150"/>
      <c r="GH67" s="150"/>
      <c r="GI67" s="150"/>
      <c r="GJ67" s="150"/>
      <c r="GK67" s="150"/>
      <c r="GL67" s="150"/>
      <c r="GM67" s="150"/>
      <c r="GN67" s="150"/>
      <c r="GO67" s="150"/>
      <c r="GP67" s="150"/>
      <c r="GQ67" s="150"/>
      <c r="GR67" s="150"/>
      <c r="GS67" s="150"/>
      <c r="GT67" s="150"/>
      <c r="GU67" s="150"/>
      <c r="GV67" s="150"/>
      <c r="GW67" s="150"/>
      <c r="GX67" s="150"/>
      <c r="GY67" s="150"/>
      <c r="GZ67" s="150"/>
      <c r="HA67" s="150"/>
      <c r="HB67" s="150"/>
      <c r="HC67" s="150"/>
      <c r="HD67" s="150"/>
      <c r="HE67" s="150"/>
      <c r="HF67" s="150"/>
      <c r="HG67" s="150"/>
      <c r="HH67" s="150"/>
      <c r="HI67" s="150"/>
      <c r="HJ67" s="150"/>
      <c r="HK67" s="150"/>
      <c r="HL67" s="150"/>
      <c r="HM67" s="150"/>
      <c r="HN67" s="150"/>
      <c r="HO67" s="150"/>
      <c r="HP67" s="150"/>
      <c r="HQ67" s="150"/>
      <c r="HR67" s="150"/>
      <c r="HS67" s="150"/>
      <c r="HT67" s="150"/>
      <c r="HU67" s="150"/>
      <c r="HV67" s="150"/>
      <c r="HW67" s="150"/>
      <c r="HX67" s="150"/>
      <c r="HY67" s="150"/>
      <c r="HZ67" s="150"/>
      <c r="IA67" s="150"/>
      <c r="IB67" s="150"/>
      <c r="IC67" s="150"/>
      <c r="ID67" s="150"/>
      <c r="IE67" s="150"/>
      <c r="IF67" s="150"/>
    </row>
    <row r="68" spans="3:240" s="151" customFormat="1">
      <c r="C68" s="147"/>
      <c r="D68" s="147"/>
      <c r="E68" s="148"/>
      <c r="F68" s="147"/>
      <c r="G68" s="147"/>
      <c r="H68" s="147"/>
      <c r="I68" s="148"/>
      <c r="J68" s="147"/>
      <c r="K68" s="147"/>
      <c r="L68" s="147"/>
      <c r="M68" s="147"/>
      <c r="N68" s="149"/>
      <c r="O68" s="147"/>
      <c r="P68" s="147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>
        <v>12.597181399655639</v>
      </c>
      <c r="AC68" s="149"/>
      <c r="AD68" s="149">
        <v>32.645630827543741</v>
      </c>
      <c r="AE68" s="147"/>
      <c r="AF68" s="149"/>
      <c r="AG68" s="149"/>
      <c r="AH68" s="149">
        <v>25.229178916722208</v>
      </c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>
        <v>16.389361902345829</v>
      </c>
      <c r="BJ68" s="149"/>
      <c r="BK68" s="149"/>
      <c r="BL68" s="149"/>
      <c r="BM68" s="149">
        <v>81.985507687229514</v>
      </c>
      <c r="BN68" s="149"/>
      <c r="BO68" s="149"/>
      <c r="BP68" s="149"/>
      <c r="BQ68" s="149"/>
      <c r="BR68" s="149"/>
      <c r="BS68" s="149"/>
      <c r="BT68" s="149"/>
      <c r="BU68" s="149">
        <v>5.9934199624757243</v>
      </c>
      <c r="BV68" s="149"/>
      <c r="BW68" s="149"/>
      <c r="BX68" s="149"/>
      <c r="BY68" s="149"/>
      <c r="BZ68" s="149"/>
      <c r="CA68" s="149"/>
      <c r="CB68" s="149"/>
      <c r="CC68" s="149">
        <v>19.155047274142149</v>
      </c>
      <c r="CD68" s="149"/>
      <c r="CE68" s="149"/>
      <c r="CF68" s="149"/>
      <c r="CG68" s="149"/>
      <c r="CH68" s="149"/>
      <c r="CI68" s="149"/>
      <c r="CJ68" s="149"/>
      <c r="CK68" s="149"/>
      <c r="CL68" s="149">
        <v>15.95570167292489</v>
      </c>
      <c r="CM68" s="149"/>
      <c r="CN68" s="149"/>
      <c r="CO68" s="149"/>
      <c r="CP68" s="149">
        <v>10.41170505574625</v>
      </c>
      <c r="CQ68" s="149"/>
      <c r="CR68" s="149"/>
      <c r="CS68" s="149"/>
      <c r="CT68" s="149"/>
      <c r="CU68" s="149"/>
      <c r="CV68" s="149"/>
      <c r="CW68" s="149"/>
      <c r="CX68" s="149"/>
      <c r="CY68" s="149"/>
      <c r="CZ68" s="149"/>
      <c r="DA68" s="149"/>
      <c r="DB68" s="149"/>
      <c r="DC68" s="149"/>
      <c r="DD68" s="149"/>
      <c r="DE68" s="149"/>
      <c r="DF68" s="149"/>
      <c r="DG68" s="149"/>
      <c r="DH68" s="149"/>
      <c r="DI68" s="149"/>
      <c r="DJ68" s="149"/>
      <c r="DK68" s="149"/>
      <c r="DL68" s="149"/>
      <c r="DM68" s="149"/>
      <c r="DN68" s="149"/>
      <c r="DO68" s="149"/>
      <c r="DP68" s="149"/>
      <c r="DQ68" s="149"/>
      <c r="DR68" s="149"/>
      <c r="DS68" s="149"/>
      <c r="DT68" s="150"/>
      <c r="DU68" s="150"/>
      <c r="DV68" s="150"/>
      <c r="DW68" s="150"/>
      <c r="DX68" s="150"/>
      <c r="DY68" s="150"/>
      <c r="DZ68" s="150"/>
      <c r="EA68" s="150"/>
      <c r="EB68" s="150"/>
      <c r="EC68" s="150"/>
      <c r="ED68" s="150"/>
      <c r="EE68" s="150"/>
      <c r="EF68" s="150"/>
      <c r="EG68" s="150"/>
      <c r="EH68" s="150"/>
      <c r="EI68" s="150"/>
      <c r="EJ68" s="150"/>
      <c r="EK68" s="150"/>
      <c r="EL68" s="150"/>
      <c r="EM68" s="150"/>
      <c r="EN68" s="150"/>
      <c r="EO68" s="150"/>
      <c r="EP68" s="150"/>
      <c r="EQ68" s="150"/>
      <c r="ER68" s="150"/>
      <c r="ES68" s="150"/>
      <c r="ET68" s="150"/>
      <c r="EU68" s="150"/>
      <c r="EV68" s="150"/>
      <c r="EW68" s="150"/>
      <c r="EX68" s="150"/>
      <c r="EY68" s="150"/>
      <c r="EZ68" s="150"/>
      <c r="FA68" s="150"/>
      <c r="FB68" s="150"/>
      <c r="FC68" s="150"/>
      <c r="FD68" s="150"/>
      <c r="FE68" s="150"/>
      <c r="FF68" s="150"/>
      <c r="FG68" s="150"/>
      <c r="FH68" s="150"/>
      <c r="FI68" s="150"/>
      <c r="FJ68" s="150"/>
      <c r="FK68" s="150"/>
      <c r="FL68" s="150"/>
      <c r="FM68" s="150"/>
      <c r="FN68" s="150"/>
      <c r="FO68" s="150"/>
      <c r="FP68" s="150"/>
      <c r="FQ68" s="150"/>
      <c r="FR68" s="150"/>
      <c r="FS68" s="150"/>
      <c r="FT68" s="150"/>
      <c r="FU68" s="150"/>
      <c r="FV68" s="150"/>
      <c r="FW68" s="150"/>
      <c r="FX68" s="150"/>
      <c r="FY68" s="150"/>
      <c r="FZ68" s="150"/>
      <c r="GA68" s="150"/>
      <c r="GB68" s="150"/>
      <c r="GC68" s="150"/>
      <c r="GD68" s="150"/>
      <c r="GE68" s="150"/>
      <c r="GF68" s="150"/>
      <c r="GG68" s="150"/>
      <c r="GH68" s="150"/>
      <c r="GI68" s="150"/>
      <c r="GJ68" s="150"/>
      <c r="GK68" s="150"/>
      <c r="GL68" s="150"/>
      <c r="GM68" s="150"/>
      <c r="GN68" s="150"/>
      <c r="GO68" s="150"/>
      <c r="GP68" s="150"/>
      <c r="GQ68" s="150"/>
      <c r="GR68" s="150"/>
      <c r="GS68" s="150"/>
      <c r="GT68" s="150"/>
      <c r="GU68" s="150"/>
      <c r="GV68" s="150"/>
      <c r="GW68" s="150"/>
      <c r="GX68" s="150"/>
      <c r="GY68" s="150"/>
      <c r="GZ68" s="150"/>
      <c r="HA68" s="150"/>
      <c r="HB68" s="150"/>
      <c r="HC68" s="150"/>
      <c r="HD68" s="150"/>
      <c r="HE68" s="150"/>
      <c r="HF68" s="150"/>
      <c r="HG68" s="150"/>
      <c r="HH68" s="150"/>
      <c r="HI68" s="150"/>
      <c r="HJ68" s="150"/>
      <c r="HK68" s="150"/>
      <c r="HL68" s="150"/>
      <c r="HM68" s="150"/>
      <c r="HN68" s="150"/>
      <c r="HO68" s="150"/>
      <c r="HP68" s="150"/>
      <c r="HQ68" s="150"/>
      <c r="HR68" s="150"/>
      <c r="HS68" s="150"/>
      <c r="HT68" s="150"/>
      <c r="HU68" s="150"/>
      <c r="HV68" s="150"/>
      <c r="HW68" s="150"/>
      <c r="HX68" s="150"/>
      <c r="HY68" s="150"/>
      <c r="HZ68" s="150"/>
      <c r="IA68" s="150"/>
      <c r="IB68" s="150"/>
      <c r="IC68" s="150"/>
      <c r="ID68" s="150"/>
      <c r="IE68" s="150"/>
      <c r="IF68" s="150"/>
    </row>
    <row r="69" spans="3:240" s="151" customFormat="1">
      <c r="C69" s="147"/>
      <c r="D69" s="147"/>
      <c r="E69" s="148"/>
      <c r="F69" s="147"/>
      <c r="G69" s="147"/>
      <c r="H69" s="147"/>
      <c r="I69" s="148"/>
      <c r="J69" s="147"/>
      <c r="K69" s="147"/>
      <c r="L69" s="147"/>
      <c r="M69" s="147"/>
      <c r="N69" s="149"/>
      <c r="O69" s="147"/>
      <c r="P69" s="147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>
        <v>21.076542307241731</v>
      </c>
      <c r="AC69" s="149"/>
      <c r="AD69" s="149">
        <v>26.044236003350282</v>
      </c>
      <c r="AE69" s="147"/>
      <c r="AF69" s="149"/>
      <c r="AG69" s="149"/>
      <c r="AH69" s="149">
        <v>10.24246272904977</v>
      </c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>
        <v>17.20801134801745</v>
      </c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>
        <v>4.719370105792442</v>
      </c>
      <c r="BV69" s="149"/>
      <c r="BW69" s="149"/>
      <c r="BX69" s="149"/>
      <c r="BY69" s="149"/>
      <c r="BZ69" s="149"/>
      <c r="CA69" s="149"/>
      <c r="CB69" s="149"/>
      <c r="CC69" s="149">
        <v>18.566000076544189</v>
      </c>
      <c r="CD69" s="149"/>
      <c r="CE69" s="149"/>
      <c r="CF69" s="149"/>
      <c r="CG69" s="149"/>
      <c r="CH69" s="149"/>
      <c r="CI69" s="149"/>
      <c r="CJ69" s="149"/>
      <c r="CK69" s="149"/>
      <c r="CL69" s="149">
        <v>15.95323260761934</v>
      </c>
      <c r="CM69" s="149"/>
      <c r="CN69" s="149"/>
      <c r="CO69" s="149"/>
      <c r="CP69" s="149"/>
      <c r="CQ69" s="149"/>
      <c r="CR69" s="149"/>
      <c r="CS69" s="149"/>
      <c r="CT69" s="149"/>
      <c r="CU69" s="149"/>
      <c r="CV69" s="149"/>
      <c r="CW69" s="149"/>
      <c r="CX69" s="149"/>
      <c r="CY69" s="149"/>
      <c r="CZ69" s="149"/>
      <c r="DA69" s="149"/>
      <c r="DB69" s="149"/>
      <c r="DC69" s="149"/>
      <c r="DD69" s="149"/>
      <c r="DE69" s="149"/>
      <c r="DF69" s="149"/>
      <c r="DG69" s="149"/>
      <c r="DH69" s="149"/>
      <c r="DI69" s="149"/>
      <c r="DJ69" s="149"/>
      <c r="DK69" s="149"/>
      <c r="DL69" s="149"/>
      <c r="DM69" s="149"/>
      <c r="DN69" s="149"/>
      <c r="DO69" s="149"/>
      <c r="DP69" s="149"/>
      <c r="DQ69" s="149"/>
      <c r="DR69" s="149"/>
      <c r="DS69" s="149"/>
      <c r="DT69" s="150"/>
      <c r="DU69" s="150"/>
      <c r="DV69" s="150"/>
      <c r="DW69" s="150"/>
      <c r="DX69" s="150"/>
      <c r="DY69" s="150"/>
      <c r="DZ69" s="150"/>
      <c r="EA69" s="150"/>
      <c r="EB69" s="150"/>
      <c r="EC69" s="150"/>
      <c r="ED69" s="150"/>
      <c r="EE69" s="150"/>
      <c r="EF69" s="150"/>
      <c r="EG69" s="150"/>
      <c r="EH69" s="150"/>
      <c r="EI69" s="150"/>
      <c r="EJ69" s="150"/>
      <c r="EK69" s="150"/>
      <c r="EL69" s="150"/>
      <c r="EM69" s="150"/>
      <c r="EN69" s="150"/>
      <c r="EO69" s="150"/>
      <c r="EP69" s="150"/>
      <c r="EQ69" s="150"/>
      <c r="ER69" s="150"/>
      <c r="ES69" s="150"/>
      <c r="ET69" s="150"/>
      <c r="EU69" s="150"/>
      <c r="EV69" s="150"/>
      <c r="EW69" s="150"/>
      <c r="EX69" s="150"/>
      <c r="EY69" s="150"/>
      <c r="EZ69" s="150"/>
      <c r="FA69" s="150"/>
      <c r="FB69" s="150"/>
      <c r="FC69" s="150"/>
      <c r="FD69" s="150"/>
      <c r="FE69" s="150"/>
      <c r="FF69" s="150"/>
      <c r="FG69" s="150"/>
      <c r="FH69" s="150"/>
      <c r="FI69" s="150"/>
      <c r="FJ69" s="150"/>
      <c r="FK69" s="150"/>
      <c r="FL69" s="150"/>
      <c r="FM69" s="150"/>
      <c r="FN69" s="150"/>
      <c r="FO69" s="150"/>
      <c r="FP69" s="150"/>
      <c r="FQ69" s="150"/>
      <c r="FR69" s="150"/>
      <c r="FS69" s="150"/>
      <c r="FT69" s="150"/>
      <c r="FU69" s="150"/>
      <c r="FV69" s="150"/>
      <c r="FW69" s="150"/>
      <c r="FX69" s="150"/>
      <c r="FY69" s="150"/>
      <c r="FZ69" s="150"/>
      <c r="GA69" s="150"/>
      <c r="GB69" s="150"/>
      <c r="GC69" s="150"/>
      <c r="GD69" s="150"/>
      <c r="GE69" s="150"/>
      <c r="GF69" s="150"/>
      <c r="GG69" s="150"/>
      <c r="GH69" s="150"/>
      <c r="GI69" s="150"/>
      <c r="GJ69" s="150"/>
      <c r="GK69" s="150"/>
      <c r="GL69" s="150"/>
      <c r="GM69" s="150"/>
      <c r="GN69" s="150"/>
      <c r="GO69" s="150"/>
      <c r="GP69" s="150"/>
      <c r="GQ69" s="150"/>
      <c r="GR69" s="150"/>
      <c r="GS69" s="150"/>
      <c r="GT69" s="150"/>
      <c r="GU69" s="150"/>
      <c r="GV69" s="150"/>
      <c r="GW69" s="150"/>
      <c r="GX69" s="150"/>
      <c r="GY69" s="150"/>
      <c r="GZ69" s="150"/>
      <c r="HA69" s="150"/>
      <c r="HB69" s="150"/>
      <c r="HC69" s="150"/>
      <c r="HD69" s="150"/>
      <c r="HE69" s="150"/>
      <c r="HF69" s="150"/>
      <c r="HG69" s="150"/>
      <c r="HH69" s="150"/>
      <c r="HI69" s="150"/>
      <c r="HJ69" s="150"/>
      <c r="HK69" s="150"/>
      <c r="HL69" s="150"/>
      <c r="HM69" s="150"/>
      <c r="HN69" s="150"/>
      <c r="HO69" s="150"/>
      <c r="HP69" s="150"/>
      <c r="HQ69" s="150"/>
      <c r="HR69" s="150"/>
      <c r="HS69" s="150"/>
      <c r="HT69" s="150"/>
      <c r="HU69" s="150"/>
      <c r="HV69" s="150"/>
      <c r="HW69" s="150"/>
      <c r="HX69" s="150"/>
      <c r="HY69" s="150"/>
      <c r="HZ69" s="150"/>
      <c r="IA69" s="150"/>
      <c r="IB69" s="150"/>
      <c r="IC69" s="150"/>
      <c r="ID69" s="150"/>
      <c r="IE69" s="150"/>
      <c r="IF69" s="150"/>
    </row>
    <row r="70" spans="3:240" s="151" customFormat="1">
      <c r="C70" s="147"/>
      <c r="D70" s="147"/>
      <c r="E70" s="148"/>
      <c r="F70" s="147"/>
      <c r="G70" s="147"/>
      <c r="H70" s="147"/>
      <c r="I70" s="148"/>
      <c r="J70" s="147"/>
      <c r="K70" s="147"/>
      <c r="L70" s="147"/>
      <c r="M70" s="147"/>
      <c r="N70" s="149"/>
      <c r="O70" s="147"/>
      <c r="P70" s="147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>
        <v>10.265928286315701</v>
      </c>
      <c r="AC70" s="149"/>
      <c r="AD70" s="149">
        <v>32.686377483207899</v>
      </c>
      <c r="AE70" s="147"/>
      <c r="AF70" s="149"/>
      <c r="AG70" s="149"/>
      <c r="AH70" s="149">
        <v>10.26660210738657</v>
      </c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>
        <v>17.481621942488839</v>
      </c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>
        <v>4.719357142282588</v>
      </c>
      <c r="BV70" s="149"/>
      <c r="BW70" s="149"/>
      <c r="BX70" s="149"/>
      <c r="BY70" s="149"/>
      <c r="BZ70" s="149"/>
      <c r="CA70" s="149"/>
      <c r="CB70" s="149"/>
      <c r="CC70" s="149">
        <v>15.44526160811043</v>
      </c>
      <c r="CD70" s="149"/>
      <c r="CE70" s="149"/>
      <c r="CF70" s="149"/>
      <c r="CG70" s="149"/>
      <c r="CH70" s="149"/>
      <c r="CI70" s="149"/>
      <c r="CJ70" s="149"/>
      <c r="CK70" s="149"/>
      <c r="CL70" s="149">
        <v>15.64310683413321</v>
      </c>
      <c r="CM70" s="149"/>
      <c r="CN70" s="149"/>
      <c r="CO70" s="149"/>
      <c r="CP70" s="149"/>
      <c r="CQ70" s="149"/>
      <c r="CR70" s="149"/>
      <c r="CS70" s="149"/>
      <c r="CT70" s="149"/>
      <c r="CU70" s="149"/>
      <c r="CV70" s="149"/>
      <c r="CW70" s="149"/>
      <c r="CX70" s="149"/>
      <c r="CY70" s="149"/>
      <c r="CZ70" s="149"/>
      <c r="DA70" s="149"/>
      <c r="DB70" s="149"/>
      <c r="DC70" s="149"/>
      <c r="DD70" s="149"/>
      <c r="DE70" s="149"/>
      <c r="DF70" s="149"/>
      <c r="DG70" s="149"/>
      <c r="DH70" s="149"/>
      <c r="DI70" s="149"/>
      <c r="DJ70" s="149"/>
      <c r="DK70" s="149"/>
      <c r="DL70" s="149"/>
      <c r="DM70" s="149"/>
      <c r="DN70" s="149"/>
      <c r="DO70" s="149"/>
      <c r="DP70" s="149"/>
      <c r="DQ70" s="149"/>
      <c r="DR70" s="149"/>
      <c r="DS70" s="149"/>
      <c r="DT70" s="150"/>
      <c r="DU70" s="150"/>
      <c r="DV70" s="150"/>
      <c r="DW70" s="150"/>
      <c r="DX70" s="150"/>
      <c r="DY70" s="150"/>
      <c r="DZ70" s="150"/>
      <c r="EA70" s="150"/>
      <c r="EB70" s="150"/>
      <c r="EC70" s="150"/>
      <c r="ED70" s="150"/>
      <c r="EE70" s="150"/>
      <c r="EF70" s="150"/>
      <c r="EG70" s="150"/>
      <c r="EH70" s="150"/>
      <c r="EI70" s="150"/>
      <c r="EJ70" s="150"/>
      <c r="EK70" s="150"/>
      <c r="EL70" s="150"/>
      <c r="EM70" s="150"/>
      <c r="EN70" s="150"/>
      <c r="EO70" s="150"/>
      <c r="EP70" s="150"/>
      <c r="EQ70" s="150"/>
      <c r="ER70" s="150"/>
      <c r="ES70" s="150"/>
      <c r="ET70" s="150"/>
      <c r="EU70" s="150"/>
      <c r="EV70" s="150"/>
      <c r="EW70" s="150"/>
      <c r="EX70" s="150"/>
      <c r="EY70" s="150"/>
      <c r="EZ70" s="150"/>
      <c r="FA70" s="150"/>
      <c r="FB70" s="150"/>
      <c r="FC70" s="150"/>
      <c r="FD70" s="150"/>
      <c r="FE70" s="150"/>
      <c r="FF70" s="150"/>
      <c r="FG70" s="150"/>
      <c r="FH70" s="150"/>
      <c r="FI70" s="150"/>
      <c r="FJ70" s="150"/>
      <c r="FK70" s="150"/>
      <c r="FL70" s="150"/>
      <c r="FM70" s="150"/>
      <c r="FN70" s="150"/>
      <c r="FO70" s="150"/>
      <c r="FP70" s="150"/>
      <c r="FQ70" s="150"/>
      <c r="FR70" s="150"/>
      <c r="FS70" s="150"/>
      <c r="FT70" s="150"/>
      <c r="FU70" s="150"/>
      <c r="FV70" s="150"/>
      <c r="FW70" s="150"/>
      <c r="FX70" s="150"/>
      <c r="FY70" s="150"/>
      <c r="FZ70" s="150"/>
      <c r="GA70" s="150"/>
      <c r="GB70" s="150"/>
      <c r="GC70" s="150"/>
      <c r="GD70" s="150"/>
      <c r="GE70" s="150"/>
      <c r="GF70" s="150"/>
      <c r="GG70" s="150"/>
      <c r="GH70" s="150"/>
      <c r="GI70" s="150"/>
      <c r="GJ70" s="150"/>
      <c r="GK70" s="150"/>
      <c r="GL70" s="150"/>
      <c r="GM70" s="150"/>
      <c r="GN70" s="150"/>
      <c r="GO70" s="150"/>
      <c r="GP70" s="150"/>
      <c r="GQ70" s="150"/>
      <c r="GR70" s="150"/>
      <c r="GS70" s="150"/>
      <c r="GT70" s="150"/>
      <c r="GU70" s="150"/>
      <c r="GV70" s="150"/>
      <c r="GW70" s="150"/>
      <c r="GX70" s="150"/>
      <c r="GY70" s="150"/>
      <c r="GZ70" s="150"/>
      <c r="HA70" s="150"/>
      <c r="HB70" s="150"/>
      <c r="HC70" s="150"/>
      <c r="HD70" s="150"/>
      <c r="HE70" s="150"/>
      <c r="HF70" s="150"/>
      <c r="HG70" s="150"/>
      <c r="HH70" s="150"/>
      <c r="HI70" s="150"/>
      <c r="HJ70" s="150"/>
      <c r="HK70" s="150"/>
      <c r="HL70" s="150"/>
      <c r="HM70" s="150"/>
      <c r="HN70" s="150"/>
      <c r="HO70" s="150"/>
      <c r="HP70" s="150"/>
      <c r="HQ70" s="150"/>
      <c r="HR70" s="150"/>
      <c r="HS70" s="150"/>
      <c r="HT70" s="150"/>
      <c r="HU70" s="150"/>
      <c r="HV70" s="150"/>
      <c r="HW70" s="150"/>
      <c r="HX70" s="150"/>
      <c r="HY70" s="150"/>
      <c r="HZ70" s="150"/>
      <c r="IA70" s="150"/>
      <c r="IB70" s="150"/>
      <c r="IC70" s="150"/>
      <c r="ID70" s="150"/>
      <c r="IE70" s="150"/>
      <c r="IF70" s="150"/>
    </row>
    <row r="71" spans="3:240" s="151" customFormat="1">
      <c r="C71" s="147"/>
      <c r="D71" s="147"/>
      <c r="E71" s="148"/>
      <c r="F71" s="147"/>
      <c r="G71" s="147"/>
      <c r="H71" s="147"/>
      <c r="I71" s="148"/>
      <c r="J71" s="147"/>
      <c r="K71" s="147"/>
      <c r="L71" s="147"/>
      <c r="M71" s="147"/>
      <c r="N71" s="149"/>
      <c r="O71" s="147"/>
      <c r="P71" s="147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>
        <v>10.265816280822101</v>
      </c>
      <c r="AC71" s="149"/>
      <c r="AD71" s="149">
        <v>23.787062305869799</v>
      </c>
      <c r="AE71" s="147"/>
      <c r="AF71" s="149"/>
      <c r="AG71" s="149"/>
      <c r="AH71" s="149">
        <v>12.599111407185021</v>
      </c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>
        <v>13.76965132440043</v>
      </c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>
        <v>4.8974460910479669</v>
      </c>
      <c r="BV71" s="149"/>
      <c r="BW71" s="149"/>
      <c r="BX71" s="149"/>
      <c r="BY71" s="149"/>
      <c r="BZ71" s="149"/>
      <c r="CA71" s="149"/>
      <c r="CB71" s="149"/>
      <c r="CC71" s="149">
        <v>0</v>
      </c>
      <c r="CD71" s="149"/>
      <c r="CE71" s="149"/>
      <c r="CF71" s="149"/>
      <c r="CG71" s="149"/>
      <c r="CH71" s="149"/>
      <c r="CI71" s="149"/>
      <c r="CJ71" s="149"/>
      <c r="CK71" s="149"/>
      <c r="CL71" s="149">
        <v>12.765199438786739</v>
      </c>
      <c r="CM71" s="149"/>
      <c r="CN71" s="149"/>
      <c r="CO71" s="149"/>
      <c r="CP71" s="149"/>
      <c r="CQ71" s="149"/>
      <c r="CR71" s="149"/>
      <c r="CS71" s="149"/>
      <c r="CT71" s="149"/>
      <c r="CU71" s="149"/>
      <c r="CV71" s="149"/>
      <c r="CW71" s="149"/>
      <c r="CX71" s="149"/>
      <c r="CY71" s="149"/>
      <c r="CZ71" s="149"/>
      <c r="DA71" s="149"/>
      <c r="DB71" s="149"/>
      <c r="DC71" s="149"/>
      <c r="DD71" s="149"/>
      <c r="DE71" s="149"/>
      <c r="DF71" s="149"/>
      <c r="DG71" s="149"/>
      <c r="DH71" s="149"/>
      <c r="DI71" s="149"/>
      <c r="DJ71" s="149"/>
      <c r="DK71" s="149"/>
      <c r="DL71" s="149"/>
      <c r="DM71" s="149"/>
      <c r="DN71" s="149"/>
      <c r="DO71" s="149"/>
      <c r="DP71" s="149"/>
      <c r="DQ71" s="149"/>
      <c r="DR71" s="149"/>
      <c r="DS71" s="149"/>
      <c r="DT71" s="150"/>
      <c r="DU71" s="150"/>
      <c r="DV71" s="150"/>
      <c r="DW71" s="150"/>
      <c r="DX71" s="150"/>
      <c r="DY71" s="150"/>
      <c r="DZ71" s="150"/>
      <c r="EA71" s="150"/>
      <c r="EB71" s="150"/>
      <c r="EC71" s="150"/>
      <c r="ED71" s="150"/>
      <c r="EE71" s="150"/>
      <c r="EF71" s="150"/>
      <c r="EG71" s="150"/>
      <c r="EH71" s="150"/>
      <c r="EI71" s="150"/>
      <c r="EJ71" s="150"/>
      <c r="EK71" s="150"/>
      <c r="EL71" s="150"/>
      <c r="EM71" s="150"/>
      <c r="EN71" s="150"/>
      <c r="EO71" s="150"/>
      <c r="EP71" s="150"/>
      <c r="EQ71" s="150"/>
      <c r="ER71" s="150"/>
      <c r="ES71" s="150"/>
      <c r="ET71" s="150"/>
      <c r="EU71" s="150"/>
      <c r="EV71" s="150"/>
      <c r="EW71" s="150"/>
      <c r="EX71" s="150"/>
      <c r="EY71" s="150"/>
      <c r="EZ71" s="150"/>
      <c r="FA71" s="150"/>
      <c r="FB71" s="150"/>
      <c r="FC71" s="150"/>
      <c r="FD71" s="150"/>
      <c r="FE71" s="150"/>
      <c r="FF71" s="150"/>
      <c r="FG71" s="150"/>
      <c r="FH71" s="150"/>
      <c r="FI71" s="150"/>
      <c r="FJ71" s="150"/>
      <c r="FK71" s="150"/>
      <c r="FL71" s="150"/>
      <c r="FM71" s="150"/>
      <c r="FN71" s="150"/>
      <c r="FO71" s="150"/>
      <c r="FP71" s="150"/>
      <c r="FQ71" s="150"/>
      <c r="FR71" s="150"/>
      <c r="FS71" s="150"/>
      <c r="FT71" s="150"/>
      <c r="FU71" s="150"/>
      <c r="FV71" s="150"/>
      <c r="FW71" s="150"/>
      <c r="FX71" s="150"/>
      <c r="FY71" s="150"/>
      <c r="FZ71" s="150"/>
      <c r="GA71" s="150"/>
      <c r="GB71" s="150"/>
      <c r="GC71" s="150"/>
      <c r="GD71" s="150"/>
      <c r="GE71" s="150"/>
      <c r="GF71" s="150"/>
      <c r="GG71" s="150"/>
      <c r="GH71" s="150"/>
      <c r="GI71" s="150"/>
      <c r="GJ71" s="150"/>
      <c r="GK71" s="150"/>
      <c r="GL71" s="150"/>
      <c r="GM71" s="150"/>
      <c r="GN71" s="150"/>
      <c r="GO71" s="150"/>
      <c r="GP71" s="150"/>
      <c r="GQ71" s="150"/>
      <c r="GR71" s="150"/>
      <c r="GS71" s="150"/>
      <c r="GT71" s="150"/>
      <c r="GU71" s="150"/>
      <c r="GV71" s="150"/>
      <c r="GW71" s="150"/>
      <c r="GX71" s="150"/>
      <c r="GY71" s="150"/>
      <c r="GZ71" s="150"/>
      <c r="HA71" s="150"/>
      <c r="HB71" s="150"/>
      <c r="HC71" s="150"/>
      <c r="HD71" s="150"/>
      <c r="HE71" s="150"/>
      <c r="HF71" s="150"/>
      <c r="HG71" s="150"/>
      <c r="HH71" s="150"/>
      <c r="HI71" s="150"/>
      <c r="HJ71" s="150"/>
      <c r="HK71" s="150"/>
      <c r="HL71" s="150"/>
      <c r="HM71" s="150"/>
      <c r="HN71" s="150"/>
      <c r="HO71" s="150"/>
      <c r="HP71" s="150"/>
      <c r="HQ71" s="150"/>
      <c r="HR71" s="150"/>
      <c r="HS71" s="150"/>
      <c r="HT71" s="150"/>
      <c r="HU71" s="150"/>
      <c r="HV71" s="150"/>
      <c r="HW71" s="150"/>
      <c r="HX71" s="150"/>
      <c r="HY71" s="150"/>
      <c r="HZ71" s="150"/>
      <c r="IA71" s="150"/>
      <c r="IB71" s="150"/>
      <c r="IC71" s="150"/>
      <c r="ID71" s="150"/>
      <c r="IE71" s="150"/>
      <c r="IF71" s="150"/>
    </row>
    <row r="72" spans="3:240" s="151" customFormat="1">
      <c r="C72" s="147"/>
      <c r="D72" s="147"/>
      <c r="E72" s="148"/>
      <c r="F72" s="147"/>
      <c r="G72" s="147"/>
      <c r="H72" s="147"/>
      <c r="I72" s="148"/>
      <c r="J72" s="147"/>
      <c r="K72" s="147"/>
      <c r="L72" s="147"/>
      <c r="M72" s="147"/>
      <c r="N72" s="149"/>
      <c r="O72" s="147"/>
      <c r="P72" s="147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>
        <v>10.265932650511459</v>
      </c>
      <c r="AC72" s="149"/>
      <c r="AD72" s="149">
        <v>17.127771428571421</v>
      </c>
      <c r="AE72" s="147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>
        <v>13.90079896918771</v>
      </c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>
        <v>4.9483422403052817</v>
      </c>
      <c r="BV72" s="149"/>
      <c r="BW72" s="149"/>
      <c r="BX72" s="149"/>
      <c r="BY72" s="149"/>
      <c r="BZ72" s="149"/>
      <c r="CA72" s="149"/>
      <c r="CB72" s="149"/>
      <c r="CC72" s="149">
        <v>0</v>
      </c>
      <c r="CD72" s="149"/>
      <c r="CE72" s="149"/>
      <c r="CF72" s="149"/>
      <c r="CG72" s="149"/>
      <c r="CH72" s="149"/>
      <c r="CI72" s="149"/>
      <c r="CJ72" s="149"/>
      <c r="CK72" s="149"/>
      <c r="CL72" s="149">
        <v>12.765199438786739</v>
      </c>
      <c r="CM72" s="149"/>
      <c r="CN72" s="149"/>
      <c r="CO72" s="149"/>
      <c r="CP72" s="149"/>
      <c r="CQ72" s="149"/>
      <c r="CR72" s="149"/>
      <c r="CS72" s="149"/>
      <c r="CT72" s="149"/>
      <c r="CU72" s="149"/>
      <c r="CV72" s="149"/>
      <c r="CW72" s="149"/>
      <c r="CX72" s="149"/>
      <c r="CY72" s="149"/>
      <c r="CZ72" s="149"/>
      <c r="DA72" s="149"/>
      <c r="DB72" s="149"/>
      <c r="DC72" s="149"/>
      <c r="DD72" s="149"/>
      <c r="DE72" s="149"/>
      <c r="DF72" s="149"/>
      <c r="DG72" s="149"/>
      <c r="DH72" s="149"/>
      <c r="DI72" s="149"/>
      <c r="DJ72" s="149"/>
      <c r="DK72" s="149"/>
      <c r="DL72" s="149"/>
      <c r="DM72" s="149"/>
      <c r="DN72" s="149"/>
      <c r="DO72" s="149"/>
      <c r="DP72" s="149"/>
      <c r="DQ72" s="149"/>
      <c r="DR72" s="149"/>
      <c r="DS72" s="149"/>
      <c r="DT72" s="150"/>
      <c r="DU72" s="150"/>
      <c r="DV72" s="150"/>
      <c r="DW72" s="150"/>
      <c r="DX72" s="15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150"/>
      <c r="EU72" s="150"/>
      <c r="EV72" s="150"/>
      <c r="EW72" s="150"/>
      <c r="EX72" s="150"/>
      <c r="EY72" s="150"/>
      <c r="EZ72" s="150"/>
      <c r="FA72" s="150"/>
      <c r="FB72" s="150"/>
      <c r="FC72" s="150"/>
      <c r="FD72" s="150"/>
      <c r="FE72" s="150"/>
      <c r="FF72" s="150"/>
      <c r="FG72" s="150"/>
      <c r="FH72" s="150"/>
      <c r="FI72" s="150"/>
      <c r="FJ72" s="150"/>
      <c r="FK72" s="150"/>
      <c r="FL72" s="150"/>
      <c r="FM72" s="150"/>
      <c r="FN72" s="150"/>
      <c r="FO72" s="150"/>
      <c r="FP72" s="150"/>
      <c r="FQ72" s="150"/>
      <c r="FR72" s="150"/>
      <c r="FS72" s="150"/>
      <c r="FT72" s="150"/>
      <c r="FU72" s="150"/>
      <c r="FV72" s="150"/>
      <c r="FW72" s="150"/>
      <c r="FX72" s="150"/>
      <c r="FY72" s="150"/>
      <c r="FZ72" s="150"/>
      <c r="GA72" s="150"/>
      <c r="GB72" s="150"/>
      <c r="GC72" s="150"/>
      <c r="GD72" s="150"/>
      <c r="GE72" s="150"/>
      <c r="GF72" s="150"/>
      <c r="GG72" s="150"/>
      <c r="GH72" s="150"/>
      <c r="GI72" s="150"/>
      <c r="GJ72" s="150"/>
      <c r="GK72" s="150"/>
      <c r="GL72" s="150"/>
      <c r="GM72" s="150"/>
      <c r="GN72" s="150"/>
      <c r="GO72" s="150"/>
      <c r="GP72" s="150"/>
      <c r="GQ72" s="150"/>
      <c r="GR72" s="150"/>
      <c r="GS72" s="150"/>
      <c r="GT72" s="150"/>
      <c r="GU72" s="150"/>
      <c r="GV72" s="150"/>
      <c r="GW72" s="150"/>
      <c r="GX72" s="150"/>
      <c r="GY72" s="150"/>
      <c r="GZ72" s="150"/>
      <c r="HA72" s="150"/>
      <c r="HB72" s="150"/>
      <c r="HC72" s="150"/>
      <c r="HD72" s="150"/>
      <c r="HE72" s="150"/>
      <c r="HF72" s="150"/>
      <c r="HG72" s="150"/>
      <c r="HH72" s="150"/>
      <c r="HI72" s="150"/>
      <c r="HJ72" s="150"/>
      <c r="HK72" s="150"/>
      <c r="HL72" s="150"/>
      <c r="HM72" s="150"/>
      <c r="HN72" s="150"/>
      <c r="HO72" s="150"/>
      <c r="HP72" s="150"/>
      <c r="HQ72" s="150"/>
      <c r="HR72" s="150"/>
      <c r="HS72" s="150"/>
      <c r="HT72" s="150"/>
      <c r="HU72" s="150"/>
      <c r="HV72" s="150"/>
      <c r="HW72" s="150"/>
      <c r="HX72" s="150"/>
      <c r="HY72" s="150"/>
      <c r="HZ72" s="150"/>
      <c r="IA72" s="150"/>
      <c r="IB72" s="150"/>
      <c r="IC72" s="150"/>
      <c r="ID72" s="150"/>
      <c r="IE72" s="150"/>
      <c r="IF72" s="150"/>
    </row>
    <row r="73" spans="3:240" s="151" customFormat="1">
      <c r="C73" s="147"/>
      <c r="D73" s="147"/>
      <c r="E73" s="148"/>
      <c r="F73" s="147"/>
      <c r="G73" s="147"/>
      <c r="H73" s="147"/>
      <c r="I73" s="148"/>
      <c r="J73" s="147"/>
      <c r="K73" s="147"/>
      <c r="L73" s="147"/>
      <c r="M73" s="147"/>
      <c r="N73" s="149"/>
      <c r="O73" s="147"/>
      <c r="P73" s="147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>
        <v>10.149805890834459</v>
      </c>
      <c r="AC73" s="149"/>
      <c r="AD73" s="149">
        <v>17.127771428571432</v>
      </c>
      <c r="AE73" s="147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>
        <v>17.617949751097392</v>
      </c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>
        <v>4.8529611797810102</v>
      </c>
      <c r="BV73" s="149"/>
      <c r="BW73" s="149"/>
      <c r="BX73" s="149"/>
      <c r="BY73" s="149"/>
      <c r="BZ73" s="149"/>
      <c r="CA73" s="149"/>
      <c r="CB73" s="149"/>
      <c r="CC73" s="149">
        <v>0</v>
      </c>
      <c r="CD73" s="149"/>
      <c r="CE73" s="149"/>
      <c r="CF73" s="149"/>
      <c r="CG73" s="149"/>
      <c r="CH73" s="149"/>
      <c r="CI73" s="149"/>
      <c r="CJ73" s="149"/>
      <c r="CK73" s="149"/>
      <c r="CL73" s="149">
        <v>15.953448706191111</v>
      </c>
      <c r="CM73" s="149"/>
      <c r="CN73" s="149"/>
      <c r="CO73" s="149"/>
      <c r="CP73" s="149"/>
      <c r="CQ73" s="149"/>
      <c r="CR73" s="149"/>
      <c r="CS73" s="149"/>
      <c r="CT73" s="149"/>
      <c r="CU73" s="149"/>
      <c r="CV73" s="149"/>
      <c r="CW73" s="149"/>
      <c r="CX73" s="149"/>
      <c r="CY73" s="149"/>
      <c r="CZ73" s="149"/>
      <c r="DA73" s="149"/>
      <c r="DB73" s="149"/>
      <c r="DC73" s="149"/>
      <c r="DD73" s="149"/>
      <c r="DE73" s="149"/>
      <c r="DF73" s="149"/>
      <c r="DG73" s="149"/>
      <c r="DH73" s="149"/>
      <c r="DI73" s="149"/>
      <c r="DJ73" s="149"/>
      <c r="DK73" s="149"/>
      <c r="DL73" s="149"/>
      <c r="DM73" s="149"/>
      <c r="DN73" s="149"/>
      <c r="DO73" s="149"/>
      <c r="DP73" s="149"/>
      <c r="DQ73" s="149"/>
      <c r="DR73" s="149"/>
      <c r="DS73" s="149"/>
      <c r="DT73" s="150"/>
      <c r="DU73" s="150"/>
      <c r="DV73" s="150"/>
      <c r="DW73" s="150"/>
      <c r="DX73" s="15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150"/>
      <c r="EU73" s="150"/>
      <c r="EV73" s="150"/>
      <c r="EW73" s="150"/>
      <c r="EX73" s="150"/>
      <c r="EY73" s="150"/>
      <c r="EZ73" s="150"/>
      <c r="FA73" s="150"/>
      <c r="FB73" s="150"/>
      <c r="FC73" s="150"/>
      <c r="FD73" s="150"/>
      <c r="FE73" s="150"/>
      <c r="FF73" s="150"/>
      <c r="FG73" s="150"/>
      <c r="FH73" s="150"/>
      <c r="FI73" s="150"/>
      <c r="FJ73" s="150"/>
      <c r="FK73" s="150"/>
      <c r="FL73" s="150"/>
      <c r="FM73" s="150"/>
      <c r="FN73" s="150"/>
      <c r="FO73" s="150"/>
      <c r="FP73" s="150"/>
      <c r="FQ73" s="150"/>
      <c r="FR73" s="150"/>
      <c r="FS73" s="150"/>
      <c r="FT73" s="150"/>
      <c r="FU73" s="150"/>
      <c r="FV73" s="150"/>
      <c r="FW73" s="150"/>
      <c r="FX73" s="150"/>
      <c r="FY73" s="150"/>
      <c r="FZ73" s="150"/>
      <c r="GA73" s="150"/>
      <c r="GB73" s="150"/>
      <c r="GC73" s="150"/>
      <c r="GD73" s="150"/>
      <c r="GE73" s="150"/>
      <c r="GF73" s="150"/>
      <c r="GG73" s="150"/>
      <c r="GH73" s="150"/>
      <c r="GI73" s="150"/>
      <c r="GJ73" s="150"/>
      <c r="GK73" s="150"/>
      <c r="GL73" s="150"/>
      <c r="GM73" s="150"/>
      <c r="GN73" s="150"/>
      <c r="GO73" s="150"/>
      <c r="GP73" s="150"/>
      <c r="GQ73" s="150"/>
      <c r="GR73" s="150"/>
      <c r="GS73" s="150"/>
      <c r="GT73" s="150"/>
      <c r="GU73" s="150"/>
      <c r="GV73" s="150"/>
      <c r="GW73" s="150"/>
      <c r="GX73" s="150"/>
      <c r="GY73" s="150"/>
      <c r="GZ73" s="150"/>
      <c r="HA73" s="150"/>
      <c r="HB73" s="150"/>
      <c r="HC73" s="150"/>
      <c r="HD73" s="150"/>
      <c r="HE73" s="150"/>
      <c r="HF73" s="150"/>
      <c r="HG73" s="150"/>
      <c r="HH73" s="150"/>
      <c r="HI73" s="150"/>
      <c r="HJ73" s="150"/>
      <c r="HK73" s="150"/>
      <c r="HL73" s="150"/>
      <c r="HM73" s="150"/>
      <c r="HN73" s="150"/>
      <c r="HO73" s="150"/>
      <c r="HP73" s="150"/>
      <c r="HQ73" s="150"/>
      <c r="HR73" s="150"/>
      <c r="HS73" s="150"/>
      <c r="HT73" s="150"/>
      <c r="HU73" s="150"/>
      <c r="HV73" s="150"/>
      <c r="HW73" s="150"/>
      <c r="HX73" s="150"/>
      <c r="HY73" s="150"/>
      <c r="HZ73" s="150"/>
      <c r="IA73" s="150"/>
      <c r="IB73" s="150"/>
      <c r="IC73" s="150"/>
      <c r="ID73" s="150"/>
      <c r="IE73" s="150"/>
      <c r="IF73" s="150"/>
    </row>
    <row r="74" spans="3:240" s="151" customFormat="1">
      <c r="C74" s="147"/>
      <c r="D74" s="147"/>
      <c r="E74" s="148"/>
      <c r="F74" s="147"/>
      <c r="G74" s="147"/>
      <c r="H74" s="147"/>
      <c r="I74" s="148"/>
      <c r="J74" s="147"/>
      <c r="K74" s="147"/>
      <c r="L74" s="147"/>
      <c r="M74" s="147"/>
      <c r="N74" s="149"/>
      <c r="O74" s="147"/>
      <c r="P74" s="147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>
        <v>10.2294200094984</v>
      </c>
      <c r="AC74" s="149"/>
      <c r="AD74" s="149">
        <v>18.34369763820316</v>
      </c>
      <c r="AE74" s="147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>
        <v>13.76916015936488</v>
      </c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>
        <v>0</v>
      </c>
      <c r="CD74" s="149"/>
      <c r="CE74" s="149"/>
      <c r="CF74" s="149"/>
      <c r="CG74" s="149"/>
      <c r="CH74" s="149"/>
      <c r="CI74" s="149"/>
      <c r="CJ74" s="149"/>
      <c r="CK74" s="149"/>
      <c r="CL74" s="149">
        <v>15.95570167292489</v>
      </c>
      <c r="CM74" s="149"/>
      <c r="CN74" s="149"/>
      <c r="CO74" s="149"/>
      <c r="CP74" s="149"/>
      <c r="CQ74" s="149"/>
      <c r="CR74" s="149"/>
      <c r="CS74" s="149"/>
      <c r="CT74" s="149"/>
      <c r="CU74" s="149"/>
      <c r="CV74" s="149"/>
      <c r="CW74" s="149"/>
      <c r="CX74" s="149"/>
      <c r="CY74" s="149"/>
      <c r="CZ74" s="149"/>
      <c r="DA74" s="149"/>
      <c r="DB74" s="149"/>
      <c r="DC74" s="149"/>
      <c r="DD74" s="149"/>
      <c r="DE74" s="149"/>
      <c r="DF74" s="149"/>
      <c r="DG74" s="149"/>
      <c r="DH74" s="149"/>
      <c r="DI74" s="149"/>
      <c r="DJ74" s="149"/>
      <c r="DK74" s="149"/>
      <c r="DL74" s="149"/>
      <c r="DM74" s="149"/>
      <c r="DN74" s="149"/>
      <c r="DO74" s="149"/>
      <c r="DP74" s="149"/>
      <c r="DQ74" s="149"/>
      <c r="DR74" s="149"/>
      <c r="DS74" s="149"/>
      <c r="DT74" s="150"/>
      <c r="DU74" s="150"/>
      <c r="DV74" s="150"/>
      <c r="DW74" s="150"/>
      <c r="DX74" s="15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150"/>
      <c r="EU74" s="150"/>
      <c r="EV74" s="150"/>
      <c r="EW74" s="150"/>
      <c r="EX74" s="150"/>
      <c r="EY74" s="150"/>
      <c r="EZ74" s="150"/>
      <c r="FA74" s="150"/>
      <c r="FB74" s="150"/>
      <c r="FC74" s="150"/>
      <c r="FD74" s="150"/>
      <c r="FE74" s="150"/>
      <c r="FF74" s="150"/>
      <c r="FG74" s="150"/>
      <c r="FH74" s="150"/>
      <c r="FI74" s="150"/>
      <c r="FJ74" s="150"/>
      <c r="FK74" s="150"/>
      <c r="FL74" s="150"/>
      <c r="FM74" s="150"/>
      <c r="FN74" s="150"/>
      <c r="FO74" s="150"/>
      <c r="FP74" s="150"/>
      <c r="FQ74" s="150"/>
      <c r="FR74" s="150"/>
      <c r="FS74" s="150"/>
      <c r="FT74" s="150"/>
      <c r="FU74" s="150"/>
      <c r="FV74" s="150"/>
      <c r="FW74" s="150"/>
      <c r="FX74" s="150"/>
      <c r="FY74" s="150"/>
      <c r="FZ74" s="150"/>
      <c r="GA74" s="150"/>
      <c r="GB74" s="150"/>
      <c r="GC74" s="150"/>
      <c r="GD74" s="150"/>
      <c r="GE74" s="150"/>
      <c r="GF74" s="150"/>
      <c r="GG74" s="150"/>
      <c r="GH74" s="150"/>
      <c r="GI74" s="150"/>
      <c r="GJ74" s="150"/>
      <c r="GK74" s="150"/>
      <c r="GL74" s="150"/>
      <c r="GM74" s="150"/>
      <c r="GN74" s="150"/>
      <c r="GO74" s="150"/>
      <c r="GP74" s="150"/>
      <c r="GQ74" s="150"/>
      <c r="GR74" s="150"/>
      <c r="GS74" s="150"/>
      <c r="GT74" s="150"/>
      <c r="GU74" s="150"/>
      <c r="GV74" s="150"/>
      <c r="GW74" s="150"/>
      <c r="GX74" s="150"/>
      <c r="GY74" s="150"/>
      <c r="GZ74" s="150"/>
      <c r="HA74" s="150"/>
      <c r="HB74" s="150"/>
      <c r="HC74" s="150"/>
      <c r="HD74" s="150"/>
      <c r="HE74" s="150"/>
      <c r="HF74" s="150"/>
      <c r="HG74" s="150"/>
      <c r="HH74" s="150"/>
      <c r="HI74" s="150"/>
      <c r="HJ74" s="150"/>
      <c r="HK74" s="150"/>
      <c r="HL74" s="150"/>
      <c r="HM74" s="150"/>
      <c r="HN74" s="150"/>
      <c r="HO74" s="150"/>
      <c r="HP74" s="150"/>
      <c r="HQ74" s="150"/>
      <c r="HR74" s="150"/>
      <c r="HS74" s="150"/>
      <c r="HT74" s="150"/>
      <c r="HU74" s="150"/>
      <c r="HV74" s="150"/>
      <c r="HW74" s="150"/>
      <c r="HX74" s="150"/>
      <c r="HY74" s="150"/>
      <c r="HZ74" s="150"/>
      <c r="IA74" s="150"/>
      <c r="IB74" s="150"/>
      <c r="IC74" s="150"/>
      <c r="ID74" s="150"/>
      <c r="IE74" s="150"/>
      <c r="IF74" s="150"/>
    </row>
    <row r="75" spans="3:240" s="151" customFormat="1">
      <c r="C75" s="147"/>
      <c r="D75" s="147"/>
      <c r="E75" s="148"/>
      <c r="F75" s="147"/>
      <c r="G75" s="147"/>
      <c r="H75" s="147"/>
      <c r="I75" s="148"/>
      <c r="J75" s="147"/>
      <c r="K75" s="147"/>
      <c r="L75" s="147"/>
      <c r="M75" s="147"/>
      <c r="N75" s="149"/>
      <c r="O75" s="147"/>
      <c r="P75" s="147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>
        <v>10.171239547841891</v>
      </c>
      <c r="AC75" s="149"/>
      <c r="AD75" s="149">
        <v>31.209831831571361</v>
      </c>
      <c r="AE75" s="147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>
        <v>16.39154467620703</v>
      </c>
      <c r="BJ75" s="149"/>
      <c r="BK75" s="149"/>
      <c r="BL75" s="149"/>
      <c r="BM75" s="149">
        <v>44.969118120733981</v>
      </c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>
        <v>17.92922115977801</v>
      </c>
      <c r="CD75" s="149"/>
      <c r="CE75" s="149"/>
      <c r="CF75" s="149"/>
      <c r="CG75" s="149"/>
      <c r="CH75" s="149"/>
      <c r="CI75" s="149"/>
      <c r="CJ75" s="149"/>
      <c r="CK75" s="149"/>
      <c r="CL75" s="149">
        <v>16.7522148946546</v>
      </c>
      <c r="CM75" s="149"/>
      <c r="CN75" s="149"/>
      <c r="CO75" s="149"/>
      <c r="CP75" s="149"/>
      <c r="CQ75" s="149"/>
      <c r="CR75" s="149"/>
      <c r="CS75" s="149"/>
      <c r="CT75" s="149"/>
      <c r="CU75" s="149"/>
      <c r="CV75" s="149"/>
      <c r="CW75" s="149"/>
      <c r="CX75" s="149"/>
      <c r="CY75" s="149"/>
      <c r="CZ75" s="149"/>
      <c r="DA75" s="149"/>
      <c r="DB75" s="149"/>
      <c r="DC75" s="149"/>
      <c r="DD75" s="149"/>
      <c r="DE75" s="149"/>
      <c r="DF75" s="149"/>
      <c r="DG75" s="149"/>
      <c r="DH75" s="149"/>
      <c r="DI75" s="149"/>
      <c r="DJ75" s="149"/>
      <c r="DK75" s="149"/>
      <c r="DL75" s="149"/>
      <c r="DM75" s="149"/>
      <c r="DN75" s="149"/>
      <c r="DO75" s="149"/>
      <c r="DP75" s="149"/>
      <c r="DQ75" s="149"/>
      <c r="DR75" s="149"/>
      <c r="DS75" s="149"/>
      <c r="DT75" s="150"/>
      <c r="DU75" s="150"/>
      <c r="DV75" s="150"/>
      <c r="DW75" s="150"/>
      <c r="DX75" s="150"/>
      <c r="DY75" s="150"/>
      <c r="DZ75" s="150"/>
      <c r="EA75" s="150"/>
      <c r="EB75" s="150"/>
      <c r="EC75" s="150"/>
      <c r="ED75" s="150"/>
      <c r="EE75" s="150"/>
      <c r="EF75" s="150"/>
      <c r="EG75" s="150"/>
      <c r="EH75" s="150"/>
      <c r="EI75" s="150"/>
      <c r="EJ75" s="150"/>
      <c r="EK75" s="150"/>
      <c r="EL75" s="150"/>
      <c r="EM75" s="150"/>
      <c r="EN75" s="150"/>
      <c r="EO75" s="150"/>
      <c r="EP75" s="150"/>
      <c r="EQ75" s="150"/>
      <c r="ER75" s="150"/>
      <c r="ES75" s="150"/>
      <c r="ET75" s="150"/>
      <c r="EU75" s="150"/>
      <c r="EV75" s="150"/>
      <c r="EW75" s="150"/>
      <c r="EX75" s="150"/>
      <c r="EY75" s="150"/>
      <c r="EZ75" s="150"/>
      <c r="FA75" s="150"/>
      <c r="FB75" s="150"/>
      <c r="FC75" s="150"/>
      <c r="FD75" s="150"/>
      <c r="FE75" s="150"/>
      <c r="FF75" s="150"/>
      <c r="FG75" s="150"/>
      <c r="FH75" s="150"/>
      <c r="FI75" s="150"/>
      <c r="FJ75" s="150"/>
      <c r="FK75" s="150"/>
      <c r="FL75" s="150"/>
      <c r="FM75" s="150"/>
      <c r="FN75" s="150"/>
      <c r="FO75" s="150"/>
      <c r="FP75" s="150"/>
      <c r="FQ75" s="150"/>
      <c r="FR75" s="150"/>
      <c r="FS75" s="150"/>
      <c r="FT75" s="150"/>
      <c r="FU75" s="150"/>
      <c r="FV75" s="150"/>
      <c r="FW75" s="150"/>
      <c r="FX75" s="150"/>
      <c r="FY75" s="150"/>
      <c r="FZ75" s="150"/>
      <c r="GA75" s="150"/>
      <c r="GB75" s="150"/>
      <c r="GC75" s="150"/>
      <c r="GD75" s="150"/>
      <c r="GE75" s="150"/>
      <c r="GF75" s="150"/>
      <c r="GG75" s="150"/>
      <c r="GH75" s="150"/>
      <c r="GI75" s="150"/>
      <c r="GJ75" s="150"/>
      <c r="GK75" s="150"/>
      <c r="GL75" s="150"/>
      <c r="GM75" s="150"/>
      <c r="GN75" s="150"/>
      <c r="GO75" s="150"/>
      <c r="GP75" s="150"/>
      <c r="GQ75" s="150"/>
      <c r="GR75" s="150"/>
      <c r="GS75" s="150"/>
      <c r="GT75" s="150"/>
      <c r="GU75" s="150"/>
      <c r="GV75" s="150"/>
      <c r="GW75" s="150"/>
      <c r="GX75" s="150"/>
      <c r="GY75" s="150"/>
      <c r="GZ75" s="150"/>
      <c r="HA75" s="150"/>
      <c r="HB75" s="150"/>
      <c r="HC75" s="150"/>
      <c r="HD75" s="150"/>
      <c r="HE75" s="150"/>
      <c r="HF75" s="150"/>
      <c r="HG75" s="150"/>
      <c r="HH75" s="150"/>
      <c r="HI75" s="150"/>
      <c r="HJ75" s="150"/>
      <c r="HK75" s="150"/>
      <c r="HL75" s="150"/>
      <c r="HM75" s="150"/>
      <c r="HN75" s="150"/>
      <c r="HO75" s="150"/>
      <c r="HP75" s="150"/>
      <c r="HQ75" s="150"/>
      <c r="HR75" s="150"/>
      <c r="HS75" s="150"/>
      <c r="HT75" s="150"/>
      <c r="HU75" s="150"/>
      <c r="HV75" s="150"/>
      <c r="HW75" s="150"/>
      <c r="HX75" s="150"/>
      <c r="HY75" s="150"/>
      <c r="HZ75" s="150"/>
      <c r="IA75" s="150"/>
      <c r="IB75" s="150"/>
      <c r="IC75" s="150"/>
      <c r="ID75" s="150"/>
      <c r="IE75" s="150"/>
      <c r="IF75" s="150"/>
    </row>
    <row r="76" spans="3:240" s="151" customFormat="1">
      <c r="C76" s="147"/>
      <c r="D76" s="147"/>
      <c r="E76" s="148"/>
      <c r="F76" s="147"/>
      <c r="G76" s="147"/>
      <c r="H76" s="147"/>
      <c r="I76" s="148"/>
      <c r="J76" s="147"/>
      <c r="K76" s="147"/>
      <c r="L76" s="147"/>
      <c r="M76" s="147"/>
      <c r="N76" s="149"/>
      <c r="O76" s="147"/>
      <c r="P76" s="147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>
        <v>11.877829336740611</v>
      </c>
      <c r="AC76" s="149"/>
      <c r="AD76" s="149">
        <v>50.173936866607661</v>
      </c>
      <c r="AE76" s="147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>
        <v>13.11410972361964</v>
      </c>
      <c r="BJ76" s="149"/>
      <c r="BK76" s="149"/>
      <c r="BL76" s="149"/>
      <c r="BM76" s="149">
        <v>118.0983099775643</v>
      </c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>
        <v>17.24315402356201</v>
      </c>
      <c r="CD76" s="149"/>
      <c r="CE76" s="149"/>
      <c r="CF76" s="149"/>
      <c r="CG76" s="149"/>
      <c r="CH76" s="149"/>
      <c r="CI76" s="149"/>
      <c r="CJ76" s="149"/>
      <c r="CK76" s="149"/>
      <c r="CL76" s="149">
        <v>16.443951034207469</v>
      </c>
      <c r="CM76" s="149"/>
      <c r="CN76" s="149"/>
      <c r="CO76" s="149"/>
      <c r="CP76" s="149"/>
      <c r="CQ76" s="149"/>
      <c r="CR76" s="149"/>
      <c r="CS76" s="149"/>
      <c r="CT76" s="149"/>
      <c r="CU76" s="149"/>
      <c r="CV76" s="149"/>
      <c r="CW76" s="149"/>
      <c r="CX76" s="149"/>
      <c r="CY76" s="149"/>
      <c r="CZ76" s="149"/>
      <c r="DA76" s="149"/>
      <c r="DB76" s="149"/>
      <c r="DC76" s="149"/>
      <c r="DD76" s="149"/>
      <c r="DE76" s="149"/>
      <c r="DF76" s="149"/>
      <c r="DG76" s="149"/>
      <c r="DH76" s="149"/>
      <c r="DI76" s="149"/>
      <c r="DJ76" s="149"/>
      <c r="DK76" s="149"/>
      <c r="DL76" s="149"/>
      <c r="DM76" s="149"/>
      <c r="DN76" s="149"/>
      <c r="DO76" s="149"/>
      <c r="DP76" s="149"/>
      <c r="DQ76" s="149"/>
      <c r="DR76" s="149"/>
      <c r="DS76" s="149"/>
      <c r="DT76" s="150"/>
      <c r="DU76" s="150"/>
      <c r="DV76" s="150"/>
      <c r="DW76" s="150"/>
      <c r="DX76" s="150"/>
      <c r="DY76" s="150"/>
      <c r="DZ76" s="150"/>
      <c r="EA76" s="150"/>
      <c r="EB76" s="150"/>
      <c r="EC76" s="150"/>
      <c r="ED76" s="150"/>
      <c r="EE76" s="150"/>
      <c r="EF76" s="150"/>
      <c r="EG76" s="150"/>
      <c r="EH76" s="150"/>
      <c r="EI76" s="150"/>
      <c r="EJ76" s="150"/>
      <c r="EK76" s="150"/>
      <c r="EL76" s="150"/>
      <c r="EM76" s="150"/>
      <c r="EN76" s="150"/>
      <c r="EO76" s="150"/>
      <c r="EP76" s="150"/>
      <c r="EQ76" s="150"/>
      <c r="ER76" s="150"/>
      <c r="ES76" s="150"/>
      <c r="ET76" s="150"/>
      <c r="EU76" s="150"/>
      <c r="EV76" s="150"/>
      <c r="EW76" s="150"/>
      <c r="EX76" s="150"/>
      <c r="EY76" s="150"/>
      <c r="EZ76" s="150"/>
      <c r="FA76" s="150"/>
      <c r="FB76" s="150"/>
      <c r="FC76" s="150"/>
      <c r="FD76" s="150"/>
      <c r="FE76" s="150"/>
      <c r="FF76" s="150"/>
      <c r="FG76" s="150"/>
      <c r="FH76" s="150"/>
      <c r="FI76" s="150"/>
      <c r="FJ76" s="150"/>
      <c r="FK76" s="150"/>
      <c r="FL76" s="150"/>
      <c r="FM76" s="150"/>
      <c r="FN76" s="150"/>
      <c r="FO76" s="150"/>
      <c r="FP76" s="150"/>
      <c r="FQ76" s="150"/>
      <c r="FR76" s="150"/>
      <c r="FS76" s="150"/>
      <c r="FT76" s="150"/>
      <c r="FU76" s="150"/>
      <c r="FV76" s="150"/>
      <c r="FW76" s="150"/>
      <c r="FX76" s="150"/>
      <c r="FY76" s="150"/>
      <c r="FZ76" s="150"/>
      <c r="GA76" s="150"/>
      <c r="GB76" s="150"/>
      <c r="GC76" s="150"/>
      <c r="GD76" s="150"/>
      <c r="GE76" s="150"/>
      <c r="GF76" s="150"/>
      <c r="GG76" s="150"/>
      <c r="GH76" s="150"/>
      <c r="GI76" s="150"/>
      <c r="GJ76" s="150"/>
      <c r="GK76" s="150"/>
      <c r="GL76" s="150"/>
      <c r="GM76" s="150"/>
      <c r="GN76" s="150"/>
      <c r="GO76" s="150"/>
      <c r="GP76" s="150"/>
      <c r="GQ76" s="150"/>
      <c r="GR76" s="150"/>
      <c r="GS76" s="150"/>
      <c r="GT76" s="150"/>
      <c r="GU76" s="150"/>
      <c r="GV76" s="150"/>
      <c r="GW76" s="150"/>
      <c r="GX76" s="150"/>
      <c r="GY76" s="150"/>
      <c r="GZ76" s="150"/>
      <c r="HA76" s="150"/>
      <c r="HB76" s="150"/>
      <c r="HC76" s="150"/>
      <c r="HD76" s="150"/>
      <c r="HE76" s="150"/>
      <c r="HF76" s="150"/>
      <c r="HG76" s="150"/>
      <c r="HH76" s="150"/>
      <c r="HI76" s="150"/>
      <c r="HJ76" s="150"/>
      <c r="HK76" s="150"/>
      <c r="HL76" s="150"/>
      <c r="HM76" s="150"/>
      <c r="HN76" s="150"/>
      <c r="HO76" s="150"/>
      <c r="HP76" s="150"/>
      <c r="HQ76" s="150"/>
      <c r="HR76" s="150"/>
      <c r="HS76" s="150"/>
      <c r="HT76" s="150"/>
      <c r="HU76" s="150"/>
      <c r="HV76" s="150"/>
      <c r="HW76" s="150"/>
      <c r="HX76" s="150"/>
      <c r="HY76" s="150"/>
      <c r="HZ76" s="150"/>
      <c r="IA76" s="150"/>
      <c r="IB76" s="150"/>
      <c r="IC76" s="150"/>
      <c r="ID76" s="150"/>
      <c r="IE76" s="150"/>
      <c r="IF76" s="150"/>
    </row>
    <row r="77" spans="3:240" s="151" customFormat="1">
      <c r="C77" s="147"/>
      <c r="D77" s="147"/>
      <c r="E77" s="148"/>
      <c r="F77" s="147"/>
      <c r="G77" s="147"/>
      <c r="H77" s="147"/>
      <c r="I77" s="148"/>
      <c r="J77" s="147"/>
      <c r="K77" s="147"/>
      <c r="L77" s="147"/>
      <c r="M77" s="147"/>
      <c r="N77" s="149"/>
      <c r="O77" s="147"/>
      <c r="P77" s="147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>
        <v>9.8107457907663829</v>
      </c>
      <c r="AC77" s="149"/>
      <c r="AD77" s="149">
        <v>51.959922891119277</v>
      </c>
      <c r="AE77" s="147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>
        <v>11.80269875125768</v>
      </c>
      <c r="BJ77" s="149"/>
      <c r="BK77" s="149"/>
      <c r="BL77" s="149"/>
      <c r="BM77" s="149">
        <v>58.137713601932568</v>
      </c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>
        <v>27.53925148056674</v>
      </c>
      <c r="CD77" s="149"/>
      <c r="CE77" s="149"/>
      <c r="CF77" s="149"/>
      <c r="CG77" s="149"/>
      <c r="CH77" s="149"/>
      <c r="CI77" s="149"/>
      <c r="CJ77" s="149"/>
      <c r="CK77" s="149"/>
      <c r="CL77" s="149">
        <v>17.811208513386319</v>
      </c>
      <c r="CM77" s="149"/>
      <c r="CN77" s="149"/>
      <c r="CO77" s="149"/>
      <c r="CP77" s="149"/>
      <c r="CQ77" s="149"/>
      <c r="CR77" s="149"/>
      <c r="CS77" s="149"/>
      <c r="CT77" s="149"/>
      <c r="CU77" s="149"/>
      <c r="CV77" s="149"/>
      <c r="CW77" s="149"/>
      <c r="CX77" s="149"/>
      <c r="CY77" s="149"/>
      <c r="CZ77" s="149"/>
      <c r="DA77" s="149"/>
      <c r="DB77" s="149"/>
      <c r="DC77" s="149"/>
      <c r="DD77" s="149"/>
      <c r="DE77" s="149"/>
      <c r="DF77" s="149"/>
      <c r="DG77" s="149"/>
      <c r="DH77" s="149"/>
      <c r="DI77" s="149"/>
      <c r="DJ77" s="149"/>
      <c r="DK77" s="149"/>
      <c r="DL77" s="149"/>
      <c r="DM77" s="149"/>
      <c r="DN77" s="149"/>
      <c r="DO77" s="149"/>
      <c r="DP77" s="149"/>
      <c r="DQ77" s="149"/>
      <c r="DR77" s="149"/>
      <c r="DS77" s="149"/>
      <c r="DT77" s="150"/>
      <c r="DU77" s="150"/>
      <c r="DV77" s="150"/>
      <c r="DW77" s="150"/>
      <c r="DX77" s="150"/>
      <c r="DY77" s="150"/>
      <c r="DZ77" s="150"/>
      <c r="EA77" s="150"/>
      <c r="EB77" s="150"/>
      <c r="EC77" s="150"/>
      <c r="ED77" s="150"/>
      <c r="EE77" s="150"/>
      <c r="EF77" s="150"/>
      <c r="EG77" s="150"/>
      <c r="EH77" s="150"/>
      <c r="EI77" s="150"/>
      <c r="EJ77" s="150"/>
      <c r="EK77" s="150"/>
      <c r="EL77" s="150"/>
      <c r="EM77" s="150"/>
      <c r="EN77" s="150"/>
      <c r="EO77" s="150"/>
      <c r="EP77" s="150"/>
      <c r="EQ77" s="150"/>
      <c r="ER77" s="150"/>
      <c r="ES77" s="150"/>
      <c r="ET77" s="150"/>
      <c r="EU77" s="150"/>
      <c r="EV77" s="150"/>
      <c r="EW77" s="150"/>
      <c r="EX77" s="150"/>
      <c r="EY77" s="150"/>
      <c r="EZ77" s="150"/>
      <c r="FA77" s="150"/>
      <c r="FB77" s="150"/>
      <c r="FC77" s="150"/>
      <c r="FD77" s="150"/>
      <c r="FE77" s="150"/>
      <c r="FF77" s="150"/>
      <c r="FG77" s="150"/>
      <c r="FH77" s="150"/>
      <c r="FI77" s="150"/>
      <c r="FJ77" s="150"/>
      <c r="FK77" s="150"/>
      <c r="FL77" s="150"/>
      <c r="FM77" s="150"/>
      <c r="FN77" s="150"/>
      <c r="FO77" s="150"/>
      <c r="FP77" s="150"/>
      <c r="FQ77" s="150"/>
      <c r="FR77" s="150"/>
      <c r="FS77" s="150"/>
      <c r="FT77" s="150"/>
      <c r="FU77" s="150"/>
      <c r="FV77" s="150"/>
      <c r="FW77" s="150"/>
      <c r="FX77" s="150"/>
      <c r="FY77" s="150"/>
      <c r="FZ77" s="150"/>
      <c r="GA77" s="150"/>
      <c r="GB77" s="150"/>
      <c r="GC77" s="150"/>
      <c r="GD77" s="150"/>
      <c r="GE77" s="150"/>
      <c r="GF77" s="150"/>
      <c r="GG77" s="150"/>
      <c r="GH77" s="150"/>
      <c r="GI77" s="150"/>
      <c r="GJ77" s="150"/>
      <c r="GK77" s="150"/>
      <c r="GL77" s="150"/>
      <c r="GM77" s="150"/>
      <c r="GN77" s="150"/>
      <c r="GO77" s="150"/>
      <c r="GP77" s="150"/>
      <c r="GQ77" s="150"/>
      <c r="GR77" s="150"/>
      <c r="GS77" s="150"/>
      <c r="GT77" s="150"/>
      <c r="GU77" s="150"/>
      <c r="GV77" s="150"/>
      <c r="GW77" s="150"/>
      <c r="GX77" s="150"/>
      <c r="GY77" s="150"/>
      <c r="GZ77" s="150"/>
      <c r="HA77" s="150"/>
      <c r="HB77" s="150"/>
      <c r="HC77" s="150"/>
      <c r="HD77" s="150"/>
      <c r="HE77" s="150"/>
      <c r="HF77" s="150"/>
      <c r="HG77" s="150"/>
      <c r="HH77" s="150"/>
      <c r="HI77" s="150"/>
      <c r="HJ77" s="150"/>
      <c r="HK77" s="150"/>
      <c r="HL77" s="150"/>
      <c r="HM77" s="150"/>
      <c r="HN77" s="150"/>
      <c r="HO77" s="150"/>
      <c r="HP77" s="150"/>
      <c r="HQ77" s="150"/>
      <c r="HR77" s="150"/>
      <c r="HS77" s="150"/>
      <c r="HT77" s="150"/>
      <c r="HU77" s="150"/>
      <c r="HV77" s="150"/>
      <c r="HW77" s="150"/>
      <c r="HX77" s="150"/>
      <c r="HY77" s="150"/>
      <c r="HZ77" s="150"/>
      <c r="IA77" s="150"/>
      <c r="IB77" s="150"/>
      <c r="IC77" s="150"/>
      <c r="ID77" s="150"/>
      <c r="IE77" s="150"/>
      <c r="IF77" s="150"/>
    </row>
    <row r="78" spans="3:240" s="151" customFormat="1">
      <c r="C78" s="147"/>
      <c r="D78" s="147"/>
      <c r="E78" s="148"/>
      <c r="F78" s="147"/>
      <c r="G78" s="147"/>
      <c r="H78" s="147"/>
      <c r="I78" s="148"/>
      <c r="J78" s="147"/>
      <c r="K78" s="147"/>
      <c r="L78" s="147"/>
      <c r="M78" s="147"/>
      <c r="N78" s="149"/>
      <c r="O78" s="147"/>
      <c r="P78" s="147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>
        <v>10.452755553545391</v>
      </c>
      <c r="AC78" s="149"/>
      <c r="AD78" s="149">
        <v>65.152255431999507</v>
      </c>
      <c r="AE78" s="147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>
        <v>3.659208</v>
      </c>
      <c r="BJ78" s="149"/>
      <c r="BK78" s="149"/>
      <c r="BL78" s="149"/>
      <c r="BM78" s="149">
        <v>124.3031033471083</v>
      </c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>
        <v>13.57778120572158</v>
      </c>
      <c r="CD78" s="149"/>
      <c r="CE78" s="149"/>
      <c r="CF78" s="149"/>
      <c r="CG78" s="149"/>
      <c r="CH78" s="149"/>
      <c r="CI78" s="149"/>
      <c r="CJ78" s="149"/>
      <c r="CK78" s="149"/>
      <c r="CL78" s="149">
        <v>12.76526715347871</v>
      </c>
      <c r="CM78" s="149"/>
      <c r="CN78" s="149"/>
      <c r="CO78" s="149"/>
      <c r="CP78" s="149"/>
      <c r="CQ78" s="149"/>
      <c r="CR78" s="149"/>
      <c r="CS78" s="149"/>
      <c r="CT78" s="149"/>
      <c r="CU78" s="149"/>
      <c r="CV78" s="149"/>
      <c r="CW78" s="149"/>
      <c r="CX78" s="149"/>
      <c r="CY78" s="149"/>
      <c r="CZ78" s="149"/>
      <c r="DA78" s="149"/>
      <c r="DB78" s="149"/>
      <c r="DC78" s="149"/>
      <c r="DD78" s="149"/>
      <c r="DE78" s="149"/>
      <c r="DF78" s="149"/>
      <c r="DG78" s="149"/>
      <c r="DH78" s="149"/>
      <c r="DI78" s="149"/>
      <c r="DJ78" s="149"/>
      <c r="DK78" s="149"/>
      <c r="DL78" s="149"/>
      <c r="DM78" s="149"/>
      <c r="DN78" s="149"/>
      <c r="DO78" s="149"/>
      <c r="DP78" s="149"/>
      <c r="DQ78" s="149"/>
      <c r="DR78" s="149"/>
      <c r="DS78" s="149"/>
      <c r="DT78" s="150"/>
      <c r="DU78" s="150"/>
      <c r="DV78" s="150"/>
      <c r="DW78" s="150"/>
      <c r="DX78" s="150"/>
      <c r="DY78" s="150"/>
      <c r="DZ78" s="150"/>
      <c r="EA78" s="150"/>
      <c r="EB78" s="150"/>
      <c r="EC78" s="150"/>
      <c r="ED78" s="150"/>
      <c r="EE78" s="150"/>
      <c r="EF78" s="150"/>
      <c r="EG78" s="150"/>
      <c r="EH78" s="150"/>
      <c r="EI78" s="150"/>
      <c r="EJ78" s="150"/>
      <c r="EK78" s="150"/>
      <c r="EL78" s="150"/>
      <c r="EM78" s="150"/>
      <c r="EN78" s="150"/>
      <c r="EO78" s="150"/>
      <c r="EP78" s="150"/>
      <c r="EQ78" s="150"/>
      <c r="ER78" s="150"/>
      <c r="ES78" s="150"/>
      <c r="ET78" s="150"/>
      <c r="EU78" s="150"/>
      <c r="EV78" s="150"/>
      <c r="EW78" s="150"/>
      <c r="EX78" s="150"/>
      <c r="EY78" s="150"/>
      <c r="EZ78" s="150"/>
      <c r="FA78" s="150"/>
      <c r="FB78" s="150"/>
      <c r="FC78" s="150"/>
      <c r="FD78" s="150"/>
      <c r="FE78" s="150"/>
      <c r="FF78" s="150"/>
      <c r="FG78" s="150"/>
      <c r="FH78" s="150"/>
      <c r="FI78" s="150"/>
      <c r="FJ78" s="150"/>
      <c r="FK78" s="150"/>
      <c r="FL78" s="150"/>
      <c r="FM78" s="150"/>
      <c r="FN78" s="150"/>
      <c r="FO78" s="150"/>
      <c r="FP78" s="150"/>
      <c r="FQ78" s="150"/>
      <c r="FR78" s="150"/>
      <c r="FS78" s="150"/>
      <c r="FT78" s="150"/>
      <c r="FU78" s="150"/>
      <c r="FV78" s="150"/>
      <c r="FW78" s="150"/>
      <c r="FX78" s="150"/>
      <c r="FY78" s="150"/>
      <c r="FZ78" s="150"/>
      <c r="GA78" s="150"/>
      <c r="GB78" s="150"/>
      <c r="GC78" s="150"/>
      <c r="GD78" s="150"/>
      <c r="GE78" s="150"/>
      <c r="GF78" s="150"/>
      <c r="GG78" s="150"/>
      <c r="GH78" s="150"/>
      <c r="GI78" s="150"/>
      <c r="GJ78" s="150"/>
      <c r="GK78" s="150"/>
      <c r="GL78" s="150"/>
      <c r="GM78" s="150"/>
      <c r="GN78" s="150"/>
      <c r="GO78" s="150"/>
      <c r="GP78" s="150"/>
      <c r="GQ78" s="150"/>
      <c r="GR78" s="150"/>
      <c r="GS78" s="150"/>
      <c r="GT78" s="150"/>
      <c r="GU78" s="150"/>
      <c r="GV78" s="150"/>
      <c r="GW78" s="150"/>
      <c r="GX78" s="150"/>
      <c r="GY78" s="150"/>
      <c r="GZ78" s="150"/>
      <c r="HA78" s="150"/>
      <c r="HB78" s="150"/>
      <c r="HC78" s="150"/>
      <c r="HD78" s="150"/>
      <c r="HE78" s="150"/>
      <c r="HF78" s="150"/>
      <c r="HG78" s="150"/>
      <c r="HH78" s="150"/>
      <c r="HI78" s="150"/>
      <c r="HJ78" s="150"/>
      <c r="HK78" s="150"/>
      <c r="HL78" s="150"/>
      <c r="HM78" s="150"/>
      <c r="HN78" s="150"/>
      <c r="HO78" s="150"/>
      <c r="HP78" s="150"/>
      <c r="HQ78" s="150"/>
      <c r="HR78" s="150"/>
      <c r="HS78" s="150"/>
      <c r="HT78" s="150"/>
      <c r="HU78" s="150"/>
      <c r="HV78" s="150"/>
      <c r="HW78" s="150"/>
      <c r="HX78" s="150"/>
      <c r="HY78" s="150"/>
      <c r="HZ78" s="150"/>
      <c r="IA78" s="150"/>
      <c r="IB78" s="150"/>
      <c r="IC78" s="150"/>
      <c r="ID78" s="150"/>
      <c r="IE78" s="150"/>
      <c r="IF78" s="150"/>
    </row>
    <row r="79" spans="3:240" s="151" customFormat="1">
      <c r="C79" s="147"/>
      <c r="D79" s="147"/>
      <c r="E79" s="148"/>
      <c r="F79" s="147"/>
      <c r="G79" s="147"/>
      <c r="H79" s="147"/>
      <c r="I79" s="148"/>
      <c r="J79" s="147"/>
      <c r="K79" s="147"/>
      <c r="L79" s="147"/>
      <c r="M79" s="147"/>
      <c r="N79" s="149"/>
      <c r="O79" s="147"/>
      <c r="P79" s="147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>
        <v>11.3386095184698</v>
      </c>
      <c r="AC79" s="149"/>
      <c r="AD79" s="149">
        <v>51.624604090819297</v>
      </c>
      <c r="AE79" s="147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49">
        <v>81.118252491633726</v>
      </c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>
        <v>13.57777043163733</v>
      </c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  <c r="CT79" s="149"/>
      <c r="CU79" s="149"/>
      <c r="CV79" s="149"/>
      <c r="CW79" s="149"/>
      <c r="CX79" s="149"/>
      <c r="CY79" s="149"/>
      <c r="CZ79" s="149"/>
      <c r="DA79" s="149"/>
      <c r="DB79" s="149"/>
      <c r="DC79" s="149"/>
      <c r="DD79" s="149"/>
      <c r="DE79" s="149"/>
      <c r="DF79" s="149"/>
      <c r="DG79" s="149"/>
      <c r="DH79" s="149"/>
      <c r="DI79" s="149"/>
      <c r="DJ79" s="149"/>
      <c r="DK79" s="149"/>
      <c r="DL79" s="149"/>
      <c r="DM79" s="149"/>
      <c r="DN79" s="149"/>
      <c r="DO79" s="149"/>
      <c r="DP79" s="149"/>
      <c r="DQ79" s="149"/>
      <c r="DR79" s="149"/>
      <c r="DS79" s="149"/>
      <c r="DT79" s="150"/>
      <c r="DU79" s="150"/>
      <c r="DV79" s="150"/>
      <c r="DW79" s="150"/>
      <c r="DX79" s="150"/>
      <c r="DY79" s="150"/>
      <c r="DZ79" s="150"/>
      <c r="EA79" s="150"/>
      <c r="EB79" s="150"/>
      <c r="EC79" s="150"/>
      <c r="ED79" s="150"/>
      <c r="EE79" s="150"/>
      <c r="EF79" s="150"/>
      <c r="EG79" s="150"/>
      <c r="EH79" s="150"/>
      <c r="EI79" s="150"/>
      <c r="EJ79" s="150"/>
      <c r="EK79" s="150"/>
      <c r="EL79" s="150"/>
      <c r="EM79" s="150"/>
      <c r="EN79" s="150"/>
      <c r="EO79" s="150"/>
      <c r="EP79" s="150"/>
      <c r="EQ79" s="150"/>
      <c r="ER79" s="150"/>
      <c r="ES79" s="150"/>
      <c r="ET79" s="150"/>
      <c r="EU79" s="150"/>
      <c r="EV79" s="150"/>
      <c r="EW79" s="150"/>
      <c r="EX79" s="150"/>
      <c r="EY79" s="150"/>
      <c r="EZ79" s="150"/>
      <c r="FA79" s="150"/>
      <c r="FB79" s="150"/>
      <c r="FC79" s="150"/>
      <c r="FD79" s="150"/>
      <c r="FE79" s="150"/>
      <c r="FF79" s="150"/>
      <c r="FG79" s="150"/>
      <c r="FH79" s="150"/>
      <c r="FI79" s="150"/>
      <c r="FJ79" s="150"/>
      <c r="FK79" s="150"/>
      <c r="FL79" s="150"/>
      <c r="FM79" s="150"/>
      <c r="FN79" s="150"/>
      <c r="FO79" s="150"/>
      <c r="FP79" s="150"/>
      <c r="FQ79" s="150"/>
      <c r="FR79" s="150"/>
      <c r="FS79" s="150"/>
      <c r="FT79" s="150"/>
      <c r="FU79" s="150"/>
      <c r="FV79" s="150"/>
      <c r="FW79" s="150"/>
      <c r="FX79" s="150"/>
      <c r="FY79" s="150"/>
      <c r="FZ79" s="150"/>
      <c r="GA79" s="150"/>
      <c r="GB79" s="150"/>
      <c r="GC79" s="150"/>
      <c r="GD79" s="150"/>
      <c r="GE79" s="150"/>
      <c r="GF79" s="150"/>
      <c r="GG79" s="150"/>
      <c r="GH79" s="150"/>
      <c r="GI79" s="150"/>
      <c r="GJ79" s="150"/>
      <c r="GK79" s="150"/>
      <c r="GL79" s="150"/>
      <c r="GM79" s="150"/>
      <c r="GN79" s="150"/>
      <c r="GO79" s="150"/>
      <c r="GP79" s="150"/>
      <c r="GQ79" s="150"/>
      <c r="GR79" s="150"/>
      <c r="GS79" s="150"/>
      <c r="GT79" s="150"/>
      <c r="GU79" s="150"/>
      <c r="GV79" s="150"/>
      <c r="GW79" s="150"/>
      <c r="GX79" s="150"/>
      <c r="GY79" s="150"/>
      <c r="GZ79" s="150"/>
      <c r="HA79" s="150"/>
      <c r="HB79" s="150"/>
      <c r="HC79" s="150"/>
      <c r="HD79" s="150"/>
      <c r="HE79" s="150"/>
      <c r="HF79" s="150"/>
      <c r="HG79" s="150"/>
      <c r="HH79" s="150"/>
      <c r="HI79" s="150"/>
      <c r="HJ79" s="150"/>
      <c r="HK79" s="150"/>
      <c r="HL79" s="150"/>
      <c r="HM79" s="150"/>
      <c r="HN79" s="150"/>
      <c r="HO79" s="150"/>
      <c r="HP79" s="150"/>
      <c r="HQ79" s="150"/>
      <c r="HR79" s="150"/>
      <c r="HS79" s="150"/>
      <c r="HT79" s="150"/>
      <c r="HU79" s="150"/>
      <c r="HV79" s="150"/>
      <c r="HW79" s="150"/>
      <c r="HX79" s="150"/>
      <c r="HY79" s="150"/>
      <c r="HZ79" s="150"/>
      <c r="IA79" s="150"/>
      <c r="IB79" s="150"/>
      <c r="IC79" s="150"/>
      <c r="ID79" s="150"/>
      <c r="IE79" s="150"/>
      <c r="IF79" s="150"/>
    </row>
    <row r="80" spans="3:240" s="151" customFormat="1">
      <c r="C80" s="147"/>
      <c r="D80" s="147"/>
      <c r="E80" s="148"/>
      <c r="F80" s="147"/>
      <c r="G80" s="147"/>
      <c r="H80" s="147"/>
      <c r="I80" s="148"/>
      <c r="J80" s="147"/>
      <c r="K80" s="147"/>
      <c r="L80" s="147"/>
      <c r="M80" s="147"/>
      <c r="N80" s="149"/>
      <c r="O80" s="147"/>
      <c r="P80" s="147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>
        <v>24.482063705259868</v>
      </c>
      <c r="AC80" s="149"/>
      <c r="AD80" s="149">
        <v>51.977185609336708</v>
      </c>
      <c r="AE80" s="147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49">
        <v>88.459464069121239</v>
      </c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>
        <v>27.760209631356599</v>
      </c>
      <c r="CD80" s="149"/>
      <c r="CE80" s="149"/>
      <c r="CF80" s="149"/>
      <c r="CG80" s="149"/>
      <c r="CH80" s="149"/>
      <c r="CI80" s="149"/>
      <c r="CJ80" s="149"/>
      <c r="CK80" s="149"/>
      <c r="CL80" s="149">
        <v>15.95333869001543</v>
      </c>
      <c r="CM80" s="149"/>
      <c r="CN80" s="149"/>
      <c r="CO80" s="149"/>
      <c r="CP80" s="149"/>
      <c r="CQ80" s="149"/>
      <c r="CR80" s="149"/>
      <c r="CS80" s="149"/>
      <c r="CT80" s="149"/>
      <c r="CU80" s="149"/>
      <c r="CV80" s="149"/>
      <c r="CW80" s="149"/>
      <c r="CX80" s="149"/>
      <c r="CY80" s="149"/>
      <c r="CZ80" s="149"/>
      <c r="DA80" s="149"/>
      <c r="DB80" s="149"/>
      <c r="DC80" s="149"/>
      <c r="DD80" s="149"/>
      <c r="DE80" s="149"/>
      <c r="DF80" s="149"/>
      <c r="DG80" s="149"/>
      <c r="DH80" s="149"/>
      <c r="DI80" s="149"/>
      <c r="DJ80" s="149"/>
      <c r="DK80" s="149"/>
      <c r="DL80" s="149"/>
      <c r="DM80" s="149"/>
      <c r="DN80" s="149"/>
      <c r="DO80" s="149"/>
      <c r="DP80" s="149"/>
      <c r="DQ80" s="149"/>
      <c r="DR80" s="149"/>
      <c r="DS80" s="149"/>
      <c r="DT80" s="150"/>
      <c r="DU80" s="150"/>
      <c r="DV80" s="150"/>
      <c r="DW80" s="150"/>
      <c r="DX80" s="150"/>
      <c r="DY80" s="150"/>
      <c r="DZ80" s="150"/>
      <c r="EA80" s="150"/>
      <c r="EB80" s="150"/>
      <c r="EC80" s="150"/>
      <c r="ED80" s="150"/>
      <c r="EE80" s="150"/>
      <c r="EF80" s="150"/>
      <c r="EG80" s="150"/>
      <c r="EH80" s="150"/>
      <c r="EI80" s="150"/>
      <c r="EJ80" s="150"/>
      <c r="EK80" s="150"/>
      <c r="EL80" s="150"/>
      <c r="EM80" s="150"/>
      <c r="EN80" s="150"/>
      <c r="EO80" s="150"/>
      <c r="EP80" s="150"/>
      <c r="EQ80" s="150"/>
      <c r="ER80" s="150"/>
      <c r="ES80" s="150"/>
      <c r="ET80" s="150"/>
      <c r="EU80" s="150"/>
      <c r="EV80" s="150"/>
      <c r="EW80" s="150"/>
      <c r="EX80" s="150"/>
      <c r="EY80" s="150"/>
      <c r="EZ80" s="150"/>
      <c r="FA80" s="150"/>
      <c r="FB80" s="150"/>
      <c r="FC80" s="150"/>
      <c r="FD80" s="150"/>
      <c r="FE80" s="150"/>
      <c r="FF80" s="150"/>
      <c r="FG80" s="150"/>
      <c r="FH80" s="150"/>
      <c r="FI80" s="150"/>
      <c r="FJ80" s="150"/>
      <c r="FK80" s="150"/>
      <c r="FL80" s="150"/>
      <c r="FM80" s="150"/>
      <c r="FN80" s="150"/>
      <c r="FO80" s="150"/>
      <c r="FP80" s="150"/>
      <c r="FQ80" s="150"/>
      <c r="FR80" s="150"/>
      <c r="FS80" s="150"/>
      <c r="FT80" s="150"/>
      <c r="FU80" s="150"/>
      <c r="FV80" s="150"/>
      <c r="FW80" s="150"/>
      <c r="FX80" s="150"/>
      <c r="FY80" s="150"/>
      <c r="FZ80" s="150"/>
      <c r="GA80" s="150"/>
      <c r="GB80" s="150"/>
      <c r="GC80" s="150"/>
      <c r="GD80" s="150"/>
      <c r="GE80" s="150"/>
      <c r="GF80" s="150"/>
      <c r="GG80" s="150"/>
      <c r="GH80" s="150"/>
      <c r="GI80" s="150"/>
      <c r="GJ80" s="150"/>
      <c r="GK80" s="150"/>
      <c r="GL80" s="150"/>
      <c r="GM80" s="150"/>
      <c r="GN80" s="150"/>
      <c r="GO80" s="150"/>
      <c r="GP80" s="150"/>
      <c r="GQ80" s="150"/>
      <c r="GR80" s="150"/>
      <c r="GS80" s="150"/>
      <c r="GT80" s="150"/>
      <c r="GU80" s="150"/>
      <c r="GV80" s="150"/>
      <c r="GW80" s="150"/>
      <c r="GX80" s="150"/>
      <c r="GY80" s="150"/>
      <c r="GZ80" s="150"/>
      <c r="HA80" s="150"/>
      <c r="HB80" s="150"/>
      <c r="HC80" s="150"/>
      <c r="HD80" s="150"/>
      <c r="HE80" s="150"/>
      <c r="HF80" s="150"/>
      <c r="HG80" s="150"/>
      <c r="HH80" s="150"/>
      <c r="HI80" s="150"/>
      <c r="HJ80" s="150"/>
      <c r="HK80" s="150"/>
      <c r="HL80" s="150"/>
      <c r="HM80" s="150"/>
      <c r="HN80" s="150"/>
      <c r="HO80" s="150"/>
      <c r="HP80" s="150"/>
      <c r="HQ80" s="150"/>
      <c r="HR80" s="150"/>
      <c r="HS80" s="150"/>
      <c r="HT80" s="150"/>
      <c r="HU80" s="150"/>
      <c r="HV80" s="150"/>
      <c r="HW80" s="150"/>
      <c r="HX80" s="150"/>
      <c r="HY80" s="150"/>
      <c r="HZ80" s="150"/>
      <c r="IA80" s="150"/>
      <c r="IB80" s="150"/>
      <c r="IC80" s="150"/>
      <c r="ID80" s="150"/>
      <c r="IE80" s="150"/>
      <c r="IF80" s="150"/>
    </row>
    <row r="81" spans="3:240" s="151" customFormat="1">
      <c r="C81" s="147"/>
      <c r="D81" s="147"/>
      <c r="E81" s="148"/>
      <c r="F81" s="147"/>
      <c r="G81" s="147"/>
      <c r="H81" s="147"/>
      <c r="I81" s="148"/>
      <c r="J81" s="147"/>
      <c r="K81" s="147"/>
      <c r="L81" s="147"/>
      <c r="M81" s="147"/>
      <c r="N81" s="149"/>
      <c r="O81" s="147"/>
      <c r="P81" s="147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>
        <v>25.813336609897721</v>
      </c>
      <c r="AC81" s="149"/>
      <c r="AD81" s="149">
        <v>51.712620352526542</v>
      </c>
      <c r="AE81" s="147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  <c r="BM81" s="149">
        <v>44.969181551723423</v>
      </c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>
        <v>27.833304201059569</v>
      </c>
      <c r="CD81" s="149"/>
      <c r="CE81" s="149"/>
      <c r="CF81" s="149"/>
      <c r="CG81" s="149"/>
      <c r="CH81" s="149"/>
      <c r="CI81" s="149"/>
      <c r="CJ81" s="149"/>
      <c r="CK81" s="149"/>
      <c r="CL81" s="149">
        <v>19.141482934118631</v>
      </c>
      <c r="CM81" s="149"/>
      <c r="CN81" s="149"/>
      <c r="CO81" s="149"/>
      <c r="CP81" s="149"/>
      <c r="CQ81" s="149"/>
      <c r="CR81" s="149"/>
      <c r="CS81" s="149"/>
      <c r="CT81" s="149"/>
      <c r="CU81" s="149"/>
      <c r="CV81" s="149"/>
      <c r="CW81" s="149"/>
      <c r="CX81" s="149"/>
      <c r="CY81" s="149"/>
      <c r="CZ81" s="149"/>
      <c r="DA81" s="149"/>
      <c r="DB81" s="149"/>
      <c r="DC81" s="149"/>
      <c r="DD81" s="149"/>
      <c r="DE81" s="149"/>
      <c r="DF81" s="149"/>
      <c r="DG81" s="149"/>
      <c r="DH81" s="149"/>
      <c r="DI81" s="149"/>
      <c r="DJ81" s="149"/>
      <c r="DK81" s="149"/>
      <c r="DL81" s="149"/>
      <c r="DM81" s="149"/>
      <c r="DN81" s="149"/>
      <c r="DO81" s="149"/>
      <c r="DP81" s="149"/>
      <c r="DQ81" s="149"/>
      <c r="DR81" s="149"/>
      <c r="DS81" s="149"/>
      <c r="DT81" s="150"/>
      <c r="DU81" s="150"/>
      <c r="DV81" s="150"/>
      <c r="DW81" s="150"/>
      <c r="DX81" s="150"/>
      <c r="DY81" s="150"/>
      <c r="DZ81" s="150"/>
      <c r="EA81" s="150"/>
      <c r="EB81" s="150"/>
      <c r="EC81" s="150"/>
      <c r="ED81" s="150"/>
      <c r="EE81" s="150"/>
      <c r="EF81" s="150"/>
      <c r="EG81" s="150"/>
      <c r="EH81" s="150"/>
      <c r="EI81" s="150"/>
      <c r="EJ81" s="150"/>
      <c r="EK81" s="150"/>
      <c r="EL81" s="150"/>
      <c r="EM81" s="150"/>
      <c r="EN81" s="150"/>
      <c r="EO81" s="150"/>
      <c r="EP81" s="150"/>
      <c r="EQ81" s="150"/>
      <c r="ER81" s="150"/>
      <c r="ES81" s="150"/>
      <c r="ET81" s="150"/>
      <c r="EU81" s="150"/>
      <c r="EV81" s="150"/>
      <c r="EW81" s="150"/>
      <c r="EX81" s="150"/>
      <c r="EY81" s="150"/>
      <c r="EZ81" s="150"/>
      <c r="FA81" s="150"/>
      <c r="FB81" s="150"/>
      <c r="FC81" s="150"/>
      <c r="FD81" s="150"/>
      <c r="FE81" s="150"/>
      <c r="FF81" s="150"/>
      <c r="FG81" s="150"/>
      <c r="FH81" s="150"/>
      <c r="FI81" s="150"/>
      <c r="FJ81" s="150"/>
      <c r="FK81" s="150"/>
      <c r="FL81" s="150"/>
      <c r="FM81" s="150"/>
      <c r="FN81" s="150"/>
      <c r="FO81" s="150"/>
      <c r="FP81" s="150"/>
      <c r="FQ81" s="150"/>
      <c r="FR81" s="150"/>
      <c r="FS81" s="150"/>
      <c r="FT81" s="150"/>
      <c r="FU81" s="150"/>
      <c r="FV81" s="150"/>
      <c r="FW81" s="150"/>
      <c r="FX81" s="150"/>
      <c r="FY81" s="150"/>
      <c r="FZ81" s="150"/>
      <c r="GA81" s="150"/>
      <c r="GB81" s="150"/>
      <c r="GC81" s="150"/>
      <c r="GD81" s="150"/>
      <c r="GE81" s="150"/>
      <c r="GF81" s="150"/>
      <c r="GG81" s="150"/>
      <c r="GH81" s="150"/>
      <c r="GI81" s="150"/>
      <c r="GJ81" s="150"/>
      <c r="GK81" s="150"/>
      <c r="GL81" s="150"/>
      <c r="GM81" s="150"/>
      <c r="GN81" s="150"/>
      <c r="GO81" s="150"/>
      <c r="GP81" s="150"/>
      <c r="GQ81" s="150"/>
      <c r="GR81" s="150"/>
      <c r="GS81" s="150"/>
      <c r="GT81" s="150"/>
      <c r="GU81" s="150"/>
      <c r="GV81" s="150"/>
      <c r="GW81" s="150"/>
      <c r="GX81" s="150"/>
      <c r="GY81" s="150"/>
      <c r="GZ81" s="150"/>
      <c r="HA81" s="150"/>
      <c r="HB81" s="150"/>
      <c r="HC81" s="150"/>
      <c r="HD81" s="150"/>
      <c r="HE81" s="150"/>
      <c r="HF81" s="150"/>
      <c r="HG81" s="150"/>
      <c r="HH81" s="150"/>
      <c r="HI81" s="150"/>
      <c r="HJ81" s="150"/>
      <c r="HK81" s="150"/>
      <c r="HL81" s="150"/>
      <c r="HM81" s="150"/>
      <c r="HN81" s="150"/>
      <c r="HO81" s="150"/>
      <c r="HP81" s="150"/>
      <c r="HQ81" s="150"/>
      <c r="HR81" s="150"/>
      <c r="HS81" s="150"/>
      <c r="HT81" s="150"/>
      <c r="HU81" s="150"/>
      <c r="HV81" s="150"/>
      <c r="HW81" s="150"/>
      <c r="HX81" s="150"/>
      <c r="HY81" s="150"/>
      <c r="HZ81" s="150"/>
      <c r="IA81" s="150"/>
      <c r="IB81" s="150"/>
      <c r="IC81" s="150"/>
      <c r="ID81" s="150"/>
      <c r="IE81" s="150"/>
      <c r="IF81" s="150"/>
    </row>
    <row r="82" spans="3:240" s="151" customFormat="1">
      <c r="C82" s="147"/>
      <c r="D82" s="147"/>
      <c r="E82" s="148"/>
      <c r="F82" s="147"/>
      <c r="G82" s="147"/>
      <c r="H82" s="147"/>
      <c r="I82" s="148"/>
      <c r="J82" s="147"/>
      <c r="K82" s="147"/>
      <c r="L82" s="147"/>
      <c r="M82" s="147"/>
      <c r="N82" s="149"/>
      <c r="O82" s="147"/>
      <c r="P82" s="147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>
        <v>9.7770698867320789</v>
      </c>
      <c r="AC82" s="149"/>
      <c r="AD82" s="149">
        <v>51.043353435381803</v>
      </c>
      <c r="AE82" s="147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>
        <v>44.968943688486142</v>
      </c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>
        <v>13.57780998220562</v>
      </c>
      <c r="CD82" s="149"/>
      <c r="CE82" s="149"/>
      <c r="CF82" s="149"/>
      <c r="CG82" s="149"/>
      <c r="CH82" s="149"/>
      <c r="CI82" s="149"/>
      <c r="CJ82" s="149"/>
      <c r="CK82" s="149"/>
      <c r="CL82" s="149">
        <v>12.76513656293122</v>
      </c>
      <c r="CM82" s="149"/>
      <c r="CN82" s="149"/>
      <c r="CO82" s="149"/>
      <c r="CP82" s="149"/>
      <c r="CQ82" s="149"/>
      <c r="CR82" s="149"/>
      <c r="CS82" s="149"/>
      <c r="CT82" s="149"/>
      <c r="CU82" s="149"/>
      <c r="CV82" s="149"/>
      <c r="CW82" s="149"/>
      <c r="CX82" s="149"/>
      <c r="CY82" s="149"/>
      <c r="CZ82" s="149"/>
      <c r="DA82" s="149"/>
      <c r="DB82" s="149"/>
      <c r="DC82" s="149"/>
      <c r="DD82" s="149"/>
      <c r="DE82" s="149"/>
      <c r="DF82" s="149"/>
      <c r="DG82" s="149"/>
      <c r="DH82" s="149"/>
      <c r="DI82" s="149"/>
      <c r="DJ82" s="149"/>
      <c r="DK82" s="149"/>
      <c r="DL82" s="149"/>
      <c r="DM82" s="149"/>
      <c r="DN82" s="149"/>
      <c r="DO82" s="149"/>
      <c r="DP82" s="149"/>
      <c r="DQ82" s="149"/>
      <c r="DR82" s="149"/>
      <c r="DS82" s="149"/>
      <c r="DT82" s="150"/>
      <c r="DU82" s="150"/>
      <c r="DV82" s="150"/>
      <c r="DW82" s="150"/>
      <c r="DX82" s="150"/>
      <c r="DY82" s="150"/>
      <c r="DZ82" s="150"/>
      <c r="EA82" s="150"/>
      <c r="EB82" s="150"/>
      <c r="EC82" s="150"/>
      <c r="ED82" s="150"/>
      <c r="EE82" s="150"/>
      <c r="EF82" s="150"/>
      <c r="EG82" s="150"/>
      <c r="EH82" s="150"/>
      <c r="EI82" s="150"/>
      <c r="EJ82" s="150"/>
      <c r="EK82" s="150"/>
      <c r="EL82" s="150"/>
      <c r="EM82" s="150"/>
      <c r="EN82" s="150"/>
      <c r="EO82" s="150"/>
      <c r="EP82" s="150"/>
      <c r="EQ82" s="150"/>
      <c r="ER82" s="150"/>
      <c r="ES82" s="150"/>
      <c r="ET82" s="150"/>
      <c r="EU82" s="150"/>
      <c r="EV82" s="150"/>
      <c r="EW82" s="150"/>
      <c r="EX82" s="150"/>
      <c r="EY82" s="150"/>
      <c r="EZ82" s="150"/>
      <c r="FA82" s="150"/>
      <c r="FB82" s="150"/>
      <c r="FC82" s="150"/>
      <c r="FD82" s="150"/>
      <c r="FE82" s="150"/>
      <c r="FF82" s="150"/>
      <c r="FG82" s="150"/>
      <c r="FH82" s="150"/>
      <c r="FI82" s="150"/>
      <c r="FJ82" s="150"/>
      <c r="FK82" s="150"/>
      <c r="FL82" s="150"/>
      <c r="FM82" s="150"/>
      <c r="FN82" s="150"/>
      <c r="FO82" s="150"/>
      <c r="FP82" s="150"/>
      <c r="FQ82" s="150"/>
      <c r="FR82" s="150"/>
      <c r="FS82" s="150"/>
      <c r="FT82" s="150"/>
      <c r="FU82" s="150"/>
      <c r="FV82" s="150"/>
      <c r="FW82" s="150"/>
      <c r="FX82" s="150"/>
      <c r="FY82" s="150"/>
      <c r="FZ82" s="150"/>
      <c r="GA82" s="150"/>
      <c r="GB82" s="150"/>
      <c r="GC82" s="150"/>
      <c r="GD82" s="150"/>
      <c r="GE82" s="150"/>
      <c r="GF82" s="150"/>
      <c r="GG82" s="150"/>
      <c r="GH82" s="150"/>
      <c r="GI82" s="150"/>
      <c r="GJ82" s="150"/>
      <c r="GK82" s="150"/>
      <c r="GL82" s="150"/>
      <c r="GM82" s="150"/>
      <c r="GN82" s="150"/>
      <c r="GO82" s="150"/>
      <c r="GP82" s="150"/>
      <c r="GQ82" s="150"/>
      <c r="GR82" s="150"/>
      <c r="GS82" s="150"/>
      <c r="GT82" s="150"/>
      <c r="GU82" s="150"/>
      <c r="GV82" s="150"/>
      <c r="GW82" s="150"/>
      <c r="GX82" s="150"/>
      <c r="GY82" s="150"/>
      <c r="GZ82" s="150"/>
      <c r="HA82" s="150"/>
      <c r="HB82" s="150"/>
      <c r="HC82" s="150"/>
      <c r="HD82" s="150"/>
      <c r="HE82" s="150"/>
      <c r="HF82" s="150"/>
      <c r="HG82" s="150"/>
      <c r="HH82" s="150"/>
      <c r="HI82" s="150"/>
      <c r="HJ82" s="150"/>
      <c r="HK82" s="150"/>
      <c r="HL82" s="150"/>
      <c r="HM82" s="150"/>
      <c r="HN82" s="150"/>
      <c r="HO82" s="150"/>
      <c r="HP82" s="150"/>
      <c r="HQ82" s="150"/>
      <c r="HR82" s="150"/>
      <c r="HS82" s="150"/>
      <c r="HT82" s="150"/>
      <c r="HU82" s="150"/>
      <c r="HV82" s="150"/>
      <c r="HW82" s="150"/>
      <c r="HX82" s="150"/>
      <c r="HY82" s="150"/>
      <c r="HZ82" s="150"/>
      <c r="IA82" s="150"/>
      <c r="IB82" s="150"/>
      <c r="IC82" s="150"/>
      <c r="ID82" s="150"/>
      <c r="IE82" s="150"/>
      <c r="IF82" s="150"/>
    </row>
    <row r="83" spans="3:240" s="151" customFormat="1">
      <c r="C83" s="147"/>
      <c r="D83" s="147"/>
      <c r="E83" s="148"/>
      <c r="F83" s="147"/>
      <c r="G83" s="147"/>
      <c r="H83" s="147"/>
      <c r="I83" s="148"/>
      <c r="J83" s="147"/>
      <c r="K83" s="147"/>
      <c r="L83" s="147"/>
      <c r="M83" s="147"/>
      <c r="N83" s="149"/>
      <c r="O83" s="147"/>
      <c r="P83" s="147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>
        <v>27.34297226359606</v>
      </c>
      <c r="AC83" s="149"/>
      <c r="AD83" s="149">
        <v>50.88705622725945</v>
      </c>
      <c r="AE83" s="147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>
        <v>44.968819096693103</v>
      </c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>
        <v>14.154206824825989</v>
      </c>
      <c r="CD83" s="149"/>
      <c r="CE83" s="149"/>
      <c r="CF83" s="149"/>
      <c r="CG83" s="149"/>
      <c r="CH83" s="149"/>
      <c r="CI83" s="149"/>
      <c r="CJ83" s="149"/>
      <c r="CK83" s="149"/>
      <c r="CL83" s="149">
        <v>12.765171930354359</v>
      </c>
      <c r="CM83" s="149"/>
      <c r="CN83" s="149"/>
      <c r="CO83" s="149"/>
      <c r="CP83" s="149"/>
      <c r="CQ83" s="149"/>
      <c r="CR83" s="149"/>
      <c r="CS83" s="149"/>
      <c r="CT83" s="149"/>
      <c r="CU83" s="149"/>
      <c r="CV83" s="149"/>
      <c r="CW83" s="149"/>
      <c r="CX83" s="149"/>
      <c r="CY83" s="149"/>
      <c r="CZ83" s="149"/>
      <c r="DA83" s="149"/>
      <c r="DB83" s="149"/>
      <c r="DC83" s="149"/>
      <c r="DD83" s="149"/>
      <c r="DE83" s="149"/>
      <c r="DF83" s="149"/>
      <c r="DG83" s="149"/>
      <c r="DH83" s="149"/>
      <c r="DI83" s="149"/>
      <c r="DJ83" s="149"/>
      <c r="DK83" s="149"/>
      <c r="DL83" s="149"/>
      <c r="DM83" s="149"/>
      <c r="DN83" s="149"/>
      <c r="DO83" s="149"/>
      <c r="DP83" s="149"/>
      <c r="DQ83" s="149"/>
      <c r="DR83" s="149"/>
      <c r="DS83" s="149"/>
      <c r="DT83" s="150"/>
      <c r="DU83" s="150"/>
      <c r="DV83" s="150"/>
      <c r="DW83" s="150"/>
      <c r="DX83" s="150"/>
      <c r="DY83" s="150"/>
      <c r="DZ83" s="150"/>
      <c r="EA83" s="150"/>
      <c r="EB83" s="150"/>
      <c r="EC83" s="150"/>
      <c r="ED83" s="150"/>
      <c r="EE83" s="150"/>
      <c r="EF83" s="150"/>
      <c r="EG83" s="150"/>
      <c r="EH83" s="150"/>
      <c r="EI83" s="150"/>
      <c r="EJ83" s="150"/>
      <c r="EK83" s="150"/>
      <c r="EL83" s="150"/>
      <c r="EM83" s="150"/>
      <c r="EN83" s="150"/>
      <c r="EO83" s="150"/>
      <c r="EP83" s="150"/>
      <c r="EQ83" s="150"/>
      <c r="ER83" s="150"/>
      <c r="ES83" s="150"/>
      <c r="ET83" s="150"/>
      <c r="EU83" s="150"/>
      <c r="EV83" s="150"/>
      <c r="EW83" s="150"/>
      <c r="EX83" s="150"/>
      <c r="EY83" s="150"/>
      <c r="EZ83" s="150"/>
      <c r="FA83" s="150"/>
      <c r="FB83" s="150"/>
      <c r="FC83" s="150"/>
      <c r="FD83" s="150"/>
      <c r="FE83" s="150"/>
      <c r="FF83" s="150"/>
      <c r="FG83" s="150"/>
      <c r="FH83" s="150"/>
      <c r="FI83" s="150"/>
      <c r="FJ83" s="150"/>
      <c r="FK83" s="150"/>
      <c r="FL83" s="150"/>
      <c r="FM83" s="150"/>
      <c r="FN83" s="150"/>
      <c r="FO83" s="150"/>
      <c r="FP83" s="150"/>
      <c r="FQ83" s="150"/>
      <c r="FR83" s="150"/>
      <c r="FS83" s="150"/>
      <c r="FT83" s="150"/>
      <c r="FU83" s="150"/>
      <c r="FV83" s="150"/>
      <c r="FW83" s="150"/>
      <c r="FX83" s="150"/>
      <c r="FY83" s="150"/>
      <c r="FZ83" s="150"/>
      <c r="GA83" s="150"/>
      <c r="GB83" s="150"/>
      <c r="GC83" s="150"/>
      <c r="GD83" s="150"/>
      <c r="GE83" s="150"/>
      <c r="GF83" s="150"/>
      <c r="GG83" s="150"/>
      <c r="GH83" s="150"/>
      <c r="GI83" s="150"/>
      <c r="GJ83" s="150"/>
      <c r="GK83" s="150"/>
      <c r="GL83" s="150"/>
      <c r="GM83" s="150"/>
      <c r="GN83" s="150"/>
      <c r="GO83" s="150"/>
      <c r="GP83" s="150"/>
      <c r="GQ83" s="150"/>
      <c r="GR83" s="150"/>
      <c r="GS83" s="150"/>
      <c r="GT83" s="150"/>
      <c r="GU83" s="150"/>
      <c r="GV83" s="150"/>
      <c r="GW83" s="150"/>
      <c r="GX83" s="150"/>
      <c r="GY83" s="150"/>
      <c r="GZ83" s="150"/>
      <c r="HA83" s="150"/>
      <c r="HB83" s="150"/>
      <c r="HC83" s="150"/>
      <c r="HD83" s="150"/>
      <c r="HE83" s="150"/>
      <c r="HF83" s="150"/>
      <c r="HG83" s="150"/>
      <c r="HH83" s="150"/>
      <c r="HI83" s="150"/>
      <c r="HJ83" s="150"/>
      <c r="HK83" s="150"/>
      <c r="HL83" s="150"/>
      <c r="HM83" s="150"/>
      <c r="HN83" s="150"/>
      <c r="HO83" s="150"/>
      <c r="HP83" s="150"/>
      <c r="HQ83" s="150"/>
      <c r="HR83" s="150"/>
      <c r="HS83" s="150"/>
      <c r="HT83" s="150"/>
      <c r="HU83" s="150"/>
      <c r="HV83" s="150"/>
      <c r="HW83" s="150"/>
      <c r="HX83" s="150"/>
      <c r="HY83" s="150"/>
      <c r="HZ83" s="150"/>
      <c r="IA83" s="150"/>
      <c r="IB83" s="150"/>
      <c r="IC83" s="150"/>
      <c r="ID83" s="150"/>
      <c r="IE83" s="150"/>
      <c r="IF83" s="150"/>
    </row>
    <row r="84" spans="3:240" s="151" customFormat="1">
      <c r="C84" s="147"/>
      <c r="D84" s="147"/>
      <c r="E84" s="148"/>
      <c r="F84" s="147"/>
      <c r="G84" s="147"/>
      <c r="H84" s="147"/>
      <c r="I84" s="148"/>
      <c r="J84" s="147"/>
      <c r="K84" s="147"/>
      <c r="L84" s="147"/>
      <c r="M84" s="147"/>
      <c r="N84" s="149"/>
      <c r="O84" s="147"/>
      <c r="P84" s="147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>
        <v>19.856117893103459</v>
      </c>
      <c r="AC84" s="149"/>
      <c r="AD84" s="149">
        <v>47.731080315236888</v>
      </c>
      <c r="AE84" s="147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>
        <v>113.1000668827029</v>
      </c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>
        <v>16.503941754258339</v>
      </c>
      <c r="CD84" s="149"/>
      <c r="CE84" s="149"/>
      <c r="CF84" s="149"/>
      <c r="CG84" s="149"/>
      <c r="CH84" s="149"/>
      <c r="CI84" s="149"/>
      <c r="CJ84" s="149"/>
      <c r="CK84" s="149"/>
      <c r="CL84" s="149">
        <v>15.954904445979819</v>
      </c>
      <c r="CM84" s="149"/>
      <c r="CN84" s="149"/>
      <c r="CO84" s="149"/>
      <c r="CP84" s="149"/>
      <c r="CQ84" s="149"/>
      <c r="CR84" s="149"/>
      <c r="CS84" s="149"/>
      <c r="CT84" s="149"/>
      <c r="CU84" s="149"/>
      <c r="CV84" s="149"/>
      <c r="CW84" s="149"/>
      <c r="CX84" s="149"/>
      <c r="CY84" s="149"/>
      <c r="CZ84" s="149"/>
      <c r="DA84" s="149"/>
      <c r="DB84" s="149"/>
      <c r="DC84" s="149"/>
      <c r="DD84" s="149"/>
      <c r="DE84" s="149"/>
      <c r="DF84" s="149"/>
      <c r="DG84" s="149"/>
      <c r="DH84" s="149"/>
      <c r="DI84" s="149"/>
      <c r="DJ84" s="149"/>
      <c r="DK84" s="149"/>
      <c r="DL84" s="149"/>
      <c r="DM84" s="149"/>
      <c r="DN84" s="149"/>
      <c r="DO84" s="149"/>
      <c r="DP84" s="149"/>
      <c r="DQ84" s="149"/>
      <c r="DR84" s="149"/>
      <c r="DS84" s="149"/>
      <c r="DT84" s="150"/>
      <c r="DU84" s="150"/>
      <c r="DV84" s="150"/>
      <c r="DW84" s="150"/>
      <c r="DX84" s="150"/>
      <c r="DY84" s="150"/>
      <c r="DZ84" s="150"/>
      <c r="EA84" s="150"/>
      <c r="EB84" s="150"/>
      <c r="EC84" s="150"/>
      <c r="ED84" s="150"/>
      <c r="EE84" s="150"/>
      <c r="EF84" s="150"/>
      <c r="EG84" s="150"/>
      <c r="EH84" s="150"/>
      <c r="EI84" s="150"/>
      <c r="EJ84" s="150"/>
      <c r="EK84" s="150"/>
      <c r="EL84" s="150"/>
      <c r="EM84" s="150"/>
      <c r="EN84" s="150"/>
      <c r="EO84" s="150"/>
      <c r="EP84" s="150"/>
      <c r="EQ84" s="150"/>
      <c r="ER84" s="150"/>
      <c r="ES84" s="150"/>
      <c r="ET84" s="150"/>
      <c r="EU84" s="150"/>
      <c r="EV84" s="150"/>
      <c r="EW84" s="150"/>
      <c r="EX84" s="150"/>
      <c r="EY84" s="150"/>
      <c r="EZ84" s="150"/>
      <c r="FA84" s="150"/>
      <c r="FB84" s="150"/>
      <c r="FC84" s="150"/>
      <c r="FD84" s="150"/>
      <c r="FE84" s="150"/>
      <c r="FF84" s="150"/>
      <c r="FG84" s="150"/>
      <c r="FH84" s="150"/>
      <c r="FI84" s="150"/>
      <c r="FJ84" s="150"/>
      <c r="FK84" s="150"/>
      <c r="FL84" s="150"/>
      <c r="FM84" s="150"/>
      <c r="FN84" s="150"/>
      <c r="FO84" s="150"/>
      <c r="FP84" s="150"/>
      <c r="FQ84" s="150"/>
      <c r="FR84" s="150"/>
      <c r="FS84" s="150"/>
      <c r="FT84" s="150"/>
      <c r="FU84" s="150"/>
      <c r="FV84" s="150"/>
      <c r="FW84" s="150"/>
      <c r="FX84" s="150"/>
      <c r="FY84" s="150"/>
      <c r="FZ84" s="150"/>
      <c r="GA84" s="150"/>
      <c r="GB84" s="150"/>
      <c r="GC84" s="150"/>
      <c r="GD84" s="150"/>
      <c r="GE84" s="150"/>
      <c r="GF84" s="150"/>
      <c r="GG84" s="150"/>
      <c r="GH84" s="150"/>
      <c r="GI84" s="150"/>
      <c r="GJ84" s="150"/>
      <c r="GK84" s="150"/>
      <c r="GL84" s="150"/>
      <c r="GM84" s="150"/>
      <c r="GN84" s="150"/>
      <c r="GO84" s="150"/>
      <c r="GP84" s="150"/>
      <c r="GQ84" s="150"/>
      <c r="GR84" s="150"/>
      <c r="GS84" s="150"/>
      <c r="GT84" s="150"/>
      <c r="GU84" s="150"/>
      <c r="GV84" s="150"/>
      <c r="GW84" s="150"/>
      <c r="GX84" s="150"/>
      <c r="GY84" s="150"/>
      <c r="GZ84" s="150"/>
      <c r="HA84" s="150"/>
      <c r="HB84" s="150"/>
      <c r="HC84" s="150"/>
      <c r="HD84" s="150"/>
      <c r="HE84" s="150"/>
      <c r="HF84" s="150"/>
      <c r="HG84" s="150"/>
      <c r="HH84" s="150"/>
      <c r="HI84" s="150"/>
      <c r="HJ84" s="150"/>
      <c r="HK84" s="150"/>
      <c r="HL84" s="150"/>
      <c r="HM84" s="150"/>
      <c r="HN84" s="150"/>
      <c r="HO84" s="150"/>
      <c r="HP84" s="150"/>
      <c r="HQ84" s="150"/>
      <c r="HR84" s="150"/>
      <c r="HS84" s="150"/>
      <c r="HT84" s="150"/>
      <c r="HU84" s="150"/>
      <c r="HV84" s="150"/>
      <c r="HW84" s="150"/>
      <c r="HX84" s="150"/>
      <c r="HY84" s="150"/>
      <c r="HZ84" s="150"/>
      <c r="IA84" s="150"/>
      <c r="IB84" s="150"/>
      <c r="IC84" s="150"/>
      <c r="ID84" s="150"/>
      <c r="IE84" s="150"/>
      <c r="IF84" s="150"/>
    </row>
    <row r="85" spans="3:240" s="151" customFormat="1">
      <c r="C85" s="147"/>
      <c r="D85" s="147"/>
      <c r="E85" s="148"/>
      <c r="F85" s="147"/>
      <c r="G85" s="147"/>
      <c r="H85" s="147"/>
      <c r="I85" s="148"/>
      <c r="J85" s="147"/>
      <c r="K85" s="147"/>
      <c r="L85" s="147"/>
      <c r="M85" s="147"/>
      <c r="N85" s="149"/>
      <c r="O85" s="147"/>
      <c r="P85" s="147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>
        <v>11.72471497721072</v>
      </c>
      <c r="AC85" s="149"/>
      <c r="AD85" s="149">
        <v>62.023227944549078</v>
      </c>
      <c r="AE85" s="147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>
        <v>44.968943688486142</v>
      </c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>
        <v>13.54123714330472</v>
      </c>
      <c r="CD85" s="149"/>
      <c r="CE85" s="149"/>
      <c r="CF85" s="149"/>
      <c r="CG85" s="149"/>
      <c r="CH85" s="149"/>
      <c r="CI85" s="149"/>
      <c r="CJ85" s="149"/>
      <c r="CK85" s="149"/>
      <c r="CL85" s="149">
        <v>16.1126423617253</v>
      </c>
      <c r="CM85" s="149"/>
      <c r="CN85" s="149"/>
      <c r="CO85" s="149"/>
      <c r="CP85" s="149"/>
      <c r="CQ85" s="149"/>
      <c r="CR85" s="149"/>
      <c r="CS85" s="149"/>
      <c r="CT85" s="149"/>
      <c r="CU85" s="149"/>
      <c r="CV85" s="149"/>
      <c r="CW85" s="149"/>
      <c r="CX85" s="149"/>
      <c r="CY85" s="149"/>
      <c r="CZ85" s="149"/>
      <c r="DA85" s="149"/>
      <c r="DB85" s="149"/>
      <c r="DC85" s="149"/>
      <c r="DD85" s="149"/>
      <c r="DE85" s="149"/>
      <c r="DF85" s="149"/>
      <c r="DG85" s="149"/>
      <c r="DH85" s="149"/>
      <c r="DI85" s="149"/>
      <c r="DJ85" s="149"/>
      <c r="DK85" s="149"/>
      <c r="DL85" s="149"/>
      <c r="DM85" s="149"/>
      <c r="DN85" s="149"/>
      <c r="DO85" s="149"/>
      <c r="DP85" s="149"/>
      <c r="DQ85" s="149"/>
      <c r="DR85" s="149"/>
      <c r="DS85" s="149"/>
      <c r="DT85" s="150"/>
      <c r="DU85" s="150"/>
      <c r="DV85" s="150"/>
      <c r="DW85" s="150"/>
      <c r="DX85" s="150"/>
      <c r="DY85" s="150"/>
      <c r="DZ85" s="150"/>
      <c r="EA85" s="150"/>
      <c r="EB85" s="150"/>
      <c r="EC85" s="150"/>
      <c r="ED85" s="150"/>
      <c r="EE85" s="150"/>
      <c r="EF85" s="150"/>
      <c r="EG85" s="150"/>
      <c r="EH85" s="150"/>
      <c r="EI85" s="150"/>
      <c r="EJ85" s="150"/>
      <c r="EK85" s="150"/>
      <c r="EL85" s="150"/>
      <c r="EM85" s="150"/>
      <c r="EN85" s="150"/>
      <c r="EO85" s="150"/>
      <c r="EP85" s="150"/>
      <c r="EQ85" s="150"/>
      <c r="ER85" s="150"/>
      <c r="ES85" s="150"/>
      <c r="ET85" s="150"/>
      <c r="EU85" s="150"/>
      <c r="EV85" s="150"/>
      <c r="EW85" s="150"/>
      <c r="EX85" s="150"/>
      <c r="EY85" s="150"/>
      <c r="EZ85" s="150"/>
      <c r="FA85" s="150"/>
      <c r="FB85" s="150"/>
      <c r="FC85" s="150"/>
      <c r="FD85" s="150"/>
      <c r="FE85" s="150"/>
      <c r="FF85" s="150"/>
      <c r="FG85" s="150"/>
      <c r="FH85" s="150"/>
      <c r="FI85" s="150"/>
      <c r="FJ85" s="150"/>
      <c r="FK85" s="150"/>
      <c r="FL85" s="150"/>
      <c r="FM85" s="150"/>
      <c r="FN85" s="150"/>
      <c r="FO85" s="150"/>
      <c r="FP85" s="150"/>
      <c r="FQ85" s="150"/>
      <c r="FR85" s="150"/>
      <c r="FS85" s="150"/>
      <c r="FT85" s="150"/>
      <c r="FU85" s="150"/>
      <c r="FV85" s="150"/>
      <c r="FW85" s="150"/>
      <c r="FX85" s="150"/>
      <c r="FY85" s="150"/>
      <c r="FZ85" s="150"/>
      <c r="GA85" s="150"/>
      <c r="GB85" s="150"/>
      <c r="GC85" s="150"/>
      <c r="GD85" s="150"/>
      <c r="GE85" s="150"/>
      <c r="GF85" s="150"/>
      <c r="GG85" s="150"/>
      <c r="GH85" s="150"/>
      <c r="GI85" s="150"/>
      <c r="GJ85" s="150"/>
      <c r="GK85" s="150"/>
      <c r="GL85" s="150"/>
      <c r="GM85" s="150"/>
      <c r="GN85" s="150"/>
      <c r="GO85" s="150"/>
      <c r="GP85" s="150"/>
      <c r="GQ85" s="150"/>
      <c r="GR85" s="150"/>
      <c r="GS85" s="150"/>
      <c r="GT85" s="150"/>
      <c r="GU85" s="150"/>
      <c r="GV85" s="150"/>
      <c r="GW85" s="150"/>
      <c r="GX85" s="150"/>
      <c r="GY85" s="150"/>
      <c r="GZ85" s="150"/>
      <c r="HA85" s="150"/>
      <c r="HB85" s="150"/>
      <c r="HC85" s="150"/>
      <c r="HD85" s="150"/>
      <c r="HE85" s="150"/>
      <c r="HF85" s="150"/>
      <c r="HG85" s="150"/>
      <c r="HH85" s="150"/>
      <c r="HI85" s="150"/>
      <c r="HJ85" s="150"/>
      <c r="HK85" s="150"/>
      <c r="HL85" s="150"/>
      <c r="HM85" s="150"/>
      <c r="HN85" s="150"/>
      <c r="HO85" s="150"/>
      <c r="HP85" s="150"/>
      <c r="HQ85" s="150"/>
      <c r="HR85" s="150"/>
      <c r="HS85" s="150"/>
      <c r="HT85" s="150"/>
      <c r="HU85" s="150"/>
      <c r="HV85" s="150"/>
      <c r="HW85" s="150"/>
      <c r="HX85" s="150"/>
      <c r="HY85" s="150"/>
      <c r="HZ85" s="150"/>
      <c r="IA85" s="150"/>
      <c r="IB85" s="150"/>
      <c r="IC85" s="150"/>
      <c r="ID85" s="150"/>
      <c r="IE85" s="150"/>
      <c r="IF85" s="150"/>
    </row>
    <row r="86" spans="3:240" s="151" customFormat="1">
      <c r="C86" s="147"/>
      <c r="D86" s="147"/>
      <c r="E86" s="148"/>
      <c r="F86" s="147"/>
      <c r="G86" s="147"/>
      <c r="H86" s="147"/>
      <c r="I86" s="148"/>
      <c r="J86" s="147"/>
      <c r="K86" s="147"/>
      <c r="L86" s="147"/>
      <c r="M86" s="147"/>
      <c r="N86" s="149"/>
      <c r="O86" s="147"/>
      <c r="P86" s="147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>
        <v>23.044968459783728</v>
      </c>
      <c r="AC86" s="149"/>
      <c r="AD86" s="149">
        <v>47.934753101714371</v>
      </c>
      <c r="AE86" s="147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>
        <v>59.007138845734971</v>
      </c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>
        <v>13.297250888470399</v>
      </c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  <c r="CT86" s="149"/>
      <c r="CU86" s="149"/>
      <c r="CV86" s="149"/>
      <c r="CW86" s="149"/>
      <c r="CX86" s="149"/>
      <c r="CY86" s="149"/>
      <c r="CZ86" s="149"/>
      <c r="DA86" s="149"/>
      <c r="DB86" s="149"/>
      <c r="DC86" s="149"/>
      <c r="DD86" s="149"/>
      <c r="DE86" s="149"/>
      <c r="DF86" s="149"/>
      <c r="DG86" s="149"/>
      <c r="DH86" s="149"/>
      <c r="DI86" s="149"/>
      <c r="DJ86" s="149"/>
      <c r="DK86" s="149"/>
      <c r="DL86" s="149"/>
      <c r="DM86" s="149"/>
      <c r="DN86" s="149"/>
      <c r="DO86" s="149"/>
      <c r="DP86" s="149"/>
      <c r="DQ86" s="149"/>
      <c r="DR86" s="149"/>
      <c r="DS86" s="149"/>
      <c r="DT86" s="150"/>
      <c r="DU86" s="150"/>
      <c r="DV86" s="150"/>
      <c r="DW86" s="150"/>
      <c r="DX86" s="150"/>
      <c r="DY86" s="150"/>
      <c r="DZ86" s="150"/>
      <c r="EA86" s="150"/>
      <c r="EB86" s="150"/>
      <c r="EC86" s="150"/>
      <c r="ED86" s="150"/>
      <c r="EE86" s="150"/>
      <c r="EF86" s="150"/>
      <c r="EG86" s="150"/>
      <c r="EH86" s="150"/>
      <c r="EI86" s="150"/>
      <c r="EJ86" s="150"/>
      <c r="EK86" s="150"/>
      <c r="EL86" s="150"/>
      <c r="EM86" s="150"/>
      <c r="EN86" s="150"/>
      <c r="EO86" s="150"/>
      <c r="EP86" s="150"/>
      <c r="EQ86" s="150"/>
      <c r="ER86" s="150"/>
      <c r="ES86" s="150"/>
      <c r="ET86" s="150"/>
      <c r="EU86" s="150"/>
      <c r="EV86" s="150"/>
      <c r="EW86" s="150"/>
      <c r="EX86" s="150"/>
      <c r="EY86" s="150"/>
      <c r="EZ86" s="150"/>
      <c r="FA86" s="150"/>
      <c r="FB86" s="150"/>
      <c r="FC86" s="150"/>
      <c r="FD86" s="150"/>
      <c r="FE86" s="150"/>
      <c r="FF86" s="150"/>
      <c r="FG86" s="150"/>
      <c r="FH86" s="150"/>
      <c r="FI86" s="150"/>
      <c r="FJ86" s="150"/>
      <c r="FK86" s="150"/>
      <c r="FL86" s="150"/>
      <c r="FM86" s="150"/>
      <c r="FN86" s="150"/>
      <c r="FO86" s="150"/>
      <c r="FP86" s="150"/>
      <c r="FQ86" s="150"/>
      <c r="FR86" s="150"/>
      <c r="FS86" s="150"/>
      <c r="FT86" s="150"/>
      <c r="FU86" s="150"/>
      <c r="FV86" s="150"/>
      <c r="FW86" s="150"/>
      <c r="FX86" s="150"/>
      <c r="FY86" s="150"/>
      <c r="FZ86" s="150"/>
      <c r="GA86" s="150"/>
      <c r="GB86" s="150"/>
      <c r="GC86" s="150"/>
      <c r="GD86" s="150"/>
      <c r="GE86" s="150"/>
      <c r="GF86" s="150"/>
      <c r="GG86" s="150"/>
      <c r="GH86" s="150"/>
      <c r="GI86" s="150"/>
      <c r="GJ86" s="150"/>
      <c r="GK86" s="150"/>
      <c r="GL86" s="150"/>
      <c r="GM86" s="150"/>
      <c r="GN86" s="150"/>
      <c r="GO86" s="150"/>
      <c r="GP86" s="150"/>
      <c r="GQ86" s="150"/>
      <c r="GR86" s="150"/>
      <c r="GS86" s="150"/>
      <c r="GT86" s="150"/>
      <c r="GU86" s="150"/>
      <c r="GV86" s="150"/>
      <c r="GW86" s="150"/>
      <c r="GX86" s="150"/>
      <c r="GY86" s="150"/>
      <c r="GZ86" s="150"/>
      <c r="HA86" s="150"/>
      <c r="HB86" s="150"/>
      <c r="HC86" s="150"/>
      <c r="HD86" s="150"/>
      <c r="HE86" s="150"/>
      <c r="HF86" s="150"/>
      <c r="HG86" s="150"/>
      <c r="HH86" s="150"/>
      <c r="HI86" s="150"/>
      <c r="HJ86" s="150"/>
      <c r="HK86" s="150"/>
      <c r="HL86" s="150"/>
      <c r="HM86" s="150"/>
      <c r="HN86" s="150"/>
      <c r="HO86" s="150"/>
      <c r="HP86" s="150"/>
      <c r="HQ86" s="150"/>
      <c r="HR86" s="150"/>
      <c r="HS86" s="150"/>
      <c r="HT86" s="150"/>
      <c r="HU86" s="150"/>
      <c r="HV86" s="150"/>
      <c r="HW86" s="150"/>
      <c r="HX86" s="150"/>
      <c r="HY86" s="150"/>
      <c r="HZ86" s="150"/>
      <c r="IA86" s="150"/>
      <c r="IB86" s="150"/>
      <c r="IC86" s="150"/>
      <c r="ID86" s="150"/>
      <c r="IE86" s="150"/>
      <c r="IF86" s="150"/>
    </row>
    <row r="87" spans="3:240" s="151" customFormat="1">
      <c r="C87" s="147"/>
      <c r="D87" s="147"/>
      <c r="E87" s="148"/>
      <c r="F87" s="147"/>
      <c r="G87" s="147"/>
      <c r="H87" s="147"/>
      <c r="I87" s="148"/>
      <c r="J87" s="147"/>
      <c r="K87" s="147"/>
      <c r="L87" s="147"/>
      <c r="M87" s="147"/>
      <c r="N87" s="149"/>
      <c r="O87" s="147"/>
      <c r="P87" s="147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>
        <v>8.4526726469063806</v>
      </c>
      <c r="AC87" s="149"/>
      <c r="AD87" s="149">
        <v>50.884938303559601</v>
      </c>
      <c r="AE87" s="147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>
        <v>56.199948605690487</v>
      </c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>
        <v>14.62568731886944</v>
      </c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  <c r="CT87" s="149"/>
      <c r="CU87" s="149"/>
      <c r="CV87" s="149"/>
      <c r="CW87" s="149"/>
      <c r="CX87" s="149"/>
      <c r="CY87" s="149"/>
      <c r="CZ87" s="149"/>
      <c r="DA87" s="149"/>
      <c r="DB87" s="149"/>
      <c r="DC87" s="149"/>
      <c r="DD87" s="149"/>
      <c r="DE87" s="149"/>
      <c r="DF87" s="149"/>
      <c r="DG87" s="149"/>
      <c r="DH87" s="149"/>
      <c r="DI87" s="149"/>
      <c r="DJ87" s="149"/>
      <c r="DK87" s="149"/>
      <c r="DL87" s="149"/>
      <c r="DM87" s="149"/>
      <c r="DN87" s="149"/>
      <c r="DO87" s="149"/>
      <c r="DP87" s="149"/>
      <c r="DQ87" s="149"/>
      <c r="DR87" s="149"/>
      <c r="DS87" s="149"/>
      <c r="DT87" s="150"/>
      <c r="DU87" s="150"/>
      <c r="DV87" s="150"/>
      <c r="DW87" s="150"/>
      <c r="DX87" s="150"/>
      <c r="DY87" s="150"/>
      <c r="DZ87" s="150"/>
      <c r="EA87" s="150"/>
      <c r="EB87" s="150"/>
      <c r="EC87" s="150"/>
      <c r="ED87" s="150"/>
      <c r="EE87" s="150"/>
      <c r="EF87" s="150"/>
      <c r="EG87" s="150"/>
      <c r="EH87" s="150"/>
      <c r="EI87" s="150"/>
      <c r="EJ87" s="150"/>
      <c r="EK87" s="150"/>
      <c r="EL87" s="150"/>
      <c r="EM87" s="150"/>
      <c r="EN87" s="150"/>
      <c r="EO87" s="150"/>
      <c r="EP87" s="150"/>
      <c r="EQ87" s="150"/>
      <c r="ER87" s="150"/>
      <c r="ES87" s="150"/>
      <c r="ET87" s="150"/>
      <c r="EU87" s="150"/>
      <c r="EV87" s="150"/>
      <c r="EW87" s="150"/>
      <c r="EX87" s="150"/>
      <c r="EY87" s="150"/>
      <c r="EZ87" s="150"/>
      <c r="FA87" s="150"/>
      <c r="FB87" s="150"/>
      <c r="FC87" s="150"/>
      <c r="FD87" s="150"/>
      <c r="FE87" s="150"/>
      <c r="FF87" s="150"/>
      <c r="FG87" s="150"/>
      <c r="FH87" s="150"/>
      <c r="FI87" s="150"/>
      <c r="FJ87" s="150"/>
      <c r="FK87" s="150"/>
      <c r="FL87" s="150"/>
      <c r="FM87" s="150"/>
      <c r="FN87" s="150"/>
      <c r="FO87" s="150"/>
      <c r="FP87" s="150"/>
      <c r="FQ87" s="150"/>
      <c r="FR87" s="150"/>
      <c r="FS87" s="150"/>
      <c r="FT87" s="150"/>
      <c r="FU87" s="150"/>
      <c r="FV87" s="150"/>
      <c r="FW87" s="150"/>
      <c r="FX87" s="150"/>
      <c r="FY87" s="150"/>
      <c r="FZ87" s="150"/>
      <c r="GA87" s="150"/>
      <c r="GB87" s="150"/>
      <c r="GC87" s="150"/>
      <c r="GD87" s="150"/>
      <c r="GE87" s="150"/>
      <c r="GF87" s="150"/>
      <c r="GG87" s="150"/>
      <c r="GH87" s="150"/>
      <c r="GI87" s="150"/>
      <c r="GJ87" s="150"/>
      <c r="GK87" s="150"/>
      <c r="GL87" s="150"/>
      <c r="GM87" s="150"/>
      <c r="GN87" s="150"/>
      <c r="GO87" s="150"/>
      <c r="GP87" s="150"/>
      <c r="GQ87" s="150"/>
      <c r="GR87" s="150"/>
      <c r="GS87" s="150"/>
      <c r="GT87" s="150"/>
      <c r="GU87" s="150"/>
      <c r="GV87" s="150"/>
      <c r="GW87" s="150"/>
      <c r="GX87" s="150"/>
      <c r="GY87" s="150"/>
      <c r="GZ87" s="150"/>
      <c r="HA87" s="150"/>
      <c r="HB87" s="150"/>
      <c r="HC87" s="150"/>
      <c r="HD87" s="150"/>
      <c r="HE87" s="150"/>
      <c r="HF87" s="150"/>
      <c r="HG87" s="150"/>
      <c r="HH87" s="150"/>
      <c r="HI87" s="150"/>
      <c r="HJ87" s="150"/>
      <c r="HK87" s="150"/>
      <c r="HL87" s="150"/>
      <c r="HM87" s="150"/>
      <c r="HN87" s="150"/>
      <c r="HO87" s="150"/>
      <c r="HP87" s="150"/>
      <c r="HQ87" s="150"/>
      <c r="HR87" s="150"/>
      <c r="HS87" s="150"/>
      <c r="HT87" s="150"/>
      <c r="HU87" s="150"/>
      <c r="HV87" s="150"/>
      <c r="HW87" s="150"/>
      <c r="HX87" s="150"/>
      <c r="HY87" s="150"/>
      <c r="HZ87" s="150"/>
      <c r="IA87" s="150"/>
      <c r="IB87" s="150"/>
      <c r="IC87" s="150"/>
      <c r="ID87" s="150"/>
      <c r="IE87" s="150"/>
      <c r="IF87" s="150"/>
    </row>
    <row r="88" spans="3:240" s="151" customFormat="1">
      <c r="C88" s="147"/>
      <c r="D88" s="147"/>
      <c r="E88" s="148"/>
      <c r="F88" s="147"/>
      <c r="G88" s="147"/>
      <c r="H88" s="147"/>
      <c r="I88" s="148"/>
      <c r="J88" s="147"/>
      <c r="K88" s="147"/>
      <c r="L88" s="147"/>
      <c r="M88" s="147"/>
      <c r="N88" s="149"/>
      <c r="O88" s="147"/>
      <c r="P88" s="147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>
        <v>23.28260946367967</v>
      </c>
      <c r="AC88" s="149"/>
      <c r="AD88" s="149">
        <v>52.867830267240038</v>
      </c>
      <c r="AE88" s="147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>
        <v>44.968819096693103</v>
      </c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>
        <v>27.490412058202679</v>
      </c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  <c r="CT88" s="149"/>
      <c r="CU88" s="149"/>
      <c r="CV88" s="149"/>
      <c r="CW88" s="149"/>
      <c r="CX88" s="149"/>
      <c r="CY88" s="149"/>
      <c r="CZ88" s="149"/>
      <c r="DA88" s="149"/>
      <c r="DB88" s="149"/>
      <c r="DC88" s="149"/>
      <c r="DD88" s="149"/>
      <c r="DE88" s="149"/>
      <c r="DF88" s="149"/>
      <c r="DG88" s="149"/>
      <c r="DH88" s="149"/>
      <c r="DI88" s="149"/>
      <c r="DJ88" s="149"/>
      <c r="DK88" s="149"/>
      <c r="DL88" s="149"/>
      <c r="DM88" s="149"/>
      <c r="DN88" s="149"/>
      <c r="DO88" s="149"/>
      <c r="DP88" s="149"/>
      <c r="DQ88" s="149"/>
      <c r="DR88" s="149"/>
      <c r="DS88" s="149"/>
      <c r="DT88" s="150"/>
      <c r="DU88" s="150"/>
      <c r="DV88" s="150"/>
      <c r="DW88" s="150"/>
      <c r="DX88" s="150"/>
      <c r="DY88" s="150"/>
      <c r="DZ88" s="150"/>
      <c r="EA88" s="150"/>
      <c r="EB88" s="150"/>
      <c r="EC88" s="150"/>
      <c r="ED88" s="150"/>
      <c r="EE88" s="150"/>
      <c r="EF88" s="150"/>
      <c r="EG88" s="150"/>
      <c r="EH88" s="150"/>
      <c r="EI88" s="150"/>
      <c r="EJ88" s="150"/>
      <c r="EK88" s="150"/>
      <c r="EL88" s="150"/>
      <c r="EM88" s="150"/>
      <c r="EN88" s="150"/>
      <c r="EO88" s="150"/>
      <c r="EP88" s="150"/>
      <c r="EQ88" s="150"/>
      <c r="ER88" s="150"/>
      <c r="ES88" s="150"/>
      <c r="ET88" s="150"/>
      <c r="EU88" s="150"/>
      <c r="EV88" s="150"/>
      <c r="EW88" s="150"/>
      <c r="EX88" s="150"/>
      <c r="EY88" s="150"/>
      <c r="EZ88" s="150"/>
      <c r="FA88" s="150"/>
      <c r="FB88" s="150"/>
      <c r="FC88" s="150"/>
      <c r="FD88" s="150"/>
      <c r="FE88" s="150"/>
      <c r="FF88" s="150"/>
      <c r="FG88" s="150"/>
      <c r="FH88" s="150"/>
      <c r="FI88" s="150"/>
      <c r="FJ88" s="150"/>
      <c r="FK88" s="150"/>
      <c r="FL88" s="150"/>
      <c r="FM88" s="150"/>
      <c r="FN88" s="150"/>
      <c r="FO88" s="150"/>
      <c r="FP88" s="150"/>
      <c r="FQ88" s="150"/>
      <c r="FR88" s="150"/>
      <c r="FS88" s="150"/>
      <c r="FT88" s="150"/>
      <c r="FU88" s="150"/>
      <c r="FV88" s="150"/>
      <c r="FW88" s="150"/>
      <c r="FX88" s="150"/>
      <c r="FY88" s="150"/>
      <c r="FZ88" s="150"/>
      <c r="GA88" s="150"/>
      <c r="GB88" s="150"/>
      <c r="GC88" s="150"/>
      <c r="GD88" s="150"/>
      <c r="GE88" s="150"/>
      <c r="GF88" s="150"/>
      <c r="GG88" s="150"/>
      <c r="GH88" s="150"/>
      <c r="GI88" s="150"/>
      <c r="GJ88" s="150"/>
      <c r="GK88" s="150"/>
      <c r="GL88" s="150"/>
      <c r="GM88" s="150"/>
      <c r="GN88" s="150"/>
      <c r="GO88" s="150"/>
      <c r="GP88" s="150"/>
      <c r="GQ88" s="150"/>
      <c r="GR88" s="150"/>
      <c r="GS88" s="150"/>
      <c r="GT88" s="150"/>
      <c r="GU88" s="150"/>
      <c r="GV88" s="150"/>
      <c r="GW88" s="150"/>
      <c r="GX88" s="150"/>
      <c r="GY88" s="150"/>
      <c r="GZ88" s="150"/>
      <c r="HA88" s="150"/>
      <c r="HB88" s="150"/>
      <c r="HC88" s="150"/>
      <c r="HD88" s="150"/>
      <c r="HE88" s="150"/>
      <c r="HF88" s="150"/>
      <c r="HG88" s="150"/>
      <c r="HH88" s="150"/>
      <c r="HI88" s="150"/>
      <c r="HJ88" s="150"/>
      <c r="HK88" s="150"/>
      <c r="HL88" s="150"/>
      <c r="HM88" s="150"/>
      <c r="HN88" s="150"/>
      <c r="HO88" s="150"/>
      <c r="HP88" s="150"/>
      <c r="HQ88" s="150"/>
      <c r="HR88" s="150"/>
      <c r="HS88" s="150"/>
      <c r="HT88" s="150"/>
      <c r="HU88" s="150"/>
      <c r="HV88" s="150"/>
      <c r="HW88" s="150"/>
      <c r="HX88" s="150"/>
      <c r="HY88" s="150"/>
      <c r="HZ88" s="150"/>
      <c r="IA88" s="150"/>
      <c r="IB88" s="150"/>
      <c r="IC88" s="150"/>
      <c r="ID88" s="150"/>
      <c r="IE88" s="150"/>
      <c r="IF88" s="150"/>
    </row>
    <row r="89" spans="3:240" s="151" customFormat="1">
      <c r="C89" s="147"/>
      <c r="D89" s="147"/>
      <c r="E89" s="148"/>
      <c r="F89" s="147"/>
      <c r="G89" s="147"/>
      <c r="H89" s="147"/>
      <c r="I89" s="148"/>
      <c r="J89" s="147"/>
      <c r="K89" s="147"/>
      <c r="L89" s="147"/>
      <c r="M89" s="147"/>
      <c r="N89" s="149"/>
      <c r="O89" s="147"/>
      <c r="P89" s="147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>
        <v>10.703388121369141</v>
      </c>
      <c r="AC89" s="149"/>
      <c r="AD89" s="149">
        <v>25.549649836381729</v>
      </c>
      <c r="AE89" s="147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  <c r="BJ89" s="149"/>
      <c r="BK89" s="149"/>
      <c r="BL89" s="149"/>
      <c r="BM89" s="149">
        <v>44.968943688486142</v>
      </c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>
        <v>13.558685783733811</v>
      </c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  <c r="CT89" s="149"/>
      <c r="CU89" s="149"/>
      <c r="CV89" s="149"/>
      <c r="CW89" s="149"/>
      <c r="CX89" s="149"/>
      <c r="CY89" s="149"/>
      <c r="CZ89" s="149"/>
      <c r="DA89" s="149"/>
      <c r="DB89" s="149"/>
      <c r="DC89" s="149"/>
      <c r="DD89" s="149"/>
      <c r="DE89" s="149"/>
      <c r="DF89" s="149"/>
      <c r="DG89" s="149"/>
      <c r="DH89" s="149"/>
      <c r="DI89" s="149"/>
      <c r="DJ89" s="149"/>
      <c r="DK89" s="149"/>
      <c r="DL89" s="149"/>
      <c r="DM89" s="149"/>
      <c r="DN89" s="149"/>
      <c r="DO89" s="149"/>
      <c r="DP89" s="149"/>
      <c r="DQ89" s="149"/>
      <c r="DR89" s="149"/>
      <c r="DS89" s="149"/>
      <c r="DT89" s="150"/>
      <c r="DU89" s="150"/>
      <c r="DV89" s="150"/>
      <c r="DW89" s="150"/>
      <c r="DX89" s="150"/>
      <c r="DY89" s="150"/>
      <c r="DZ89" s="150"/>
      <c r="EA89" s="150"/>
      <c r="EB89" s="150"/>
      <c r="EC89" s="150"/>
      <c r="ED89" s="150"/>
      <c r="EE89" s="150"/>
      <c r="EF89" s="150"/>
      <c r="EG89" s="150"/>
      <c r="EH89" s="150"/>
      <c r="EI89" s="150"/>
      <c r="EJ89" s="150"/>
      <c r="EK89" s="150"/>
      <c r="EL89" s="150"/>
      <c r="EM89" s="150"/>
      <c r="EN89" s="150"/>
      <c r="EO89" s="150"/>
      <c r="EP89" s="150"/>
      <c r="EQ89" s="150"/>
      <c r="ER89" s="150"/>
      <c r="ES89" s="150"/>
      <c r="ET89" s="150"/>
      <c r="EU89" s="150"/>
      <c r="EV89" s="150"/>
      <c r="EW89" s="150"/>
      <c r="EX89" s="150"/>
      <c r="EY89" s="150"/>
      <c r="EZ89" s="150"/>
      <c r="FA89" s="150"/>
      <c r="FB89" s="150"/>
      <c r="FC89" s="150"/>
      <c r="FD89" s="150"/>
      <c r="FE89" s="150"/>
      <c r="FF89" s="150"/>
      <c r="FG89" s="150"/>
      <c r="FH89" s="150"/>
      <c r="FI89" s="150"/>
      <c r="FJ89" s="150"/>
      <c r="FK89" s="150"/>
      <c r="FL89" s="150"/>
      <c r="FM89" s="150"/>
      <c r="FN89" s="150"/>
      <c r="FO89" s="150"/>
      <c r="FP89" s="150"/>
      <c r="FQ89" s="150"/>
      <c r="FR89" s="150"/>
      <c r="FS89" s="150"/>
      <c r="FT89" s="150"/>
      <c r="FU89" s="150"/>
      <c r="FV89" s="150"/>
      <c r="FW89" s="150"/>
      <c r="FX89" s="150"/>
      <c r="FY89" s="150"/>
      <c r="FZ89" s="150"/>
      <c r="GA89" s="150"/>
      <c r="GB89" s="150"/>
      <c r="GC89" s="150"/>
      <c r="GD89" s="150"/>
      <c r="GE89" s="150"/>
      <c r="GF89" s="150"/>
      <c r="GG89" s="150"/>
      <c r="GH89" s="150"/>
      <c r="GI89" s="150"/>
      <c r="GJ89" s="150"/>
      <c r="GK89" s="150"/>
      <c r="GL89" s="150"/>
      <c r="GM89" s="150"/>
      <c r="GN89" s="150"/>
      <c r="GO89" s="150"/>
      <c r="GP89" s="150"/>
      <c r="GQ89" s="150"/>
      <c r="GR89" s="150"/>
      <c r="GS89" s="150"/>
      <c r="GT89" s="150"/>
      <c r="GU89" s="150"/>
      <c r="GV89" s="150"/>
      <c r="GW89" s="150"/>
      <c r="GX89" s="150"/>
      <c r="GY89" s="150"/>
      <c r="GZ89" s="150"/>
      <c r="HA89" s="150"/>
      <c r="HB89" s="150"/>
      <c r="HC89" s="150"/>
      <c r="HD89" s="150"/>
      <c r="HE89" s="150"/>
      <c r="HF89" s="150"/>
      <c r="HG89" s="150"/>
      <c r="HH89" s="150"/>
      <c r="HI89" s="150"/>
      <c r="HJ89" s="150"/>
      <c r="HK89" s="150"/>
      <c r="HL89" s="150"/>
      <c r="HM89" s="150"/>
      <c r="HN89" s="150"/>
      <c r="HO89" s="150"/>
      <c r="HP89" s="150"/>
      <c r="HQ89" s="150"/>
      <c r="HR89" s="150"/>
      <c r="HS89" s="150"/>
      <c r="HT89" s="150"/>
      <c r="HU89" s="150"/>
      <c r="HV89" s="150"/>
      <c r="HW89" s="150"/>
      <c r="HX89" s="150"/>
      <c r="HY89" s="150"/>
      <c r="HZ89" s="150"/>
      <c r="IA89" s="150"/>
      <c r="IB89" s="150"/>
      <c r="IC89" s="150"/>
      <c r="ID89" s="150"/>
      <c r="IE89" s="150"/>
      <c r="IF89" s="150"/>
    </row>
    <row r="90" spans="3:240" s="151" customFormat="1">
      <c r="C90" s="147"/>
      <c r="D90" s="147"/>
      <c r="E90" s="148"/>
      <c r="F90" s="147"/>
      <c r="G90" s="147"/>
      <c r="H90" s="147"/>
      <c r="I90" s="148"/>
      <c r="J90" s="147"/>
      <c r="K90" s="147"/>
      <c r="L90" s="147"/>
      <c r="M90" s="147"/>
      <c r="N90" s="149"/>
      <c r="O90" s="147"/>
      <c r="P90" s="147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>
        <v>8.3482919085236009</v>
      </c>
      <c r="AC90" s="149"/>
      <c r="AD90" s="149">
        <v>24.047082802955391</v>
      </c>
      <c r="AE90" s="147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  <c r="BJ90" s="149"/>
      <c r="BK90" s="149"/>
      <c r="BL90" s="149"/>
      <c r="BM90" s="149">
        <v>44.968943688486149</v>
      </c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>
        <v>13.66325148386543</v>
      </c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  <c r="CT90" s="149"/>
      <c r="CU90" s="149"/>
      <c r="CV90" s="149"/>
      <c r="CW90" s="149"/>
      <c r="CX90" s="149"/>
      <c r="CY90" s="149"/>
      <c r="CZ90" s="149"/>
      <c r="DA90" s="149"/>
      <c r="DB90" s="149"/>
      <c r="DC90" s="149"/>
      <c r="DD90" s="149"/>
      <c r="DE90" s="149"/>
      <c r="DF90" s="149"/>
      <c r="DG90" s="149"/>
      <c r="DH90" s="149"/>
      <c r="DI90" s="149"/>
      <c r="DJ90" s="149"/>
      <c r="DK90" s="149"/>
      <c r="DL90" s="149"/>
      <c r="DM90" s="149"/>
      <c r="DN90" s="149"/>
      <c r="DO90" s="149"/>
      <c r="DP90" s="149"/>
      <c r="DQ90" s="149"/>
      <c r="DR90" s="149"/>
      <c r="DS90" s="149"/>
      <c r="DT90" s="150"/>
      <c r="DU90" s="150"/>
      <c r="DV90" s="150"/>
      <c r="DW90" s="150"/>
      <c r="DX90" s="150"/>
      <c r="DY90" s="150"/>
      <c r="DZ90" s="150"/>
      <c r="EA90" s="150"/>
      <c r="EB90" s="150"/>
      <c r="EC90" s="150"/>
      <c r="ED90" s="150"/>
      <c r="EE90" s="150"/>
      <c r="EF90" s="150"/>
      <c r="EG90" s="150"/>
      <c r="EH90" s="150"/>
      <c r="EI90" s="150"/>
      <c r="EJ90" s="150"/>
      <c r="EK90" s="150"/>
      <c r="EL90" s="150"/>
      <c r="EM90" s="150"/>
      <c r="EN90" s="150"/>
      <c r="EO90" s="150"/>
      <c r="EP90" s="150"/>
      <c r="EQ90" s="150"/>
      <c r="ER90" s="150"/>
      <c r="ES90" s="150"/>
      <c r="ET90" s="150"/>
      <c r="EU90" s="150"/>
      <c r="EV90" s="150"/>
      <c r="EW90" s="150"/>
      <c r="EX90" s="150"/>
      <c r="EY90" s="150"/>
      <c r="EZ90" s="150"/>
      <c r="FA90" s="150"/>
      <c r="FB90" s="150"/>
      <c r="FC90" s="150"/>
      <c r="FD90" s="150"/>
      <c r="FE90" s="150"/>
      <c r="FF90" s="150"/>
      <c r="FG90" s="150"/>
      <c r="FH90" s="150"/>
      <c r="FI90" s="150"/>
      <c r="FJ90" s="150"/>
      <c r="FK90" s="150"/>
      <c r="FL90" s="150"/>
      <c r="FM90" s="150"/>
      <c r="FN90" s="150"/>
      <c r="FO90" s="150"/>
      <c r="FP90" s="150"/>
      <c r="FQ90" s="150"/>
      <c r="FR90" s="150"/>
      <c r="FS90" s="150"/>
      <c r="FT90" s="150"/>
      <c r="FU90" s="150"/>
      <c r="FV90" s="150"/>
      <c r="FW90" s="150"/>
      <c r="FX90" s="150"/>
      <c r="FY90" s="150"/>
      <c r="FZ90" s="150"/>
      <c r="GA90" s="150"/>
      <c r="GB90" s="150"/>
      <c r="GC90" s="150"/>
      <c r="GD90" s="150"/>
      <c r="GE90" s="150"/>
      <c r="GF90" s="150"/>
      <c r="GG90" s="150"/>
      <c r="GH90" s="150"/>
      <c r="GI90" s="150"/>
      <c r="GJ90" s="150"/>
      <c r="GK90" s="150"/>
      <c r="GL90" s="150"/>
      <c r="GM90" s="150"/>
      <c r="GN90" s="150"/>
      <c r="GO90" s="150"/>
      <c r="GP90" s="150"/>
      <c r="GQ90" s="150"/>
      <c r="GR90" s="150"/>
      <c r="GS90" s="150"/>
      <c r="GT90" s="150"/>
      <c r="GU90" s="150"/>
      <c r="GV90" s="150"/>
      <c r="GW90" s="150"/>
      <c r="GX90" s="150"/>
      <c r="GY90" s="150"/>
      <c r="GZ90" s="150"/>
      <c r="HA90" s="150"/>
      <c r="HB90" s="150"/>
      <c r="HC90" s="150"/>
      <c r="HD90" s="150"/>
      <c r="HE90" s="150"/>
      <c r="HF90" s="150"/>
      <c r="HG90" s="150"/>
      <c r="HH90" s="150"/>
      <c r="HI90" s="150"/>
      <c r="HJ90" s="150"/>
      <c r="HK90" s="150"/>
      <c r="HL90" s="150"/>
      <c r="HM90" s="150"/>
      <c r="HN90" s="150"/>
      <c r="HO90" s="150"/>
      <c r="HP90" s="150"/>
      <c r="HQ90" s="150"/>
      <c r="HR90" s="150"/>
      <c r="HS90" s="150"/>
      <c r="HT90" s="150"/>
      <c r="HU90" s="150"/>
      <c r="HV90" s="150"/>
      <c r="HW90" s="150"/>
      <c r="HX90" s="150"/>
      <c r="HY90" s="150"/>
      <c r="HZ90" s="150"/>
      <c r="IA90" s="150"/>
      <c r="IB90" s="150"/>
      <c r="IC90" s="150"/>
      <c r="ID90" s="150"/>
      <c r="IE90" s="150"/>
      <c r="IF90" s="150"/>
    </row>
    <row r="91" spans="3:240" s="151" customFormat="1">
      <c r="C91" s="147"/>
      <c r="D91" s="147"/>
      <c r="E91" s="148"/>
      <c r="F91" s="147"/>
      <c r="G91" s="147"/>
      <c r="H91" s="147"/>
      <c r="I91" s="148"/>
      <c r="J91" s="147"/>
      <c r="K91" s="147"/>
      <c r="L91" s="147"/>
      <c r="M91" s="147"/>
      <c r="N91" s="149"/>
      <c r="O91" s="147"/>
      <c r="P91" s="147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>
        <v>10.906072845327881</v>
      </c>
      <c r="AC91" s="149"/>
      <c r="AD91" s="149">
        <v>24.937596760208869</v>
      </c>
      <c r="AE91" s="147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>
        <v>44.968819096693103</v>
      </c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>
        <v>13.663230270721879</v>
      </c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  <c r="CT91" s="149"/>
      <c r="CU91" s="149"/>
      <c r="CV91" s="149"/>
      <c r="CW91" s="149"/>
      <c r="CX91" s="149"/>
      <c r="CY91" s="149"/>
      <c r="CZ91" s="149"/>
      <c r="DA91" s="149"/>
      <c r="DB91" s="149"/>
      <c r="DC91" s="149"/>
      <c r="DD91" s="149"/>
      <c r="DE91" s="149"/>
      <c r="DF91" s="149"/>
      <c r="DG91" s="149"/>
      <c r="DH91" s="149"/>
      <c r="DI91" s="149"/>
      <c r="DJ91" s="149"/>
      <c r="DK91" s="149"/>
      <c r="DL91" s="149"/>
      <c r="DM91" s="149"/>
      <c r="DN91" s="149"/>
      <c r="DO91" s="149"/>
      <c r="DP91" s="149"/>
      <c r="DQ91" s="149"/>
      <c r="DR91" s="149"/>
      <c r="DS91" s="149"/>
      <c r="DT91" s="150"/>
      <c r="DU91" s="150"/>
      <c r="DV91" s="150"/>
      <c r="DW91" s="150"/>
      <c r="DX91" s="150"/>
      <c r="DY91" s="150"/>
      <c r="DZ91" s="150"/>
      <c r="EA91" s="150"/>
      <c r="EB91" s="150"/>
      <c r="EC91" s="150"/>
      <c r="ED91" s="150"/>
      <c r="EE91" s="150"/>
      <c r="EF91" s="150"/>
      <c r="EG91" s="150"/>
      <c r="EH91" s="150"/>
      <c r="EI91" s="150"/>
      <c r="EJ91" s="150"/>
      <c r="EK91" s="150"/>
      <c r="EL91" s="150"/>
      <c r="EM91" s="150"/>
      <c r="EN91" s="150"/>
      <c r="EO91" s="150"/>
      <c r="EP91" s="150"/>
      <c r="EQ91" s="150"/>
      <c r="ER91" s="150"/>
      <c r="ES91" s="150"/>
      <c r="ET91" s="150"/>
      <c r="EU91" s="150"/>
      <c r="EV91" s="150"/>
      <c r="EW91" s="150"/>
      <c r="EX91" s="150"/>
      <c r="EY91" s="150"/>
      <c r="EZ91" s="150"/>
      <c r="FA91" s="150"/>
      <c r="FB91" s="150"/>
      <c r="FC91" s="150"/>
      <c r="FD91" s="150"/>
      <c r="FE91" s="150"/>
      <c r="FF91" s="150"/>
      <c r="FG91" s="150"/>
      <c r="FH91" s="150"/>
      <c r="FI91" s="150"/>
      <c r="FJ91" s="150"/>
      <c r="FK91" s="150"/>
      <c r="FL91" s="150"/>
      <c r="FM91" s="150"/>
      <c r="FN91" s="150"/>
      <c r="FO91" s="150"/>
      <c r="FP91" s="150"/>
      <c r="FQ91" s="150"/>
      <c r="FR91" s="150"/>
      <c r="FS91" s="150"/>
      <c r="FT91" s="150"/>
      <c r="FU91" s="150"/>
      <c r="FV91" s="150"/>
      <c r="FW91" s="150"/>
      <c r="FX91" s="150"/>
      <c r="FY91" s="150"/>
      <c r="FZ91" s="150"/>
      <c r="GA91" s="150"/>
      <c r="GB91" s="150"/>
      <c r="GC91" s="150"/>
      <c r="GD91" s="150"/>
      <c r="GE91" s="150"/>
      <c r="GF91" s="150"/>
      <c r="GG91" s="150"/>
      <c r="GH91" s="150"/>
      <c r="GI91" s="150"/>
      <c r="GJ91" s="150"/>
      <c r="GK91" s="150"/>
      <c r="GL91" s="150"/>
      <c r="GM91" s="150"/>
      <c r="GN91" s="150"/>
      <c r="GO91" s="150"/>
      <c r="GP91" s="150"/>
      <c r="GQ91" s="150"/>
      <c r="GR91" s="150"/>
      <c r="GS91" s="150"/>
      <c r="GT91" s="150"/>
      <c r="GU91" s="150"/>
      <c r="GV91" s="150"/>
      <c r="GW91" s="150"/>
      <c r="GX91" s="150"/>
      <c r="GY91" s="150"/>
      <c r="GZ91" s="150"/>
      <c r="HA91" s="150"/>
      <c r="HB91" s="150"/>
      <c r="HC91" s="150"/>
      <c r="HD91" s="150"/>
      <c r="HE91" s="150"/>
      <c r="HF91" s="150"/>
      <c r="HG91" s="150"/>
      <c r="HH91" s="150"/>
      <c r="HI91" s="150"/>
      <c r="HJ91" s="150"/>
      <c r="HK91" s="150"/>
      <c r="HL91" s="150"/>
      <c r="HM91" s="150"/>
      <c r="HN91" s="150"/>
      <c r="HO91" s="150"/>
      <c r="HP91" s="150"/>
      <c r="HQ91" s="150"/>
      <c r="HR91" s="150"/>
      <c r="HS91" s="150"/>
      <c r="HT91" s="150"/>
      <c r="HU91" s="150"/>
      <c r="HV91" s="150"/>
      <c r="HW91" s="150"/>
      <c r="HX91" s="150"/>
      <c r="HY91" s="150"/>
      <c r="HZ91" s="150"/>
      <c r="IA91" s="150"/>
      <c r="IB91" s="150"/>
      <c r="IC91" s="150"/>
      <c r="ID91" s="150"/>
      <c r="IE91" s="150"/>
      <c r="IF91" s="150"/>
    </row>
    <row r="92" spans="3:240" s="151" customFormat="1">
      <c r="C92" s="147"/>
      <c r="D92" s="147"/>
      <c r="E92" s="148"/>
      <c r="F92" s="147"/>
      <c r="G92" s="147"/>
      <c r="H92" s="147"/>
      <c r="I92" s="148"/>
      <c r="J92" s="147"/>
      <c r="K92" s="147"/>
      <c r="L92" s="147"/>
      <c r="M92" s="147"/>
      <c r="N92" s="149"/>
      <c r="O92" s="147"/>
      <c r="P92" s="147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>
        <v>8.726601853056124</v>
      </c>
      <c r="AC92" s="149"/>
      <c r="AD92" s="149">
        <v>25.716924914426698</v>
      </c>
      <c r="AE92" s="147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>
        <v>44.968819096693089</v>
      </c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>
        <v>13.035857283075689</v>
      </c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  <c r="CT92" s="149"/>
      <c r="CU92" s="149"/>
      <c r="CV92" s="149"/>
      <c r="CW92" s="149"/>
      <c r="CX92" s="149"/>
      <c r="CY92" s="149"/>
      <c r="CZ92" s="149"/>
      <c r="DA92" s="149"/>
      <c r="DB92" s="149"/>
      <c r="DC92" s="149"/>
      <c r="DD92" s="149"/>
      <c r="DE92" s="149"/>
      <c r="DF92" s="149"/>
      <c r="DG92" s="149"/>
      <c r="DH92" s="149"/>
      <c r="DI92" s="149"/>
      <c r="DJ92" s="149"/>
      <c r="DK92" s="149"/>
      <c r="DL92" s="149"/>
      <c r="DM92" s="149"/>
      <c r="DN92" s="149"/>
      <c r="DO92" s="149"/>
      <c r="DP92" s="149"/>
      <c r="DQ92" s="149"/>
      <c r="DR92" s="149"/>
      <c r="DS92" s="149"/>
      <c r="DT92" s="150"/>
      <c r="DU92" s="150"/>
      <c r="DV92" s="150"/>
      <c r="DW92" s="150"/>
      <c r="DX92" s="150"/>
      <c r="DY92" s="150"/>
      <c r="DZ92" s="150"/>
      <c r="EA92" s="150"/>
      <c r="EB92" s="150"/>
      <c r="EC92" s="150"/>
      <c r="ED92" s="150"/>
      <c r="EE92" s="150"/>
      <c r="EF92" s="150"/>
      <c r="EG92" s="150"/>
      <c r="EH92" s="150"/>
      <c r="EI92" s="150"/>
      <c r="EJ92" s="150"/>
      <c r="EK92" s="150"/>
      <c r="EL92" s="150"/>
      <c r="EM92" s="150"/>
      <c r="EN92" s="150"/>
      <c r="EO92" s="150"/>
      <c r="EP92" s="150"/>
      <c r="EQ92" s="150"/>
      <c r="ER92" s="150"/>
      <c r="ES92" s="150"/>
      <c r="ET92" s="150"/>
      <c r="EU92" s="150"/>
      <c r="EV92" s="150"/>
      <c r="EW92" s="150"/>
      <c r="EX92" s="150"/>
      <c r="EY92" s="150"/>
      <c r="EZ92" s="150"/>
      <c r="FA92" s="150"/>
      <c r="FB92" s="150"/>
      <c r="FC92" s="150"/>
      <c r="FD92" s="150"/>
      <c r="FE92" s="150"/>
      <c r="FF92" s="150"/>
      <c r="FG92" s="150"/>
      <c r="FH92" s="150"/>
      <c r="FI92" s="150"/>
      <c r="FJ92" s="150"/>
      <c r="FK92" s="150"/>
      <c r="FL92" s="150"/>
      <c r="FM92" s="150"/>
      <c r="FN92" s="150"/>
      <c r="FO92" s="150"/>
      <c r="FP92" s="150"/>
      <c r="FQ92" s="150"/>
      <c r="FR92" s="150"/>
      <c r="FS92" s="150"/>
      <c r="FT92" s="150"/>
      <c r="FU92" s="150"/>
      <c r="FV92" s="150"/>
      <c r="FW92" s="150"/>
      <c r="FX92" s="150"/>
      <c r="FY92" s="150"/>
      <c r="FZ92" s="150"/>
      <c r="GA92" s="150"/>
      <c r="GB92" s="150"/>
      <c r="GC92" s="150"/>
      <c r="GD92" s="150"/>
      <c r="GE92" s="150"/>
      <c r="GF92" s="150"/>
      <c r="GG92" s="150"/>
      <c r="GH92" s="150"/>
      <c r="GI92" s="150"/>
      <c r="GJ92" s="150"/>
      <c r="GK92" s="150"/>
      <c r="GL92" s="150"/>
      <c r="GM92" s="150"/>
      <c r="GN92" s="150"/>
      <c r="GO92" s="150"/>
      <c r="GP92" s="150"/>
      <c r="GQ92" s="150"/>
      <c r="GR92" s="150"/>
      <c r="GS92" s="150"/>
      <c r="GT92" s="150"/>
      <c r="GU92" s="150"/>
      <c r="GV92" s="150"/>
      <c r="GW92" s="150"/>
      <c r="GX92" s="150"/>
      <c r="GY92" s="150"/>
      <c r="GZ92" s="150"/>
      <c r="HA92" s="150"/>
      <c r="HB92" s="150"/>
      <c r="HC92" s="150"/>
      <c r="HD92" s="150"/>
      <c r="HE92" s="150"/>
      <c r="HF92" s="150"/>
      <c r="HG92" s="150"/>
      <c r="HH92" s="150"/>
      <c r="HI92" s="150"/>
      <c r="HJ92" s="150"/>
      <c r="HK92" s="150"/>
      <c r="HL92" s="150"/>
      <c r="HM92" s="150"/>
      <c r="HN92" s="150"/>
      <c r="HO92" s="150"/>
      <c r="HP92" s="150"/>
      <c r="HQ92" s="150"/>
      <c r="HR92" s="150"/>
      <c r="HS92" s="150"/>
      <c r="HT92" s="150"/>
      <c r="HU92" s="150"/>
      <c r="HV92" s="150"/>
      <c r="HW92" s="150"/>
      <c r="HX92" s="150"/>
      <c r="HY92" s="150"/>
      <c r="HZ92" s="150"/>
      <c r="IA92" s="150"/>
      <c r="IB92" s="150"/>
      <c r="IC92" s="150"/>
      <c r="ID92" s="150"/>
      <c r="IE92" s="150"/>
      <c r="IF92" s="150"/>
    </row>
    <row r="93" spans="3:240" s="151" customFormat="1">
      <c r="C93" s="147"/>
      <c r="D93" s="147"/>
      <c r="E93" s="148"/>
      <c r="F93" s="147"/>
      <c r="G93" s="147"/>
      <c r="H93" s="147"/>
      <c r="I93" s="148"/>
      <c r="J93" s="147"/>
      <c r="K93" s="147"/>
      <c r="L93" s="147"/>
      <c r="M93" s="147"/>
      <c r="N93" s="149"/>
      <c r="O93" s="147"/>
      <c r="P93" s="147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>
        <v>10.63485668332032</v>
      </c>
      <c r="AC93" s="149"/>
      <c r="AD93" s="149">
        <v>24.78166757479087</v>
      </c>
      <c r="AE93" s="147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>
        <v>44.968652977762972</v>
      </c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>
        <v>13.57753304136207</v>
      </c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  <c r="CT93" s="149"/>
      <c r="CU93" s="149"/>
      <c r="CV93" s="149"/>
      <c r="CW93" s="149"/>
      <c r="CX93" s="149"/>
      <c r="CY93" s="149"/>
      <c r="CZ93" s="149"/>
      <c r="DA93" s="149"/>
      <c r="DB93" s="149"/>
      <c r="DC93" s="149"/>
      <c r="DD93" s="149"/>
      <c r="DE93" s="149"/>
      <c r="DF93" s="149"/>
      <c r="DG93" s="149"/>
      <c r="DH93" s="149"/>
      <c r="DI93" s="149"/>
      <c r="DJ93" s="149"/>
      <c r="DK93" s="149"/>
      <c r="DL93" s="149"/>
      <c r="DM93" s="149"/>
      <c r="DN93" s="149"/>
      <c r="DO93" s="149"/>
      <c r="DP93" s="149"/>
      <c r="DQ93" s="149"/>
      <c r="DR93" s="149"/>
      <c r="DS93" s="149"/>
      <c r="DT93" s="150"/>
      <c r="DU93" s="150"/>
      <c r="DV93" s="150"/>
      <c r="DW93" s="150"/>
      <c r="DX93" s="150"/>
      <c r="DY93" s="150"/>
      <c r="DZ93" s="150"/>
      <c r="EA93" s="150"/>
      <c r="EB93" s="150"/>
      <c r="EC93" s="150"/>
      <c r="ED93" s="150"/>
      <c r="EE93" s="150"/>
      <c r="EF93" s="150"/>
      <c r="EG93" s="150"/>
      <c r="EH93" s="150"/>
      <c r="EI93" s="150"/>
      <c r="EJ93" s="150"/>
      <c r="EK93" s="150"/>
      <c r="EL93" s="150"/>
      <c r="EM93" s="150"/>
      <c r="EN93" s="150"/>
      <c r="EO93" s="150"/>
      <c r="EP93" s="150"/>
      <c r="EQ93" s="150"/>
      <c r="ER93" s="150"/>
      <c r="ES93" s="150"/>
      <c r="ET93" s="150"/>
      <c r="EU93" s="150"/>
      <c r="EV93" s="150"/>
      <c r="EW93" s="150"/>
      <c r="EX93" s="150"/>
      <c r="EY93" s="150"/>
      <c r="EZ93" s="150"/>
      <c r="FA93" s="150"/>
      <c r="FB93" s="150"/>
      <c r="FC93" s="150"/>
      <c r="FD93" s="150"/>
      <c r="FE93" s="150"/>
      <c r="FF93" s="150"/>
      <c r="FG93" s="150"/>
      <c r="FH93" s="150"/>
      <c r="FI93" s="150"/>
      <c r="FJ93" s="150"/>
      <c r="FK93" s="150"/>
      <c r="FL93" s="150"/>
      <c r="FM93" s="150"/>
      <c r="FN93" s="150"/>
      <c r="FO93" s="150"/>
      <c r="FP93" s="150"/>
      <c r="FQ93" s="150"/>
      <c r="FR93" s="150"/>
      <c r="FS93" s="150"/>
      <c r="FT93" s="150"/>
      <c r="FU93" s="150"/>
      <c r="FV93" s="150"/>
      <c r="FW93" s="150"/>
      <c r="FX93" s="150"/>
      <c r="FY93" s="150"/>
      <c r="FZ93" s="150"/>
      <c r="GA93" s="150"/>
      <c r="GB93" s="150"/>
      <c r="GC93" s="150"/>
      <c r="GD93" s="150"/>
      <c r="GE93" s="150"/>
      <c r="GF93" s="150"/>
      <c r="GG93" s="150"/>
      <c r="GH93" s="150"/>
      <c r="GI93" s="150"/>
      <c r="GJ93" s="150"/>
      <c r="GK93" s="150"/>
      <c r="GL93" s="150"/>
      <c r="GM93" s="150"/>
      <c r="GN93" s="150"/>
      <c r="GO93" s="150"/>
      <c r="GP93" s="150"/>
      <c r="GQ93" s="150"/>
      <c r="GR93" s="150"/>
      <c r="GS93" s="150"/>
      <c r="GT93" s="150"/>
      <c r="GU93" s="150"/>
      <c r="GV93" s="150"/>
      <c r="GW93" s="150"/>
      <c r="GX93" s="150"/>
      <c r="GY93" s="150"/>
      <c r="GZ93" s="150"/>
      <c r="HA93" s="150"/>
      <c r="HB93" s="150"/>
      <c r="HC93" s="150"/>
      <c r="HD93" s="150"/>
      <c r="HE93" s="150"/>
      <c r="HF93" s="150"/>
      <c r="HG93" s="150"/>
      <c r="HH93" s="150"/>
      <c r="HI93" s="150"/>
      <c r="HJ93" s="150"/>
      <c r="HK93" s="150"/>
      <c r="HL93" s="150"/>
      <c r="HM93" s="150"/>
      <c r="HN93" s="150"/>
      <c r="HO93" s="150"/>
      <c r="HP93" s="150"/>
      <c r="HQ93" s="150"/>
      <c r="HR93" s="150"/>
      <c r="HS93" s="150"/>
      <c r="HT93" s="150"/>
      <c r="HU93" s="150"/>
      <c r="HV93" s="150"/>
      <c r="HW93" s="150"/>
      <c r="HX93" s="150"/>
      <c r="HY93" s="150"/>
      <c r="HZ93" s="150"/>
      <c r="IA93" s="150"/>
      <c r="IB93" s="150"/>
      <c r="IC93" s="150"/>
      <c r="ID93" s="150"/>
      <c r="IE93" s="150"/>
      <c r="IF93" s="150"/>
    </row>
    <row r="94" spans="3:240" s="151" customFormat="1">
      <c r="C94" s="147"/>
      <c r="D94" s="147"/>
      <c r="E94" s="148"/>
      <c r="F94" s="147"/>
      <c r="G94" s="147"/>
      <c r="H94" s="147"/>
      <c r="I94" s="148"/>
      <c r="J94" s="147"/>
      <c r="K94" s="147"/>
      <c r="L94" s="147"/>
      <c r="M94" s="147"/>
      <c r="N94" s="149"/>
      <c r="O94" s="147"/>
      <c r="P94" s="147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>
        <v>10.88265420021019</v>
      </c>
      <c r="AC94" s="149"/>
      <c r="AD94" s="149">
        <v>51.741256873403657</v>
      </c>
      <c r="AE94" s="147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>
        <v>44.968943688486149</v>
      </c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>
        <v>12.93127150621892</v>
      </c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  <c r="CT94" s="149"/>
      <c r="CU94" s="149"/>
      <c r="CV94" s="149"/>
      <c r="CW94" s="149"/>
      <c r="CX94" s="149"/>
      <c r="CY94" s="149"/>
      <c r="CZ94" s="149"/>
      <c r="DA94" s="149"/>
      <c r="DB94" s="149"/>
      <c r="DC94" s="149"/>
      <c r="DD94" s="149"/>
      <c r="DE94" s="149"/>
      <c r="DF94" s="149"/>
      <c r="DG94" s="149"/>
      <c r="DH94" s="149"/>
      <c r="DI94" s="149"/>
      <c r="DJ94" s="149"/>
      <c r="DK94" s="149"/>
      <c r="DL94" s="149"/>
      <c r="DM94" s="149"/>
      <c r="DN94" s="149"/>
      <c r="DO94" s="149"/>
      <c r="DP94" s="149"/>
      <c r="DQ94" s="149"/>
      <c r="DR94" s="149"/>
      <c r="DS94" s="149"/>
      <c r="DT94" s="150"/>
      <c r="DU94" s="150"/>
      <c r="DV94" s="150"/>
      <c r="DW94" s="150"/>
      <c r="DX94" s="150"/>
      <c r="DY94" s="150"/>
      <c r="DZ94" s="150"/>
      <c r="EA94" s="150"/>
      <c r="EB94" s="150"/>
      <c r="EC94" s="150"/>
      <c r="ED94" s="150"/>
      <c r="EE94" s="150"/>
      <c r="EF94" s="150"/>
      <c r="EG94" s="150"/>
      <c r="EH94" s="150"/>
      <c r="EI94" s="150"/>
      <c r="EJ94" s="150"/>
      <c r="EK94" s="150"/>
      <c r="EL94" s="150"/>
      <c r="EM94" s="150"/>
      <c r="EN94" s="150"/>
      <c r="EO94" s="150"/>
      <c r="EP94" s="150"/>
      <c r="EQ94" s="150"/>
      <c r="ER94" s="150"/>
      <c r="ES94" s="150"/>
      <c r="ET94" s="150"/>
      <c r="EU94" s="150"/>
      <c r="EV94" s="150"/>
      <c r="EW94" s="150"/>
      <c r="EX94" s="150"/>
      <c r="EY94" s="150"/>
      <c r="EZ94" s="150"/>
      <c r="FA94" s="150"/>
      <c r="FB94" s="150"/>
      <c r="FC94" s="150"/>
      <c r="FD94" s="150"/>
      <c r="FE94" s="150"/>
      <c r="FF94" s="150"/>
      <c r="FG94" s="150"/>
      <c r="FH94" s="150"/>
      <c r="FI94" s="150"/>
      <c r="FJ94" s="150"/>
      <c r="FK94" s="150"/>
      <c r="FL94" s="150"/>
      <c r="FM94" s="150"/>
      <c r="FN94" s="150"/>
      <c r="FO94" s="150"/>
      <c r="FP94" s="150"/>
      <c r="FQ94" s="150"/>
      <c r="FR94" s="150"/>
      <c r="FS94" s="150"/>
      <c r="FT94" s="150"/>
      <c r="FU94" s="150"/>
      <c r="FV94" s="150"/>
      <c r="FW94" s="150"/>
      <c r="FX94" s="150"/>
      <c r="FY94" s="150"/>
      <c r="FZ94" s="150"/>
      <c r="GA94" s="150"/>
      <c r="GB94" s="150"/>
      <c r="GC94" s="150"/>
      <c r="GD94" s="150"/>
      <c r="GE94" s="150"/>
      <c r="GF94" s="150"/>
      <c r="GG94" s="150"/>
      <c r="GH94" s="150"/>
      <c r="GI94" s="150"/>
      <c r="GJ94" s="150"/>
      <c r="GK94" s="150"/>
      <c r="GL94" s="150"/>
      <c r="GM94" s="150"/>
      <c r="GN94" s="150"/>
      <c r="GO94" s="150"/>
      <c r="GP94" s="150"/>
      <c r="GQ94" s="150"/>
      <c r="GR94" s="150"/>
      <c r="GS94" s="150"/>
      <c r="GT94" s="150"/>
      <c r="GU94" s="150"/>
      <c r="GV94" s="150"/>
      <c r="GW94" s="150"/>
      <c r="GX94" s="150"/>
      <c r="GY94" s="150"/>
      <c r="GZ94" s="150"/>
      <c r="HA94" s="150"/>
      <c r="HB94" s="150"/>
      <c r="HC94" s="150"/>
      <c r="HD94" s="150"/>
      <c r="HE94" s="150"/>
      <c r="HF94" s="150"/>
      <c r="HG94" s="150"/>
      <c r="HH94" s="150"/>
      <c r="HI94" s="150"/>
      <c r="HJ94" s="150"/>
      <c r="HK94" s="150"/>
      <c r="HL94" s="150"/>
      <c r="HM94" s="150"/>
      <c r="HN94" s="150"/>
      <c r="HO94" s="150"/>
      <c r="HP94" s="150"/>
      <c r="HQ94" s="150"/>
      <c r="HR94" s="150"/>
      <c r="HS94" s="150"/>
      <c r="HT94" s="150"/>
      <c r="HU94" s="150"/>
      <c r="HV94" s="150"/>
      <c r="HW94" s="150"/>
      <c r="HX94" s="150"/>
      <c r="HY94" s="150"/>
      <c r="HZ94" s="150"/>
      <c r="IA94" s="150"/>
      <c r="IB94" s="150"/>
      <c r="IC94" s="150"/>
      <c r="ID94" s="150"/>
      <c r="IE94" s="150"/>
      <c r="IF94" s="150"/>
    </row>
    <row r="95" spans="3:240" s="151" customFormat="1">
      <c r="C95" s="147"/>
      <c r="D95" s="147"/>
      <c r="E95" s="148"/>
      <c r="F95" s="147"/>
      <c r="G95" s="147"/>
      <c r="H95" s="147"/>
      <c r="I95" s="148"/>
      <c r="J95" s="147"/>
      <c r="K95" s="147"/>
      <c r="L95" s="147"/>
      <c r="M95" s="147"/>
      <c r="N95" s="149"/>
      <c r="O95" s="147"/>
      <c r="P95" s="147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>
        <v>21.377210909895549</v>
      </c>
      <c r="AC95" s="149"/>
      <c r="AD95" s="149">
        <v>24.343960368423971</v>
      </c>
      <c r="AE95" s="147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  <c r="BM95" s="149">
        <v>44.968943688486164</v>
      </c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>
        <v>16.42224690508727</v>
      </c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  <c r="CT95" s="149"/>
      <c r="CU95" s="149"/>
      <c r="CV95" s="149"/>
      <c r="CW95" s="149"/>
      <c r="CX95" s="149"/>
      <c r="CY95" s="149"/>
      <c r="CZ95" s="149"/>
      <c r="DA95" s="149"/>
      <c r="DB95" s="149"/>
      <c r="DC95" s="149"/>
      <c r="DD95" s="149"/>
      <c r="DE95" s="149"/>
      <c r="DF95" s="149"/>
      <c r="DG95" s="149"/>
      <c r="DH95" s="149"/>
      <c r="DI95" s="149"/>
      <c r="DJ95" s="149"/>
      <c r="DK95" s="149"/>
      <c r="DL95" s="149"/>
      <c r="DM95" s="149"/>
      <c r="DN95" s="149"/>
      <c r="DO95" s="149"/>
      <c r="DP95" s="149"/>
      <c r="DQ95" s="149"/>
      <c r="DR95" s="149"/>
      <c r="DS95" s="149"/>
      <c r="DT95" s="150"/>
      <c r="DU95" s="150"/>
      <c r="DV95" s="150"/>
      <c r="DW95" s="150"/>
      <c r="DX95" s="150"/>
      <c r="DY95" s="150"/>
      <c r="DZ95" s="150"/>
      <c r="EA95" s="150"/>
      <c r="EB95" s="150"/>
      <c r="EC95" s="150"/>
      <c r="ED95" s="150"/>
      <c r="EE95" s="150"/>
      <c r="EF95" s="150"/>
      <c r="EG95" s="150"/>
      <c r="EH95" s="150"/>
      <c r="EI95" s="150"/>
      <c r="EJ95" s="150"/>
      <c r="EK95" s="150"/>
      <c r="EL95" s="150"/>
      <c r="EM95" s="150"/>
      <c r="EN95" s="150"/>
      <c r="EO95" s="150"/>
      <c r="EP95" s="150"/>
      <c r="EQ95" s="150"/>
      <c r="ER95" s="150"/>
      <c r="ES95" s="150"/>
      <c r="ET95" s="150"/>
      <c r="EU95" s="150"/>
      <c r="EV95" s="150"/>
      <c r="EW95" s="150"/>
      <c r="EX95" s="150"/>
      <c r="EY95" s="150"/>
      <c r="EZ95" s="150"/>
      <c r="FA95" s="150"/>
      <c r="FB95" s="150"/>
      <c r="FC95" s="150"/>
      <c r="FD95" s="150"/>
      <c r="FE95" s="150"/>
      <c r="FF95" s="150"/>
      <c r="FG95" s="150"/>
      <c r="FH95" s="150"/>
      <c r="FI95" s="150"/>
      <c r="FJ95" s="150"/>
      <c r="FK95" s="150"/>
      <c r="FL95" s="150"/>
      <c r="FM95" s="150"/>
      <c r="FN95" s="150"/>
      <c r="FO95" s="150"/>
      <c r="FP95" s="150"/>
      <c r="FQ95" s="150"/>
      <c r="FR95" s="150"/>
      <c r="FS95" s="150"/>
      <c r="FT95" s="150"/>
      <c r="FU95" s="150"/>
      <c r="FV95" s="150"/>
      <c r="FW95" s="150"/>
      <c r="FX95" s="150"/>
      <c r="FY95" s="150"/>
      <c r="FZ95" s="150"/>
      <c r="GA95" s="150"/>
      <c r="GB95" s="150"/>
      <c r="GC95" s="150"/>
      <c r="GD95" s="150"/>
      <c r="GE95" s="150"/>
      <c r="GF95" s="150"/>
      <c r="GG95" s="150"/>
      <c r="GH95" s="150"/>
      <c r="GI95" s="150"/>
      <c r="GJ95" s="150"/>
      <c r="GK95" s="150"/>
      <c r="GL95" s="150"/>
      <c r="GM95" s="150"/>
      <c r="GN95" s="150"/>
      <c r="GO95" s="150"/>
      <c r="GP95" s="150"/>
      <c r="GQ95" s="150"/>
      <c r="GR95" s="150"/>
      <c r="GS95" s="150"/>
      <c r="GT95" s="150"/>
      <c r="GU95" s="150"/>
      <c r="GV95" s="150"/>
      <c r="GW95" s="150"/>
      <c r="GX95" s="150"/>
      <c r="GY95" s="150"/>
      <c r="GZ95" s="150"/>
      <c r="HA95" s="150"/>
      <c r="HB95" s="150"/>
      <c r="HC95" s="150"/>
      <c r="HD95" s="150"/>
      <c r="HE95" s="150"/>
      <c r="HF95" s="150"/>
      <c r="HG95" s="150"/>
      <c r="HH95" s="150"/>
      <c r="HI95" s="150"/>
      <c r="HJ95" s="150"/>
      <c r="HK95" s="150"/>
      <c r="HL95" s="150"/>
      <c r="HM95" s="150"/>
      <c r="HN95" s="150"/>
      <c r="HO95" s="150"/>
      <c r="HP95" s="150"/>
      <c r="HQ95" s="150"/>
      <c r="HR95" s="150"/>
      <c r="HS95" s="150"/>
      <c r="HT95" s="150"/>
      <c r="HU95" s="150"/>
      <c r="HV95" s="150"/>
      <c r="HW95" s="150"/>
      <c r="HX95" s="150"/>
      <c r="HY95" s="150"/>
      <c r="HZ95" s="150"/>
      <c r="IA95" s="150"/>
      <c r="IB95" s="150"/>
      <c r="IC95" s="150"/>
      <c r="ID95" s="150"/>
      <c r="IE95" s="150"/>
      <c r="IF95" s="150"/>
    </row>
    <row r="96" spans="3:240" s="151" customFormat="1">
      <c r="C96" s="147"/>
      <c r="D96" s="147"/>
      <c r="E96" s="148"/>
      <c r="F96" s="147"/>
      <c r="G96" s="147"/>
      <c r="H96" s="147"/>
      <c r="I96" s="148"/>
      <c r="J96" s="147"/>
      <c r="K96" s="147"/>
      <c r="L96" s="147"/>
      <c r="M96" s="147"/>
      <c r="N96" s="149"/>
      <c r="O96" s="147"/>
      <c r="P96" s="147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>
        <v>21.653547670970511</v>
      </c>
      <c r="AC96" s="149"/>
      <c r="AD96" s="149">
        <v>54.864878001058869</v>
      </c>
      <c r="AE96" s="147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  <c r="BM96" s="149">
        <v>43.974363509114987</v>
      </c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>
        <v>12.93129158294408</v>
      </c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  <c r="CT96" s="149"/>
      <c r="CU96" s="149"/>
      <c r="CV96" s="149"/>
      <c r="CW96" s="149"/>
      <c r="CX96" s="149"/>
      <c r="CY96" s="149"/>
      <c r="CZ96" s="149"/>
      <c r="DA96" s="149"/>
      <c r="DB96" s="149"/>
      <c r="DC96" s="149"/>
      <c r="DD96" s="149"/>
      <c r="DE96" s="149"/>
      <c r="DF96" s="149"/>
      <c r="DG96" s="149"/>
      <c r="DH96" s="149"/>
      <c r="DI96" s="149"/>
      <c r="DJ96" s="149"/>
      <c r="DK96" s="149"/>
      <c r="DL96" s="149"/>
      <c r="DM96" s="149"/>
      <c r="DN96" s="149"/>
      <c r="DO96" s="149"/>
      <c r="DP96" s="149"/>
      <c r="DQ96" s="149"/>
      <c r="DR96" s="149"/>
      <c r="DS96" s="149"/>
      <c r="DT96" s="150"/>
      <c r="DU96" s="150"/>
      <c r="DV96" s="150"/>
      <c r="DW96" s="150"/>
      <c r="DX96" s="150"/>
      <c r="DY96" s="150"/>
      <c r="DZ96" s="150"/>
      <c r="EA96" s="150"/>
      <c r="EB96" s="150"/>
      <c r="EC96" s="150"/>
      <c r="ED96" s="150"/>
      <c r="EE96" s="150"/>
      <c r="EF96" s="150"/>
      <c r="EG96" s="150"/>
      <c r="EH96" s="150"/>
      <c r="EI96" s="150"/>
      <c r="EJ96" s="150"/>
      <c r="EK96" s="150"/>
      <c r="EL96" s="150"/>
      <c r="EM96" s="150"/>
      <c r="EN96" s="150"/>
      <c r="EO96" s="150"/>
      <c r="EP96" s="150"/>
      <c r="EQ96" s="150"/>
      <c r="ER96" s="150"/>
      <c r="ES96" s="150"/>
      <c r="ET96" s="150"/>
      <c r="EU96" s="150"/>
      <c r="EV96" s="150"/>
      <c r="EW96" s="150"/>
      <c r="EX96" s="150"/>
      <c r="EY96" s="150"/>
      <c r="EZ96" s="150"/>
      <c r="FA96" s="150"/>
      <c r="FB96" s="150"/>
      <c r="FC96" s="150"/>
      <c r="FD96" s="150"/>
      <c r="FE96" s="150"/>
      <c r="FF96" s="150"/>
      <c r="FG96" s="150"/>
      <c r="FH96" s="150"/>
      <c r="FI96" s="150"/>
      <c r="FJ96" s="150"/>
      <c r="FK96" s="150"/>
      <c r="FL96" s="150"/>
      <c r="FM96" s="150"/>
      <c r="FN96" s="150"/>
      <c r="FO96" s="150"/>
      <c r="FP96" s="150"/>
      <c r="FQ96" s="150"/>
      <c r="FR96" s="150"/>
      <c r="FS96" s="150"/>
      <c r="FT96" s="150"/>
      <c r="FU96" s="150"/>
      <c r="FV96" s="150"/>
      <c r="FW96" s="150"/>
      <c r="FX96" s="150"/>
      <c r="FY96" s="150"/>
      <c r="FZ96" s="150"/>
      <c r="GA96" s="150"/>
      <c r="GB96" s="150"/>
      <c r="GC96" s="150"/>
      <c r="GD96" s="150"/>
      <c r="GE96" s="150"/>
      <c r="GF96" s="150"/>
      <c r="GG96" s="150"/>
      <c r="GH96" s="150"/>
      <c r="GI96" s="150"/>
      <c r="GJ96" s="150"/>
      <c r="GK96" s="150"/>
      <c r="GL96" s="150"/>
      <c r="GM96" s="150"/>
      <c r="GN96" s="150"/>
      <c r="GO96" s="150"/>
      <c r="GP96" s="150"/>
      <c r="GQ96" s="150"/>
      <c r="GR96" s="150"/>
      <c r="GS96" s="150"/>
      <c r="GT96" s="150"/>
      <c r="GU96" s="150"/>
      <c r="GV96" s="150"/>
      <c r="GW96" s="150"/>
      <c r="GX96" s="150"/>
      <c r="GY96" s="150"/>
      <c r="GZ96" s="150"/>
      <c r="HA96" s="150"/>
      <c r="HB96" s="150"/>
      <c r="HC96" s="150"/>
      <c r="HD96" s="150"/>
      <c r="HE96" s="150"/>
      <c r="HF96" s="150"/>
      <c r="HG96" s="150"/>
      <c r="HH96" s="150"/>
      <c r="HI96" s="150"/>
      <c r="HJ96" s="150"/>
      <c r="HK96" s="150"/>
      <c r="HL96" s="150"/>
      <c r="HM96" s="150"/>
      <c r="HN96" s="150"/>
      <c r="HO96" s="150"/>
      <c r="HP96" s="150"/>
      <c r="HQ96" s="150"/>
      <c r="HR96" s="150"/>
      <c r="HS96" s="150"/>
      <c r="HT96" s="150"/>
      <c r="HU96" s="150"/>
      <c r="HV96" s="150"/>
      <c r="HW96" s="150"/>
      <c r="HX96" s="150"/>
      <c r="HY96" s="150"/>
      <c r="HZ96" s="150"/>
      <c r="IA96" s="150"/>
      <c r="IB96" s="150"/>
      <c r="IC96" s="150"/>
      <c r="ID96" s="150"/>
      <c r="IE96" s="150"/>
      <c r="IF96" s="150"/>
    </row>
    <row r="97" spans="3:240" s="151" customFormat="1">
      <c r="C97" s="147"/>
      <c r="D97" s="147"/>
      <c r="E97" s="148"/>
      <c r="F97" s="147"/>
      <c r="G97" s="147"/>
      <c r="H97" s="147"/>
      <c r="I97" s="148"/>
      <c r="J97" s="147"/>
      <c r="K97" s="147"/>
      <c r="L97" s="147"/>
      <c r="M97" s="147"/>
      <c r="N97" s="149"/>
      <c r="O97" s="147"/>
      <c r="P97" s="147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>
        <v>10.689276239940799</v>
      </c>
      <c r="AC97" s="149"/>
      <c r="AD97" s="149">
        <v>29.305185681851221</v>
      </c>
      <c r="AE97" s="147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>
        <v>42.332036302707337</v>
      </c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>
        <v>13.419244015887561</v>
      </c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  <c r="CT97" s="149"/>
      <c r="CU97" s="149"/>
      <c r="CV97" s="149"/>
      <c r="CW97" s="149"/>
      <c r="CX97" s="149"/>
      <c r="CY97" s="149"/>
      <c r="CZ97" s="149"/>
      <c r="DA97" s="149"/>
      <c r="DB97" s="149"/>
      <c r="DC97" s="149"/>
      <c r="DD97" s="149"/>
      <c r="DE97" s="149"/>
      <c r="DF97" s="149"/>
      <c r="DG97" s="149"/>
      <c r="DH97" s="149"/>
      <c r="DI97" s="149"/>
      <c r="DJ97" s="149"/>
      <c r="DK97" s="149"/>
      <c r="DL97" s="149"/>
      <c r="DM97" s="149"/>
      <c r="DN97" s="149"/>
      <c r="DO97" s="149"/>
      <c r="DP97" s="149"/>
      <c r="DQ97" s="149"/>
      <c r="DR97" s="149"/>
      <c r="DS97" s="149"/>
      <c r="DT97" s="150"/>
      <c r="DU97" s="150"/>
      <c r="DV97" s="150"/>
      <c r="DW97" s="150"/>
      <c r="DX97" s="150"/>
      <c r="DY97" s="150"/>
      <c r="DZ97" s="150"/>
      <c r="EA97" s="150"/>
      <c r="EB97" s="150"/>
      <c r="EC97" s="150"/>
      <c r="ED97" s="150"/>
      <c r="EE97" s="150"/>
      <c r="EF97" s="150"/>
      <c r="EG97" s="150"/>
      <c r="EH97" s="150"/>
      <c r="EI97" s="150"/>
      <c r="EJ97" s="150"/>
      <c r="EK97" s="150"/>
      <c r="EL97" s="150"/>
      <c r="EM97" s="150"/>
      <c r="EN97" s="150"/>
      <c r="EO97" s="150"/>
      <c r="EP97" s="150"/>
      <c r="EQ97" s="150"/>
      <c r="ER97" s="150"/>
      <c r="ES97" s="150"/>
      <c r="ET97" s="150"/>
      <c r="EU97" s="150"/>
      <c r="EV97" s="150"/>
      <c r="EW97" s="150"/>
      <c r="EX97" s="150"/>
      <c r="EY97" s="150"/>
      <c r="EZ97" s="150"/>
      <c r="FA97" s="150"/>
      <c r="FB97" s="150"/>
      <c r="FC97" s="150"/>
      <c r="FD97" s="150"/>
      <c r="FE97" s="150"/>
      <c r="FF97" s="150"/>
      <c r="FG97" s="150"/>
      <c r="FH97" s="150"/>
      <c r="FI97" s="150"/>
      <c r="FJ97" s="150"/>
      <c r="FK97" s="150"/>
      <c r="FL97" s="150"/>
      <c r="FM97" s="150"/>
      <c r="FN97" s="150"/>
      <c r="FO97" s="150"/>
      <c r="FP97" s="150"/>
      <c r="FQ97" s="150"/>
      <c r="FR97" s="150"/>
      <c r="FS97" s="150"/>
      <c r="FT97" s="150"/>
      <c r="FU97" s="150"/>
      <c r="FV97" s="150"/>
      <c r="FW97" s="150"/>
      <c r="FX97" s="150"/>
      <c r="FY97" s="150"/>
      <c r="FZ97" s="150"/>
      <c r="GA97" s="150"/>
      <c r="GB97" s="150"/>
      <c r="GC97" s="150"/>
      <c r="GD97" s="150"/>
      <c r="GE97" s="150"/>
      <c r="GF97" s="150"/>
      <c r="GG97" s="150"/>
      <c r="GH97" s="150"/>
      <c r="GI97" s="150"/>
      <c r="GJ97" s="150"/>
      <c r="GK97" s="150"/>
      <c r="GL97" s="150"/>
      <c r="GM97" s="150"/>
      <c r="GN97" s="150"/>
      <c r="GO97" s="150"/>
      <c r="GP97" s="150"/>
      <c r="GQ97" s="150"/>
      <c r="GR97" s="150"/>
      <c r="GS97" s="150"/>
      <c r="GT97" s="150"/>
      <c r="GU97" s="150"/>
      <c r="GV97" s="150"/>
      <c r="GW97" s="150"/>
      <c r="GX97" s="150"/>
      <c r="GY97" s="150"/>
      <c r="GZ97" s="150"/>
      <c r="HA97" s="150"/>
      <c r="HB97" s="150"/>
      <c r="HC97" s="150"/>
      <c r="HD97" s="150"/>
      <c r="HE97" s="150"/>
      <c r="HF97" s="150"/>
      <c r="HG97" s="150"/>
      <c r="HH97" s="150"/>
      <c r="HI97" s="150"/>
      <c r="HJ97" s="150"/>
      <c r="HK97" s="150"/>
      <c r="HL97" s="150"/>
      <c r="HM97" s="150"/>
      <c r="HN97" s="150"/>
      <c r="HO97" s="150"/>
      <c r="HP97" s="150"/>
      <c r="HQ97" s="150"/>
      <c r="HR97" s="150"/>
      <c r="HS97" s="150"/>
      <c r="HT97" s="150"/>
      <c r="HU97" s="150"/>
      <c r="HV97" s="150"/>
      <c r="HW97" s="150"/>
      <c r="HX97" s="150"/>
      <c r="HY97" s="150"/>
      <c r="HZ97" s="150"/>
      <c r="IA97" s="150"/>
      <c r="IB97" s="150"/>
      <c r="IC97" s="150"/>
      <c r="ID97" s="150"/>
      <c r="IE97" s="150"/>
      <c r="IF97" s="150"/>
    </row>
    <row r="98" spans="3:240" s="151" customFormat="1">
      <c r="C98" s="147"/>
      <c r="D98" s="147"/>
      <c r="E98" s="148"/>
      <c r="F98" s="147"/>
      <c r="G98" s="147"/>
      <c r="H98" s="147"/>
      <c r="I98" s="148"/>
      <c r="J98" s="147"/>
      <c r="K98" s="147"/>
      <c r="L98" s="147"/>
      <c r="M98" s="147"/>
      <c r="N98" s="149"/>
      <c r="O98" s="147"/>
      <c r="P98" s="147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>
        <v>8.5095855635520721</v>
      </c>
      <c r="AC98" s="149"/>
      <c r="AD98" s="149">
        <v>29.20603661710684</v>
      </c>
      <c r="AE98" s="147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>
        <v>42.331151979992057</v>
      </c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>
        <v>13.0358572830757</v>
      </c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  <c r="CT98" s="149"/>
      <c r="CU98" s="149"/>
      <c r="CV98" s="149"/>
      <c r="CW98" s="149"/>
      <c r="CX98" s="149"/>
      <c r="CY98" s="149"/>
      <c r="CZ98" s="149"/>
      <c r="DA98" s="149"/>
      <c r="DB98" s="149"/>
      <c r="DC98" s="149"/>
      <c r="DD98" s="149"/>
      <c r="DE98" s="149"/>
      <c r="DF98" s="149"/>
      <c r="DG98" s="149"/>
      <c r="DH98" s="149"/>
      <c r="DI98" s="149"/>
      <c r="DJ98" s="149"/>
      <c r="DK98" s="149"/>
      <c r="DL98" s="149"/>
      <c r="DM98" s="149"/>
      <c r="DN98" s="149"/>
      <c r="DO98" s="149"/>
      <c r="DP98" s="149"/>
      <c r="DQ98" s="149"/>
      <c r="DR98" s="149"/>
      <c r="DS98" s="149"/>
      <c r="DT98" s="150"/>
      <c r="DU98" s="150"/>
      <c r="DV98" s="150"/>
      <c r="DW98" s="150"/>
      <c r="DX98" s="150"/>
      <c r="DY98" s="150"/>
      <c r="DZ98" s="150"/>
      <c r="EA98" s="150"/>
      <c r="EB98" s="150"/>
      <c r="EC98" s="150"/>
      <c r="ED98" s="150"/>
      <c r="EE98" s="150"/>
      <c r="EF98" s="150"/>
      <c r="EG98" s="150"/>
      <c r="EH98" s="150"/>
      <c r="EI98" s="150"/>
      <c r="EJ98" s="150"/>
      <c r="EK98" s="150"/>
      <c r="EL98" s="150"/>
      <c r="EM98" s="150"/>
      <c r="EN98" s="150"/>
      <c r="EO98" s="150"/>
      <c r="EP98" s="150"/>
      <c r="EQ98" s="150"/>
      <c r="ER98" s="150"/>
      <c r="ES98" s="150"/>
      <c r="ET98" s="150"/>
      <c r="EU98" s="150"/>
      <c r="EV98" s="150"/>
      <c r="EW98" s="150"/>
      <c r="EX98" s="150"/>
      <c r="EY98" s="150"/>
      <c r="EZ98" s="150"/>
      <c r="FA98" s="150"/>
      <c r="FB98" s="150"/>
      <c r="FC98" s="150"/>
      <c r="FD98" s="150"/>
      <c r="FE98" s="150"/>
      <c r="FF98" s="150"/>
      <c r="FG98" s="150"/>
      <c r="FH98" s="150"/>
      <c r="FI98" s="150"/>
      <c r="FJ98" s="150"/>
      <c r="FK98" s="150"/>
      <c r="FL98" s="150"/>
      <c r="FM98" s="150"/>
      <c r="FN98" s="150"/>
      <c r="FO98" s="150"/>
      <c r="FP98" s="150"/>
      <c r="FQ98" s="150"/>
      <c r="FR98" s="150"/>
      <c r="FS98" s="150"/>
      <c r="FT98" s="150"/>
      <c r="FU98" s="150"/>
      <c r="FV98" s="150"/>
      <c r="FW98" s="150"/>
      <c r="FX98" s="150"/>
      <c r="FY98" s="150"/>
      <c r="FZ98" s="150"/>
      <c r="GA98" s="150"/>
      <c r="GB98" s="150"/>
      <c r="GC98" s="150"/>
      <c r="GD98" s="150"/>
      <c r="GE98" s="150"/>
      <c r="GF98" s="150"/>
      <c r="GG98" s="150"/>
      <c r="GH98" s="150"/>
      <c r="GI98" s="150"/>
      <c r="GJ98" s="150"/>
      <c r="GK98" s="150"/>
      <c r="GL98" s="150"/>
      <c r="GM98" s="150"/>
      <c r="GN98" s="150"/>
      <c r="GO98" s="150"/>
      <c r="GP98" s="150"/>
      <c r="GQ98" s="150"/>
      <c r="GR98" s="150"/>
      <c r="GS98" s="150"/>
      <c r="GT98" s="150"/>
      <c r="GU98" s="150"/>
      <c r="GV98" s="150"/>
      <c r="GW98" s="150"/>
      <c r="GX98" s="150"/>
      <c r="GY98" s="150"/>
      <c r="GZ98" s="150"/>
      <c r="HA98" s="150"/>
      <c r="HB98" s="150"/>
      <c r="HC98" s="150"/>
      <c r="HD98" s="150"/>
      <c r="HE98" s="150"/>
      <c r="HF98" s="150"/>
      <c r="HG98" s="150"/>
      <c r="HH98" s="150"/>
      <c r="HI98" s="150"/>
      <c r="HJ98" s="150"/>
      <c r="HK98" s="150"/>
      <c r="HL98" s="150"/>
      <c r="HM98" s="150"/>
      <c r="HN98" s="150"/>
      <c r="HO98" s="150"/>
      <c r="HP98" s="150"/>
      <c r="HQ98" s="150"/>
      <c r="HR98" s="150"/>
      <c r="HS98" s="150"/>
      <c r="HT98" s="150"/>
      <c r="HU98" s="150"/>
      <c r="HV98" s="150"/>
      <c r="HW98" s="150"/>
      <c r="HX98" s="150"/>
      <c r="HY98" s="150"/>
      <c r="HZ98" s="150"/>
      <c r="IA98" s="150"/>
      <c r="IB98" s="150"/>
      <c r="IC98" s="150"/>
      <c r="ID98" s="150"/>
      <c r="IE98" s="150"/>
      <c r="IF98" s="150"/>
    </row>
    <row r="99" spans="3:240" s="151" customFormat="1">
      <c r="C99" s="147"/>
      <c r="D99" s="147"/>
      <c r="E99" s="148"/>
      <c r="F99" s="147"/>
      <c r="G99" s="147"/>
      <c r="H99" s="147"/>
      <c r="I99" s="148"/>
      <c r="J99" s="147"/>
      <c r="K99" s="147"/>
      <c r="L99" s="147"/>
      <c r="M99" s="147"/>
      <c r="N99" s="149"/>
      <c r="O99" s="147"/>
      <c r="P99" s="147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>
        <v>10.369131527263709</v>
      </c>
      <c r="AC99" s="149"/>
      <c r="AD99" s="149">
        <v>28.935869032125311</v>
      </c>
      <c r="AE99" s="147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>
        <v>18.382455365748921</v>
      </c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  <c r="CT99" s="149"/>
      <c r="CU99" s="149"/>
      <c r="CV99" s="149"/>
      <c r="CW99" s="149"/>
      <c r="CX99" s="149"/>
      <c r="CY99" s="149"/>
      <c r="CZ99" s="149"/>
      <c r="DA99" s="149"/>
      <c r="DB99" s="149"/>
      <c r="DC99" s="149"/>
      <c r="DD99" s="149"/>
      <c r="DE99" s="149"/>
      <c r="DF99" s="149"/>
      <c r="DG99" s="149"/>
      <c r="DH99" s="149"/>
      <c r="DI99" s="149"/>
      <c r="DJ99" s="149"/>
      <c r="DK99" s="149"/>
      <c r="DL99" s="149"/>
      <c r="DM99" s="149"/>
      <c r="DN99" s="149"/>
      <c r="DO99" s="149"/>
      <c r="DP99" s="149"/>
      <c r="DQ99" s="149"/>
      <c r="DR99" s="149"/>
      <c r="DS99" s="149"/>
      <c r="DT99" s="150"/>
      <c r="DU99" s="150"/>
      <c r="DV99" s="150"/>
      <c r="DW99" s="150"/>
      <c r="DX99" s="150"/>
      <c r="DY99" s="150"/>
      <c r="DZ99" s="150"/>
      <c r="EA99" s="150"/>
      <c r="EB99" s="150"/>
      <c r="EC99" s="150"/>
      <c r="ED99" s="150"/>
      <c r="EE99" s="150"/>
      <c r="EF99" s="150"/>
      <c r="EG99" s="150"/>
      <c r="EH99" s="150"/>
      <c r="EI99" s="150"/>
      <c r="EJ99" s="150"/>
      <c r="EK99" s="150"/>
      <c r="EL99" s="150"/>
      <c r="EM99" s="150"/>
      <c r="EN99" s="150"/>
      <c r="EO99" s="150"/>
      <c r="EP99" s="150"/>
      <c r="EQ99" s="150"/>
      <c r="ER99" s="150"/>
      <c r="ES99" s="150"/>
      <c r="ET99" s="150"/>
      <c r="EU99" s="150"/>
      <c r="EV99" s="150"/>
      <c r="EW99" s="150"/>
      <c r="EX99" s="150"/>
      <c r="EY99" s="150"/>
      <c r="EZ99" s="150"/>
      <c r="FA99" s="150"/>
      <c r="FB99" s="150"/>
      <c r="FC99" s="150"/>
      <c r="FD99" s="150"/>
      <c r="FE99" s="150"/>
      <c r="FF99" s="150"/>
      <c r="FG99" s="150"/>
      <c r="FH99" s="150"/>
      <c r="FI99" s="150"/>
      <c r="FJ99" s="150"/>
      <c r="FK99" s="150"/>
      <c r="FL99" s="150"/>
      <c r="FM99" s="150"/>
      <c r="FN99" s="150"/>
      <c r="FO99" s="150"/>
      <c r="FP99" s="150"/>
      <c r="FQ99" s="150"/>
      <c r="FR99" s="150"/>
      <c r="FS99" s="150"/>
      <c r="FT99" s="150"/>
      <c r="FU99" s="150"/>
      <c r="FV99" s="150"/>
      <c r="FW99" s="150"/>
      <c r="FX99" s="150"/>
      <c r="FY99" s="150"/>
      <c r="FZ99" s="150"/>
      <c r="GA99" s="150"/>
      <c r="GB99" s="150"/>
      <c r="GC99" s="150"/>
      <c r="GD99" s="150"/>
      <c r="GE99" s="150"/>
      <c r="GF99" s="150"/>
      <c r="GG99" s="150"/>
      <c r="GH99" s="150"/>
      <c r="GI99" s="150"/>
      <c r="GJ99" s="150"/>
      <c r="GK99" s="150"/>
      <c r="GL99" s="150"/>
      <c r="GM99" s="150"/>
      <c r="GN99" s="150"/>
      <c r="GO99" s="150"/>
      <c r="GP99" s="150"/>
      <c r="GQ99" s="150"/>
      <c r="GR99" s="150"/>
      <c r="GS99" s="150"/>
      <c r="GT99" s="150"/>
      <c r="GU99" s="150"/>
      <c r="GV99" s="150"/>
      <c r="GW99" s="150"/>
      <c r="GX99" s="150"/>
      <c r="GY99" s="150"/>
      <c r="GZ99" s="150"/>
      <c r="HA99" s="150"/>
      <c r="HB99" s="150"/>
      <c r="HC99" s="150"/>
      <c r="HD99" s="150"/>
      <c r="HE99" s="150"/>
      <c r="HF99" s="150"/>
      <c r="HG99" s="150"/>
      <c r="HH99" s="150"/>
      <c r="HI99" s="150"/>
      <c r="HJ99" s="150"/>
      <c r="HK99" s="150"/>
      <c r="HL99" s="150"/>
      <c r="HM99" s="150"/>
      <c r="HN99" s="150"/>
      <c r="HO99" s="150"/>
      <c r="HP99" s="150"/>
      <c r="HQ99" s="150"/>
      <c r="HR99" s="150"/>
      <c r="HS99" s="150"/>
      <c r="HT99" s="150"/>
      <c r="HU99" s="150"/>
      <c r="HV99" s="150"/>
      <c r="HW99" s="150"/>
      <c r="HX99" s="150"/>
      <c r="HY99" s="150"/>
      <c r="HZ99" s="150"/>
      <c r="IA99" s="150"/>
      <c r="IB99" s="150"/>
      <c r="IC99" s="150"/>
      <c r="ID99" s="150"/>
      <c r="IE99" s="150"/>
      <c r="IF99" s="150"/>
    </row>
    <row r="100" spans="3:240" s="151" customFormat="1">
      <c r="C100" s="147"/>
      <c r="D100" s="147"/>
      <c r="E100" s="148"/>
      <c r="F100" s="147"/>
      <c r="G100" s="147"/>
      <c r="H100" s="147"/>
      <c r="I100" s="148"/>
      <c r="J100" s="147"/>
      <c r="K100" s="147"/>
      <c r="L100" s="147"/>
      <c r="M100" s="147"/>
      <c r="N100" s="149"/>
      <c r="O100" s="147"/>
      <c r="P100" s="147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>
        <v>8.6091760306649636</v>
      </c>
      <c r="AC100" s="149"/>
      <c r="AD100" s="149">
        <v>26.660555299219361</v>
      </c>
      <c r="AE100" s="147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>
        <v>14.34624331010215</v>
      </c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  <c r="CT100" s="149"/>
      <c r="CU100" s="149"/>
      <c r="CV100" s="149"/>
      <c r="CW100" s="149"/>
      <c r="CX100" s="149"/>
      <c r="CY100" s="149"/>
      <c r="CZ100" s="149"/>
      <c r="DA100" s="149"/>
      <c r="DB100" s="149"/>
      <c r="DC100" s="149"/>
      <c r="DD100" s="149"/>
      <c r="DE100" s="149"/>
      <c r="DF100" s="149"/>
      <c r="DG100" s="149"/>
      <c r="DH100" s="149"/>
      <c r="DI100" s="149"/>
      <c r="DJ100" s="149"/>
      <c r="DK100" s="149"/>
      <c r="DL100" s="149"/>
      <c r="DM100" s="149"/>
      <c r="DN100" s="149"/>
      <c r="DO100" s="149"/>
      <c r="DP100" s="149"/>
      <c r="DQ100" s="149"/>
      <c r="DR100" s="149"/>
      <c r="DS100" s="149"/>
      <c r="DT100" s="150"/>
      <c r="DU100" s="150"/>
      <c r="DV100" s="150"/>
      <c r="DW100" s="150"/>
      <c r="DX100" s="150"/>
      <c r="DY100" s="150"/>
      <c r="DZ100" s="150"/>
      <c r="EA100" s="150"/>
      <c r="EB100" s="150"/>
      <c r="EC100" s="150"/>
      <c r="ED100" s="150"/>
      <c r="EE100" s="150"/>
      <c r="EF100" s="150"/>
      <c r="EG100" s="150"/>
      <c r="EH100" s="150"/>
      <c r="EI100" s="150"/>
      <c r="EJ100" s="150"/>
      <c r="EK100" s="150"/>
      <c r="EL100" s="150"/>
      <c r="EM100" s="150"/>
      <c r="EN100" s="150"/>
      <c r="EO100" s="150"/>
      <c r="EP100" s="150"/>
      <c r="EQ100" s="150"/>
      <c r="ER100" s="150"/>
      <c r="ES100" s="150"/>
      <c r="ET100" s="150"/>
      <c r="EU100" s="150"/>
      <c r="EV100" s="150"/>
      <c r="EW100" s="150"/>
      <c r="EX100" s="150"/>
      <c r="EY100" s="150"/>
      <c r="EZ100" s="150"/>
      <c r="FA100" s="150"/>
      <c r="FB100" s="150"/>
      <c r="FC100" s="150"/>
      <c r="FD100" s="150"/>
      <c r="FE100" s="150"/>
      <c r="FF100" s="150"/>
      <c r="FG100" s="150"/>
      <c r="FH100" s="150"/>
      <c r="FI100" s="150"/>
      <c r="FJ100" s="150"/>
      <c r="FK100" s="150"/>
      <c r="FL100" s="150"/>
      <c r="FM100" s="150"/>
      <c r="FN100" s="150"/>
      <c r="FO100" s="150"/>
      <c r="FP100" s="150"/>
      <c r="FQ100" s="150"/>
      <c r="FR100" s="150"/>
      <c r="FS100" s="150"/>
      <c r="FT100" s="150"/>
      <c r="FU100" s="150"/>
      <c r="FV100" s="150"/>
      <c r="FW100" s="150"/>
      <c r="FX100" s="150"/>
      <c r="FY100" s="150"/>
      <c r="FZ100" s="150"/>
      <c r="GA100" s="150"/>
      <c r="GB100" s="150"/>
      <c r="GC100" s="150"/>
      <c r="GD100" s="150"/>
      <c r="GE100" s="150"/>
      <c r="GF100" s="150"/>
      <c r="GG100" s="150"/>
      <c r="GH100" s="150"/>
      <c r="GI100" s="150"/>
      <c r="GJ100" s="150"/>
      <c r="GK100" s="150"/>
      <c r="GL100" s="150"/>
      <c r="GM100" s="150"/>
      <c r="GN100" s="150"/>
      <c r="GO100" s="150"/>
      <c r="GP100" s="150"/>
      <c r="GQ100" s="150"/>
      <c r="GR100" s="150"/>
      <c r="GS100" s="150"/>
      <c r="GT100" s="150"/>
      <c r="GU100" s="150"/>
      <c r="GV100" s="150"/>
      <c r="GW100" s="150"/>
      <c r="GX100" s="150"/>
      <c r="GY100" s="150"/>
      <c r="GZ100" s="150"/>
      <c r="HA100" s="150"/>
      <c r="HB100" s="150"/>
      <c r="HC100" s="150"/>
      <c r="HD100" s="150"/>
      <c r="HE100" s="150"/>
      <c r="HF100" s="150"/>
      <c r="HG100" s="150"/>
      <c r="HH100" s="150"/>
      <c r="HI100" s="150"/>
      <c r="HJ100" s="150"/>
      <c r="HK100" s="150"/>
      <c r="HL100" s="150"/>
      <c r="HM100" s="150"/>
      <c r="HN100" s="150"/>
      <c r="HO100" s="150"/>
      <c r="HP100" s="150"/>
      <c r="HQ100" s="150"/>
      <c r="HR100" s="150"/>
      <c r="HS100" s="150"/>
      <c r="HT100" s="150"/>
      <c r="HU100" s="150"/>
      <c r="HV100" s="150"/>
      <c r="HW100" s="150"/>
      <c r="HX100" s="150"/>
      <c r="HY100" s="150"/>
      <c r="HZ100" s="150"/>
      <c r="IA100" s="150"/>
      <c r="IB100" s="150"/>
      <c r="IC100" s="150"/>
      <c r="ID100" s="150"/>
      <c r="IE100" s="150"/>
      <c r="IF100" s="150"/>
    </row>
    <row r="101" spans="3:240" s="151" customFormat="1">
      <c r="C101" s="147"/>
      <c r="D101" s="147"/>
      <c r="E101" s="148"/>
      <c r="F101" s="147"/>
      <c r="G101" s="147"/>
      <c r="H101" s="147"/>
      <c r="I101" s="148"/>
      <c r="J101" s="147"/>
      <c r="K101" s="147"/>
      <c r="L101" s="147"/>
      <c r="M101" s="147"/>
      <c r="N101" s="149"/>
      <c r="O101" s="147"/>
      <c r="P101" s="147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>
        <v>8.2961017904380991</v>
      </c>
      <c r="AC101" s="149"/>
      <c r="AD101" s="149">
        <v>29.344875130974469</v>
      </c>
      <c r="AE101" s="147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>
        <v>14.3460726474769</v>
      </c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  <c r="CT101" s="149"/>
      <c r="CU101" s="149"/>
      <c r="CV101" s="149"/>
      <c r="CW101" s="149"/>
      <c r="CX101" s="149"/>
      <c r="CY101" s="149"/>
      <c r="CZ101" s="149"/>
      <c r="DA101" s="149"/>
      <c r="DB101" s="149"/>
      <c r="DC101" s="149"/>
      <c r="DD101" s="149"/>
      <c r="DE101" s="149"/>
      <c r="DF101" s="149"/>
      <c r="DG101" s="149"/>
      <c r="DH101" s="149"/>
      <c r="DI101" s="149"/>
      <c r="DJ101" s="149"/>
      <c r="DK101" s="149"/>
      <c r="DL101" s="149"/>
      <c r="DM101" s="149"/>
      <c r="DN101" s="149"/>
      <c r="DO101" s="149"/>
      <c r="DP101" s="149"/>
      <c r="DQ101" s="149"/>
      <c r="DR101" s="149"/>
      <c r="DS101" s="149"/>
      <c r="DT101" s="150"/>
      <c r="DU101" s="150"/>
      <c r="DV101" s="150"/>
      <c r="DW101" s="150"/>
      <c r="DX101" s="150"/>
      <c r="DY101" s="150"/>
      <c r="DZ101" s="150"/>
      <c r="EA101" s="150"/>
      <c r="EB101" s="150"/>
      <c r="EC101" s="150"/>
      <c r="ED101" s="150"/>
      <c r="EE101" s="150"/>
      <c r="EF101" s="150"/>
      <c r="EG101" s="150"/>
      <c r="EH101" s="150"/>
      <c r="EI101" s="150"/>
      <c r="EJ101" s="150"/>
      <c r="EK101" s="150"/>
      <c r="EL101" s="150"/>
      <c r="EM101" s="150"/>
      <c r="EN101" s="150"/>
      <c r="EO101" s="150"/>
      <c r="EP101" s="150"/>
      <c r="EQ101" s="150"/>
      <c r="ER101" s="150"/>
      <c r="ES101" s="150"/>
      <c r="ET101" s="150"/>
      <c r="EU101" s="150"/>
      <c r="EV101" s="150"/>
      <c r="EW101" s="150"/>
      <c r="EX101" s="150"/>
      <c r="EY101" s="150"/>
      <c r="EZ101" s="150"/>
      <c r="FA101" s="150"/>
      <c r="FB101" s="150"/>
      <c r="FC101" s="150"/>
      <c r="FD101" s="150"/>
      <c r="FE101" s="150"/>
      <c r="FF101" s="150"/>
      <c r="FG101" s="150"/>
      <c r="FH101" s="150"/>
      <c r="FI101" s="150"/>
      <c r="FJ101" s="150"/>
      <c r="FK101" s="150"/>
      <c r="FL101" s="150"/>
      <c r="FM101" s="150"/>
      <c r="FN101" s="150"/>
      <c r="FO101" s="150"/>
      <c r="FP101" s="150"/>
      <c r="FQ101" s="150"/>
      <c r="FR101" s="150"/>
      <c r="FS101" s="150"/>
      <c r="FT101" s="150"/>
      <c r="FU101" s="150"/>
      <c r="FV101" s="150"/>
      <c r="FW101" s="150"/>
      <c r="FX101" s="150"/>
      <c r="FY101" s="150"/>
      <c r="FZ101" s="150"/>
      <c r="GA101" s="150"/>
      <c r="GB101" s="150"/>
      <c r="GC101" s="150"/>
      <c r="GD101" s="150"/>
      <c r="GE101" s="150"/>
      <c r="GF101" s="150"/>
      <c r="GG101" s="150"/>
      <c r="GH101" s="150"/>
      <c r="GI101" s="150"/>
      <c r="GJ101" s="150"/>
      <c r="GK101" s="150"/>
      <c r="GL101" s="150"/>
      <c r="GM101" s="150"/>
      <c r="GN101" s="150"/>
      <c r="GO101" s="150"/>
      <c r="GP101" s="150"/>
      <c r="GQ101" s="150"/>
      <c r="GR101" s="150"/>
      <c r="GS101" s="150"/>
      <c r="GT101" s="150"/>
      <c r="GU101" s="150"/>
      <c r="GV101" s="150"/>
      <c r="GW101" s="150"/>
      <c r="GX101" s="150"/>
      <c r="GY101" s="150"/>
      <c r="GZ101" s="150"/>
      <c r="HA101" s="150"/>
      <c r="HB101" s="150"/>
      <c r="HC101" s="150"/>
      <c r="HD101" s="150"/>
      <c r="HE101" s="150"/>
      <c r="HF101" s="150"/>
      <c r="HG101" s="150"/>
      <c r="HH101" s="150"/>
      <c r="HI101" s="150"/>
      <c r="HJ101" s="150"/>
      <c r="HK101" s="150"/>
      <c r="HL101" s="150"/>
      <c r="HM101" s="150"/>
      <c r="HN101" s="150"/>
      <c r="HO101" s="150"/>
      <c r="HP101" s="150"/>
      <c r="HQ101" s="150"/>
      <c r="HR101" s="150"/>
      <c r="HS101" s="150"/>
      <c r="HT101" s="150"/>
      <c r="HU101" s="150"/>
      <c r="HV101" s="150"/>
      <c r="HW101" s="150"/>
      <c r="HX101" s="150"/>
      <c r="HY101" s="150"/>
      <c r="HZ101" s="150"/>
      <c r="IA101" s="150"/>
      <c r="IB101" s="150"/>
      <c r="IC101" s="150"/>
      <c r="ID101" s="150"/>
      <c r="IE101" s="150"/>
      <c r="IF101" s="150"/>
    </row>
    <row r="102" spans="3:240" s="151" customFormat="1">
      <c r="C102" s="147"/>
      <c r="D102" s="147"/>
      <c r="E102" s="148"/>
      <c r="F102" s="147"/>
      <c r="G102" s="147"/>
      <c r="H102" s="147"/>
      <c r="I102" s="148"/>
      <c r="J102" s="147"/>
      <c r="K102" s="147"/>
      <c r="L102" s="147"/>
      <c r="M102" s="147"/>
      <c r="N102" s="149"/>
      <c r="O102" s="147"/>
      <c r="P102" s="147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>
        <v>8.7135296795215087</v>
      </c>
      <c r="AC102" s="149"/>
      <c r="AD102" s="149">
        <v>27.814961308918178</v>
      </c>
      <c r="AE102" s="147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>
        <v>14.40328260331486</v>
      </c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  <c r="CT102" s="149"/>
      <c r="CU102" s="149"/>
      <c r="CV102" s="149"/>
      <c r="CW102" s="149"/>
      <c r="CX102" s="149"/>
      <c r="CY102" s="149"/>
      <c r="CZ102" s="149"/>
      <c r="DA102" s="149"/>
      <c r="DB102" s="149"/>
      <c r="DC102" s="149"/>
      <c r="DD102" s="149"/>
      <c r="DE102" s="149"/>
      <c r="DF102" s="149"/>
      <c r="DG102" s="149"/>
      <c r="DH102" s="149"/>
      <c r="DI102" s="149"/>
      <c r="DJ102" s="149"/>
      <c r="DK102" s="149"/>
      <c r="DL102" s="149"/>
      <c r="DM102" s="149"/>
      <c r="DN102" s="149"/>
      <c r="DO102" s="149"/>
      <c r="DP102" s="149"/>
      <c r="DQ102" s="149"/>
      <c r="DR102" s="149"/>
      <c r="DS102" s="149"/>
      <c r="DT102" s="150"/>
      <c r="DU102" s="150"/>
      <c r="DV102" s="150"/>
      <c r="DW102" s="150"/>
      <c r="DX102" s="150"/>
      <c r="DY102" s="150"/>
      <c r="DZ102" s="150"/>
      <c r="EA102" s="150"/>
      <c r="EB102" s="150"/>
      <c r="EC102" s="150"/>
      <c r="ED102" s="150"/>
      <c r="EE102" s="150"/>
      <c r="EF102" s="150"/>
      <c r="EG102" s="150"/>
      <c r="EH102" s="150"/>
      <c r="EI102" s="150"/>
      <c r="EJ102" s="150"/>
      <c r="EK102" s="150"/>
      <c r="EL102" s="150"/>
      <c r="EM102" s="150"/>
      <c r="EN102" s="150"/>
      <c r="EO102" s="150"/>
      <c r="EP102" s="150"/>
      <c r="EQ102" s="150"/>
      <c r="ER102" s="150"/>
      <c r="ES102" s="150"/>
      <c r="ET102" s="150"/>
      <c r="EU102" s="150"/>
      <c r="EV102" s="150"/>
      <c r="EW102" s="150"/>
      <c r="EX102" s="150"/>
      <c r="EY102" s="150"/>
      <c r="EZ102" s="150"/>
      <c r="FA102" s="150"/>
      <c r="FB102" s="150"/>
      <c r="FC102" s="150"/>
      <c r="FD102" s="150"/>
      <c r="FE102" s="150"/>
      <c r="FF102" s="150"/>
      <c r="FG102" s="150"/>
      <c r="FH102" s="150"/>
      <c r="FI102" s="150"/>
      <c r="FJ102" s="150"/>
      <c r="FK102" s="150"/>
      <c r="FL102" s="150"/>
      <c r="FM102" s="150"/>
      <c r="FN102" s="150"/>
      <c r="FO102" s="150"/>
      <c r="FP102" s="150"/>
      <c r="FQ102" s="150"/>
      <c r="FR102" s="150"/>
      <c r="FS102" s="150"/>
      <c r="FT102" s="150"/>
      <c r="FU102" s="150"/>
      <c r="FV102" s="150"/>
      <c r="FW102" s="150"/>
      <c r="FX102" s="150"/>
      <c r="FY102" s="150"/>
      <c r="FZ102" s="150"/>
      <c r="GA102" s="150"/>
      <c r="GB102" s="150"/>
      <c r="GC102" s="150"/>
      <c r="GD102" s="150"/>
      <c r="GE102" s="150"/>
      <c r="GF102" s="150"/>
      <c r="GG102" s="150"/>
      <c r="GH102" s="150"/>
      <c r="GI102" s="150"/>
      <c r="GJ102" s="150"/>
      <c r="GK102" s="150"/>
      <c r="GL102" s="150"/>
      <c r="GM102" s="150"/>
      <c r="GN102" s="150"/>
      <c r="GO102" s="150"/>
      <c r="GP102" s="150"/>
      <c r="GQ102" s="150"/>
      <c r="GR102" s="150"/>
      <c r="GS102" s="150"/>
      <c r="GT102" s="150"/>
      <c r="GU102" s="150"/>
      <c r="GV102" s="150"/>
      <c r="GW102" s="150"/>
      <c r="GX102" s="150"/>
      <c r="GY102" s="150"/>
      <c r="GZ102" s="150"/>
      <c r="HA102" s="150"/>
      <c r="HB102" s="150"/>
      <c r="HC102" s="150"/>
      <c r="HD102" s="150"/>
      <c r="HE102" s="150"/>
      <c r="HF102" s="150"/>
      <c r="HG102" s="150"/>
      <c r="HH102" s="150"/>
      <c r="HI102" s="150"/>
      <c r="HJ102" s="150"/>
      <c r="HK102" s="150"/>
      <c r="HL102" s="150"/>
      <c r="HM102" s="150"/>
      <c r="HN102" s="150"/>
      <c r="HO102" s="150"/>
      <c r="HP102" s="150"/>
      <c r="HQ102" s="150"/>
      <c r="HR102" s="150"/>
      <c r="HS102" s="150"/>
      <c r="HT102" s="150"/>
      <c r="HU102" s="150"/>
      <c r="HV102" s="150"/>
      <c r="HW102" s="150"/>
      <c r="HX102" s="150"/>
      <c r="HY102" s="150"/>
      <c r="HZ102" s="150"/>
      <c r="IA102" s="150"/>
      <c r="IB102" s="150"/>
      <c r="IC102" s="150"/>
      <c r="ID102" s="150"/>
      <c r="IE102" s="150"/>
      <c r="IF102" s="150"/>
    </row>
    <row r="103" spans="3:240" s="151" customFormat="1">
      <c r="C103" s="147"/>
      <c r="D103" s="147"/>
      <c r="E103" s="148"/>
      <c r="F103" s="147"/>
      <c r="G103" s="147"/>
      <c r="H103" s="147"/>
      <c r="I103" s="148"/>
      <c r="J103" s="147"/>
      <c r="K103" s="147"/>
      <c r="L103" s="147"/>
      <c r="M103" s="147"/>
      <c r="N103" s="149"/>
      <c r="O103" s="147"/>
      <c r="P103" s="147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>
        <v>8.7657345967918019</v>
      </c>
      <c r="AC103" s="149"/>
      <c r="AD103" s="149">
        <v>27.814961308918189</v>
      </c>
      <c r="AE103" s="147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>
        <v>14.395159105670951</v>
      </c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  <c r="CT103" s="149"/>
      <c r="CU103" s="149"/>
      <c r="CV103" s="149"/>
      <c r="CW103" s="149"/>
      <c r="CX103" s="149"/>
      <c r="CY103" s="149"/>
      <c r="CZ103" s="149"/>
      <c r="DA103" s="149"/>
      <c r="DB103" s="149"/>
      <c r="DC103" s="149"/>
      <c r="DD103" s="149"/>
      <c r="DE103" s="149"/>
      <c r="DF103" s="149"/>
      <c r="DG103" s="149"/>
      <c r="DH103" s="149"/>
      <c r="DI103" s="149"/>
      <c r="DJ103" s="149"/>
      <c r="DK103" s="149"/>
      <c r="DL103" s="149"/>
      <c r="DM103" s="149"/>
      <c r="DN103" s="149"/>
      <c r="DO103" s="149"/>
      <c r="DP103" s="149"/>
      <c r="DQ103" s="149"/>
      <c r="DR103" s="149"/>
      <c r="DS103" s="149"/>
      <c r="DT103" s="150"/>
      <c r="DU103" s="150"/>
      <c r="DV103" s="150"/>
      <c r="DW103" s="150"/>
      <c r="DX103" s="150"/>
      <c r="DY103" s="150"/>
      <c r="DZ103" s="150"/>
      <c r="EA103" s="150"/>
      <c r="EB103" s="150"/>
      <c r="EC103" s="150"/>
      <c r="ED103" s="150"/>
      <c r="EE103" s="150"/>
      <c r="EF103" s="150"/>
      <c r="EG103" s="150"/>
      <c r="EH103" s="150"/>
      <c r="EI103" s="150"/>
      <c r="EJ103" s="150"/>
      <c r="EK103" s="150"/>
      <c r="EL103" s="150"/>
      <c r="EM103" s="150"/>
      <c r="EN103" s="150"/>
      <c r="EO103" s="150"/>
      <c r="EP103" s="150"/>
      <c r="EQ103" s="150"/>
      <c r="ER103" s="150"/>
      <c r="ES103" s="150"/>
      <c r="ET103" s="150"/>
      <c r="EU103" s="150"/>
      <c r="EV103" s="150"/>
      <c r="EW103" s="150"/>
      <c r="EX103" s="150"/>
      <c r="EY103" s="150"/>
      <c r="EZ103" s="150"/>
      <c r="FA103" s="150"/>
      <c r="FB103" s="150"/>
      <c r="FC103" s="150"/>
      <c r="FD103" s="150"/>
      <c r="FE103" s="150"/>
      <c r="FF103" s="150"/>
      <c r="FG103" s="150"/>
      <c r="FH103" s="150"/>
      <c r="FI103" s="150"/>
      <c r="FJ103" s="150"/>
      <c r="FK103" s="150"/>
      <c r="FL103" s="150"/>
      <c r="FM103" s="150"/>
      <c r="FN103" s="150"/>
      <c r="FO103" s="150"/>
      <c r="FP103" s="150"/>
      <c r="FQ103" s="150"/>
      <c r="FR103" s="150"/>
      <c r="FS103" s="150"/>
      <c r="FT103" s="150"/>
      <c r="FU103" s="150"/>
      <c r="FV103" s="150"/>
      <c r="FW103" s="150"/>
      <c r="FX103" s="150"/>
      <c r="FY103" s="150"/>
      <c r="FZ103" s="150"/>
      <c r="GA103" s="150"/>
      <c r="GB103" s="150"/>
      <c r="GC103" s="150"/>
      <c r="GD103" s="150"/>
      <c r="GE103" s="150"/>
      <c r="GF103" s="150"/>
      <c r="GG103" s="150"/>
      <c r="GH103" s="150"/>
      <c r="GI103" s="150"/>
      <c r="GJ103" s="150"/>
      <c r="GK103" s="150"/>
      <c r="GL103" s="150"/>
      <c r="GM103" s="150"/>
      <c r="GN103" s="150"/>
      <c r="GO103" s="150"/>
      <c r="GP103" s="150"/>
      <c r="GQ103" s="150"/>
      <c r="GR103" s="150"/>
      <c r="GS103" s="150"/>
      <c r="GT103" s="150"/>
      <c r="GU103" s="150"/>
      <c r="GV103" s="150"/>
      <c r="GW103" s="150"/>
      <c r="GX103" s="150"/>
      <c r="GY103" s="150"/>
      <c r="GZ103" s="150"/>
      <c r="HA103" s="150"/>
      <c r="HB103" s="150"/>
      <c r="HC103" s="150"/>
      <c r="HD103" s="150"/>
      <c r="HE103" s="150"/>
      <c r="HF103" s="150"/>
      <c r="HG103" s="150"/>
      <c r="HH103" s="150"/>
      <c r="HI103" s="150"/>
      <c r="HJ103" s="150"/>
      <c r="HK103" s="150"/>
      <c r="HL103" s="150"/>
      <c r="HM103" s="150"/>
      <c r="HN103" s="150"/>
      <c r="HO103" s="150"/>
      <c r="HP103" s="150"/>
      <c r="HQ103" s="150"/>
      <c r="HR103" s="150"/>
      <c r="HS103" s="150"/>
      <c r="HT103" s="150"/>
      <c r="HU103" s="150"/>
      <c r="HV103" s="150"/>
      <c r="HW103" s="150"/>
      <c r="HX103" s="150"/>
      <c r="HY103" s="150"/>
      <c r="HZ103" s="150"/>
      <c r="IA103" s="150"/>
      <c r="IB103" s="150"/>
      <c r="IC103" s="150"/>
      <c r="ID103" s="150"/>
      <c r="IE103" s="150"/>
      <c r="IF103" s="150"/>
    </row>
    <row r="104" spans="3:240" s="151" customFormat="1">
      <c r="C104" s="147"/>
      <c r="D104" s="147"/>
      <c r="E104" s="148"/>
      <c r="F104" s="147"/>
      <c r="G104" s="147"/>
      <c r="H104" s="147"/>
      <c r="I104" s="148"/>
      <c r="J104" s="147"/>
      <c r="K104" s="147"/>
      <c r="L104" s="147"/>
      <c r="M104" s="147"/>
      <c r="N104" s="149"/>
      <c r="O104" s="147"/>
      <c r="P104" s="147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>
        <v>8.6803464778708417</v>
      </c>
      <c r="AC104" s="149"/>
      <c r="AD104" s="149">
        <v>50.642722655172093</v>
      </c>
      <c r="AE104" s="147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>
        <v>0</v>
      </c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  <c r="CT104" s="149"/>
      <c r="CU104" s="149"/>
      <c r="CV104" s="149"/>
      <c r="CW104" s="149"/>
      <c r="CX104" s="149"/>
      <c r="CY104" s="149"/>
      <c r="CZ104" s="149"/>
      <c r="DA104" s="149"/>
      <c r="DB104" s="149"/>
      <c r="DC104" s="149"/>
      <c r="DD104" s="149"/>
      <c r="DE104" s="149"/>
      <c r="DF104" s="149"/>
      <c r="DG104" s="149"/>
      <c r="DH104" s="149"/>
      <c r="DI104" s="149"/>
      <c r="DJ104" s="149"/>
      <c r="DK104" s="149"/>
      <c r="DL104" s="149"/>
      <c r="DM104" s="149"/>
      <c r="DN104" s="149"/>
      <c r="DO104" s="149"/>
      <c r="DP104" s="149"/>
      <c r="DQ104" s="149"/>
      <c r="DR104" s="149"/>
      <c r="DS104" s="149"/>
      <c r="DT104" s="150"/>
      <c r="DU104" s="150"/>
      <c r="DV104" s="150"/>
      <c r="DW104" s="150"/>
      <c r="DX104" s="150"/>
      <c r="DY104" s="150"/>
      <c r="DZ104" s="150"/>
      <c r="EA104" s="150"/>
      <c r="EB104" s="150"/>
      <c r="EC104" s="150"/>
      <c r="ED104" s="150"/>
      <c r="EE104" s="150"/>
      <c r="EF104" s="150"/>
      <c r="EG104" s="150"/>
      <c r="EH104" s="150"/>
      <c r="EI104" s="150"/>
      <c r="EJ104" s="150"/>
      <c r="EK104" s="150"/>
      <c r="EL104" s="150"/>
      <c r="EM104" s="150"/>
      <c r="EN104" s="150"/>
      <c r="EO104" s="150"/>
      <c r="EP104" s="150"/>
      <c r="EQ104" s="150"/>
      <c r="ER104" s="150"/>
      <c r="ES104" s="150"/>
      <c r="ET104" s="150"/>
      <c r="EU104" s="150"/>
      <c r="EV104" s="150"/>
      <c r="EW104" s="150"/>
      <c r="EX104" s="150"/>
      <c r="EY104" s="150"/>
      <c r="EZ104" s="150"/>
      <c r="FA104" s="150"/>
      <c r="FB104" s="150"/>
      <c r="FC104" s="150"/>
      <c r="FD104" s="150"/>
      <c r="FE104" s="150"/>
      <c r="FF104" s="150"/>
      <c r="FG104" s="150"/>
      <c r="FH104" s="150"/>
      <c r="FI104" s="150"/>
      <c r="FJ104" s="150"/>
      <c r="FK104" s="150"/>
      <c r="FL104" s="150"/>
      <c r="FM104" s="150"/>
      <c r="FN104" s="150"/>
      <c r="FO104" s="150"/>
      <c r="FP104" s="150"/>
      <c r="FQ104" s="150"/>
      <c r="FR104" s="150"/>
      <c r="FS104" s="150"/>
      <c r="FT104" s="150"/>
      <c r="FU104" s="150"/>
      <c r="FV104" s="150"/>
      <c r="FW104" s="150"/>
      <c r="FX104" s="150"/>
      <c r="FY104" s="150"/>
      <c r="FZ104" s="150"/>
      <c r="GA104" s="150"/>
      <c r="GB104" s="150"/>
      <c r="GC104" s="150"/>
      <c r="GD104" s="150"/>
      <c r="GE104" s="150"/>
      <c r="GF104" s="150"/>
      <c r="GG104" s="150"/>
      <c r="GH104" s="150"/>
      <c r="GI104" s="150"/>
      <c r="GJ104" s="150"/>
      <c r="GK104" s="150"/>
      <c r="GL104" s="150"/>
      <c r="GM104" s="150"/>
      <c r="GN104" s="150"/>
      <c r="GO104" s="150"/>
      <c r="GP104" s="150"/>
      <c r="GQ104" s="150"/>
      <c r="GR104" s="150"/>
      <c r="GS104" s="150"/>
      <c r="GT104" s="150"/>
      <c r="GU104" s="150"/>
      <c r="GV104" s="150"/>
      <c r="GW104" s="150"/>
      <c r="GX104" s="150"/>
      <c r="GY104" s="150"/>
      <c r="GZ104" s="150"/>
      <c r="HA104" s="150"/>
      <c r="HB104" s="150"/>
      <c r="HC104" s="150"/>
      <c r="HD104" s="150"/>
      <c r="HE104" s="150"/>
      <c r="HF104" s="150"/>
      <c r="HG104" s="150"/>
      <c r="HH104" s="150"/>
      <c r="HI104" s="150"/>
      <c r="HJ104" s="150"/>
      <c r="HK104" s="150"/>
      <c r="HL104" s="150"/>
      <c r="HM104" s="150"/>
      <c r="HN104" s="150"/>
      <c r="HO104" s="150"/>
      <c r="HP104" s="150"/>
      <c r="HQ104" s="150"/>
      <c r="HR104" s="150"/>
      <c r="HS104" s="150"/>
      <c r="HT104" s="150"/>
      <c r="HU104" s="150"/>
      <c r="HV104" s="150"/>
      <c r="HW104" s="150"/>
      <c r="HX104" s="150"/>
      <c r="HY104" s="150"/>
      <c r="HZ104" s="150"/>
      <c r="IA104" s="150"/>
      <c r="IB104" s="150"/>
      <c r="IC104" s="150"/>
      <c r="ID104" s="150"/>
      <c r="IE104" s="150"/>
      <c r="IF104" s="150"/>
    </row>
    <row r="105" spans="3:240" s="151" customFormat="1">
      <c r="C105" s="147"/>
      <c r="D105" s="147"/>
      <c r="E105" s="148"/>
      <c r="F105" s="147"/>
      <c r="G105" s="147"/>
      <c r="H105" s="147"/>
      <c r="I105" s="148"/>
      <c r="J105" s="147"/>
      <c r="K105" s="147"/>
      <c r="L105" s="147"/>
      <c r="M105" s="147"/>
      <c r="N105" s="149"/>
      <c r="O105" s="147"/>
      <c r="P105" s="147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>
        <v>8.7187585388090607</v>
      </c>
      <c r="AC105" s="149"/>
      <c r="AD105" s="149">
        <v>23.601680011264499</v>
      </c>
      <c r="AE105" s="147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>
        <v>0</v>
      </c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  <c r="CT105" s="149"/>
      <c r="CU105" s="149"/>
      <c r="CV105" s="149"/>
      <c r="CW105" s="149"/>
      <c r="CX105" s="149"/>
      <c r="CY105" s="149"/>
      <c r="CZ105" s="149"/>
      <c r="DA105" s="149"/>
      <c r="DB105" s="149"/>
      <c r="DC105" s="149"/>
      <c r="DD105" s="149"/>
      <c r="DE105" s="149"/>
      <c r="DF105" s="149"/>
      <c r="DG105" s="149"/>
      <c r="DH105" s="149"/>
      <c r="DI105" s="149"/>
      <c r="DJ105" s="149"/>
      <c r="DK105" s="149"/>
      <c r="DL105" s="149"/>
      <c r="DM105" s="149"/>
      <c r="DN105" s="149"/>
      <c r="DO105" s="149"/>
      <c r="DP105" s="149"/>
      <c r="DQ105" s="149"/>
      <c r="DR105" s="149"/>
      <c r="DS105" s="149"/>
      <c r="DT105" s="150"/>
      <c r="DU105" s="150"/>
      <c r="DV105" s="150"/>
      <c r="DW105" s="150"/>
      <c r="DX105" s="150"/>
      <c r="DY105" s="150"/>
      <c r="DZ105" s="150"/>
      <c r="EA105" s="150"/>
      <c r="EB105" s="150"/>
      <c r="EC105" s="150"/>
      <c r="ED105" s="150"/>
      <c r="EE105" s="150"/>
      <c r="EF105" s="150"/>
      <c r="EG105" s="150"/>
      <c r="EH105" s="150"/>
      <c r="EI105" s="150"/>
      <c r="EJ105" s="150"/>
      <c r="EK105" s="150"/>
      <c r="EL105" s="150"/>
      <c r="EM105" s="150"/>
      <c r="EN105" s="150"/>
      <c r="EO105" s="150"/>
      <c r="EP105" s="150"/>
      <c r="EQ105" s="150"/>
      <c r="ER105" s="150"/>
      <c r="ES105" s="150"/>
      <c r="ET105" s="150"/>
      <c r="EU105" s="150"/>
      <c r="EV105" s="150"/>
      <c r="EW105" s="150"/>
      <c r="EX105" s="150"/>
      <c r="EY105" s="150"/>
      <c r="EZ105" s="150"/>
      <c r="FA105" s="150"/>
      <c r="FB105" s="150"/>
      <c r="FC105" s="150"/>
      <c r="FD105" s="150"/>
      <c r="FE105" s="150"/>
      <c r="FF105" s="150"/>
      <c r="FG105" s="150"/>
      <c r="FH105" s="150"/>
      <c r="FI105" s="150"/>
      <c r="FJ105" s="150"/>
      <c r="FK105" s="150"/>
      <c r="FL105" s="150"/>
      <c r="FM105" s="150"/>
      <c r="FN105" s="150"/>
      <c r="FO105" s="150"/>
      <c r="FP105" s="150"/>
      <c r="FQ105" s="150"/>
      <c r="FR105" s="150"/>
      <c r="FS105" s="150"/>
      <c r="FT105" s="150"/>
      <c r="FU105" s="150"/>
      <c r="FV105" s="150"/>
      <c r="FW105" s="150"/>
      <c r="FX105" s="150"/>
      <c r="FY105" s="150"/>
      <c r="FZ105" s="150"/>
      <c r="GA105" s="150"/>
      <c r="GB105" s="150"/>
      <c r="GC105" s="150"/>
      <c r="GD105" s="150"/>
      <c r="GE105" s="150"/>
      <c r="GF105" s="150"/>
      <c r="GG105" s="150"/>
      <c r="GH105" s="150"/>
      <c r="GI105" s="150"/>
      <c r="GJ105" s="150"/>
      <c r="GK105" s="150"/>
      <c r="GL105" s="150"/>
      <c r="GM105" s="150"/>
      <c r="GN105" s="150"/>
      <c r="GO105" s="150"/>
      <c r="GP105" s="150"/>
      <c r="GQ105" s="150"/>
      <c r="GR105" s="150"/>
      <c r="GS105" s="150"/>
      <c r="GT105" s="150"/>
      <c r="GU105" s="150"/>
      <c r="GV105" s="150"/>
      <c r="GW105" s="150"/>
      <c r="GX105" s="150"/>
      <c r="GY105" s="150"/>
      <c r="GZ105" s="150"/>
      <c r="HA105" s="150"/>
      <c r="HB105" s="150"/>
      <c r="HC105" s="150"/>
      <c r="HD105" s="150"/>
      <c r="HE105" s="150"/>
      <c r="HF105" s="150"/>
      <c r="HG105" s="150"/>
      <c r="HH105" s="150"/>
      <c r="HI105" s="150"/>
      <c r="HJ105" s="150"/>
      <c r="HK105" s="150"/>
      <c r="HL105" s="150"/>
      <c r="HM105" s="150"/>
      <c r="HN105" s="150"/>
      <c r="HO105" s="150"/>
      <c r="HP105" s="150"/>
      <c r="HQ105" s="150"/>
      <c r="HR105" s="150"/>
      <c r="HS105" s="150"/>
      <c r="HT105" s="150"/>
      <c r="HU105" s="150"/>
      <c r="HV105" s="150"/>
      <c r="HW105" s="150"/>
      <c r="HX105" s="150"/>
      <c r="HY105" s="150"/>
      <c r="HZ105" s="150"/>
      <c r="IA105" s="150"/>
      <c r="IB105" s="150"/>
      <c r="IC105" s="150"/>
      <c r="ID105" s="150"/>
      <c r="IE105" s="150"/>
      <c r="IF105" s="150"/>
    </row>
    <row r="106" spans="3:240" s="151" customFormat="1">
      <c r="C106" s="147"/>
      <c r="D106" s="147"/>
      <c r="E106" s="148"/>
      <c r="F106" s="147"/>
      <c r="G106" s="147"/>
      <c r="H106" s="147"/>
      <c r="I106" s="148"/>
      <c r="J106" s="147"/>
      <c r="K106" s="147"/>
      <c r="L106" s="147"/>
      <c r="M106" s="147"/>
      <c r="N106" s="149"/>
      <c r="O106" s="147"/>
      <c r="P106" s="147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>
        <v>8.7657065039497812</v>
      </c>
      <c r="AC106" s="149"/>
      <c r="AD106" s="149">
        <v>23.601680011264499</v>
      </c>
      <c r="AE106" s="147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>
        <v>0</v>
      </c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  <c r="CT106" s="149"/>
      <c r="CU106" s="149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49"/>
      <c r="DG106" s="149"/>
      <c r="DH106" s="149"/>
      <c r="DI106" s="149"/>
      <c r="DJ106" s="149"/>
      <c r="DK106" s="149"/>
      <c r="DL106" s="149"/>
      <c r="DM106" s="149"/>
      <c r="DN106" s="149"/>
      <c r="DO106" s="149"/>
      <c r="DP106" s="149"/>
      <c r="DQ106" s="149"/>
      <c r="DR106" s="149"/>
      <c r="DS106" s="149"/>
      <c r="DT106" s="150"/>
      <c r="DU106" s="150"/>
      <c r="DV106" s="150"/>
      <c r="DW106" s="150"/>
      <c r="DX106" s="150"/>
      <c r="DY106" s="150"/>
      <c r="DZ106" s="150"/>
      <c r="EA106" s="150"/>
      <c r="EB106" s="150"/>
      <c r="EC106" s="150"/>
      <c r="ED106" s="150"/>
      <c r="EE106" s="150"/>
      <c r="EF106" s="150"/>
      <c r="EG106" s="150"/>
      <c r="EH106" s="150"/>
      <c r="EI106" s="150"/>
      <c r="EJ106" s="150"/>
      <c r="EK106" s="150"/>
      <c r="EL106" s="150"/>
      <c r="EM106" s="150"/>
      <c r="EN106" s="150"/>
      <c r="EO106" s="150"/>
      <c r="EP106" s="150"/>
      <c r="EQ106" s="150"/>
      <c r="ER106" s="150"/>
      <c r="ES106" s="150"/>
      <c r="ET106" s="150"/>
      <c r="EU106" s="150"/>
      <c r="EV106" s="150"/>
      <c r="EW106" s="150"/>
      <c r="EX106" s="150"/>
      <c r="EY106" s="150"/>
      <c r="EZ106" s="150"/>
      <c r="FA106" s="150"/>
      <c r="FB106" s="150"/>
      <c r="FC106" s="150"/>
      <c r="FD106" s="150"/>
      <c r="FE106" s="150"/>
      <c r="FF106" s="150"/>
      <c r="FG106" s="150"/>
      <c r="FH106" s="150"/>
      <c r="FI106" s="150"/>
      <c r="FJ106" s="150"/>
      <c r="FK106" s="150"/>
      <c r="FL106" s="150"/>
      <c r="FM106" s="150"/>
      <c r="FN106" s="150"/>
      <c r="FO106" s="150"/>
      <c r="FP106" s="150"/>
      <c r="FQ106" s="150"/>
      <c r="FR106" s="150"/>
      <c r="FS106" s="150"/>
      <c r="FT106" s="150"/>
      <c r="FU106" s="150"/>
      <c r="FV106" s="150"/>
      <c r="FW106" s="150"/>
      <c r="FX106" s="150"/>
      <c r="FY106" s="150"/>
      <c r="FZ106" s="150"/>
      <c r="GA106" s="150"/>
      <c r="GB106" s="150"/>
      <c r="GC106" s="150"/>
      <c r="GD106" s="150"/>
      <c r="GE106" s="150"/>
      <c r="GF106" s="150"/>
      <c r="GG106" s="150"/>
      <c r="GH106" s="150"/>
      <c r="GI106" s="150"/>
      <c r="GJ106" s="150"/>
      <c r="GK106" s="150"/>
      <c r="GL106" s="150"/>
      <c r="GM106" s="150"/>
      <c r="GN106" s="150"/>
      <c r="GO106" s="150"/>
      <c r="GP106" s="150"/>
      <c r="GQ106" s="150"/>
      <c r="GR106" s="150"/>
      <c r="GS106" s="150"/>
      <c r="GT106" s="150"/>
      <c r="GU106" s="150"/>
      <c r="GV106" s="150"/>
      <c r="GW106" s="150"/>
      <c r="GX106" s="150"/>
      <c r="GY106" s="150"/>
      <c r="GZ106" s="150"/>
      <c r="HA106" s="150"/>
      <c r="HB106" s="150"/>
      <c r="HC106" s="150"/>
      <c r="HD106" s="150"/>
      <c r="HE106" s="150"/>
      <c r="HF106" s="150"/>
      <c r="HG106" s="150"/>
      <c r="HH106" s="150"/>
      <c r="HI106" s="150"/>
      <c r="HJ106" s="150"/>
      <c r="HK106" s="150"/>
      <c r="HL106" s="150"/>
      <c r="HM106" s="150"/>
      <c r="HN106" s="150"/>
      <c r="HO106" s="150"/>
      <c r="HP106" s="150"/>
      <c r="HQ106" s="150"/>
      <c r="HR106" s="150"/>
      <c r="HS106" s="150"/>
      <c r="HT106" s="150"/>
      <c r="HU106" s="150"/>
      <c r="HV106" s="150"/>
      <c r="HW106" s="150"/>
      <c r="HX106" s="150"/>
      <c r="HY106" s="150"/>
      <c r="HZ106" s="150"/>
      <c r="IA106" s="150"/>
      <c r="IB106" s="150"/>
      <c r="IC106" s="150"/>
      <c r="ID106" s="150"/>
      <c r="IE106" s="150"/>
      <c r="IF106" s="150"/>
    </row>
    <row r="107" spans="3:240" s="151" customFormat="1">
      <c r="C107" s="147"/>
      <c r="D107" s="147"/>
      <c r="E107" s="148"/>
      <c r="F107" s="147"/>
      <c r="G107" s="147"/>
      <c r="H107" s="147"/>
      <c r="I107" s="148"/>
      <c r="J107" s="147"/>
      <c r="K107" s="147"/>
      <c r="L107" s="147"/>
      <c r="M107" s="147"/>
      <c r="N107" s="149"/>
      <c r="O107" s="147"/>
      <c r="P107" s="147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>
        <v>10.638977860429661</v>
      </c>
      <c r="AC107" s="149"/>
      <c r="AD107" s="149">
        <v>23.601615180449251</v>
      </c>
      <c r="AE107" s="147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>
        <v>20.751829306224149</v>
      </c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  <c r="CT107" s="149"/>
      <c r="CU107" s="149"/>
      <c r="CV107" s="149"/>
      <c r="CW107" s="149"/>
      <c r="CX107" s="149"/>
      <c r="CY107" s="149"/>
      <c r="CZ107" s="149"/>
      <c r="DA107" s="149"/>
      <c r="DB107" s="149"/>
      <c r="DC107" s="149"/>
      <c r="DD107" s="149"/>
      <c r="DE107" s="149"/>
      <c r="DF107" s="149"/>
      <c r="DG107" s="149"/>
      <c r="DH107" s="149"/>
      <c r="DI107" s="149"/>
      <c r="DJ107" s="149"/>
      <c r="DK107" s="149"/>
      <c r="DL107" s="149"/>
      <c r="DM107" s="149"/>
      <c r="DN107" s="149"/>
      <c r="DO107" s="149"/>
      <c r="DP107" s="149"/>
      <c r="DQ107" s="149"/>
      <c r="DR107" s="149"/>
      <c r="DS107" s="149"/>
      <c r="DT107" s="150"/>
      <c r="DU107" s="150"/>
      <c r="DV107" s="150"/>
      <c r="DW107" s="150"/>
      <c r="DX107" s="150"/>
      <c r="DY107" s="150"/>
      <c r="DZ107" s="150"/>
      <c r="EA107" s="150"/>
      <c r="EB107" s="150"/>
      <c r="EC107" s="150"/>
      <c r="ED107" s="150"/>
      <c r="EE107" s="150"/>
      <c r="EF107" s="150"/>
      <c r="EG107" s="150"/>
      <c r="EH107" s="150"/>
      <c r="EI107" s="150"/>
      <c r="EJ107" s="150"/>
      <c r="EK107" s="150"/>
      <c r="EL107" s="150"/>
      <c r="EM107" s="150"/>
      <c r="EN107" s="150"/>
      <c r="EO107" s="150"/>
      <c r="EP107" s="150"/>
      <c r="EQ107" s="150"/>
      <c r="ER107" s="150"/>
      <c r="ES107" s="150"/>
      <c r="ET107" s="150"/>
      <c r="EU107" s="150"/>
      <c r="EV107" s="150"/>
      <c r="EW107" s="150"/>
      <c r="EX107" s="150"/>
      <c r="EY107" s="150"/>
      <c r="EZ107" s="150"/>
      <c r="FA107" s="150"/>
      <c r="FB107" s="150"/>
      <c r="FC107" s="150"/>
      <c r="FD107" s="150"/>
      <c r="FE107" s="150"/>
      <c r="FF107" s="150"/>
      <c r="FG107" s="150"/>
      <c r="FH107" s="150"/>
      <c r="FI107" s="150"/>
      <c r="FJ107" s="150"/>
      <c r="FK107" s="150"/>
      <c r="FL107" s="150"/>
      <c r="FM107" s="150"/>
      <c r="FN107" s="150"/>
      <c r="FO107" s="150"/>
      <c r="FP107" s="150"/>
      <c r="FQ107" s="150"/>
      <c r="FR107" s="150"/>
      <c r="FS107" s="150"/>
      <c r="FT107" s="150"/>
      <c r="FU107" s="150"/>
      <c r="FV107" s="150"/>
      <c r="FW107" s="150"/>
      <c r="FX107" s="150"/>
      <c r="FY107" s="150"/>
      <c r="FZ107" s="150"/>
      <c r="GA107" s="150"/>
      <c r="GB107" s="150"/>
      <c r="GC107" s="150"/>
      <c r="GD107" s="150"/>
      <c r="GE107" s="150"/>
      <c r="GF107" s="150"/>
      <c r="GG107" s="150"/>
      <c r="GH107" s="150"/>
      <c r="GI107" s="150"/>
      <c r="GJ107" s="150"/>
      <c r="GK107" s="150"/>
      <c r="GL107" s="150"/>
      <c r="GM107" s="150"/>
      <c r="GN107" s="150"/>
      <c r="GO107" s="150"/>
      <c r="GP107" s="150"/>
      <c r="GQ107" s="150"/>
      <c r="GR107" s="150"/>
      <c r="GS107" s="150"/>
      <c r="GT107" s="150"/>
      <c r="GU107" s="150"/>
      <c r="GV107" s="150"/>
      <c r="GW107" s="150"/>
      <c r="GX107" s="150"/>
      <c r="GY107" s="150"/>
      <c r="GZ107" s="150"/>
      <c r="HA107" s="150"/>
      <c r="HB107" s="150"/>
      <c r="HC107" s="150"/>
      <c r="HD107" s="150"/>
      <c r="HE107" s="150"/>
      <c r="HF107" s="150"/>
      <c r="HG107" s="150"/>
      <c r="HH107" s="150"/>
      <c r="HI107" s="150"/>
      <c r="HJ107" s="150"/>
      <c r="HK107" s="150"/>
      <c r="HL107" s="150"/>
      <c r="HM107" s="150"/>
      <c r="HN107" s="150"/>
      <c r="HO107" s="150"/>
      <c r="HP107" s="150"/>
      <c r="HQ107" s="150"/>
      <c r="HR107" s="150"/>
      <c r="HS107" s="150"/>
      <c r="HT107" s="150"/>
      <c r="HU107" s="150"/>
      <c r="HV107" s="150"/>
      <c r="HW107" s="150"/>
      <c r="HX107" s="150"/>
      <c r="HY107" s="150"/>
      <c r="HZ107" s="150"/>
      <c r="IA107" s="150"/>
      <c r="IB107" s="150"/>
      <c r="IC107" s="150"/>
      <c r="ID107" s="150"/>
      <c r="IE107" s="150"/>
      <c r="IF107" s="150"/>
    </row>
    <row r="108" spans="3:240" s="151" customFormat="1">
      <c r="C108" s="147"/>
      <c r="D108" s="147"/>
      <c r="E108" s="148"/>
      <c r="F108" s="147"/>
      <c r="G108" s="147"/>
      <c r="H108" s="147"/>
      <c r="I108" s="148"/>
      <c r="J108" s="147"/>
      <c r="K108" s="147"/>
      <c r="L108" s="147"/>
      <c r="M108" s="147"/>
      <c r="N108" s="149"/>
      <c r="O108" s="147"/>
      <c r="P108" s="147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>
        <v>8.2961344206536118</v>
      </c>
      <c r="AC108" s="149"/>
      <c r="AD108" s="149">
        <v>23.79252917577606</v>
      </c>
      <c r="AE108" s="147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>
        <v>22.664062296209281</v>
      </c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49"/>
      <c r="CX108" s="149"/>
      <c r="CY108" s="149"/>
      <c r="CZ108" s="149"/>
      <c r="DA108" s="149"/>
      <c r="DB108" s="149"/>
      <c r="DC108" s="149"/>
      <c r="DD108" s="149"/>
      <c r="DE108" s="149"/>
      <c r="DF108" s="149"/>
      <c r="DG108" s="149"/>
      <c r="DH108" s="149"/>
      <c r="DI108" s="149"/>
      <c r="DJ108" s="149"/>
      <c r="DK108" s="149"/>
      <c r="DL108" s="149"/>
      <c r="DM108" s="149"/>
      <c r="DN108" s="149"/>
      <c r="DO108" s="149"/>
      <c r="DP108" s="149"/>
      <c r="DQ108" s="149"/>
      <c r="DR108" s="149"/>
      <c r="DS108" s="149"/>
      <c r="DT108" s="150"/>
      <c r="DU108" s="150"/>
      <c r="DV108" s="150"/>
      <c r="DW108" s="150"/>
      <c r="DX108" s="150"/>
      <c r="DY108" s="150"/>
      <c r="DZ108" s="150"/>
      <c r="EA108" s="150"/>
      <c r="EB108" s="150"/>
      <c r="EC108" s="150"/>
      <c r="ED108" s="150"/>
      <c r="EE108" s="150"/>
      <c r="EF108" s="150"/>
      <c r="EG108" s="150"/>
      <c r="EH108" s="150"/>
      <c r="EI108" s="150"/>
      <c r="EJ108" s="150"/>
      <c r="EK108" s="150"/>
      <c r="EL108" s="150"/>
      <c r="EM108" s="150"/>
      <c r="EN108" s="150"/>
      <c r="EO108" s="150"/>
      <c r="EP108" s="150"/>
      <c r="EQ108" s="150"/>
      <c r="ER108" s="150"/>
      <c r="ES108" s="150"/>
      <c r="ET108" s="150"/>
      <c r="EU108" s="150"/>
      <c r="EV108" s="150"/>
      <c r="EW108" s="150"/>
      <c r="EX108" s="150"/>
      <c r="EY108" s="150"/>
      <c r="EZ108" s="150"/>
      <c r="FA108" s="150"/>
      <c r="FB108" s="150"/>
      <c r="FC108" s="150"/>
      <c r="FD108" s="150"/>
      <c r="FE108" s="150"/>
      <c r="FF108" s="150"/>
      <c r="FG108" s="150"/>
      <c r="FH108" s="150"/>
      <c r="FI108" s="150"/>
      <c r="FJ108" s="150"/>
      <c r="FK108" s="150"/>
      <c r="FL108" s="150"/>
      <c r="FM108" s="150"/>
      <c r="FN108" s="150"/>
      <c r="FO108" s="150"/>
      <c r="FP108" s="150"/>
      <c r="FQ108" s="150"/>
      <c r="FR108" s="150"/>
      <c r="FS108" s="150"/>
      <c r="FT108" s="150"/>
      <c r="FU108" s="150"/>
      <c r="FV108" s="150"/>
      <c r="FW108" s="150"/>
      <c r="FX108" s="150"/>
      <c r="FY108" s="150"/>
      <c r="FZ108" s="150"/>
      <c r="GA108" s="150"/>
      <c r="GB108" s="150"/>
      <c r="GC108" s="150"/>
      <c r="GD108" s="150"/>
      <c r="GE108" s="150"/>
      <c r="GF108" s="150"/>
      <c r="GG108" s="150"/>
      <c r="GH108" s="150"/>
      <c r="GI108" s="150"/>
      <c r="GJ108" s="150"/>
      <c r="GK108" s="150"/>
      <c r="GL108" s="150"/>
      <c r="GM108" s="150"/>
      <c r="GN108" s="150"/>
      <c r="GO108" s="150"/>
      <c r="GP108" s="150"/>
      <c r="GQ108" s="150"/>
      <c r="GR108" s="150"/>
      <c r="GS108" s="150"/>
      <c r="GT108" s="150"/>
      <c r="GU108" s="150"/>
      <c r="GV108" s="150"/>
      <c r="GW108" s="150"/>
      <c r="GX108" s="150"/>
      <c r="GY108" s="150"/>
      <c r="GZ108" s="150"/>
      <c r="HA108" s="150"/>
      <c r="HB108" s="150"/>
      <c r="HC108" s="150"/>
      <c r="HD108" s="150"/>
      <c r="HE108" s="150"/>
      <c r="HF108" s="150"/>
      <c r="HG108" s="150"/>
      <c r="HH108" s="150"/>
      <c r="HI108" s="150"/>
      <c r="HJ108" s="150"/>
      <c r="HK108" s="150"/>
      <c r="HL108" s="150"/>
      <c r="HM108" s="150"/>
      <c r="HN108" s="150"/>
      <c r="HO108" s="150"/>
      <c r="HP108" s="150"/>
      <c r="HQ108" s="150"/>
      <c r="HR108" s="150"/>
      <c r="HS108" s="150"/>
      <c r="HT108" s="150"/>
      <c r="HU108" s="150"/>
      <c r="HV108" s="150"/>
      <c r="HW108" s="150"/>
      <c r="HX108" s="150"/>
      <c r="HY108" s="150"/>
      <c r="HZ108" s="150"/>
      <c r="IA108" s="150"/>
      <c r="IB108" s="150"/>
      <c r="IC108" s="150"/>
      <c r="ID108" s="150"/>
      <c r="IE108" s="150"/>
      <c r="IF108" s="150"/>
    </row>
    <row r="109" spans="3:240" ht="14.25">
      <c r="C109" s="131" t="e">
        <f t="shared" ref="C109:G113" si="20">+C100/C$106</f>
        <v>#DIV/0!</v>
      </c>
      <c r="D109" s="131" t="e">
        <f t="shared" si="20"/>
        <v>#DIV/0!</v>
      </c>
      <c r="E109" s="157" t="e">
        <f t="shared" si="20"/>
        <v>#DIV/0!</v>
      </c>
      <c r="F109" s="131" t="e">
        <f t="shared" si="20"/>
        <v>#DIV/0!</v>
      </c>
      <c r="G109" s="131" t="e">
        <f t="shared" si="20"/>
        <v>#DIV/0!</v>
      </c>
      <c r="AB109">
        <v>8.2961416719636709</v>
      </c>
      <c r="AD109">
        <v>24.027023160373279</v>
      </c>
      <c r="CC109">
        <v>18.397993013452041</v>
      </c>
    </row>
    <row r="110" spans="3:240" ht="14.25">
      <c r="C110" s="131" t="e">
        <f t="shared" si="20"/>
        <v>#DIV/0!</v>
      </c>
      <c r="D110" s="131" t="e">
        <f t="shared" si="20"/>
        <v>#DIV/0!</v>
      </c>
      <c r="E110" s="157" t="e">
        <f t="shared" si="20"/>
        <v>#DIV/0!</v>
      </c>
      <c r="F110" s="131" t="e">
        <f t="shared" si="20"/>
        <v>#DIV/0!</v>
      </c>
      <c r="G110" s="131" t="e">
        <f t="shared" si="20"/>
        <v>#DIV/0!</v>
      </c>
      <c r="AB110">
        <v>8.3322703671255276</v>
      </c>
      <c r="AD110">
        <v>61.271860440415402</v>
      </c>
      <c r="CC110">
        <v>19.676123203916141</v>
      </c>
    </row>
    <row r="111" spans="3:240" ht="14.25">
      <c r="C111" s="131" t="e">
        <f t="shared" si="20"/>
        <v>#DIV/0!</v>
      </c>
      <c r="D111" s="131" t="e">
        <f t="shared" si="20"/>
        <v>#DIV/0!</v>
      </c>
      <c r="E111" s="157" t="e">
        <f t="shared" si="20"/>
        <v>#DIV/0!</v>
      </c>
      <c r="F111" s="131" t="e">
        <f t="shared" si="20"/>
        <v>#DIV/0!</v>
      </c>
      <c r="G111" s="131" t="e">
        <f t="shared" si="20"/>
        <v>#DIV/0!</v>
      </c>
      <c r="AB111">
        <v>8.4066578978210025</v>
      </c>
      <c r="AD111">
        <v>61.592043522314427</v>
      </c>
      <c r="CC111">
        <v>37.260288758969168</v>
      </c>
    </row>
    <row r="112" spans="3:240" ht="14.25">
      <c r="C112" s="131" t="e">
        <f t="shared" si="20"/>
        <v>#DIV/0!</v>
      </c>
      <c r="D112" s="131" t="e">
        <f t="shared" si="20"/>
        <v>#DIV/0!</v>
      </c>
      <c r="E112" s="157" t="e">
        <f t="shared" si="20"/>
        <v>#DIV/0!</v>
      </c>
      <c r="F112" s="131" t="e">
        <f t="shared" si="20"/>
        <v>#DIV/0!</v>
      </c>
      <c r="G112" s="131" t="e">
        <f t="shared" si="20"/>
        <v>#DIV/0!</v>
      </c>
      <c r="AB112">
        <v>18.31144006307747</v>
      </c>
      <c r="AD112">
        <v>61.279563154415968</v>
      </c>
      <c r="CC112">
        <v>25.62274204304649</v>
      </c>
    </row>
    <row r="113" spans="3:81" ht="14.25">
      <c r="C113" s="131" t="e">
        <f t="shared" si="20"/>
        <v>#DIV/0!</v>
      </c>
      <c r="D113" s="131" t="e">
        <f t="shared" si="20"/>
        <v>#DIV/0!</v>
      </c>
      <c r="E113" s="157" t="e">
        <f t="shared" si="20"/>
        <v>#DIV/0!</v>
      </c>
      <c r="F113" s="131" t="e">
        <f t="shared" si="20"/>
        <v>#DIV/0!</v>
      </c>
      <c r="G113" s="131" t="e">
        <f t="shared" si="20"/>
        <v>#DIV/0!</v>
      </c>
      <c r="AB113">
        <v>8.7657065039497812</v>
      </c>
      <c r="AD113">
        <v>30.753073670418601</v>
      </c>
      <c r="CC113">
        <v>45.841557147173482</v>
      </c>
    </row>
    <row r="114" spans="3:81" ht="14.25">
      <c r="C114" s="132" t="e">
        <f>SUM(C109:C113)</f>
        <v>#DIV/0!</v>
      </c>
      <c r="D114" s="132" t="e">
        <f>SUM(D109:D113)</f>
        <v>#DIV/0!</v>
      </c>
      <c r="E114" s="133" t="e">
        <f>SUM(E109:E113)</f>
        <v>#DIV/0!</v>
      </c>
      <c r="F114" s="132" t="e">
        <f>SUM(F109:F113)</f>
        <v>#DIV/0!</v>
      </c>
      <c r="G114" s="132" t="e">
        <f>SUM(G109:G113)</f>
        <v>#DIV/0!</v>
      </c>
      <c r="AB114">
        <v>8.7657177409929545</v>
      </c>
      <c r="AD114">
        <v>30.543833600183461</v>
      </c>
      <c r="CC114">
        <v>18.51913670606157</v>
      </c>
    </row>
    <row r="115" spans="3:81" ht="14.25">
      <c r="E115" s="134"/>
      <c r="AB115">
        <v>8.7657177409929545</v>
      </c>
      <c r="AD115">
        <v>30.453301724111071</v>
      </c>
      <c r="CC115">
        <v>36.617112235187108</v>
      </c>
    </row>
    <row r="116" spans="3:81" ht="14.25">
      <c r="E116" s="134"/>
      <c r="AB116">
        <v>8.7657065039497812</v>
      </c>
      <c r="AD116">
        <v>25.783108534163301</v>
      </c>
      <c r="CC116">
        <v>45.89704390404097</v>
      </c>
    </row>
    <row r="117" spans="3:81" ht="14.25">
      <c r="E117" s="134"/>
      <c r="AB117">
        <v>8.9722707584389241</v>
      </c>
      <c r="AD117">
        <v>68.969683175367379</v>
      </c>
      <c r="CC117">
        <v>33.362638914191983</v>
      </c>
    </row>
    <row r="118" spans="3:81" ht="14.25">
      <c r="E118" s="134"/>
      <c r="AB118">
        <v>8.8584320632534563</v>
      </c>
      <c r="AD118">
        <v>24.43669545032007</v>
      </c>
      <c r="CC118">
        <v>41.025969464552361</v>
      </c>
    </row>
    <row r="119" spans="3:81" ht="14.25">
      <c r="E119" s="134"/>
      <c r="AB119">
        <v>8.4973374274082456</v>
      </c>
      <c r="AD119">
        <v>49.637013371198613</v>
      </c>
      <c r="CC119">
        <v>40.240778963980723</v>
      </c>
    </row>
    <row r="120" spans="3:81" ht="14.25">
      <c r="E120" s="134"/>
      <c r="AB120">
        <v>9.0890254497721212</v>
      </c>
      <c r="AD120">
        <v>50.17465097983947</v>
      </c>
      <c r="CC120">
        <v>22.34659783727238</v>
      </c>
    </row>
    <row r="121" spans="3:81" ht="14.25">
      <c r="C121" s="126" t="s">
        <v>44</v>
      </c>
      <c r="E121" s="134" t="s">
        <v>45</v>
      </c>
      <c r="AB121">
        <v>8.6091760306649618</v>
      </c>
      <c r="AD121">
        <v>30.55405667131636</v>
      </c>
      <c r="CC121">
        <v>18.196324693196441</v>
      </c>
    </row>
    <row r="122" spans="3:81" ht="14.25">
      <c r="C122" s="126" t="s">
        <v>46</v>
      </c>
      <c r="E122" s="134" t="s">
        <v>47</v>
      </c>
      <c r="AB122">
        <v>8.452645557380146</v>
      </c>
      <c r="AD122">
        <v>24.40346101731085</v>
      </c>
      <c r="CC122">
        <v>24.96725334854499</v>
      </c>
    </row>
    <row r="123" spans="3:81" ht="14.25">
      <c r="C123" s="126" t="s">
        <v>48</v>
      </c>
      <c r="E123" s="134" t="s">
        <v>49</v>
      </c>
      <c r="AB123">
        <v>8.2961150840953319</v>
      </c>
      <c r="AD123">
        <v>32.51131131752885</v>
      </c>
      <c r="CC123">
        <v>22.666280709273639</v>
      </c>
    </row>
    <row r="124" spans="3:81" ht="14.25">
      <c r="C124" s="126" t="s">
        <v>50</v>
      </c>
      <c r="E124" s="134" t="s">
        <v>51</v>
      </c>
      <c r="AB124">
        <v>16.77052213773392</v>
      </c>
      <c r="AD124">
        <v>29.916653732516089</v>
      </c>
      <c r="CC124">
        <v>22.696110358373691</v>
      </c>
    </row>
    <row r="125" spans="3:81" ht="14.25">
      <c r="C125" s="126" t="s">
        <v>52</v>
      </c>
      <c r="E125" s="134" t="s">
        <v>53</v>
      </c>
      <c r="AB125">
        <v>8.2961017904380991</v>
      </c>
      <c r="AD125">
        <v>24.78166757479088</v>
      </c>
      <c r="CC125">
        <v>27.339377773245719</v>
      </c>
    </row>
    <row r="126" spans="3:81" ht="14.25">
      <c r="AB126">
        <v>8.589595957552655</v>
      </c>
      <c r="AD126">
        <v>60.092901587462038</v>
      </c>
      <c r="CC126">
        <v>46.017917332378559</v>
      </c>
    </row>
    <row r="127" spans="3:81" ht="14.25">
      <c r="AB127">
        <v>8.2961017904380991</v>
      </c>
      <c r="AD127">
        <v>29.500733326722639</v>
      </c>
    </row>
    <row r="128" spans="3:81" ht="14.25">
      <c r="AB128">
        <v>8.2961344206536101</v>
      </c>
      <c r="AD128">
        <v>31.948102316199108</v>
      </c>
    </row>
    <row r="129" spans="28:30" ht="14.25">
      <c r="AB129">
        <v>16.80980875145648</v>
      </c>
      <c r="AD129">
        <v>25.307241893980141</v>
      </c>
    </row>
    <row r="130" spans="28:30" ht="14.25">
      <c r="AB130">
        <v>8.2961017904380991</v>
      </c>
      <c r="AD130">
        <v>33.662844242966557</v>
      </c>
    </row>
    <row r="131" spans="28:30" ht="14.25">
      <c r="AB131">
        <v>8.2960846988643677</v>
      </c>
      <c r="AD131">
        <v>38.796088372884732</v>
      </c>
    </row>
    <row r="132" spans="28:30" ht="14.25">
      <c r="AB132">
        <v>16.9616188510943</v>
      </c>
      <c r="AD132">
        <v>34.595621608095229</v>
      </c>
    </row>
    <row r="133" spans="28:30" ht="14.25">
      <c r="AB133">
        <v>16.92791045228639</v>
      </c>
      <c r="AD133">
        <v>29.169503396328189</v>
      </c>
    </row>
    <row r="134" spans="28:30" ht="14.25">
      <c r="AB134">
        <v>8.7656743988000851</v>
      </c>
      <c r="AD134">
        <v>25.71673974872478</v>
      </c>
    </row>
    <row r="135" spans="28:30" ht="14.25">
      <c r="AB135">
        <v>8.7656924578213857</v>
      </c>
      <c r="AD135">
        <v>28.83159437916019</v>
      </c>
    </row>
    <row r="136" spans="28:30" ht="14.25">
      <c r="AB136">
        <v>10.66123458066399</v>
      </c>
      <c r="AD136">
        <v>30.46244235778622</v>
      </c>
    </row>
    <row r="137" spans="28:30" ht="14.25">
      <c r="AB137">
        <v>7.9755421666333683</v>
      </c>
      <c r="AD137">
        <v>52.999698798423047</v>
      </c>
    </row>
    <row r="138" spans="28:30" ht="14.25">
      <c r="AB138">
        <v>10.74922656356507</v>
      </c>
      <c r="AD138">
        <v>22.625153410588691</v>
      </c>
    </row>
    <row r="139" spans="28:30" ht="14.25">
      <c r="AB139">
        <v>10.88724041719739</v>
      </c>
      <c r="AD139">
        <v>26.09294364201471</v>
      </c>
    </row>
    <row r="140" spans="28:30" ht="14.25">
      <c r="AB140">
        <v>8.7107157498539429</v>
      </c>
      <c r="AD140">
        <v>27.400075358677341</v>
      </c>
    </row>
    <row r="141" spans="28:30" ht="14.25">
      <c r="AB141">
        <v>10.88730022098804</v>
      </c>
      <c r="AD141">
        <v>56.46540585826672</v>
      </c>
    </row>
    <row r="142" spans="28:30" ht="14.25">
      <c r="AB142">
        <v>22.237509669250841</v>
      </c>
      <c r="AD142">
        <v>56.920235782908392</v>
      </c>
    </row>
    <row r="143" spans="28:30" ht="14.25">
      <c r="AB143">
        <v>8.7107157498539429</v>
      </c>
      <c r="AD143">
        <v>22.129004984076651</v>
      </c>
    </row>
    <row r="144" spans="28:30" ht="14.25">
      <c r="AB144">
        <v>8.7107516372305192</v>
      </c>
      <c r="AD144">
        <v>26.93696207727049</v>
      </c>
    </row>
    <row r="145" spans="28:30" ht="14.25">
      <c r="AB145">
        <v>8.7107553402980198</v>
      </c>
      <c r="AD145">
        <v>28.60748296559953</v>
      </c>
    </row>
    <row r="146" spans="28:30" ht="14.25">
      <c r="AB146">
        <v>11.01275313345964</v>
      </c>
      <c r="AD146">
        <v>26.096489666382759</v>
      </c>
    </row>
    <row r="147" spans="28:30" ht="14.25">
      <c r="AB147">
        <v>18.004790413087839</v>
      </c>
      <c r="AD147">
        <v>28.00935949535716</v>
      </c>
    </row>
    <row r="148" spans="28:30" ht="14.25">
      <c r="AB148">
        <v>8.8985613110312176</v>
      </c>
      <c r="AD148">
        <v>28.061598160777599</v>
      </c>
    </row>
    <row r="149" spans="28:30" ht="14.25">
      <c r="AB149">
        <v>10.887870901876971</v>
      </c>
      <c r="AD149">
        <v>28.262814496134471</v>
      </c>
    </row>
    <row r="150" spans="28:30" ht="14.25">
      <c r="AB150">
        <v>11.283216114827599</v>
      </c>
      <c r="AD150">
        <v>29.804908958128639</v>
      </c>
    </row>
    <row r="151" spans="28:30" ht="14.25">
      <c r="AB151">
        <v>8.7107573334328219</v>
      </c>
      <c r="AD151">
        <v>60.894623513651382</v>
      </c>
    </row>
    <row r="152" spans="28:30" ht="14.25">
      <c r="AB152">
        <v>8.5755476773622679</v>
      </c>
      <c r="AD152">
        <v>56.300179329555363</v>
      </c>
    </row>
    <row r="153" spans="28:30" ht="14.25">
      <c r="AB153">
        <v>8.8111638496677749</v>
      </c>
      <c r="AD153">
        <v>27.400722977868089</v>
      </c>
    </row>
    <row r="154" spans="28:30" ht="14.25">
      <c r="AB154">
        <v>11.011754221712669</v>
      </c>
      <c r="AD154">
        <v>27.018185238819839</v>
      </c>
    </row>
    <row r="155" spans="28:30" ht="14.25">
      <c r="AB155">
        <v>8.7108304420585352</v>
      </c>
      <c r="AD155">
        <v>35.795759911554804</v>
      </c>
    </row>
    <row r="156" spans="28:30" ht="14.25">
      <c r="AB156">
        <v>10.88750825092766</v>
      </c>
      <c r="AD156">
        <v>33.347470138220331</v>
      </c>
    </row>
    <row r="157" spans="28:30" ht="14.25">
      <c r="AB157">
        <v>10.67702281431254</v>
      </c>
      <c r="AD157">
        <v>30.974008119603209</v>
      </c>
    </row>
    <row r="158" spans="28:30" ht="14.25">
      <c r="AB158">
        <v>8.7107461050042669</v>
      </c>
      <c r="AD158">
        <v>24.781646771488742</v>
      </c>
    </row>
    <row r="159" spans="28:30" ht="14.25">
      <c r="AB159">
        <v>8.7108171627804243</v>
      </c>
    </row>
    <row r="160" spans="28:30" ht="14.25">
      <c r="AB160">
        <v>10.88800290533657</v>
      </c>
    </row>
    <row r="161" spans="28:28" ht="14.25">
      <c r="AB161">
        <v>10.88627614924158</v>
      </c>
    </row>
    <row r="162" spans="28:28" ht="14.25">
      <c r="AB162">
        <v>8.7106577082040104</v>
      </c>
    </row>
    <row r="163" spans="28:28" ht="14.25">
      <c r="AB163">
        <v>10.98996868435527</v>
      </c>
    </row>
    <row r="164" spans="28:28" ht="14.25">
      <c r="AB164">
        <v>8.8768366172716267</v>
      </c>
    </row>
    <row r="165" spans="28:28" ht="14.25">
      <c r="AB165">
        <v>10.369069381239269</v>
      </c>
    </row>
    <row r="166" spans="28:28" ht="14.25">
      <c r="AB166">
        <v>10.88627614924158</v>
      </c>
    </row>
    <row r="167" spans="28:28" ht="14.25">
      <c r="AB167">
        <v>22.79131277554815</v>
      </c>
    </row>
    <row r="168" spans="28:28" ht="14.25">
      <c r="AB168">
        <v>10.88639859452485</v>
      </c>
    </row>
    <row r="169" spans="28:28" ht="14.25">
      <c r="AB169">
        <v>8.7108235299408925</v>
      </c>
    </row>
    <row r="170" spans="28:28" ht="14.25">
      <c r="AB170">
        <v>8.7108370897587246</v>
      </c>
    </row>
    <row r="171" spans="28:28" ht="14.25">
      <c r="AB171">
        <v>8.7109363440926231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R125"/>
  <sheetViews>
    <sheetView tabSelected="1" zoomScale="130" zoomScaleNormal="130" workbookViewId="0">
      <selection activeCell="DB14" sqref="DB14"/>
    </sheetView>
  </sheetViews>
  <sheetFormatPr baseColWidth="10" defaultColWidth="5.625" defaultRowHeight="12"/>
  <cols>
    <col min="1" max="2" width="5.625" style="125" customWidth="1"/>
    <col min="3" max="4" width="6.5" style="126" bestFit="1" customWidth="1"/>
    <col min="5" max="13" width="5.625" style="126" customWidth="1"/>
    <col min="14" max="14" width="5.625" style="125" customWidth="1"/>
    <col min="15" max="16" width="5.625" style="126" customWidth="1"/>
    <col min="17" max="30" width="5.625" style="125" customWidth="1"/>
    <col min="31" max="31" width="5.625" style="126" customWidth="1"/>
    <col min="32" max="32" width="5.625" style="125" customWidth="1"/>
    <col min="33" max="16384" width="5.625" style="125"/>
  </cols>
  <sheetData>
    <row r="4" spans="2:170" s="121" customFormat="1" ht="14.25">
      <c r="B4" s="121" t="s">
        <v>0</v>
      </c>
      <c r="C4" s="121" t="str">
        <f>'Indices Mejorados'!C4</f>
        <v>R-130 (150)</v>
      </c>
      <c r="D4" t="str">
        <f>'Indices Mejorados'!D4</f>
        <v>R-130</v>
      </c>
      <c r="E4" t="str">
        <f>'Indices Mejorados'!E4</f>
        <v>R-150-P</v>
      </c>
      <c r="F4" t="str">
        <f>'Indices Mejorados'!F4</f>
        <v>R-152</v>
      </c>
      <c r="G4" t="str">
        <f>'Indices Mejorados'!G4</f>
        <v>R-170</v>
      </c>
      <c r="H4" t="str">
        <f>'Indices Mejorados'!H4</f>
        <v>R-226</v>
      </c>
      <c r="I4" t="str">
        <f>'Indices Mejorados'!I4</f>
        <v>R-240</v>
      </c>
      <c r="J4" t="str">
        <f>'Indices Mejorados'!J4</f>
        <v>R-300 (148)</v>
      </c>
      <c r="K4" t="str">
        <f>'Indices Mejorados'!K4</f>
        <v>R-300</v>
      </c>
      <c r="L4" t="str">
        <f>'Indices Mejorados'!L4</f>
        <v>R-302</v>
      </c>
      <c r="M4" t="str">
        <f>'Indices Mejorados'!M4</f>
        <v>R-444</v>
      </c>
      <c r="N4" t="str">
        <f>'Indices Mejorados'!N4</f>
        <v>R-71</v>
      </c>
      <c r="O4" t="str">
        <f>'Indices Mejorados'!O4</f>
        <v>R-755</v>
      </c>
      <c r="P4" t="str">
        <f>'Indices Mejorados'!P4</f>
        <v>R-76-S</v>
      </c>
      <c r="Q4" t="str">
        <f>'Indices Mejorados'!Q4</f>
        <v>R-785</v>
      </c>
      <c r="R4" t="str">
        <f>'Indices Mejorados'!R4</f>
        <v>R-791</v>
      </c>
      <c r="S4" t="str">
        <f>'Indices Mejorados'!S4</f>
        <v>R-810</v>
      </c>
      <c r="T4" t="str">
        <f>'Indices Mejorados'!T4</f>
        <v>R-823</v>
      </c>
      <c r="U4" t="str">
        <f>'Indices Mejorados'!U4</f>
        <v>R-837</v>
      </c>
      <c r="V4" t="str">
        <f>'Indices Mejorados'!V4</f>
        <v>R-850</v>
      </c>
      <c r="W4" t="str">
        <f>'Indices Mejorados'!W4</f>
        <v>R-86</v>
      </c>
      <c r="X4" t="str">
        <f>'Indices Mejorados'!X4</f>
        <v>R-883</v>
      </c>
      <c r="Y4" t="str">
        <f>'Indices Mejorados'!Y4</f>
        <v>R-89</v>
      </c>
      <c r="Z4" t="str">
        <f>'Indices Mejorados'!Z4</f>
        <v>R-90-P</v>
      </c>
      <c r="AA4" t="str">
        <f>'Indices Mejorados'!AA4</f>
        <v>R-925-S</v>
      </c>
      <c r="AB4" t="str">
        <f>'Indices Mejorados'!AB4</f>
        <v>Ruta-181CH</v>
      </c>
      <c r="AC4" t="str">
        <f>'Indices Mejorados'!AC4</f>
        <v>Ruta-194</v>
      </c>
      <c r="AD4" t="str">
        <f>'Indices Mejorados'!AD4</f>
        <v>Ruta-199CH</v>
      </c>
      <c r="AE4" t="str">
        <f>'Indices Mejorados'!AE4</f>
        <v>S-10</v>
      </c>
      <c r="AF4" t="str">
        <f>'Indices Mejorados'!AF4</f>
        <v>S-103</v>
      </c>
      <c r="AG4" t="str">
        <f>'Indices Mejorados'!AG4</f>
        <v>S-107</v>
      </c>
      <c r="AH4" t="str">
        <f>'Indices Mejorados'!AH4</f>
        <v>S-11</v>
      </c>
      <c r="AI4" t="str">
        <f>'Indices Mejorados'!AI4</f>
        <v>S-111</v>
      </c>
      <c r="AJ4" t="str">
        <f>'Indices Mejorados'!AJ4</f>
        <v>S-114</v>
      </c>
      <c r="AK4" t="str">
        <f>'Indices Mejorados'!AK4</f>
        <v>S-125-R</v>
      </c>
      <c r="AL4" t="str">
        <f>'Indices Mejorados'!AL4</f>
        <v>S-13</v>
      </c>
      <c r="AM4" t="str">
        <f>'Indices Mejorados'!AM4</f>
        <v>S-137</v>
      </c>
      <c r="AN4" t="str">
        <f>'Indices Mejorados'!AN4</f>
        <v>S-138</v>
      </c>
      <c r="AO4" t="str">
        <f>'Indices Mejorados'!AO4</f>
        <v>S-15</v>
      </c>
      <c r="AP4" t="str">
        <f>'Indices Mejorados'!AP4</f>
        <v>S-156</v>
      </c>
      <c r="AQ4" t="str">
        <f>'Indices Mejorados'!AQ4</f>
        <v>S-16</v>
      </c>
      <c r="AR4" t="str">
        <f>'Indices Mejorados'!AR4</f>
        <v>S-182</v>
      </c>
      <c r="AS4" t="str">
        <f>'Indices Mejorados'!AS4</f>
        <v>S-188</v>
      </c>
      <c r="AT4" t="str">
        <f>'Indices Mejorados'!AT4</f>
        <v>S-191</v>
      </c>
      <c r="AU4" t="str">
        <f>'Indices Mejorados'!AU4</f>
        <v>S-198</v>
      </c>
      <c r="AV4" t="str">
        <f>'Indices Mejorados'!AV4</f>
        <v>S-20</v>
      </c>
      <c r="AW4" t="str">
        <f>'Indices Mejorados'!AW4</f>
        <v>S-221</v>
      </c>
      <c r="AX4" t="str">
        <f>'Indices Mejorados'!AX4</f>
        <v>S-225</v>
      </c>
      <c r="AY4" t="str">
        <f>'Indices Mejorados'!AY4</f>
        <v>S-227 (130)</v>
      </c>
      <c r="AZ4" t="str">
        <f>'Indices Mejorados'!AZ4</f>
        <v>S-227</v>
      </c>
      <c r="BA4" t="str">
        <f>'Indices Mejorados'!BA4</f>
        <v>S-234</v>
      </c>
      <c r="BB4" t="str">
        <f>'Indices Mejorados'!BB4</f>
        <v>S-239</v>
      </c>
      <c r="BC4" t="str">
        <f>'Indices Mejorados'!BC4</f>
        <v>S-258</v>
      </c>
      <c r="BD4" t="str">
        <f>'Indices Mejorados'!BD4</f>
        <v>S-260</v>
      </c>
      <c r="BE4" t="str">
        <f>'Indices Mejorados'!BE4</f>
        <v>S-261</v>
      </c>
      <c r="BF4" t="str">
        <f>'Indices Mejorados'!BF4</f>
        <v>S-264</v>
      </c>
      <c r="BG4" t="str">
        <f>'Indices Mejorados'!BG4</f>
        <v>S-269</v>
      </c>
      <c r="BH4" t="str">
        <f>'Indices Mejorados'!BH4</f>
        <v>S-271</v>
      </c>
      <c r="BI4" t="str">
        <f>'Indices Mejorados'!BI4</f>
        <v>S-31</v>
      </c>
      <c r="BJ4" t="str">
        <f>'Indices Mejorados'!BJ4</f>
        <v>S-324-R</v>
      </c>
      <c r="BK4" t="str">
        <f>'Indices Mejorados'!BK4</f>
        <v>S-36</v>
      </c>
      <c r="BL4" t="str">
        <f>'Indices Mejorados'!BL4</f>
        <v>S-39</v>
      </c>
      <c r="BM4" t="str">
        <f>'Indices Mejorados'!BM4</f>
        <v>S-40</v>
      </c>
      <c r="BN4" t="str">
        <f>'Indices Mejorados'!BN4</f>
        <v>S-42</v>
      </c>
      <c r="BO4" t="str">
        <f>'Indices Mejorados'!BO4</f>
        <v>S-422</v>
      </c>
      <c r="BP4" t="str">
        <f>'Indices Mejorados'!BP4</f>
        <v>S-431</v>
      </c>
      <c r="BQ4" t="str">
        <f>'Indices Mejorados'!BQ4</f>
        <v>S-440</v>
      </c>
      <c r="BR4" t="str">
        <f>'Indices Mejorados'!BR4</f>
        <v>S-443</v>
      </c>
      <c r="BS4" t="str">
        <f>'Indices Mejorados'!BS4</f>
        <v>S-45</v>
      </c>
      <c r="BT4" t="str">
        <f>'Indices Mejorados'!BT4</f>
        <v>S-452</v>
      </c>
      <c r="BU4" t="str">
        <f>'Indices Mejorados'!BU4</f>
        <v>S-46</v>
      </c>
      <c r="BV4" t="str">
        <f>'Indices Mejorados'!BV4</f>
        <v>S-464</v>
      </c>
      <c r="BW4" t="str">
        <f>'Indices Mejorados'!BW4</f>
        <v>S-476 (128)</v>
      </c>
      <c r="BX4" t="str">
        <f>'Indices Mejorados'!BX4</f>
        <v>S-476</v>
      </c>
      <c r="BY4" t="str">
        <f>'Indices Mejorados'!BY4</f>
        <v>S-492 (114)</v>
      </c>
      <c r="BZ4" t="str">
        <f>'Indices Mejorados'!BZ4</f>
        <v>S-492</v>
      </c>
      <c r="CA4" t="str">
        <f>'Indices Mejorados'!CA4</f>
        <v>S-494</v>
      </c>
      <c r="CB4" t="str">
        <f>'Indices Mejorados'!CB4</f>
        <v>S-503</v>
      </c>
      <c r="CC4" t="str">
        <f>'Indices Mejorados'!CC4</f>
        <v>S-51</v>
      </c>
      <c r="CD4" t="str">
        <f>'Indices Mejorados'!CD4</f>
        <v>S-510</v>
      </c>
      <c r="CE4" t="str">
        <f>'Indices Mejorados'!CE4</f>
        <v>S-539</v>
      </c>
      <c r="CF4" t="str">
        <f>'Indices Mejorados'!CF4</f>
        <v>S-553</v>
      </c>
      <c r="CG4" t="str">
        <f>'Indices Mejorados'!CG4</f>
        <v>S-557</v>
      </c>
      <c r="CH4" t="str">
        <f>'Indices Mejorados'!CH4</f>
        <v>S-563</v>
      </c>
      <c r="CI4" t="str">
        <f>'Indices Mejorados'!CI4</f>
        <v>S-567</v>
      </c>
      <c r="CJ4" t="str">
        <f>'Indices Mejorados'!CJ4</f>
        <v>S-575</v>
      </c>
      <c r="CK4" t="str">
        <f>'Indices Mejorados'!CK4</f>
        <v>S-584</v>
      </c>
      <c r="CL4" t="str">
        <f>'Indices Mejorados'!CL4</f>
        <v>S-60</v>
      </c>
      <c r="CM4" t="str">
        <f>'Indices Mejorados'!CM4</f>
        <v>S-602</v>
      </c>
      <c r="CN4" t="str">
        <f>'Indices Mejorados'!CN4</f>
        <v>S-608</v>
      </c>
      <c r="CO4" t="str">
        <f>'Indices Mejorados'!CO4</f>
        <v>S-61</v>
      </c>
      <c r="CP4" t="str">
        <f>'Indices Mejorados'!CP4</f>
        <v>S-65</v>
      </c>
      <c r="CQ4" t="str">
        <f>'Indices Mejorados'!CQ4</f>
        <v>S-668 (132)</v>
      </c>
      <c r="CR4" t="str">
        <f>'Indices Mejorados'!CR4</f>
        <v>S-668</v>
      </c>
      <c r="CS4" t="str">
        <f>'Indices Mejorados'!CS4</f>
        <v>S-686</v>
      </c>
      <c r="CT4" t="str">
        <f>'Indices Mejorados'!CT4</f>
        <v>S-688</v>
      </c>
      <c r="CU4" t="str">
        <f>'Indices Mejorados'!CU4</f>
        <v>S-689</v>
      </c>
      <c r="CV4" t="str">
        <f>'Indices Mejorados'!CV4</f>
        <v>S-69</v>
      </c>
      <c r="CW4" t="str">
        <f>'Indices Mejorados'!CW4</f>
        <v>S-70</v>
      </c>
      <c r="CX4" t="str">
        <f>'Indices Mejorados'!CX4</f>
        <v>S-710</v>
      </c>
      <c r="CY4" t="str">
        <f>'Indices Mejorados'!CY4</f>
        <v>S-734</v>
      </c>
      <c r="CZ4" t="str">
        <f>'Indices Mejorados'!CZ4</f>
        <v>S-741</v>
      </c>
      <c r="DA4" t="str">
        <f>'Indices Mejorados'!DA4</f>
        <v>S-745 (123)</v>
      </c>
      <c r="DB4" t="str">
        <f>'Indices Mejorados'!DB4</f>
        <v>S-745</v>
      </c>
      <c r="DC4" t="str">
        <f>'Indices Mejorados'!DC4</f>
        <v>S-75</v>
      </c>
      <c r="DD4" t="str">
        <f>'Indices Mejorados'!DD4</f>
        <v>S-780</v>
      </c>
      <c r="DE4" t="str">
        <f>'Indices Mejorados'!DE4</f>
        <v>S-785-T (89)</v>
      </c>
      <c r="DF4" t="str">
        <f>'Indices Mejorados'!DF4</f>
        <v>S-785-T</v>
      </c>
      <c r="DG4" t="str">
        <f>'Indices Mejorados'!DG4</f>
        <v>S-790</v>
      </c>
      <c r="DH4" t="str">
        <f>'Indices Mejorados'!DH4</f>
        <v>S-800</v>
      </c>
      <c r="DI4" t="str">
        <f>'Indices Mejorados'!DI4</f>
        <v>S-802</v>
      </c>
      <c r="DJ4" t="str">
        <f>'Indices Mejorados'!DJ4</f>
        <v>S-807 (133)</v>
      </c>
      <c r="DK4" t="str">
        <f>'Indices Mejorados'!DK4</f>
        <v>S-807</v>
      </c>
      <c r="DL4" t="str">
        <f>'Indices Mejorados'!DL4</f>
        <v>S-81</v>
      </c>
      <c r="DM4" t="str">
        <f>'Indices Mejorados'!DM4</f>
        <v>S-839 (134)</v>
      </c>
      <c r="DN4" t="str">
        <f>'Indices Mejorados'!DN4</f>
        <v>S-839 (135)</v>
      </c>
      <c r="DO4" t="str">
        <f>'Indices Mejorados'!DO4</f>
        <v>S-839</v>
      </c>
      <c r="DP4" t="str">
        <f>'Indices Mejorados'!DP4</f>
        <v>S-853</v>
      </c>
      <c r="DQ4" t="str">
        <f>'Indices Mejorados'!DQ4</f>
        <v>S-887</v>
      </c>
      <c r="DR4" t="str">
        <f>'Indices Mejorados'!DR4</f>
        <v>S-905</v>
      </c>
      <c r="DS4" t="str">
        <f>'Indices Mejorados'!DS4</f>
        <v>S-907</v>
      </c>
      <c r="DT4" t="str">
        <f>'Indices Mejorados'!DT4</f>
        <v>S-91</v>
      </c>
      <c r="DU4" t="str">
        <f>'Indices Mejorados'!DU4</f>
        <v>S-911</v>
      </c>
      <c r="DV4" t="str">
        <f>'Indices Mejorados'!DV4</f>
        <v>S-92</v>
      </c>
      <c r="DW4" t="str">
        <f>'Indices Mejorados'!DW4</f>
        <v>S-947 (125)</v>
      </c>
      <c r="DX4" t="str">
        <f>'Indices Mejorados'!DX4</f>
        <v>S-947 (137)</v>
      </c>
      <c r="DY4" t="str">
        <f>'Indices Mejorados'!DY4</f>
        <v>S-947</v>
      </c>
      <c r="DZ4" t="str">
        <f>'Indices Mejorados'!DZ4</f>
        <v>S-95-T</v>
      </c>
      <c r="EA4" t="str">
        <f>'Indices Mejorados'!EA4</f>
        <v>S-959</v>
      </c>
      <c r="EB4" t="str">
        <f>'Indices Mejorados'!EB4</f>
        <v>SR-R-164</v>
      </c>
      <c r="EC4" t="str">
        <f>'Indices Mejorados'!EC4</f>
        <v>SR-S-328 (146)</v>
      </c>
      <c r="ED4" t="str">
        <f>'Indices Mejorados'!ED4</f>
        <v>SR-S-328</v>
      </c>
      <c r="EE4" t="str">
        <f>'Indices Mejorados'!EE4</f>
        <v>SR-S-632 (121)</v>
      </c>
      <c r="EF4" t="str">
        <f>'Indices Mejorados'!EF4</f>
        <v>SR-S-632 (126)</v>
      </c>
      <c r="EG4" t="str">
        <f>'Indices Mejorados'!EG4</f>
        <v>SR-S-632</v>
      </c>
      <c r="EH4" t="str">
        <f>'Indices Mejorados'!EH4</f>
        <v>SR-S-640</v>
      </c>
      <c r="EI4" t="str">
        <f>'Indices Mejorados'!EI4</f>
        <v>SR-S-70</v>
      </c>
      <c r="EJ4" t="str">
        <f>'Indices Mejorados'!EJ4</f>
        <v>SR-S-716</v>
      </c>
      <c r="EK4" t="str">
        <f>'Indices Mejorados'!EK4</f>
        <v>SR-S-909</v>
      </c>
      <c r="EL4" t="str">
        <f>'Indices Mejorados'!EL4</f>
        <v>SR-S-919</v>
      </c>
      <c r="EM4" t="str">
        <f>'Indices Mejorados'!EM4</f>
        <v>SR-S-921</v>
      </c>
      <c r="EN4" t="str">
        <f>'Indices Mejorados'!EN4</f>
        <v>SR-S-933</v>
      </c>
    </row>
    <row r="5" spans="2:170" s="123" customFormat="1" ht="14.25">
      <c r="B5" s="123" t="s">
        <v>30</v>
      </c>
      <c r="C5" s="123">
        <f>'Indices Mejorados'!C5</f>
        <v>0.47299999999999998</v>
      </c>
      <c r="D5">
        <f>'Indices Mejorados'!D5</f>
        <v>0.47299999999999998</v>
      </c>
      <c r="E5">
        <f>'Indices Mejorados'!E5</f>
        <v>0.34</v>
      </c>
      <c r="F5">
        <f>'Indices Mejorados'!F5</f>
        <v>0.13100000000000001</v>
      </c>
      <c r="G5">
        <f>'Indices Mejorados'!G5</f>
        <v>0.245</v>
      </c>
      <c r="H5">
        <f>'Indices Mejorados'!H5</f>
        <v>0.13100000000000001</v>
      </c>
      <c r="I5">
        <f>'Indices Mejorados'!I5</f>
        <v>2.6219999999999999</v>
      </c>
      <c r="J5">
        <f>'Indices Mejorados'!J5</f>
        <v>2.5830000000000002</v>
      </c>
      <c r="K5">
        <f>'Indices Mejorados'!K5</f>
        <v>2.5830000000000002</v>
      </c>
      <c r="L5">
        <f>'Indices Mejorados'!L5</f>
        <v>2.5830000000000002</v>
      </c>
      <c r="M5">
        <f>'Indices Mejorados'!M5</f>
        <v>0.63</v>
      </c>
      <c r="N5">
        <f>'Indices Mejorados'!N5</f>
        <v>0.184</v>
      </c>
      <c r="O5">
        <f>'Indices Mejorados'!O5</f>
        <v>0.51700000000000002</v>
      </c>
      <c r="P5">
        <f>'Indices Mejorados'!P5</f>
        <v>1.694</v>
      </c>
      <c r="Q5">
        <f>'Indices Mejorados'!Q5</f>
        <v>1.095</v>
      </c>
      <c r="R5">
        <f>'Indices Mejorados'!R5</f>
        <v>0.10199999999999999</v>
      </c>
      <c r="S5">
        <f>'Indices Mejorados'!S5</f>
        <v>0.59599999999999997</v>
      </c>
      <c r="T5">
        <f>'Indices Mejorados'!T5</f>
        <v>0.73399999999999999</v>
      </c>
      <c r="U5">
        <f>'Indices Mejorados'!U5</f>
        <v>0.40899999999999997</v>
      </c>
      <c r="V5">
        <f>'Indices Mejorados'!V5</f>
        <v>0.59599999999999997</v>
      </c>
      <c r="W5">
        <f>'Indices Mejorados'!W5</f>
        <v>2.9289999999999998</v>
      </c>
      <c r="X5">
        <f>'Indices Mejorados'!X5</f>
        <v>1.3029999999999999</v>
      </c>
      <c r="Y5">
        <f>'Indices Mejorados'!Y5</f>
        <v>1.163</v>
      </c>
      <c r="Z5">
        <f>'Indices Mejorados'!Z5</f>
        <v>1.6259999999999999</v>
      </c>
      <c r="AA5">
        <f>'Indices Mejorados'!AA5</f>
        <v>1.131</v>
      </c>
      <c r="AB5">
        <f>'Indices Mejorados'!AB5</f>
        <v>2.0449999999999999</v>
      </c>
      <c r="AC5">
        <f>'Indices Mejorados'!AC5</f>
        <v>2.9660000000000002</v>
      </c>
      <c r="AD5">
        <f>'Indices Mejorados'!AD5</f>
        <v>8.1449999999999996</v>
      </c>
      <c r="AE5">
        <f>'Indices Mejorados'!AE5</f>
        <v>1.9390000000000001</v>
      </c>
      <c r="AF5">
        <f>'Indices Mejorados'!AF5</f>
        <v>0.40899999999999997</v>
      </c>
      <c r="AG5">
        <f>'Indices Mejorados'!AG5</f>
        <v>0.40899999999999997</v>
      </c>
      <c r="AH5">
        <f>'Indices Mejorados'!AH5</f>
        <v>2.7949999999999999</v>
      </c>
      <c r="AI5">
        <f>'Indices Mejorados'!AI5</f>
        <v>0.40899999999999997</v>
      </c>
      <c r="AJ5">
        <f>'Indices Mejorados'!AJ5</f>
        <v>1.18</v>
      </c>
      <c r="AK5">
        <f>'Indices Mejorados'!AK5</f>
        <v>0.40899999999999997</v>
      </c>
      <c r="AL5">
        <f>'Indices Mejorados'!AL5</f>
        <v>1.615</v>
      </c>
      <c r="AM5">
        <f>'Indices Mejorados'!AM5</f>
        <v>0.40899999999999997</v>
      </c>
      <c r="AN5">
        <f>'Indices Mejorados'!AN5</f>
        <v>1.18</v>
      </c>
      <c r="AO5">
        <f>'Indices Mejorados'!AO5</f>
        <v>0.55100000000000005</v>
      </c>
      <c r="AP5">
        <f>'Indices Mejorados'!AP5</f>
        <v>4.08</v>
      </c>
      <c r="AQ5">
        <f>'Indices Mejorados'!AQ5</f>
        <v>7.149</v>
      </c>
      <c r="AR5">
        <f>'Indices Mejorados'!AR5</f>
        <v>5.6890000000000001</v>
      </c>
      <c r="AS5">
        <f>'Indices Mejorados'!AS5</f>
        <v>13.984</v>
      </c>
      <c r="AT5">
        <f>'Indices Mejorados'!AT5</f>
        <v>3.1190000000000002</v>
      </c>
      <c r="AU5">
        <f>'Indices Mejorados'!AU5</f>
        <v>3.778</v>
      </c>
      <c r="AV5">
        <f>'Indices Mejorados'!AV5</f>
        <v>5.681</v>
      </c>
      <c r="AW5">
        <f>'Indices Mejorados'!AW5</f>
        <v>0.629</v>
      </c>
      <c r="AX5">
        <f>'Indices Mejorados'!AX5</f>
        <v>0.55100000000000005</v>
      </c>
      <c r="AY5">
        <f>'Indices Mejorados'!AY5</f>
        <v>3.1190000000000002</v>
      </c>
      <c r="AZ5">
        <f>'Indices Mejorados'!AZ5</f>
        <v>3.1190000000000002</v>
      </c>
      <c r="BA5">
        <f>'Indices Mejorados'!BA5</f>
        <v>2.6429999999999998</v>
      </c>
      <c r="BB5">
        <f>'Indices Mejorados'!BB5</f>
        <v>1.3480000000000001</v>
      </c>
      <c r="BC5">
        <f>'Indices Mejorados'!BC5</f>
        <v>0.47099999999999997</v>
      </c>
      <c r="BD5">
        <f>'Indices Mejorados'!BD5</f>
        <v>1.758</v>
      </c>
      <c r="BE5">
        <f>'Indices Mejorados'!BE5</f>
        <v>2.2149999999999999</v>
      </c>
      <c r="BF5">
        <f>'Indices Mejorados'!BF5</f>
        <v>11.217000000000001</v>
      </c>
      <c r="BG5">
        <f>'Indices Mejorados'!BG5</f>
        <v>6.899</v>
      </c>
      <c r="BH5">
        <f>'Indices Mejorados'!BH5</f>
        <v>6.899</v>
      </c>
      <c r="BI5">
        <f>'Indices Mejorados'!BI5</f>
        <v>2.8410000000000002</v>
      </c>
      <c r="BJ5">
        <f>'Indices Mejorados'!BJ5</f>
        <v>2.9660000000000002</v>
      </c>
      <c r="BK5">
        <f>'Indices Mejorados'!BK5</f>
        <v>2.7490000000000001</v>
      </c>
      <c r="BL5">
        <f>'Indices Mejorados'!BL5</f>
        <v>1.8360000000000001</v>
      </c>
      <c r="BM5">
        <f>'Indices Mejorados'!BM5</f>
        <v>11.287000000000001</v>
      </c>
      <c r="BN5">
        <f>'Indices Mejorados'!BN5</f>
        <v>1.0669999999999999</v>
      </c>
      <c r="BO5">
        <f>'Indices Mejorados'!BO5</f>
        <v>1.0629999999999999</v>
      </c>
      <c r="BP5">
        <f>'Indices Mejorados'!BP5</f>
        <v>1.625</v>
      </c>
      <c r="BQ5">
        <f>'Indices Mejorados'!BQ5</f>
        <v>0.16200000000000001</v>
      </c>
      <c r="BR5">
        <f>'Indices Mejorados'!BR5</f>
        <v>1.506</v>
      </c>
      <c r="BS5">
        <f>'Indices Mejorados'!BS5</f>
        <v>2.9660000000000002</v>
      </c>
      <c r="BT5">
        <f>'Indices Mejorados'!BT5</f>
        <v>0.23</v>
      </c>
      <c r="BU5">
        <f>'Indices Mejorados'!BU5</f>
        <v>1.3959999999999999</v>
      </c>
      <c r="BV5">
        <f>'Indices Mejorados'!BV5</f>
        <v>1.5269999999999999</v>
      </c>
      <c r="BW5">
        <f>'Indices Mejorados'!BW5</f>
        <v>1.335</v>
      </c>
      <c r="BX5">
        <f>'Indices Mejorados'!BX5</f>
        <v>1.335</v>
      </c>
      <c r="BY5">
        <f>'Indices Mejorados'!BY5</f>
        <v>2.9660000000000002</v>
      </c>
      <c r="BZ5">
        <f>'Indices Mejorados'!BZ5</f>
        <v>2.9660000000000002</v>
      </c>
      <c r="CA5">
        <f>'Indices Mejorados'!CA5</f>
        <v>2.9660000000000002</v>
      </c>
      <c r="CB5">
        <f>'Indices Mejorados'!CB5</f>
        <v>0.59199999999999997</v>
      </c>
      <c r="CC5">
        <f>'Indices Mejorados'!CC5</f>
        <v>4.3239999999999998</v>
      </c>
      <c r="CD5">
        <f>'Indices Mejorados'!CD5</f>
        <v>0.50800000000000001</v>
      </c>
      <c r="CE5">
        <f>'Indices Mejorados'!CE5</f>
        <v>1.8109999999999999</v>
      </c>
      <c r="CF5">
        <f>'Indices Mejorados'!CF5</f>
        <v>7.0000000000000007E-2</v>
      </c>
      <c r="CG5">
        <f>'Indices Mejorados'!CG5</f>
        <v>1.89</v>
      </c>
      <c r="CH5">
        <f>'Indices Mejorados'!CH5</f>
        <v>1.7669999999999999</v>
      </c>
      <c r="CI5">
        <f>'Indices Mejorados'!CI5</f>
        <v>1.89</v>
      </c>
      <c r="CJ5">
        <f>'Indices Mejorados'!CJ5</f>
        <v>1.954</v>
      </c>
      <c r="CK5">
        <f>'Indices Mejorados'!CK5</f>
        <v>3.1970000000000001</v>
      </c>
      <c r="CL5">
        <f>'Indices Mejorados'!CL5</f>
        <v>3.2040000000000002</v>
      </c>
      <c r="CM5">
        <f>'Indices Mejorados'!CM5</f>
        <v>1.4179999999999999</v>
      </c>
      <c r="CN5">
        <f>'Indices Mejorados'!CN5</f>
        <v>5.9569999999999999</v>
      </c>
      <c r="CO5">
        <f>'Indices Mejorados'!CO5</f>
        <v>1.861</v>
      </c>
      <c r="CP5">
        <f>'Indices Mejorados'!CP5</f>
        <v>3.11</v>
      </c>
      <c r="CQ5">
        <f>'Indices Mejorados'!CQ5</f>
        <v>0.86099999999999999</v>
      </c>
      <c r="CR5">
        <f>'Indices Mejorados'!CR5</f>
        <v>0.86099999999999999</v>
      </c>
      <c r="CS5">
        <f>'Indices Mejorados'!CS5</f>
        <v>0.83599999999999997</v>
      </c>
      <c r="CT5">
        <f>'Indices Mejorados'!CT5</f>
        <v>0.67200000000000004</v>
      </c>
      <c r="CU5">
        <f>'Indices Mejorados'!CU5</f>
        <v>0.28299999999999997</v>
      </c>
      <c r="CV5">
        <f>'Indices Mejorados'!CV5</f>
        <v>0.59899999999999998</v>
      </c>
      <c r="CW5">
        <f>'Indices Mejorados'!CW5</f>
        <v>0.81</v>
      </c>
      <c r="CX5">
        <f>'Indices Mejorados'!CX5</f>
        <v>0.59799999999999998</v>
      </c>
      <c r="CY5">
        <f>'Indices Mejorados'!CY5</f>
        <v>0.29499999999999998</v>
      </c>
      <c r="CZ5">
        <f>'Indices Mejorados'!CZ5</f>
        <v>3.6760000000000002</v>
      </c>
      <c r="DA5">
        <f>'Indices Mejorados'!DA5</f>
        <v>0.67200000000000004</v>
      </c>
      <c r="DB5">
        <f>'Indices Mejorados'!DB5</f>
        <v>0.67200000000000004</v>
      </c>
      <c r="DC5">
        <f>'Indices Mejorados'!DC5</f>
        <v>0.94099999999999995</v>
      </c>
      <c r="DD5">
        <f>'Indices Mejorados'!DD5</f>
        <v>0.60399999999999998</v>
      </c>
      <c r="DE5">
        <f>'Indices Mejorados'!DE5</f>
        <v>1.6759999999999999</v>
      </c>
      <c r="DF5">
        <f>'Indices Mejorados'!DF5</f>
        <v>1.6759999999999999</v>
      </c>
      <c r="DG5">
        <f>'Indices Mejorados'!DG5</f>
        <v>1.129</v>
      </c>
      <c r="DH5">
        <f>'Indices Mejorados'!DH5</f>
        <v>0.89900000000000002</v>
      </c>
      <c r="DI5">
        <f>'Indices Mejorados'!DI5</f>
        <v>2.9980000000000002</v>
      </c>
      <c r="DJ5">
        <f>'Indices Mejorados'!DJ5</f>
        <v>2.9660000000000002</v>
      </c>
      <c r="DK5">
        <f>'Indices Mejorados'!DK5</f>
        <v>2.9660000000000002</v>
      </c>
      <c r="DL5">
        <f>'Indices Mejorados'!DL5</f>
        <v>3.6760000000000002</v>
      </c>
      <c r="DM5">
        <f>'Indices Mejorados'!DM5</f>
        <v>2.1539999999999999</v>
      </c>
      <c r="DN5">
        <f>'Indices Mejorados'!DN5</f>
        <v>2.1539999999999999</v>
      </c>
      <c r="DO5">
        <f>'Indices Mejorados'!DO5</f>
        <v>2.1539999999999999</v>
      </c>
      <c r="DP5">
        <f>'Indices Mejorados'!DP5</f>
        <v>13.984</v>
      </c>
      <c r="DQ5">
        <f>'Indices Mejorados'!DQ5</f>
        <v>6.5510000000000002</v>
      </c>
      <c r="DR5">
        <f>'Indices Mejorados'!DR5</f>
        <v>10.031000000000001</v>
      </c>
      <c r="DS5">
        <f>'Indices Mejorados'!DS5</f>
        <v>9.7349999999999994</v>
      </c>
      <c r="DT5">
        <f>'Indices Mejorados'!DT5</f>
        <v>5.9790000000000001</v>
      </c>
      <c r="DU5">
        <f>'Indices Mejorados'!DU5</f>
        <v>9.7349999999999994</v>
      </c>
      <c r="DV5">
        <f>'Indices Mejorados'!DV5</f>
        <v>0.58599999999999997</v>
      </c>
      <c r="DW5">
        <f>'Indices Mejorados'!DW5</f>
        <v>2.2639999999999998</v>
      </c>
      <c r="DX5">
        <f>'Indices Mejorados'!DX5</f>
        <v>2.2639999999999998</v>
      </c>
      <c r="DY5">
        <f>'Indices Mejorados'!DY5</f>
        <v>2.2639999999999998</v>
      </c>
      <c r="DZ5">
        <f>'Indices Mejorados'!DZ5</f>
        <v>7.4370000000000003</v>
      </c>
      <c r="EA5">
        <f>'Indices Mejorados'!EA5</f>
        <v>2.2639999999999998</v>
      </c>
      <c r="EB5">
        <f>'Indices Mejorados'!EB5</f>
        <v>0.47299999999999998</v>
      </c>
      <c r="EC5">
        <f>'Indices Mejorados'!EC5</f>
        <v>0.42499999999999999</v>
      </c>
      <c r="ED5">
        <f>'Indices Mejorados'!ED5</f>
        <v>0.42499999999999999</v>
      </c>
      <c r="EE5">
        <f>'Indices Mejorados'!EE5</f>
        <v>2.9980000000000002</v>
      </c>
      <c r="EF5">
        <f>'Indices Mejorados'!EF5</f>
        <v>2.9980000000000002</v>
      </c>
      <c r="EG5">
        <f>'Indices Mejorados'!EG5</f>
        <v>2.9980000000000002</v>
      </c>
      <c r="EH5">
        <f>'Indices Mejorados'!EH5</f>
        <v>5.9569999999999999</v>
      </c>
      <c r="EI5">
        <f>'Indices Mejorados'!EI5</f>
        <v>0.49</v>
      </c>
      <c r="EJ5">
        <f>'Indices Mejorados'!EJ5</f>
        <v>0.45100000000000001</v>
      </c>
      <c r="EK5">
        <f>'Indices Mejorados'!EK5</f>
        <v>13.984</v>
      </c>
      <c r="EL5">
        <f>'Indices Mejorados'!EL5</f>
        <v>9.7349999999999994</v>
      </c>
      <c r="EM5">
        <f>'Indices Mejorados'!EM5</f>
        <v>9.7349999999999994</v>
      </c>
      <c r="EN5">
        <f>'Indices Mejorados'!EN5</f>
        <v>9.7349999999999994</v>
      </c>
    </row>
    <row r="6" spans="2:170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70">
      <c r="C7" s="126">
        <v>0</v>
      </c>
      <c r="N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</row>
    <row r="8" spans="2:170">
      <c r="C8" s="126">
        <v>5</v>
      </c>
      <c r="N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</row>
    <row r="9" spans="2:170">
      <c r="C9" s="126" t="s">
        <v>31</v>
      </c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70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70">
      <c r="N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</row>
    <row r="12" spans="2:170">
      <c r="B12" s="125" t="s">
        <v>33</v>
      </c>
      <c r="C12" s="143">
        <v>8.9633098866248648</v>
      </c>
      <c r="D12" s="143">
        <v>8.9633098866248648</v>
      </c>
      <c r="E12" s="143">
        <v>5.0738257485702452</v>
      </c>
      <c r="F12" s="143">
        <v>2.0093548724847512</v>
      </c>
      <c r="G12" s="143">
        <v>3.1738941409363859</v>
      </c>
      <c r="H12" s="143">
        <v>1.992519490688625</v>
      </c>
      <c r="I12" s="143">
        <v>45.580100521333421</v>
      </c>
      <c r="J12" s="143">
        <v>19.46266244294339</v>
      </c>
      <c r="K12" s="143">
        <v>19.46266244294339</v>
      </c>
      <c r="L12" s="143">
        <v>40.474010057989737</v>
      </c>
      <c r="M12" s="143">
        <v>8.3172102978035181</v>
      </c>
      <c r="N12" s="143">
        <v>1.9900246290413801</v>
      </c>
      <c r="O12" s="143">
        <v>7.8604897173357804</v>
      </c>
      <c r="P12" s="143">
        <v>20.50088996783073</v>
      </c>
      <c r="Q12" s="143">
        <v>17.904045136966861</v>
      </c>
      <c r="R12" s="143">
        <v>1.606860531885943</v>
      </c>
      <c r="S12" s="143">
        <v>9.3486640047762428</v>
      </c>
      <c r="T12" s="143">
        <v>6.108684591300884</v>
      </c>
      <c r="U12" s="143">
        <v>6.9761356905339396</v>
      </c>
      <c r="V12" s="143">
        <v>5.0547019958731498</v>
      </c>
      <c r="W12" s="143">
        <v>33.18651737169359</v>
      </c>
      <c r="X12" s="143">
        <v>21.810101914509019</v>
      </c>
      <c r="Y12" s="143">
        <v>21.42299126953494</v>
      </c>
      <c r="Z12" s="143">
        <v>31.48676721104647</v>
      </c>
      <c r="AA12" s="143">
        <v>15.35543842995542</v>
      </c>
      <c r="AB12" s="143">
        <v>42.963328685694677</v>
      </c>
      <c r="AC12" s="143">
        <v>13.215011775128159</v>
      </c>
      <c r="AD12" s="143">
        <v>113.9197112801379</v>
      </c>
      <c r="AE12" s="143">
        <v>27.092713526029609</v>
      </c>
      <c r="AF12" s="143">
        <v>2.9754291401607329</v>
      </c>
      <c r="AG12" s="143">
        <v>5.0789094484390329</v>
      </c>
      <c r="AH12" s="143">
        <v>37.733030166136778</v>
      </c>
      <c r="AI12" s="143">
        <v>6.6294272379404013</v>
      </c>
      <c r="AJ12" s="143">
        <v>18.449371189378819</v>
      </c>
      <c r="AK12" s="143">
        <v>5.7250232765563451</v>
      </c>
      <c r="AL12" s="143">
        <v>20.17139967288902</v>
      </c>
      <c r="AM12" s="143">
        <v>6.8435476190843918</v>
      </c>
      <c r="AN12" s="143">
        <v>15.42428103238999</v>
      </c>
      <c r="AO12" s="143">
        <v>7.2939867950007322</v>
      </c>
      <c r="AP12" s="143">
        <v>60.136674259681087</v>
      </c>
      <c r="AQ12" s="143">
        <v>111.8175721853049</v>
      </c>
      <c r="AR12" s="143">
        <v>77.584442169907888</v>
      </c>
      <c r="AS12" s="143">
        <v>265.83417717885919</v>
      </c>
      <c r="AT12" s="143">
        <v>23.908086143338629</v>
      </c>
      <c r="AU12" s="130">
        <v>28.7932064441645</v>
      </c>
      <c r="AV12" s="130">
        <v>64.463265379615478</v>
      </c>
      <c r="AW12" s="130">
        <v>8.8330937398877349</v>
      </c>
      <c r="AX12" s="130">
        <v>11.380997421064199</v>
      </c>
      <c r="AY12" s="130">
        <v>45.646360830812753</v>
      </c>
      <c r="AZ12" s="130">
        <v>45.646360830812753</v>
      </c>
      <c r="BA12" s="130">
        <v>46.12024030272989</v>
      </c>
      <c r="BB12" s="130">
        <v>21.049761515215049</v>
      </c>
      <c r="BC12" s="130">
        <v>8.951028858371247</v>
      </c>
      <c r="BD12" s="130">
        <v>27.2911538570301</v>
      </c>
      <c r="BE12" s="130">
        <v>36.209579622577657</v>
      </c>
      <c r="BF12" s="130">
        <v>212.76394778591981</v>
      </c>
      <c r="BG12" s="130">
        <v>117.2824271588034</v>
      </c>
      <c r="BH12" s="130">
        <v>117.2824271588034</v>
      </c>
      <c r="BI12" s="130">
        <v>44.599994603626527</v>
      </c>
      <c r="BJ12" s="130">
        <v>46.715880670133579</v>
      </c>
      <c r="BK12" s="130">
        <v>34.233986957780537</v>
      </c>
      <c r="BL12" s="130">
        <v>36.567171901140377</v>
      </c>
      <c r="BM12" s="130">
        <v>187.9204301001611</v>
      </c>
      <c r="BN12" s="130">
        <v>13.664022684666559</v>
      </c>
      <c r="BO12" s="130">
        <v>13.82370997386554</v>
      </c>
      <c r="BP12" s="130">
        <v>19.626881171845181</v>
      </c>
      <c r="BQ12" s="130">
        <v>2.5744946206697299</v>
      </c>
      <c r="BR12" s="130">
        <v>22.362543138012072</v>
      </c>
      <c r="BS12" s="130">
        <v>51.088739406171257</v>
      </c>
      <c r="BT12" s="130">
        <v>4.3573092275631042</v>
      </c>
      <c r="BU12" s="130">
        <v>11.594118961165311</v>
      </c>
      <c r="BV12" s="130">
        <v>5.2482363177845066</v>
      </c>
      <c r="BW12" s="130">
        <v>26.592033839824332</v>
      </c>
      <c r="BX12" s="130">
        <v>26.592033839824332</v>
      </c>
      <c r="BY12" s="130">
        <v>32.454937974005148</v>
      </c>
      <c r="BZ12" s="130">
        <v>32.454937974005148</v>
      </c>
      <c r="CA12" s="130">
        <v>28.704312274648618</v>
      </c>
      <c r="CB12" s="130">
        <v>10.52152108850095</v>
      </c>
      <c r="CC12" s="130">
        <v>74.889240001006115</v>
      </c>
      <c r="CD12" s="130">
        <v>9.1054229463075966</v>
      </c>
      <c r="CE12" s="130">
        <v>21.126816729355738</v>
      </c>
      <c r="CF12" s="130">
        <v>1.071396880514204</v>
      </c>
      <c r="CG12" s="130">
        <v>33.081117278967788</v>
      </c>
      <c r="CH12" s="130">
        <v>13.28858505820147</v>
      </c>
      <c r="CI12" s="130">
        <v>15.56146496308822</v>
      </c>
      <c r="CJ12" s="130">
        <v>39.673168044432792</v>
      </c>
      <c r="CK12" s="130">
        <v>40.512407887779553</v>
      </c>
      <c r="CL12" s="130">
        <v>45.155837893603618</v>
      </c>
      <c r="CM12" s="130">
        <v>21.274435781141062</v>
      </c>
      <c r="CN12" s="130">
        <v>119.80926652258979</v>
      </c>
      <c r="CO12" s="130">
        <v>5.6372422154346564</v>
      </c>
      <c r="CP12" s="130">
        <v>33.196279709187102</v>
      </c>
      <c r="CQ12" s="130">
        <v>14.40738786487748</v>
      </c>
      <c r="CR12" s="130">
        <v>14.40738786487748</v>
      </c>
      <c r="CS12" s="130">
        <v>7.9427684763239643</v>
      </c>
      <c r="CT12" s="130">
        <v>5.022216853586059</v>
      </c>
      <c r="CU12" s="130">
        <v>5.5467006298054757</v>
      </c>
      <c r="CV12" s="130">
        <v>10.07960972523423</v>
      </c>
      <c r="CW12" s="130">
        <v>5.3982141620498387</v>
      </c>
      <c r="CX12" s="130">
        <v>9.8512091785561413</v>
      </c>
      <c r="CY12" s="130">
        <v>2.540039265389066</v>
      </c>
      <c r="CZ12" s="130">
        <v>60.816196474752111</v>
      </c>
      <c r="DA12" s="130">
        <v>5.8981511968881444</v>
      </c>
      <c r="DB12" s="130">
        <v>5.8981511968881444</v>
      </c>
      <c r="DC12" s="130">
        <v>14.16617892290852</v>
      </c>
      <c r="DD12" s="130">
        <v>4.7393502676049453</v>
      </c>
      <c r="DE12" s="130">
        <v>17.865894454364</v>
      </c>
      <c r="DF12" s="130">
        <v>17.865894454364</v>
      </c>
      <c r="DG12" s="130">
        <v>15.253463275671191</v>
      </c>
      <c r="DH12" s="130">
        <v>10.805261033561999</v>
      </c>
      <c r="DI12" s="130">
        <v>15.19055645503202</v>
      </c>
      <c r="DJ12" s="130">
        <v>59.687128857115127</v>
      </c>
      <c r="DK12" s="130">
        <v>59.687128857115127</v>
      </c>
      <c r="DL12" s="130">
        <v>19.11694233572732</v>
      </c>
      <c r="DM12" s="130">
        <v>34.242990268710578</v>
      </c>
      <c r="DN12" s="130">
        <v>34.242990268710578</v>
      </c>
      <c r="DO12" s="130">
        <v>34.242990268710578</v>
      </c>
      <c r="DP12" s="130">
        <v>233.94201182343161</v>
      </c>
      <c r="DQ12" s="130">
        <v>109.0401307050298</v>
      </c>
      <c r="DR12" s="130">
        <v>146.55536400439621</v>
      </c>
      <c r="DS12" s="130">
        <v>177.705830907061</v>
      </c>
      <c r="DT12" s="130">
        <v>23.777409540670359</v>
      </c>
      <c r="DU12" s="130">
        <v>147.50390125852229</v>
      </c>
      <c r="DV12" s="130">
        <v>4.8479246578999406</v>
      </c>
      <c r="DW12" s="130">
        <v>37.767029724712671</v>
      </c>
      <c r="DX12" s="130">
        <v>37.767029724712671</v>
      </c>
      <c r="DY12" s="130">
        <v>37.767029724712671</v>
      </c>
      <c r="DZ12" s="130">
        <v>88.731500229529843</v>
      </c>
      <c r="EA12" s="130">
        <v>24.310545475244439</v>
      </c>
      <c r="EB12" s="130">
        <v>9.8175570735996605</v>
      </c>
      <c r="EC12" s="130">
        <v>4.5890410451985737</v>
      </c>
      <c r="ED12" s="130">
        <v>4.5890410451985737</v>
      </c>
      <c r="EE12" s="130">
        <v>43.429943417022741</v>
      </c>
      <c r="EF12" s="130">
        <v>43.429943417022741</v>
      </c>
      <c r="EG12" s="130">
        <v>43.429943417022741</v>
      </c>
      <c r="EH12" s="130">
        <v>125.07743687751331</v>
      </c>
      <c r="EI12" s="130">
        <v>3.0344726427420299</v>
      </c>
      <c r="EJ12" s="130">
        <v>4.2855452856526606</v>
      </c>
      <c r="EK12" s="130">
        <v>314.95083896927167</v>
      </c>
      <c r="EL12" s="130">
        <v>203.56292850967901</v>
      </c>
      <c r="EM12" s="130">
        <v>77.092442042177169</v>
      </c>
      <c r="EN12" s="130">
        <v>275.48161946214128</v>
      </c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</row>
    <row r="13" spans="2:170">
      <c r="B13" s="125" t="s">
        <v>34</v>
      </c>
      <c r="C13" s="143">
        <v>2.218513734704795</v>
      </c>
      <c r="D13" s="143">
        <v>2.218513734704795</v>
      </c>
      <c r="E13" s="143">
        <v>2.2878671837587832</v>
      </c>
      <c r="F13" s="143">
        <v>0.70734625552649422</v>
      </c>
      <c r="G13" s="143">
        <v>1.5289029061260591</v>
      </c>
      <c r="H13" s="143">
        <v>0.95322577099553574</v>
      </c>
      <c r="I13" s="143">
        <v>21.983666509250209</v>
      </c>
      <c r="J13" s="143">
        <v>14.886307355347761</v>
      </c>
      <c r="K13" s="143">
        <v>14.886307355347761</v>
      </c>
      <c r="L13" s="143">
        <v>14.98511734375391</v>
      </c>
      <c r="M13" s="143">
        <v>2.2572666041479779</v>
      </c>
      <c r="N13" s="143">
        <v>0.65724264736193061</v>
      </c>
      <c r="O13" s="143">
        <v>3.382158708191692</v>
      </c>
      <c r="P13" s="143">
        <v>8.1188289113249663</v>
      </c>
      <c r="Q13" s="143">
        <v>9.3740838545179894</v>
      </c>
      <c r="R13" s="143">
        <v>0.59090259953152913</v>
      </c>
      <c r="S13" s="143">
        <v>3.0262344887456218</v>
      </c>
      <c r="T13" s="143">
        <v>3.6840871401368669</v>
      </c>
      <c r="U13" s="143">
        <v>2.02459239195464</v>
      </c>
      <c r="V13" s="143">
        <v>3.2</v>
      </c>
      <c r="W13" s="143">
        <v>12.412242401587379</v>
      </c>
      <c r="X13" s="143">
        <v>8.9273724145482216</v>
      </c>
      <c r="Y13" s="143">
        <v>5.6647463605122166</v>
      </c>
      <c r="Z13" s="143">
        <v>7.9761881679471767</v>
      </c>
      <c r="AA13" s="143">
        <v>4.8892601183160593</v>
      </c>
      <c r="AB13" s="143">
        <v>9.5988259263251035</v>
      </c>
      <c r="AC13" s="143">
        <v>12.325577641731821</v>
      </c>
      <c r="AD13" s="143">
        <v>17.127771428571421</v>
      </c>
      <c r="AE13" s="143">
        <v>9.1630728614231156</v>
      </c>
      <c r="AF13" s="143">
        <v>2.3745528191306611</v>
      </c>
      <c r="AG13" s="143">
        <v>1.2265777449034441</v>
      </c>
      <c r="AH13" s="143">
        <v>12.24797133493923</v>
      </c>
      <c r="AI13" s="143">
        <v>2.223638952640107</v>
      </c>
      <c r="AJ13" s="143">
        <v>6.9548412515876104</v>
      </c>
      <c r="AK13" s="143">
        <v>2.0983781737161582</v>
      </c>
      <c r="AL13" s="143">
        <v>10.71427240754589</v>
      </c>
      <c r="AM13" s="143">
        <v>1.8231967306479959</v>
      </c>
      <c r="AN13" s="143">
        <v>4.7186636116053267</v>
      </c>
      <c r="AO13" s="143">
        <v>2.5351437285557541</v>
      </c>
      <c r="AP13" s="143">
        <v>29.82456140350877</v>
      </c>
      <c r="AQ13" s="143">
        <v>32.081874839649963</v>
      </c>
      <c r="AR13" s="143">
        <v>16.254036598492998</v>
      </c>
      <c r="AS13" s="143">
        <v>116.911177642293</v>
      </c>
      <c r="AT13" s="143">
        <v>9.6443877932420108</v>
      </c>
      <c r="AU13" s="130">
        <v>3.4</v>
      </c>
      <c r="AV13" s="130">
        <v>20.850075974019749</v>
      </c>
      <c r="AW13" s="130">
        <v>5.7049938913771703</v>
      </c>
      <c r="AX13" s="130">
        <v>3.273106441539233</v>
      </c>
      <c r="AY13" s="130">
        <v>17.378542885057509</v>
      </c>
      <c r="AZ13" s="130">
        <v>17.378542885057509</v>
      </c>
      <c r="BA13" s="130">
        <v>12.113699374459699</v>
      </c>
      <c r="BB13" s="130">
        <v>5.6465326257697761</v>
      </c>
      <c r="BC13" s="130">
        <v>2.0518568986621339</v>
      </c>
      <c r="BD13" s="130">
        <v>14.61708244432201</v>
      </c>
      <c r="BE13" s="130">
        <v>10.350406628335049</v>
      </c>
      <c r="BF13" s="130">
        <v>90.741311611714252</v>
      </c>
      <c r="BG13" s="130">
        <v>40.77633598987196</v>
      </c>
      <c r="BH13" s="130">
        <v>40.77633598987196</v>
      </c>
      <c r="BI13" s="130">
        <v>4.6537375988811212</v>
      </c>
      <c r="BJ13" s="130">
        <v>14.17969947415664</v>
      </c>
      <c r="BK13" s="130">
        <v>8.9663591626053663</v>
      </c>
      <c r="BL13" s="130">
        <v>11.74408706264999</v>
      </c>
      <c r="BM13" s="130">
        <v>37.033093839055688</v>
      </c>
      <c r="BN13" s="130">
        <v>4.6472635485637559</v>
      </c>
      <c r="BO13" s="130">
        <v>4.4862236267834934</v>
      </c>
      <c r="BP13" s="130">
        <v>7.703931426794675</v>
      </c>
      <c r="BQ13" s="130">
        <v>0.74406921408852067</v>
      </c>
      <c r="BR13" s="130">
        <v>7.1349784747833871</v>
      </c>
      <c r="BS13" s="130">
        <v>15.363225467521451</v>
      </c>
      <c r="BT13" s="130">
        <v>1.2697979478523029</v>
      </c>
      <c r="BU13" s="130">
        <v>6.3753859521739491</v>
      </c>
      <c r="BV13" s="130">
        <v>4.1718631388365832</v>
      </c>
      <c r="BW13" s="130">
        <v>8.0952307778298405</v>
      </c>
      <c r="BX13" s="130">
        <v>8.0952307778298405</v>
      </c>
      <c r="BY13" s="130">
        <v>12.40765054553745</v>
      </c>
      <c r="BZ13" s="130">
        <v>12.40765054553745</v>
      </c>
      <c r="CA13" s="130">
        <v>11.816810043368999</v>
      </c>
      <c r="CB13" s="130">
        <v>3.197749545615328</v>
      </c>
      <c r="CC13" s="130">
        <v>13.419244015887561</v>
      </c>
      <c r="CD13" s="130">
        <v>3.8280506616082701</v>
      </c>
      <c r="CE13" s="130">
        <v>8.5931011643897754</v>
      </c>
      <c r="CF13" s="130">
        <v>0.36046917797307693</v>
      </c>
      <c r="CG13" s="130">
        <v>11.26805051457119</v>
      </c>
      <c r="CH13" s="130">
        <v>4.3350400000000002</v>
      </c>
      <c r="CI13" s="130">
        <v>14.092154283720211</v>
      </c>
      <c r="CJ13" s="130">
        <v>5.7166224000000012</v>
      </c>
      <c r="CK13" s="130">
        <v>15.49454594491008</v>
      </c>
      <c r="CL13" s="130">
        <v>11.138085979768359</v>
      </c>
      <c r="CM13" s="130">
        <v>7.6795618551664724</v>
      </c>
      <c r="CN13" s="130">
        <v>48.503847779344397</v>
      </c>
      <c r="CO13" s="130">
        <v>4.2637437816231456</v>
      </c>
      <c r="CP13" s="130">
        <v>0</v>
      </c>
      <c r="CQ13" s="130">
        <v>4.3711886512109031</v>
      </c>
      <c r="CR13" s="130">
        <v>4.3711886512109031</v>
      </c>
      <c r="CS13" s="130">
        <v>4.0517486424600637</v>
      </c>
      <c r="CT13" s="130">
        <v>4.3832774071680793</v>
      </c>
      <c r="CU13" s="130">
        <v>1.1870475783013701</v>
      </c>
      <c r="CV13" s="130">
        <v>2.0910200740085378</v>
      </c>
      <c r="CW13" s="130">
        <v>2.917313289920076</v>
      </c>
      <c r="CX13" s="130">
        <v>2.5631609002522642</v>
      </c>
      <c r="CY13" s="130">
        <v>2.0449344891545662</v>
      </c>
      <c r="CZ13" s="130">
        <v>19.282798652553069</v>
      </c>
      <c r="DA13" s="130">
        <v>2.6</v>
      </c>
      <c r="DB13" s="130">
        <v>2.6</v>
      </c>
      <c r="DC13" s="130">
        <v>3.957168317722656</v>
      </c>
      <c r="DD13" s="130">
        <v>2.6312559804499549</v>
      </c>
      <c r="DE13" s="130">
        <v>4.605201066666667</v>
      </c>
      <c r="DF13" s="130">
        <v>4.605201066666667</v>
      </c>
      <c r="DG13" s="130">
        <v>4.2678242602883936</v>
      </c>
      <c r="DH13" s="130">
        <v>3.1911318361603849</v>
      </c>
      <c r="DI13" s="130">
        <v>12.961987856127941</v>
      </c>
      <c r="DJ13" s="130">
        <v>15.454523000341331</v>
      </c>
      <c r="DK13" s="130">
        <v>15.454523000341331</v>
      </c>
      <c r="DL13" s="130">
        <v>13.66590551432828</v>
      </c>
      <c r="DM13" s="130">
        <v>9.9429027567407857</v>
      </c>
      <c r="DN13" s="130">
        <v>9.9429027567407857</v>
      </c>
      <c r="DO13" s="130">
        <v>9.9429027567407857</v>
      </c>
      <c r="DP13" s="130">
        <v>116.28281277720841</v>
      </c>
      <c r="DQ13" s="130">
        <v>43.132001187346539</v>
      </c>
      <c r="DR13" s="130">
        <v>58.202963127921123</v>
      </c>
      <c r="DS13" s="130">
        <v>44.936944089911023</v>
      </c>
      <c r="DT13" s="130">
        <v>12.10397920683922</v>
      </c>
      <c r="DU13" s="130">
        <v>63.712621887869197</v>
      </c>
      <c r="DV13" s="130">
        <v>2.299513610223932</v>
      </c>
      <c r="DW13" s="130">
        <v>16.24638048842381</v>
      </c>
      <c r="DX13" s="130">
        <v>16.24638048842381</v>
      </c>
      <c r="DY13" s="130">
        <v>16.24638048842381</v>
      </c>
      <c r="DZ13" s="130">
        <v>27.692292841610719</v>
      </c>
      <c r="EA13" s="130">
        <v>23.862190004544271</v>
      </c>
      <c r="EB13" s="130">
        <v>2.142441185257475</v>
      </c>
      <c r="EC13" s="130">
        <v>3.188222394805821</v>
      </c>
      <c r="ED13" s="130">
        <v>3.188222394805821</v>
      </c>
      <c r="EE13" s="130">
        <v>17.989088678929971</v>
      </c>
      <c r="EF13" s="130">
        <v>17.989088678929971</v>
      </c>
      <c r="EG13" s="130">
        <v>17.989088678929971</v>
      </c>
      <c r="EH13" s="130">
        <v>47.813952431971309</v>
      </c>
      <c r="EI13" s="130">
        <v>1.609477043559153</v>
      </c>
      <c r="EJ13" s="130">
        <v>2.7061637739150819</v>
      </c>
      <c r="EK13" s="130">
        <v>91.57442495487679</v>
      </c>
      <c r="EL13" s="130">
        <v>70.09525334702991</v>
      </c>
      <c r="EM13" s="130">
        <v>67.444138591410322</v>
      </c>
      <c r="EN13" s="130">
        <v>120.93230637270911</v>
      </c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</row>
    <row r="14" spans="2:170">
      <c r="B14" s="125" t="s">
        <v>35</v>
      </c>
      <c r="C14" s="143">
        <f t="shared" ref="C14:AH14" si="0">+AVERAGE(C19:C98)</f>
        <v>0.81745666660549399</v>
      </c>
      <c r="D14" s="143">
        <f t="shared" si="0"/>
        <v>0.81745666660549399</v>
      </c>
      <c r="E14" s="143">
        <f t="shared" si="0"/>
        <v>0.19488533049761983</v>
      </c>
      <c r="F14" s="143">
        <f t="shared" si="0"/>
        <v>0.25445802397557526</v>
      </c>
      <c r="G14" s="143">
        <f t="shared" si="0"/>
        <v>9.7130486944122574E-2</v>
      </c>
      <c r="H14" s="143">
        <f t="shared" si="0"/>
        <v>0.25994869274770277</v>
      </c>
      <c r="I14" s="143">
        <f t="shared" si="0"/>
        <v>8.3604545949313977E-2</v>
      </c>
      <c r="J14" s="143">
        <f t="shared" si="0"/>
        <v>0</v>
      </c>
      <c r="K14" s="143">
        <f t="shared" si="0"/>
        <v>0</v>
      </c>
      <c r="L14" s="143">
        <f t="shared" si="0"/>
        <v>0.63585341653903027</v>
      </c>
      <c r="M14" s="143">
        <f t="shared" si="0"/>
        <v>1.0133874162207868</v>
      </c>
      <c r="N14" s="143">
        <f t="shared" si="0"/>
        <v>0.22604256838930906</v>
      </c>
      <c r="O14" s="143">
        <f t="shared" si="0"/>
        <v>0.25758379206432641</v>
      </c>
      <c r="P14" s="143">
        <f t="shared" si="0"/>
        <v>0.11305410549545415</v>
      </c>
      <c r="Q14" s="143">
        <f t="shared" si="0"/>
        <v>6.1276605142807167E-2</v>
      </c>
      <c r="R14" s="143">
        <f t="shared" si="0"/>
        <v>0.48994772907196243</v>
      </c>
      <c r="S14" s="143">
        <f t="shared" si="0"/>
        <v>0.92515653071009718</v>
      </c>
      <c r="T14" s="143">
        <f t="shared" si="0"/>
        <v>0.10659928384928302</v>
      </c>
      <c r="U14" s="143">
        <f t="shared" si="0"/>
        <v>0.50810700921581564</v>
      </c>
      <c r="V14" s="143">
        <f t="shared" si="0"/>
        <v>0.35311084759835276</v>
      </c>
      <c r="W14" s="143">
        <f t="shared" si="0"/>
        <v>0.25898643823960837</v>
      </c>
      <c r="X14" s="143">
        <f t="shared" si="0"/>
        <v>0.34115787735058006</v>
      </c>
      <c r="Y14" s="143">
        <f t="shared" si="0"/>
        <v>0.74622914106685467</v>
      </c>
      <c r="Z14" s="143">
        <f t="shared" si="0"/>
        <v>0.15137438572375134</v>
      </c>
      <c r="AA14" s="143">
        <f t="shared" si="0"/>
        <v>0.59147228322500334</v>
      </c>
      <c r="AB14" s="143">
        <f t="shared" si="0"/>
        <v>0.49646337956918157</v>
      </c>
      <c r="AC14" s="143">
        <f t="shared" si="0"/>
        <v>0</v>
      </c>
      <c r="AD14" s="143">
        <f t="shared" si="0"/>
        <v>0.83671545544882164</v>
      </c>
      <c r="AE14" s="143">
        <f t="shared" si="0"/>
        <v>0.41728802713655339</v>
      </c>
      <c r="AF14" s="130">
        <f t="shared" si="0"/>
        <v>0</v>
      </c>
      <c r="AG14" s="130">
        <f t="shared" si="0"/>
        <v>1.1606360263640982</v>
      </c>
      <c r="AH14" s="130">
        <f t="shared" si="0"/>
        <v>0.23165113817094909</v>
      </c>
      <c r="AI14" s="130">
        <f t="shared" ref="AI14:BN14" si="1">+AVERAGE(AI19:AI98)</f>
        <v>0.54762711341711612</v>
      </c>
      <c r="AJ14" s="130">
        <f t="shared" si="1"/>
        <v>1.0392815040633456</v>
      </c>
      <c r="AK14" s="130">
        <f t="shared" si="1"/>
        <v>0.88884873416374177</v>
      </c>
      <c r="AL14" s="130">
        <f t="shared" si="1"/>
        <v>0.30298267191160494</v>
      </c>
      <c r="AM14" s="130">
        <f t="shared" si="1"/>
        <v>0.51834689649002008</v>
      </c>
      <c r="AN14" s="130">
        <f t="shared" si="1"/>
        <v>0.23064217921756336</v>
      </c>
      <c r="AO14" s="130">
        <f t="shared" si="1"/>
        <v>0.70860866308958237</v>
      </c>
      <c r="AP14" s="130">
        <f t="shared" si="1"/>
        <v>0.12827949901120617</v>
      </c>
      <c r="AQ14" s="130">
        <f t="shared" si="1"/>
        <v>0.42780110973233615</v>
      </c>
      <c r="AR14" s="130">
        <f t="shared" si="1"/>
        <v>1.2708215951656427</v>
      </c>
      <c r="AS14" s="130">
        <f t="shared" si="1"/>
        <v>0.58093931780988473</v>
      </c>
      <c r="AT14" s="130">
        <f t="shared" si="1"/>
        <v>0.54109832159836269</v>
      </c>
      <c r="AU14" s="130">
        <f t="shared" si="1"/>
        <v>3.2964686153660598</v>
      </c>
      <c r="AV14" s="130">
        <f t="shared" si="1"/>
        <v>0.49460119243713296</v>
      </c>
      <c r="AW14" s="130">
        <f t="shared" si="1"/>
        <v>0.22878032068829399</v>
      </c>
      <c r="AX14" s="130">
        <f t="shared" si="1"/>
        <v>1.4680804446479461</v>
      </c>
      <c r="AY14" s="130">
        <f t="shared" si="1"/>
        <v>0.19029401280355235</v>
      </c>
      <c r="AZ14" s="130">
        <f t="shared" si="1"/>
        <v>0.19029401280355235</v>
      </c>
      <c r="BA14" s="130">
        <f t="shared" si="1"/>
        <v>0.92039497581696084</v>
      </c>
      <c r="BB14" s="130">
        <f t="shared" si="1"/>
        <v>0.87384703351503656</v>
      </c>
      <c r="BC14" s="130">
        <f t="shared" si="1"/>
        <v>0.91962060828479864</v>
      </c>
      <c r="BD14" s="130">
        <f t="shared" si="1"/>
        <v>0.51655694111597394</v>
      </c>
      <c r="BE14" s="130">
        <f t="shared" si="1"/>
        <v>0.81212236837405183</v>
      </c>
      <c r="BF14" s="130">
        <f t="shared" si="1"/>
        <v>0.71354740569010089</v>
      </c>
      <c r="BG14" s="130">
        <f t="shared" si="1"/>
        <v>0.43393010165804685</v>
      </c>
      <c r="BH14" s="130">
        <f t="shared" si="1"/>
        <v>0.43393010165804685</v>
      </c>
      <c r="BI14" s="130">
        <f t="shared" si="1"/>
        <v>1.2665874304816467</v>
      </c>
      <c r="BJ14" s="130">
        <f t="shared" si="1"/>
        <v>0.13809282259555192</v>
      </c>
      <c r="BK14" s="130">
        <f t="shared" si="1"/>
        <v>0.19297890572002283</v>
      </c>
      <c r="BL14" s="130">
        <f t="shared" si="1"/>
        <v>0.2305004747787899</v>
      </c>
      <c r="BM14" s="130">
        <f t="shared" si="1"/>
        <v>0.70071777268778779</v>
      </c>
      <c r="BN14" s="130">
        <f t="shared" si="1"/>
        <v>0.88813633310235607</v>
      </c>
      <c r="BO14" s="130">
        <f t="shared" ref="BO14:CT14" si="2">+AVERAGE(BO19:BO98)</f>
        <v>1.828519861120556</v>
      </c>
      <c r="BP14" s="130">
        <f t="shared" si="2"/>
        <v>0.61778351899307882</v>
      </c>
      <c r="BQ14" s="130">
        <f t="shared" si="2"/>
        <v>1.0734056622703996</v>
      </c>
      <c r="BR14" s="130">
        <f t="shared" si="2"/>
        <v>0.53423535618943518</v>
      </c>
      <c r="BS14" s="130">
        <f t="shared" si="2"/>
        <v>0.55666908535095139</v>
      </c>
      <c r="BT14" s="130">
        <f t="shared" si="2"/>
        <v>0.84233743670200945</v>
      </c>
      <c r="BU14" s="130">
        <f t="shared" si="2"/>
        <v>0.13668467569043283</v>
      </c>
      <c r="BV14" s="130">
        <f t="shared" si="2"/>
        <v>4.1505596826695433E-2</v>
      </c>
      <c r="BW14" s="130">
        <f t="shared" si="2"/>
        <v>0.70149205930507041</v>
      </c>
      <c r="BX14" s="130">
        <f t="shared" si="2"/>
        <v>0.70149205930507041</v>
      </c>
      <c r="BY14" s="130">
        <f t="shared" si="2"/>
        <v>0.34352668066110142</v>
      </c>
      <c r="BZ14" s="130">
        <f t="shared" si="2"/>
        <v>0.34352668066110142</v>
      </c>
      <c r="CA14" s="130">
        <f t="shared" si="2"/>
        <v>0.91995455589348618</v>
      </c>
      <c r="CB14" s="130">
        <f t="shared" si="2"/>
        <v>0.8749071310504104</v>
      </c>
      <c r="CC14" s="130">
        <f t="shared" si="2"/>
        <v>0.41807522874265435</v>
      </c>
      <c r="CD14" s="130">
        <f t="shared" si="2"/>
        <v>0.73536483346829473</v>
      </c>
      <c r="CE14" s="130">
        <f t="shared" si="2"/>
        <v>0.57954297298763724</v>
      </c>
      <c r="CF14" s="130">
        <f t="shared" si="2"/>
        <v>0.44004614158597827</v>
      </c>
      <c r="CG14" s="130">
        <f t="shared" si="2"/>
        <v>0.65398042756070573</v>
      </c>
      <c r="CH14" s="130">
        <f t="shared" si="2"/>
        <v>0.42909620702251061</v>
      </c>
      <c r="CI14" s="130">
        <f t="shared" si="2"/>
        <v>0</v>
      </c>
      <c r="CJ14" s="130">
        <f t="shared" si="2"/>
        <v>1.1005683132954633</v>
      </c>
      <c r="CK14" s="130">
        <f t="shared" si="2"/>
        <v>0.96278072016884542</v>
      </c>
      <c r="CL14" s="130">
        <f t="shared" si="2"/>
        <v>0.49824090580054764</v>
      </c>
      <c r="CM14" s="130">
        <f t="shared" si="2"/>
        <v>0.17419755359382513</v>
      </c>
      <c r="CN14" s="130">
        <f t="shared" si="2"/>
        <v>0.45047367480579109</v>
      </c>
      <c r="CO14" s="130">
        <f t="shared" si="2"/>
        <v>0.19268715006808171</v>
      </c>
      <c r="CP14" s="130">
        <f t="shared" si="2"/>
        <v>2.3107191250028456</v>
      </c>
      <c r="CQ14" s="130">
        <f t="shared" si="2"/>
        <v>0.52267432554859183</v>
      </c>
      <c r="CR14" s="130">
        <f t="shared" si="2"/>
        <v>0.52267432554859183</v>
      </c>
      <c r="CS14" s="130">
        <f t="shared" si="2"/>
        <v>0.10624791294080428</v>
      </c>
      <c r="CT14" s="130">
        <f t="shared" si="2"/>
        <v>0</v>
      </c>
      <c r="CU14" s="130">
        <f t="shared" ref="CU14:DZ14" si="3">+AVERAGE(CU19:CU98)</f>
        <v>1.0634161386124197</v>
      </c>
      <c r="CV14" s="130">
        <f t="shared" si="3"/>
        <v>0.56961595139430821</v>
      </c>
      <c r="CW14" s="130">
        <f t="shared" si="3"/>
        <v>0.55026682489294865</v>
      </c>
      <c r="CX14" s="130">
        <f t="shared" si="3"/>
        <v>0.79755443207613419</v>
      </c>
      <c r="CY14" s="130">
        <f t="shared" si="3"/>
        <v>0</v>
      </c>
      <c r="CZ14" s="130">
        <f t="shared" si="3"/>
        <v>0.85791538535933276</v>
      </c>
      <c r="DA14" s="130">
        <f t="shared" si="3"/>
        <v>0.91752529512943704</v>
      </c>
      <c r="DB14" s="130">
        <f t="shared" si="3"/>
        <v>0.91752529512943704</v>
      </c>
      <c r="DC14" s="130">
        <f t="shared" si="3"/>
        <v>0.85917205282224451</v>
      </c>
      <c r="DD14" s="130">
        <f t="shared" si="3"/>
        <v>0.10898000837447516</v>
      </c>
      <c r="DE14" s="130">
        <f t="shared" si="3"/>
        <v>1.0900170866621681</v>
      </c>
      <c r="DF14" s="130">
        <f t="shared" si="3"/>
        <v>1.0900170866621681</v>
      </c>
      <c r="DG14" s="130">
        <f t="shared" si="3"/>
        <v>0.51584897445395317</v>
      </c>
      <c r="DH14" s="130">
        <f t="shared" si="3"/>
        <v>0.59193088755548307</v>
      </c>
      <c r="DI14" s="130">
        <f t="shared" si="3"/>
        <v>0</v>
      </c>
      <c r="DJ14" s="130">
        <f t="shared" si="3"/>
        <v>1.0693787854250869</v>
      </c>
      <c r="DK14" s="130">
        <f t="shared" si="3"/>
        <v>1.0693787854250869</v>
      </c>
      <c r="DL14" s="130">
        <f t="shared" si="3"/>
        <v>0.12215713548032298</v>
      </c>
      <c r="DM14" s="130">
        <f t="shared" si="3"/>
        <v>0.27410327234386844</v>
      </c>
      <c r="DN14" s="130">
        <f t="shared" si="3"/>
        <v>0.27410327234386844</v>
      </c>
      <c r="DO14" s="130">
        <f t="shared" si="3"/>
        <v>0.27410327234386844</v>
      </c>
      <c r="DP14" s="130">
        <f t="shared" si="3"/>
        <v>0.28449894210340798</v>
      </c>
      <c r="DQ14" s="130">
        <f t="shared" si="3"/>
        <v>0.64982126209691504</v>
      </c>
      <c r="DR14" s="130">
        <f t="shared" si="3"/>
        <v>0.3359738642889819</v>
      </c>
      <c r="DS14" s="130">
        <f t="shared" si="3"/>
        <v>0.81865669230888771</v>
      </c>
      <c r="DT14" s="130">
        <f t="shared" si="3"/>
        <v>0</v>
      </c>
      <c r="DU14" s="130">
        <f t="shared" si="3"/>
        <v>0.36242168861470864</v>
      </c>
      <c r="DV14" s="130">
        <f t="shared" si="3"/>
        <v>0.65363308815551147</v>
      </c>
      <c r="DW14" s="130">
        <f t="shared" si="3"/>
        <v>0.35981310845449671</v>
      </c>
      <c r="DX14" s="130">
        <f t="shared" si="3"/>
        <v>0.35981310845449671</v>
      </c>
      <c r="DY14" s="130">
        <f t="shared" si="3"/>
        <v>0.35981310845449671</v>
      </c>
      <c r="DZ14" s="130">
        <f t="shared" si="3"/>
        <v>0.3069706891559274</v>
      </c>
      <c r="EA14" s="130">
        <f t="shared" ref="EA14:EN14" si="4">+AVERAGE(EA19:EA98)</f>
        <v>0</v>
      </c>
      <c r="EB14" s="130">
        <f t="shared" si="4"/>
        <v>0.44930377568159763</v>
      </c>
      <c r="EC14" s="130">
        <f t="shared" si="4"/>
        <v>0</v>
      </c>
      <c r="ED14" s="130">
        <f t="shared" si="4"/>
        <v>0</v>
      </c>
      <c r="EE14" s="130">
        <f t="shared" si="4"/>
        <v>0.19367556067575656</v>
      </c>
      <c r="EF14" s="130">
        <f t="shared" si="4"/>
        <v>0.19367556067575656</v>
      </c>
      <c r="EG14" s="130">
        <f t="shared" si="4"/>
        <v>0.19367556067575656</v>
      </c>
      <c r="EH14" s="130">
        <f t="shared" si="4"/>
        <v>0.38657920575948135</v>
      </c>
      <c r="EI14" s="130">
        <f t="shared" si="4"/>
        <v>0.41488704274066024</v>
      </c>
      <c r="EJ14" s="130">
        <f t="shared" si="4"/>
        <v>0</v>
      </c>
      <c r="EK14" s="130">
        <f t="shared" si="4"/>
        <v>1.0866565210360686</v>
      </c>
      <c r="EL14" s="130">
        <f t="shared" si="4"/>
        <v>1.0832822931868857</v>
      </c>
      <c r="EM14" s="130">
        <f t="shared" si="4"/>
        <v>0</v>
      </c>
      <c r="EN14" s="130">
        <f t="shared" si="4"/>
        <v>0.52828991509957957</v>
      </c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</row>
    <row r="15" spans="2:170">
      <c r="N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</row>
    <row r="16" spans="2:170" ht="14.25">
      <c r="B16" s="125" t="s">
        <v>36</v>
      </c>
      <c r="C16" s="128">
        <f t="shared" ref="C16:AH16" si="5">+C12-C14</f>
        <v>8.1458532200193705</v>
      </c>
      <c r="D16" s="128">
        <f t="shared" si="5"/>
        <v>8.1458532200193705</v>
      </c>
      <c r="E16" s="128">
        <f t="shared" si="5"/>
        <v>4.8789404180726255</v>
      </c>
      <c r="F16" s="128">
        <f t="shared" si="5"/>
        <v>1.7548968485091758</v>
      </c>
      <c r="G16" s="128">
        <f t="shared" si="5"/>
        <v>3.0767636539922631</v>
      </c>
      <c r="H16" s="128">
        <f t="shared" si="5"/>
        <v>1.7325707979409222</v>
      </c>
      <c r="I16" s="128">
        <f t="shared" si="5"/>
        <v>45.496495975384107</v>
      </c>
      <c r="J16" s="128">
        <f t="shared" si="5"/>
        <v>19.46266244294339</v>
      </c>
      <c r="K16" s="128">
        <f t="shared" si="5"/>
        <v>19.46266244294339</v>
      </c>
      <c r="L16" s="128">
        <f t="shared" si="5"/>
        <v>39.838156641450709</v>
      </c>
      <c r="M16" s="128">
        <f t="shared" si="5"/>
        <v>7.3038228815827315</v>
      </c>
      <c r="N16" s="128">
        <f t="shared" si="5"/>
        <v>1.7639820606520711</v>
      </c>
      <c r="O16" s="128">
        <f t="shared" si="5"/>
        <v>7.6029059252714539</v>
      </c>
      <c r="P16" s="128">
        <f t="shared" si="5"/>
        <v>20.387835862335276</v>
      </c>
      <c r="Q16" s="128">
        <f t="shared" si="5"/>
        <v>17.842768531824053</v>
      </c>
      <c r="R16" s="128">
        <f t="shared" si="5"/>
        <v>1.1169128028139805</v>
      </c>
      <c r="S16" s="128">
        <f t="shared" si="5"/>
        <v>8.4235074740661453</v>
      </c>
      <c r="T16" s="128">
        <f t="shared" si="5"/>
        <v>6.0020853074516012</v>
      </c>
      <c r="U16" s="128">
        <f t="shared" si="5"/>
        <v>6.468028681318124</v>
      </c>
      <c r="V16" s="128">
        <f t="shared" si="5"/>
        <v>4.7015911482747974</v>
      </c>
      <c r="W16" s="128">
        <f t="shared" si="5"/>
        <v>32.92753093345398</v>
      </c>
      <c r="X16" s="128">
        <f t="shared" si="5"/>
        <v>21.46894403715844</v>
      </c>
      <c r="Y16" s="128">
        <f t="shared" si="5"/>
        <v>20.676762128468084</v>
      </c>
      <c r="Z16" s="128">
        <f t="shared" si="5"/>
        <v>31.335392825322717</v>
      </c>
      <c r="AA16" s="128">
        <f t="shared" si="5"/>
        <v>14.763966146730416</v>
      </c>
      <c r="AB16" s="128">
        <f t="shared" si="5"/>
        <v>42.466865306125499</v>
      </c>
      <c r="AC16" s="128">
        <f t="shared" si="5"/>
        <v>13.215011775128159</v>
      </c>
      <c r="AD16" s="128">
        <f t="shared" si="5"/>
        <v>113.08299582468908</v>
      </c>
      <c r="AE16" s="128">
        <f t="shared" si="5"/>
        <v>26.675425498893055</v>
      </c>
      <c r="AF16">
        <f t="shared" si="5"/>
        <v>2.9754291401607329</v>
      </c>
      <c r="AG16">
        <f t="shared" si="5"/>
        <v>3.9182734220749347</v>
      </c>
      <c r="AH16">
        <f t="shared" si="5"/>
        <v>37.501379027965832</v>
      </c>
      <c r="AI16">
        <f t="shared" ref="AI16:BN16" si="6">+AI12-AI14</f>
        <v>6.0818001245232853</v>
      </c>
      <c r="AJ16">
        <f t="shared" si="6"/>
        <v>17.410089685315473</v>
      </c>
      <c r="AK16">
        <f t="shared" si="6"/>
        <v>4.8361745423926035</v>
      </c>
      <c r="AL16">
        <f t="shared" si="6"/>
        <v>19.868417000977416</v>
      </c>
      <c r="AM16">
        <f t="shared" si="6"/>
        <v>6.3252007225943716</v>
      </c>
      <c r="AN16">
        <f t="shared" si="6"/>
        <v>15.193638853172427</v>
      </c>
      <c r="AO16">
        <f t="shared" si="6"/>
        <v>6.58537813191115</v>
      </c>
      <c r="AP16">
        <f t="shared" si="6"/>
        <v>60.00839476066988</v>
      </c>
      <c r="AQ16">
        <f t="shared" si="6"/>
        <v>111.38977107557255</v>
      </c>
      <c r="AR16">
        <f t="shared" si="6"/>
        <v>76.313620574742245</v>
      </c>
      <c r="AS16">
        <f t="shared" si="6"/>
        <v>265.25323786104929</v>
      </c>
      <c r="AT16">
        <f t="shared" si="6"/>
        <v>23.366987821740267</v>
      </c>
      <c r="AU16">
        <f t="shared" si="6"/>
        <v>25.496737828798441</v>
      </c>
      <c r="AV16">
        <f t="shared" si="6"/>
        <v>63.968664187178348</v>
      </c>
      <c r="AW16">
        <f t="shared" si="6"/>
        <v>8.6043134191994408</v>
      </c>
      <c r="AX16">
        <f t="shared" si="6"/>
        <v>9.9129169764162537</v>
      </c>
      <c r="AY16">
        <f t="shared" si="6"/>
        <v>45.456066818009198</v>
      </c>
      <c r="AZ16">
        <f t="shared" si="6"/>
        <v>45.456066818009198</v>
      </c>
      <c r="BA16">
        <f t="shared" si="6"/>
        <v>45.199845326912929</v>
      </c>
      <c r="BB16">
        <f t="shared" si="6"/>
        <v>20.175914481700012</v>
      </c>
      <c r="BC16">
        <f t="shared" si="6"/>
        <v>8.0314082500864483</v>
      </c>
      <c r="BD16">
        <f t="shared" si="6"/>
        <v>26.774596915914127</v>
      </c>
      <c r="BE16">
        <f t="shared" si="6"/>
        <v>35.397457254203601</v>
      </c>
      <c r="BF16">
        <f t="shared" si="6"/>
        <v>212.05040038022972</v>
      </c>
      <c r="BG16">
        <f t="shared" si="6"/>
        <v>116.84849705714535</v>
      </c>
      <c r="BH16">
        <f t="shared" si="6"/>
        <v>116.84849705714535</v>
      </c>
      <c r="BI16">
        <f t="shared" si="6"/>
        <v>43.333407173144877</v>
      </c>
      <c r="BJ16">
        <f t="shared" si="6"/>
        <v>46.577787847538026</v>
      </c>
      <c r="BK16">
        <f t="shared" si="6"/>
        <v>34.041008052060512</v>
      </c>
      <c r="BL16">
        <f t="shared" si="6"/>
        <v>36.336671426361583</v>
      </c>
      <c r="BM16">
        <f t="shared" si="6"/>
        <v>187.2197123274733</v>
      </c>
      <c r="BN16">
        <f t="shared" si="6"/>
        <v>12.775886351564203</v>
      </c>
      <c r="BO16">
        <f t="shared" ref="BO16:CT16" si="7">+BO12-BO14</f>
        <v>11.995190112744984</v>
      </c>
      <c r="BP16">
        <f t="shared" si="7"/>
        <v>19.009097652852102</v>
      </c>
      <c r="BQ16">
        <f t="shared" si="7"/>
        <v>1.5010889583993303</v>
      </c>
      <c r="BR16">
        <f t="shared" si="7"/>
        <v>21.828307781822637</v>
      </c>
      <c r="BS16">
        <f t="shared" si="7"/>
        <v>50.532070320820303</v>
      </c>
      <c r="BT16">
        <f t="shared" si="7"/>
        <v>3.5149717908610949</v>
      </c>
      <c r="BU16">
        <f t="shared" si="7"/>
        <v>11.457434285474879</v>
      </c>
      <c r="BV16">
        <f t="shared" si="7"/>
        <v>5.2067307209578111</v>
      </c>
      <c r="BW16">
        <f t="shared" si="7"/>
        <v>25.890541780519261</v>
      </c>
      <c r="BX16">
        <f t="shared" si="7"/>
        <v>25.890541780519261</v>
      </c>
      <c r="BY16">
        <f t="shared" si="7"/>
        <v>32.111411293344048</v>
      </c>
      <c r="BZ16">
        <f t="shared" si="7"/>
        <v>32.111411293344048</v>
      </c>
      <c r="CA16">
        <f t="shared" si="7"/>
        <v>27.784357718755132</v>
      </c>
      <c r="CB16">
        <f t="shared" si="7"/>
        <v>9.6466139574505405</v>
      </c>
      <c r="CC16">
        <f t="shared" si="7"/>
        <v>74.471164772263464</v>
      </c>
      <c r="CD16">
        <f t="shared" si="7"/>
        <v>8.3700581128393026</v>
      </c>
      <c r="CE16">
        <f t="shared" si="7"/>
        <v>20.547273756368099</v>
      </c>
      <c r="CF16">
        <f t="shared" si="7"/>
        <v>0.6313507389282258</v>
      </c>
      <c r="CG16">
        <f t="shared" si="7"/>
        <v>32.427136851407084</v>
      </c>
      <c r="CH16">
        <f t="shared" si="7"/>
        <v>12.859488851178959</v>
      </c>
      <c r="CI16">
        <f t="shared" si="7"/>
        <v>15.56146496308822</v>
      </c>
      <c r="CJ16">
        <f t="shared" si="7"/>
        <v>38.572599731137331</v>
      </c>
      <c r="CK16">
        <f t="shared" si="7"/>
        <v>39.549627167610709</v>
      </c>
      <c r="CL16">
        <f t="shared" si="7"/>
        <v>44.657596987803068</v>
      </c>
      <c r="CM16">
        <f t="shared" si="7"/>
        <v>21.100238227547237</v>
      </c>
      <c r="CN16">
        <f t="shared" si="7"/>
        <v>119.358792847784</v>
      </c>
      <c r="CO16">
        <f t="shared" si="7"/>
        <v>5.4445550653665746</v>
      </c>
      <c r="CP16">
        <f t="shared" si="7"/>
        <v>30.885560584184258</v>
      </c>
      <c r="CQ16">
        <f t="shared" si="7"/>
        <v>13.884713539328889</v>
      </c>
      <c r="CR16">
        <f t="shared" si="7"/>
        <v>13.884713539328889</v>
      </c>
      <c r="CS16">
        <f t="shared" si="7"/>
        <v>7.8365205633831598</v>
      </c>
      <c r="CT16">
        <f t="shared" si="7"/>
        <v>5.022216853586059</v>
      </c>
      <c r="CU16">
        <f t="shared" ref="CU16:DZ16" si="8">+CU12-CU14</f>
        <v>4.4832844911930563</v>
      </c>
      <c r="CV16">
        <f t="shared" si="8"/>
        <v>9.5099937738399216</v>
      </c>
      <c r="CW16">
        <f t="shared" si="8"/>
        <v>4.8479473371568904</v>
      </c>
      <c r="CX16">
        <f t="shared" si="8"/>
        <v>9.0536547464800066</v>
      </c>
      <c r="CY16">
        <f t="shared" si="8"/>
        <v>2.540039265389066</v>
      </c>
      <c r="CZ16">
        <f t="shared" si="8"/>
        <v>59.958281089392777</v>
      </c>
      <c r="DA16">
        <f t="shared" si="8"/>
        <v>4.9806259017587076</v>
      </c>
      <c r="DB16">
        <f t="shared" si="8"/>
        <v>4.9806259017587076</v>
      </c>
      <c r="DC16">
        <f t="shared" si="8"/>
        <v>13.307006870086274</v>
      </c>
      <c r="DD16">
        <f t="shared" si="8"/>
        <v>4.6303702592304701</v>
      </c>
      <c r="DE16">
        <f t="shared" si="8"/>
        <v>16.775877367701831</v>
      </c>
      <c r="DF16">
        <f t="shared" si="8"/>
        <v>16.775877367701831</v>
      </c>
      <c r="DG16">
        <f t="shared" si="8"/>
        <v>14.737614301217238</v>
      </c>
      <c r="DH16">
        <f t="shared" si="8"/>
        <v>10.213330146006516</v>
      </c>
      <c r="DI16">
        <f t="shared" si="8"/>
        <v>15.19055645503202</v>
      </c>
      <c r="DJ16">
        <f t="shared" si="8"/>
        <v>58.61775007169004</v>
      </c>
      <c r="DK16">
        <f t="shared" si="8"/>
        <v>58.61775007169004</v>
      </c>
      <c r="DL16">
        <f t="shared" si="8"/>
        <v>18.994785200246998</v>
      </c>
      <c r="DM16">
        <f t="shared" si="8"/>
        <v>33.968886996366713</v>
      </c>
      <c r="DN16">
        <f t="shared" si="8"/>
        <v>33.968886996366713</v>
      </c>
      <c r="DO16">
        <f t="shared" si="8"/>
        <v>33.968886996366713</v>
      </c>
      <c r="DP16">
        <f t="shared" si="8"/>
        <v>233.65751288132822</v>
      </c>
      <c r="DQ16">
        <f t="shared" si="8"/>
        <v>108.39030944293287</v>
      </c>
      <c r="DR16">
        <f t="shared" si="8"/>
        <v>146.21939014010724</v>
      </c>
      <c r="DS16">
        <f t="shared" si="8"/>
        <v>176.88717421475212</v>
      </c>
      <c r="DT16">
        <f t="shared" si="8"/>
        <v>23.777409540670359</v>
      </c>
      <c r="DU16">
        <f t="shared" si="8"/>
        <v>147.14147956990757</v>
      </c>
      <c r="DV16">
        <f t="shared" si="8"/>
        <v>4.1942915697444292</v>
      </c>
      <c r="DW16">
        <f t="shared" si="8"/>
        <v>37.407216616258175</v>
      </c>
      <c r="DX16">
        <f t="shared" si="8"/>
        <v>37.407216616258175</v>
      </c>
      <c r="DY16">
        <f t="shared" si="8"/>
        <v>37.407216616258175</v>
      </c>
      <c r="DZ16">
        <f t="shared" si="8"/>
        <v>88.424529540373911</v>
      </c>
      <c r="EA16">
        <f t="shared" ref="EA16:EN16" si="9">+EA12-EA14</f>
        <v>24.310545475244439</v>
      </c>
      <c r="EB16">
        <f t="shared" si="9"/>
        <v>9.3682532979180628</v>
      </c>
      <c r="EC16">
        <f t="shared" si="9"/>
        <v>4.5890410451985737</v>
      </c>
      <c r="ED16">
        <f t="shared" si="9"/>
        <v>4.5890410451985737</v>
      </c>
      <c r="EE16">
        <f t="shared" si="9"/>
        <v>43.236267856346984</v>
      </c>
      <c r="EF16">
        <f t="shared" si="9"/>
        <v>43.236267856346984</v>
      </c>
      <c r="EG16">
        <f t="shared" si="9"/>
        <v>43.236267856346984</v>
      </c>
      <c r="EH16">
        <f t="shared" si="9"/>
        <v>124.69085767175383</v>
      </c>
      <c r="EI16">
        <f t="shared" si="9"/>
        <v>2.6195856000013698</v>
      </c>
      <c r="EJ16">
        <f t="shared" si="9"/>
        <v>4.2855452856526606</v>
      </c>
      <c r="EK16">
        <f t="shared" si="9"/>
        <v>313.86418244823562</v>
      </c>
      <c r="EL16">
        <f t="shared" si="9"/>
        <v>202.47964621649211</v>
      </c>
      <c r="EM16">
        <f t="shared" si="9"/>
        <v>77.092442042177169</v>
      </c>
      <c r="EN16">
        <f t="shared" si="9"/>
        <v>274.95332954704168</v>
      </c>
    </row>
    <row r="17" spans="3:199" ht="12.75" customHeight="1" thickBot="1"/>
    <row r="18" spans="3:199" ht="12.75" customHeight="1" thickBot="1">
      <c r="C18" s="135" t="s">
        <v>38</v>
      </c>
      <c r="D18" s="135" t="s">
        <v>38</v>
      </c>
      <c r="E18" s="135" t="s">
        <v>38</v>
      </c>
      <c r="F18" s="135" t="s">
        <v>38</v>
      </c>
      <c r="G18" s="135" t="s">
        <v>38</v>
      </c>
      <c r="H18" s="135" t="s">
        <v>38</v>
      </c>
      <c r="I18" s="135" t="s">
        <v>38</v>
      </c>
      <c r="J18" s="135" t="s">
        <v>38</v>
      </c>
      <c r="K18" s="135" t="s">
        <v>38</v>
      </c>
      <c r="L18" s="135" t="s">
        <v>38</v>
      </c>
      <c r="M18" s="135" t="s">
        <v>38</v>
      </c>
      <c r="N18" s="135" t="s">
        <v>38</v>
      </c>
      <c r="O18" s="135" t="s">
        <v>38</v>
      </c>
      <c r="P18" s="135" t="s">
        <v>38</v>
      </c>
      <c r="Q18" s="135" t="s">
        <v>38</v>
      </c>
      <c r="R18" s="135" t="s">
        <v>38</v>
      </c>
      <c r="S18" s="135" t="s">
        <v>38</v>
      </c>
      <c r="T18" s="135" t="s">
        <v>38</v>
      </c>
      <c r="U18" s="135" t="s">
        <v>38</v>
      </c>
      <c r="V18" s="135" t="s">
        <v>38</v>
      </c>
      <c r="W18" s="135" t="s">
        <v>38</v>
      </c>
      <c r="X18" s="135" t="s">
        <v>38</v>
      </c>
      <c r="Y18" s="135" t="s">
        <v>38</v>
      </c>
      <c r="Z18" s="135" t="s">
        <v>38</v>
      </c>
      <c r="AA18" s="135" t="s">
        <v>38</v>
      </c>
      <c r="AB18" s="135" t="s">
        <v>38</v>
      </c>
      <c r="AC18" s="135" t="s">
        <v>38</v>
      </c>
      <c r="AD18" s="135" t="s">
        <v>38</v>
      </c>
      <c r="AE18" s="135" t="s">
        <v>38</v>
      </c>
      <c r="AF18" s="129" t="s">
        <v>38</v>
      </c>
      <c r="AG18" s="129" t="s">
        <v>38</v>
      </c>
      <c r="AH18" s="129" t="s">
        <v>38</v>
      </c>
      <c r="AI18" s="129" t="s">
        <v>38</v>
      </c>
      <c r="AJ18" s="129" t="s">
        <v>38</v>
      </c>
      <c r="AK18" s="129" t="s">
        <v>38</v>
      </c>
      <c r="AL18" s="129" t="s">
        <v>38</v>
      </c>
      <c r="AM18" s="129" t="s">
        <v>38</v>
      </c>
      <c r="AN18" s="129" t="s">
        <v>38</v>
      </c>
      <c r="AO18" s="129" t="s">
        <v>38</v>
      </c>
      <c r="AP18" s="129" t="s">
        <v>38</v>
      </c>
      <c r="AQ18" s="129" t="s">
        <v>38</v>
      </c>
      <c r="AR18" s="129" t="s">
        <v>38</v>
      </c>
      <c r="AS18" s="129" t="s">
        <v>38</v>
      </c>
      <c r="AT18" s="129" t="s">
        <v>38</v>
      </c>
      <c r="AU18" s="129" t="s">
        <v>38</v>
      </c>
      <c r="AV18" s="129" t="s">
        <v>38</v>
      </c>
      <c r="AW18" s="129" t="s">
        <v>38</v>
      </c>
      <c r="AX18" s="129" t="s">
        <v>38</v>
      </c>
      <c r="AY18" s="129" t="s">
        <v>38</v>
      </c>
      <c r="AZ18" s="129" t="s">
        <v>38</v>
      </c>
      <c r="BA18" s="129" t="s">
        <v>38</v>
      </c>
      <c r="BB18" s="129" t="s">
        <v>38</v>
      </c>
      <c r="BC18" s="129" t="s">
        <v>38</v>
      </c>
      <c r="BD18" s="129" t="s">
        <v>38</v>
      </c>
      <c r="BE18" s="129" t="s">
        <v>38</v>
      </c>
      <c r="BF18" s="129" t="s">
        <v>38</v>
      </c>
      <c r="BG18" s="129" t="s">
        <v>38</v>
      </c>
      <c r="BH18" s="129" t="s">
        <v>38</v>
      </c>
      <c r="BI18" s="129" t="s">
        <v>38</v>
      </c>
      <c r="BJ18" s="129" t="s">
        <v>38</v>
      </c>
      <c r="BK18" s="129" t="s">
        <v>38</v>
      </c>
      <c r="BL18" s="129" t="s">
        <v>38</v>
      </c>
      <c r="BM18" s="129" t="s">
        <v>38</v>
      </c>
      <c r="BN18" s="129" t="s">
        <v>38</v>
      </c>
      <c r="BO18" s="129" t="s">
        <v>38</v>
      </c>
      <c r="BP18" s="129" t="s">
        <v>38</v>
      </c>
      <c r="BQ18" s="129" t="s">
        <v>38</v>
      </c>
      <c r="BR18" s="129" t="s">
        <v>38</v>
      </c>
      <c r="BS18" s="129" t="s">
        <v>38</v>
      </c>
      <c r="BT18" s="129" t="s">
        <v>38</v>
      </c>
      <c r="BU18" s="129" t="s">
        <v>38</v>
      </c>
      <c r="BV18" s="129" t="s">
        <v>38</v>
      </c>
      <c r="BW18" s="129" t="s">
        <v>38</v>
      </c>
      <c r="BX18" s="129" t="s">
        <v>38</v>
      </c>
      <c r="BY18" s="129" t="s">
        <v>38</v>
      </c>
      <c r="BZ18" s="129" t="s">
        <v>38</v>
      </c>
      <c r="CA18" s="129" t="s">
        <v>38</v>
      </c>
      <c r="CB18" s="129" t="s">
        <v>38</v>
      </c>
      <c r="CC18" s="129" t="s">
        <v>38</v>
      </c>
      <c r="CD18" s="129" t="s">
        <v>38</v>
      </c>
      <c r="CE18" s="129" t="s">
        <v>38</v>
      </c>
      <c r="CF18" s="129" t="s">
        <v>38</v>
      </c>
      <c r="CG18" s="129" t="s">
        <v>38</v>
      </c>
      <c r="CH18" s="129" t="s">
        <v>38</v>
      </c>
      <c r="CI18" s="129" t="s">
        <v>38</v>
      </c>
      <c r="CJ18" s="129" t="s">
        <v>38</v>
      </c>
      <c r="CK18" s="129" t="s">
        <v>38</v>
      </c>
      <c r="CL18" s="129" t="s">
        <v>38</v>
      </c>
      <c r="CM18" s="129" t="s">
        <v>38</v>
      </c>
      <c r="CN18" s="129" t="s">
        <v>38</v>
      </c>
      <c r="CO18" s="129" t="s">
        <v>38</v>
      </c>
      <c r="CP18" s="129" t="s">
        <v>38</v>
      </c>
      <c r="CQ18" s="129" t="s">
        <v>38</v>
      </c>
      <c r="CR18" s="129" t="s">
        <v>38</v>
      </c>
      <c r="CS18" s="129" t="s">
        <v>38</v>
      </c>
      <c r="CT18" s="129" t="s">
        <v>38</v>
      </c>
      <c r="CU18" s="129" t="s">
        <v>38</v>
      </c>
      <c r="CV18" s="129" t="s">
        <v>38</v>
      </c>
      <c r="CW18" s="129" t="s">
        <v>38</v>
      </c>
      <c r="CX18" s="129" t="s">
        <v>38</v>
      </c>
      <c r="CY18" s="129" t="s">
        <v>38</v>
      </c>
      <c r="CZ18" s="129" t="s">
        <v>38</v>
      </c>
      <c r="DA18" s="129" t="s">
        <v>38</v>
      </c>
      <c r="DB18" s="129" t="s">
        <v>38</v>
      </c>
      <c r="DC18" s="129" t="s">
        <v>38</v>
      </c>
      <c r="DD18" s="129" t="s">
        <v>38</v>
      </c>
      <c r="DE18" s="129" t="s">
        <v>38</v>
      </c>
      <c r="DF18" s="129" t="s">
        <v>38</v>
      </c>
      <c r="DG18" s="129" t="s">
        <v>38</v>
      </c>
      <c r="DH18" s="129" t="s">
        <v>38</v>
      </c>
      <c r="DI18" s="129" t="s">
        <v>38</v>
      </c>
      <c r="DJ18" s="129" t="s">
        <v>38</v>
      </c>
      <c r="DK18" s="129" t="s">
        <v>38</v>
      </c>
      <c r="DL18" s="129" t="s">
        <v>38</v>
      </c>
      <c r="DM18" s="129" t="s">
        <v>38</v>
      </c>
      <c r="DN18" s="129" t="s">
        <v>38</v>
      </c>
      <c r="DO18" s="129" t="s">
        <v>38</v>
      </c>
      <c r="DP18" s="129" t="s">
        <v>38</v>
      </c>
      <c r="DQ18" s="129" t="s">
        <v>38</v>
      </c>
      <c r="DR18" s="129" t="s">
        <v>38</v>
      </c>
      <c r="DS18" s="129" t="s">
        <v>38</v>
      </c>
      <c r="DT18" s="129" t="s">
        <v>38</v>
      </c>
      <c r="DU18" s="129" t="s">
        <v>38</v>
      </c>
      <c r="DV18" s="129" t="s">
        <v>38</v>
      </c>
      <c r="DW18" s="129" t="s">
        <v>38</v>
      </c>
      <c r="DX18" s="129" t="s">
        <v>38</v>
      </c>
      <c r="DY18" s="129" t="s">
        <v>38</v>
      </c>
      <c r="DZ18" s="129" t="s">
        <v>38</v>
      </c>
      <c r="EA18" s="129" t="s">
        <v>38</v>
      </c>
      <c r="EB18" s="129" t="s">
        <v>38</v>
      </c>
      <c r="EC18" s="129" t="s">
        <v>38</v>
      </c>
      <c r="ED18" s="129" t="s">
        <v>38</v>
      </c>
      <c r="EE18" s="129" t="s">
        <v>38</v>
      </c>
      <c r="EF18" s="129" t="s">
        <v>38</v>
      </c>
      <c r="EG18" s="129" t="s">
        <v>38</v>
      </c>
      <c r="EH18" s="129" t="s">
        <v>38</v>
      </c>
      <c r="EI18" s="129" t="s">
        <v>38</v>
      </c>
      <c r="EJ18" s="129" t="s">
        <v>38</v>
      </c>
      <c r="EK18" s="129" t="s">
        <v>38</v>
      </c>
      <c r="EL18" s="129" t="s">
        <v>38</v>
      </c>
      <c r="EM18" s="129" t="s">
        <v>38</v>
      </c>
      <c r="EN18" s="129" t="s">
        <v>38</v>
      </c>
      <c r="EO18" s="129"/>
      <c r="EP18" s="129"/>
      <c r="EQ18" s="129"/>
      <c r="ER18" s="129"/>
      <c r="ES18" s="129"/>
      <c r="ET18" s="129"/>
      <c r="EU18" s="129"/>
      <c r="EV18" s="129"/>
      <c r="EW18" s="129"/>
      <c r="EX18" s="129"/>
      <c r="EY18" s="129"/>
      <c r="EZ18" s="129"/>
      <c r="FA18" s="129"/>
      <c r="FB18" s="129"/>
      <c r="FC18" s="129"/>
      <c r="FD18" s="129"/>
      <c r="FE18" s="129"/>
      <c r="FF18" s="129"/>
      <c r="FG18" s="129"/>
      <c r="FH18" s="129"/>
      <c r="FI18" s="129"/>
      <c r="FJ18" s="129"/>
      <c r="FK18" s="129"/>
      <c r="FL18" s="129"/>
      <c r="FM18" s="129"/>
      <c r="FN18" s="129"/>
      <c r="FO18" s="129"/>
      <c r="FP18" s="129"/>
      <c r="FQ18" s="129"/>
      <c r="FR18" s="129"/>
      <c r="FS18" s="129"/>
      <c r="FT18" s="129"/>
      <c r="FU18" s="129"/>
      <c r="FV18" s="129"/>
      <c r="FW18" s="129"/>
      <c r="FX18" s="129"/>
      <c r="FY18" s="129"/>
      <c r="FZ18" s="129"/>
      <c r="GA18" s="129"/>
      <c r="GB18" s="129"/>
      <c r="GC18" s="129"/>
      <c r="GD18" s="129"/>
      <c r="GE18" s="129"/>
      <c r="GF18" s="129"/>
      <c r="GG18" s="129"/>
      <c r="GH18" s="129"/>
      <c r="GI18" s="129"/>
      <c r="GJ18" s="129"/>
      <c r="GK18" s="129"/>
      <c r="GL18" s="129"/>
      <c r="GM18" s="129"/>
      <c r="GN18" s="129"/>
      <c r="GO18" s="129"/>
      <c r="GP18" s="129"/>
      <c r="GQ18" s="129"/>
    </row>
    <row r="19" spans="3:199" s="151" customFormat="1">
      <c r="C19" s="152">
        <f>MAX(0, $C$7+(( 'Indices Mejorados'!C19 - 'Indices Mejorados Normalizados'!C$13 ) * ( 'Indices Mejorados Normalizados'!$C$8 - 'Indices Mejorados Normalizados'!$C$7 )) / ( 'Indices Mejorados Normalizados'!C$12 - 'Indices Mejorados Normalizados'!C$13 ))</f>
        <v>0</v>
      </c>
      <c r="D19" s="152">
        <f>MAX(0, $C$7+(( 'Indices Mejorados'!D19 - 'Indices Mejorados Normalizados'!D$13 ) * ( 'Indices Mejorados Normalizados'!$C$8 - 'Indices Mejorados Normalizados'!$C$7 )) / ( 'Indices Mejorados Normalizados'!D$12 - 'Indices Mejorados Normalizados'!D$13 ))</f>
        <v>0</v>
      </c>
      <c r="E19" s="152">
        <f>MAX(0, $C$7+(( 'Indices Mejorados'!E19 - 'Indices Mejorados Normalizados'!E$13 ) * ( 'Indices Mejorados Normalizados'!$C$8 - 'Indices Mejorados Normalizados'!$C$7 )) / ( 'Indices Mejorados Normalizados'!E$12 - 'Indices Mejorados Normalizados'!E$13 ))</f>
        <v>0</v>
      </c>
      <c r="F19" s="152">
        <f>MAX(0, $C$7+(( 'Indices Mejorados'!F19 - 'Indices Mejorados Normalizados'!F$13 ) * ( 'Indices Mejorados Normalizados'!$C$8 - 'Indices Mejorados Normalizados'!$C$7 )) / ( 'Indices Mejorados Normalizados'!F$12 - 'Indices Mejorados Normalizados'!F$13 ))</f>
        <v>0</v>
      </c>
      <c r="G19" s="152">
        <f>MAX(0, $C$7+(( 'Indices Mejorados'!G19 - 'Indices Mejorados Normalizados'!G$13 ) * ( 'Indices Mejorados Normalizados'!$C$8 - 'Indices Mejorados Normalizados'!$C$7 )) / ( 'Indices Mejorados Normalizados'!G$12 - 'Indices Mejorados Normalizados'!G$13 ))</f>
        <v>0.87417438249710322</v>
      </c>
      <c r="H19" s="152">
        <f>MAX(0, $C$7+(( 'Indices Mejorados'!H19 - 'Indices Mejorados Normalizados'!H$13 ) * ( 'Indices Mejorados Normalizados'!$C$8 - 'Indices Mejorados Normalizados'!$C$7 )) / ( 'Indices Mejorados Normalizados'!H$12 - 'Indices Mejorados Normalizados'!H$13 ))</f>
        <v>0</v>
      </c>
      <c r="I19" s="152">
        <f>MAX(0, $C$7+(( 'Indices Mejorados'!I19 - 'Indices Mejorados Normalizados'!I$13 ) * ( 'Indices Mejorados Normalizados'!$C$8 - 'Indices Mejorados Normalizados'!$C$7 )) / ( 'Indices Mejorados Normalizados'!I$12 - 'Indices Mejorados Normalizados'!I$13 ))</f>
        <v>0</v>
      </c>
      <c r="J19" s="152">
        <f>MAX(0, $C$7+(( 'Indices Mejorados'!J19 - 'Indices Mejorados Normalizados'!J$13 ) * ( 'Indices Mejorados Normalizados'!$C$8 - 'Indices Mejorados Normalizados'!$C$7 )) / ( 'Indices Mejorados Normalizados'!J$12 - 'Indices Mejorados Normalizados'!J$13 ))</f>
        <v>0</v>
      </c>
      <c r="K19" s="152">
        <f>MAX(0, $C$7+(( 'Indices Mejorados'!K19 - 'Indices Mejorados Normalizados'!K$13 ) * ( 'Indices Mejorados Normalizados'!$C$8 - 'Indices Mejorados Normalizados'!$C$7 )) / ( 'Indices Mejorados Normalizados'!K$12 - 'Indices Mejorados Normalizados'!K$13 ))</f>
        <v>0</v>
      </c>
      <c r="L19" s="152">
        <f>MAX(0, $C$7+(( 'Indices Mejorados'!L19 - 'Indices Mejorados Normalizados'!L$13 ) * ( 'Indices Mejorados Normalizados'!$C$8 - 'Indices Mejorados Normalizados'!$C$7 )) / ( 'Indices Mejorados Normalizados'!L$12 - 'Indices Mejorados Normalizados'!L$13 ))</f>
        <v>0</v>
      </c>
      <c r="M19" s="152">
        <f>MAX(0, $C$7+(( 'Indices Mejorados'!M19 - 'Indices Mejorados Normalizados'!M$13 ) * ( 'Indices Mejorados Normalizados'!$C$8 - 'Indices Mejorados Normalizados'!$C$7 )) / ( 'Indices Mejorados Normalizados'!M$12 - 'Indices Mejorados Normalizados'!M$13 ))</f>
        <v>0.26272273710048805</v>
      </c>
      <c r="N19" s="152">
        <f>MAX(0, $C$7+(( 'Indices Mejorados'!N19 - 'Indices Mejorados Normalizados'!N$13 ) * ( 'Indices Mejorados Normalizados'!$C$8 - 'Indices Mejorados Normalizados'!$C$7 )) / ( 'Indices Mejorados Normalizados'!N$12 - 'Indices Mejorados Normalizados'!N$13 ))</f>
        <v>2.5940701130874442</v>
      </c>
      <c r="O19" s="152">
        <f>MAX(0, $C$7+(( 'Indices Mejorados'!O19 - 'Indices Mejorados Normalizados'!O$13 ) * ( 'Indices Mejorados Normalizados'!$C$8 - 'Indices Mejorados Normalizados'!$C$7 )) / ( 'Indices Mejorados Normalizados'!O$12 - 'Indices Mejorados Normalizados'!O$13 ))</f>
        <v>0</v>
      </c>
      <c r="P19" s="152">
        <f>MAX(0, $C$7+(( 'Indices Mejorados'!P19 - 'Indices Mejorados Normalizados'!P$13 ) * ( 'Indices Mejorados Normalizados'!$C$8 - 'Indices Mejorados Normalizados'!$C$7 )) / ( 'Indices Mejorados Normalizados'!P$12 - 'Indices Mejorados Normalizados'!P$13 ))</f>
        <v>0</v>
      </c>
      <c r="Q19" s="152">
        <f>MAX(0, $C$7+(( 'Indices Mejorados'!Q19 - 'Indices Mejorados Normalizados'!Q$13 ) * ( 'Indices Mejorados Normalizados'!$C$8 - 'Indices Mejorados Normalizados'!$C$7 )) / ( 'Indices Mejorados Normalizados'!Q$12 - 'Indices Mejorados Normalizados'!Q$13 ))</f>
        <v>0.24510642057122867</v>
      </c>
      <c r="R19" s="152">
        <f>MAX(0, $C$7+(( 'Indices Mejorados'!R19 - 'Indices Mejorados Normalizados'!R$13 ) * ( 'Indices Mejorados Normalizados'!$C$8 - 'Indices Mejorados Normalizados'!$C$7 )) / ( 'Indices Mejorados Normalizados'!R$12 - 'Indices Mejorados Normalizados'!R$13 ))</f>
        <v>0</v>
      </c>
      <c r="S19" s="152">
        <f>MAX(0, $C$7+(( 'Indices Mejorados'!S19 - 'Indices Mejorados Normalizados'!S$13 ) * ( 'Indices Mejorados Normalizados'!$C$8 - 'Indices Mejorados Normalizados'!$C$7 )) / ( 'Indices Mejorados Normalizados'!S$12 - 'Indices Mejorados Normalizados'!S$13 ))</f>
        <v>2.3466799618015544</v>
      </c>
      <c r="T19" s="152">
        <f>MAX(0, $C$7+(( 'Indices Mejorados'!T19 - 'Indices Mejorados Normalizados'!T$13 ) * ( 'Indices Mejorados Normalizados'!$C$8 - 'Indices Mejorados Normalizados'!$C$7 )) / ( 'Indices Mejorados Normalizados'!T$12 - 'Indices Mejorados Normalizados'!T$13 ))</f>
        <v>0</v>
      </c>
      <c r="U19" s="152">
        <f>MAX(0, $C$7+(( 'Indices Mejorados'!U19 - 'Indices Mejorados Normalizados'!U$13 ) * ( 'Indices Mejorados Normalizados'!$C$8 - 'Indices Mejorados Normalizados'!$C$7 )) / ( 'Indices Mejorados Normalizados'!U$12 - 'Indices Mejorados Normalizados'!U$13 ))</f>
        <v>0</v>
      </c>
      <c r="V19" s="152">
        <f>MAX(0, $C$7+(( 'Indices Mejorados'!V19 - 'Indices Mejorados Normalizados'!V$13 ) * ( 'Indices Mejorados Normalizados'!$C$8 - 'Indices Mejorados Normalizados'!$C$7 )) / ( 'Indices Mejorados Normalizados'!V$12 - 'Indices Mejorados Normalizados'!V$13 ))</f>
        <v>0.35311084759835276</v>
      </c>
      <c r="W19" s="152">
        <f>MAX(0, $C$7+(( 'Indices Mejorados'!W19 - 'Indices Mejorados Normalizados'!W$13 ) * ( 'Indices Mejorados Normalizados'!$C$8 - 'Indices Mejorados Normalizados'!$C$7 )) / ( 'Indices Mejorados Normalizados'!W$12 - 'Indices Mejorados Normalizados'!W$13 ))</f>
        <v>2.4565079810681811</v>
      </c>
      <c r="X19" s="152">
        <f>MAX(0, $C$7+(( 'Indices Mejorados'!X19 - 'Indices Mejorados Normalizados'!X$13 ) * ( 'Indices Mejorados Normalizados'!$C$8 - 'Indices Mejorados Normalizados'!$C$7 )) / ( 'Indices Mejorados Normalizados'!X$12 - 'Indices Mejorados Normalizados'!X$13 ))</f>
        <v>1.5964757260979225</v>
      </c>
      <c r="Y19" s="152">
        <f>MAX(0, $C$7+(( 'Indices Mejorados'!Y19 - 'Indices Mejorados Normalizados'!Y$13 ) * ( 'Indices Mejorados Normalizados'!$C$8 - 'Indices Mejorados Normalizados'!$C$7 )) / ( 'Indices Mejorados Normalizados'!Y$12 - 'Indices Mejorados Normalizados'!Y$13 ))</f>
        <v>0</v>
      </c>
      <c r="Z19" s="152">
        <f>MAX(0, $C$7+(( 'Indices Mejorados'!Z19 - 'Indices Mejorados Normalizados'!Z$13 ) * ( 'Indices Mejorados Normalizados'!$C$8 - 'Indices Mejorados Normalizados'!$C$7 )) / ( 'Indices Mejorados Normalizados'!Z$12 - 'Indices Mejorados Normalizados'!Z$13 ))</f>
        <v>0</v>
      </c>
      <c r="AA19" s="152">
        <f>MAX(0, $C$7+(( 'Indices Mejorados'!AA19 - 'Indices Mejorados Normalizados'!AA$13 ) * ( 'Indices Mejorados Normalizados'!$C$8 - 'Indices Mejorados Normalizados'!$C$7 )) / ( 'Indices Mejorados Normalizados'!AA$12 - 'Indices Mejorados Normalizados'!AA$13 ))</f>
        <v>2.9370235941790828</v>
      </c>
      <c r="AB19" s="152">
        <f>MAX(0, $C$7+(( 'Indices Mejorados'!AB19 - 'Indices Mejorados Normalizados'!AB$13 ) * ( 'Indices Mejorados Normalizados'!$C$8 - 'Indices Mejorados Normalizados'!$C$7 )) / ( 'Indices Mejorados Normalizados'!AB$12 - 'Indices Mejorados Normalizados'!AB$13 ))</f>
        <v>0.23966282430740379</v>
      </c>
      <c r="AC19" s="152">
        <f>MAX(0, $C$7+(( 'Indices Mejorados'!AC19 - 'Indices Mejorados Normalizados'!AC$13 ) * ( 'Indices Mejorados Normalizados'!$C$8 - 'Indices Mejorados Normalizados'!$C$7 )) / ( 'Indices Mejorados Normalizados'!AC$12 - 'Indices Mejorados Normalizados'!AC$13 ))</f>
        <v>0</v>
      </c>
      <c r="AD19" s="152">
        <f>MAX(0, $C$7+(( 'Indices Mejorados'!AD19 - 'Indices Mejorados Normalizados'!AD$13 ) * ( 'Indices Mejorados Normalizados'!$C$8 - 'Indices Mejorados Normalizados'!$C$7 )) / ( 'Indices Mejorados Normalizados'!AD$12 - 'Indices Mejorados Normalizados'!AD$13 ))</f>
        <v>0.41291555150567649</v>
      </c>
      <c r="AE19" s="152">
        <f>MAX(0, $C$7+(( 'Indices Mejorados'!AE19 - 'Indices Mejorados Normalizados'!AE$13 ) * ( 'Indices Mejorados Normalizados'!$C$8 - 'Indices Mejorados Normalizados'!$C$7 )) / ( 'Indices Mejorados Normalizados'!AE$12 - 'Indices Mejorados Normalizados'!AE$13 ))</f>
        <v>0</v>
      </c>
      <c r="AF19" s="153">
        <f>MAX(0, $C$7+(( 'Indices Mejorados'!AF19 - 'Indices Mejorados Normalizados'!AF$13 ) * ( 'Indices Mejorados Normalizados'!$C$8 - 'Indices Mejorados Normalizados'!$C$7 )) / ( 'Indices Mejorados Normalizados'!AF$12 - 'Indices Mejorados Normalizados'!AF$13 ))</f>
        <v>0</v>
      </c>
      <c r="AG19" s="153">
        <f>MAX(0, $C$7+(( 'Indices Mejorados'!AG19 - 'Indices Mejorados Normalizados'!AG$13 ) * ( 'Indices Mejorados Normalizados'!$C$8 - 'Indices Mejorados Normalizados'!$C$7 )) / ( 'Indices Mejorados Normalizados'!AG$12 - 'Indices Mejorados Normalizados'!AG$13 ))</f>
        <v>2.3198230039010568</v>
      </c>
      <c r="AH19" s="153"/>
      <c r="AI19" s="153">
        <f>MAX(0, $C$7+(( 'Indices Mejorados'!AI19 - 'Indices Mejorados Normalizados'!AI$13 ) * ( 'Indices Mejorados Normalizados'!$C$8 - 'Indices Mejorados Normalizados'!$C$7 )) / ( 'Indices Mejorados Normalizados'!AI$12 - 'Indices Mejorados Normalizados'!AI$13 ))</f>
        <v>2.1905084536684645</v>
      </c>
      <c r="AJ19" s="153">
        <f>MAX(0, $C$7+(( 'Indices Mejorados'!AJ19 - 'Indices Mejorados Normalizados'!AJ$13 ) * ( 'Indices Mejorados Normalizados'!$C$8 - 'Indices Mejorados Normalizados'!$C$7 )) / ( 'Indices Mejorados Normalizados'!AJ$12 - 'Indices Mejorados Normalizados'!AJ$13 ))</f>
        <v>0</v>
      </c>
      <c r="AK19" s="153">
        <f>MAX(0, $C$7+(( 'Indices Mejorados'!AK19 - 'Indices Mejorados Normalizados'!AK$13 ) * ( 'Indices Mejorados Normalizados'!$C$8 - 'Indices Mejorados Normalizados'!$C$7 )) / ( 'Indices Mejorados Normalizados'!AK$12 - 'Indices Mejorados Normalizados'!AK$13 ))</f>
        <v>1.0060112568100923</v>
      </c>
      <c r="AL19" s="153">
        <f>MAX(0, $C$7+(( 'Indices Mejorados'!AL19 - 'Indices Mejorados Normalizados'!AL$13 ) * ( 'Indices Mejorados Normalizados'!$C$8 - 'Indices Mejorados Normalizados'!$C$7 )) / ( 'Indices Mejorados Normalizados'!AL$12 - 'Indices Mejorados Normalizados'!AL$13 ))</f>
        <v>0.60596534382320988</v>
      </c>
      <c r="AM19" s="153"/>
      <c r="AN19" s="153">
        <f>MAX(0, $C$7+(( 'Indices Mejorados'!AN19 - 'Indices Mejorados Normalizados'!AN$13 ) * ( 'Indices Mejorados Normalizados'!$C$8 - 'Indices Mejorados Normalizados'!$C$7 )) / ( 'Indices Mejorados Normalizados'!AN$12 - 'Indices Mejorados Normalizados'!AN$13 ))</f>
        <v>0.52538891466649484</v>
      </c>
      <c r="AO19" s="153"/>
      <c r="AP19" s="153">
        <f>MAX(0, $C$7+(( 'Indices Mejorados'!AP19 - 'Indices Mejorados Normalizados'!AP$13 ) * ( 'Indices Mejorados Normalizados'!$C$8 - 'Indices Mejorados Normalizados'!$C$7 )) / ( 'Indices Mejorados Normalizados'!AP$12 - 'Indices Mejorados Normalizados'!AP$13 ))</f>
        <v>0</v>
      </c>
      <c r="AQ19" s="153"/>
      <c r="AR19" s="153"/>
      <c r="AS19" s="153">
        <f>MAX(0, $C$7+(( 'Indices Mejorados'!AS19 - 'Indices Mejorados Normalizados'!AS$13 ) * ( 'Indices Mejorados Normalizados'!$C$8 - 'Indices Mejorados Normalizados'!$C$7 )) / ( 'Indices Mejorados Normalizados'!AS$12 - 'Indices Mejorados Normalizados'!AS$13 ))</f>
        <v>0</v>
      </c>
      <c r="AT19" s="153">
        <f>MAX(0, $C$7+(( 'Indices Mejorados'!AT19 - 'Indices Mejorados Normalizados'!AT$13 ) * ( 'Indices Mejorados Normalizados'!$C$8 - 'Indices Mejorados Normalizados'!$C$7 )) / ( 'Indices Mejorados Normalizados'!AT$12 - 'Indices Mejorados Normalizados'!AT$13 ))</f>
        <v>0</v>
      </c>
      <c r="AU19" s="153">
        <f>MAX(0, $C$7+(( 'Indices Mejorados'!AU19 - 'Indices Mejorados Normalizados'!AU$13 ) * ( 'Indices Mejorados Normalizados'!$C$8 - 'Indices Mejorados Normalizados'!$C$7 )) / ( 'Indices Mejorados Normalizados'!AU$12 - 'Indices Mejorados Normalizados'!AU$13 ))</f>
        <v>3.2964686153660598</v>
      </c>
      <c r="AV19" s="153">
        <f>MAX(0, $C$7+(( 'Indices Mejorados'!AV19 - 'Indices Mejorados Normalizados'!AV$13 ) * ( 'Indices Mejorados Normalizados'!$C$8 - 'Indices Mejorados Normalizados'!$C$7 )) / ( 'Indices Mejorados Normalizados'!AV$12 - 'Indices Mejorados Normalizados'!AV$13 ))</f>
        <v>2.4370351065966243</v>
      </c>
      <c r="AW19" s="153">
        <f>MAX(0, $C$7+(( 'Indices Mejorados'!AW19 - 'Indices Mejorados Normalizados'!AW$13 ) * ( 'Indices Mejorados Normalizados'!$C$8 - 'Indices Mejorados Normalizados'!$C$7 )) / ( 'Indices Mejorados Normalizados'!AW$12 - 'Indices Mejorados Normalizados'!AW$13 ))</f>
        <v>0.68634096206488193</v>
      </c>
      <c r="AX19" s="153">
        <f>MAX(0, $C$7+(( 'Indices Mejorados'!AX19 - 'Indices Mejorados Normalizados'!AX$13 ) * ( 'Indices Mejorados Normalizados'!$C$8 - 'Indices Mejorados Normalizados'!$C$7 )) / ( 'Indices Mejorados Normalizados'!AX$12 - 'Indices Mejorados Normalizados'!AX$13 ))</f>
        <v>3.7464583147631507</v>
      </c>
      <c r="AY19" s="153">
        <f>MAX(0, $C$7+(( 'Indices Mejorados'!AY19 - 'Indices Mejorados Normalizados'!AY$13 ) * ( 'Indices Mejorados Normalizados'!$C$8 - 'Indices Mejorados Normalizados'!$C$7 )) / ( 'Indices Mejorados Normalizados'!AY$12 - 'Indices Mejorados Normalizados'!AY$13 ))</f>
        <v>0</v>
      </c>
      <c r="AZ19" s="153">
        <f>MAX(0, $C$7+(( 'Indices Mejorados'!AZ19 - 'Indices Mejorados Normalizados'!AZ$13 ) * ( 'Indices Mejorados Normalizados'!$C$8 - 'Indices Mejorados Normalizados'!$C$7 )) / ( 'Indices Mejorados Normalizados'!AZ$12 - 'Indices Mejorados Normalizados'!AZ$13 ))</f>
        <v>0</v>
      </c>
      <c r="BA19" s="153">
        <f>MAX(0, $C$7+(( 'Indices Mejorados'!BA19 - 'Indices Mejorados Normalizados'!BA$13 ) * ( 'Indices Mejorados Normalizados'!$C$8 - 'Indices Mejorados Normalizados'!$C$7 )) / ( 'Indices Mejorados Normalizados'!BA$12 - 'Indices Mejorados Normalizados'!BA$13 ))</f>
        <v>2.0509536632803393</v>
      </c>
      <c r="BB19" s="153">
        <f>MAX(0, $C$7+(( 'Indices Mejorados'!BB19 - 'Indices Mejorados Normalizados'!BB$13 ) * ( 'Indices Mejorados Normalizados'!$C$8 - 'Indices Mejorados Normalizados'!$C$7 )) / ( 'Indices Mejorados Normalizados'!BB$12 - 'Indices Mejorados Normalizados'!BB$13 ))</f>
        <v>0.36830106110464511</v>
      </c>
      <c r="BC19" s="153">
        <f>MAX(0, $C$7+(( 'Indices Mejorados'!BC19 - 'Indices Mejorados Normalizados'!BC$13 ) * ( 'Indices Mejorados Normalizados'!$C$8 - 'Indices Mejorados Normalizados'!$C$7 )) / ( 'Indices Mejorados Normalizados'!BC$12 - 'Indices Mejorados Normalizados'!BC$13 ))</f>
        <v>2.2179905613266402</v>
      </c>
      <c r="BD19" s="153">
        <f>MAX(0, $C$7+(( 'Indices Mejorados'!BD19 - 'Indices Mejorados Normalizados'!BD$13 ) * ( 'Indices Mejorados Normalizados'!$C$8 - 'Indices Mejorados Normalizados'!$C$7 )) / ( 'Indices Mejorados Normalizados'!BD$12 - 'Indices Mejorados Normalizados'!BD$13 ))</f>
        <v>2.0318677328136712</v>
      </c>
      <c r="BE19" s="153"/>
      <c r="BF19" s="153">
        <f>MAX(0, $C$7+(( 'Indices Mejorados'!BF19 - 'Indices Mejorados Normalizados'!BF$13 ) * ( 'Indices Mejorados Normalizados'!$C$8 - 'Indices Mejorados Normalizados'!$C$7 )) / ( 'Indices Mejorados Normalizados'!BF$12 - 'Indices Mejorados Normalizados'!BF$13 ))</f>
        <v>1.3636590434673468</v>
      </c>
      <c r="BG19" s="153">
        <f>MAX(0, $C$7+(( 'Indices Mejorados'!BG19 - 'Indices Mejorados Normalizados'!BG$13 ) * ( 'Indices Mejorados Normalizados'!$C$8 - 'Indices Mejorados Normalizados'!$C$7 )) / ( 'Indices Mejorados Normalizados'!BG$12 - 'Indices Mejorados Normalizados'!BG$13 ))</f>
        <v>2.5682000049925495</v>
      </c>
      <c r="BH19" s="153">
        <f>MAX(0, $C$7+(( 'Indices Mejorados'!BH19 - 'Indices Mejorados Normalizados'!BH$13 ) * ( 'Indices Mejorados Normalizados'!$C$8 - 'Indices Mejorados Normalizados'!$C$7 )) / ( 'Indices Mejorados Normalizados'!BH$12 - 'Indices Mejorados Normalizados'!BH$13 ))</f>
        <v>2.5682000049925495</v>
      </c>
      <c r="BI19" s="153"/>
      <c r="BJ19" s="153">
        <f>MAX(0, $C$7+(( 'Indices Mejorados'!BJ19 - 'Indices Mejorados Normalizados'!BJ$13 ) * ( 'Indices Mejorados Normalizados'!$C$8 - 'Indices Mejorados Normalizados'!$C$7 )) / ( 'Indices Mejorados Normalizados'!BJ$12 - 'Indices Mejorados Normalizados'!BJ$13 ))</f>
        <v>0</v>
      </c>
      <c r="BK19" s="153"/>
      <c r="BL19" s="153">
        <f>MAX(0, $C$7+(( 'Indices Mejorados'!BL19 - 'Indices Mejorados Normalizados'!BL$13 ) * ( 'Indices Mejorados Normalizados'!$C$8 - 'Indices Mejorados Normalizados'!$C$7 )) / ( 'Indices Mejorados Normalizados'!BL$12 - 'Indices Mejorados Normalizados'!BL$13 ))</f>
        <v>0</v>
      </c>
      <c r="BM19" s="153"/>
      <c r="BN19" s="153"/>
      <c r="BO19" s="153"/>
      <c r="BP19" s="153">
        <f>MAX(0, $C$7+(( 'Indices Mejorados'!BP19 - 'Indices Mejorados Normalizados'!BP$13 ) * ( 'Indices Mejorados Normalizados'!$C$8 - 'Indices Mejorados Normalizados'!$C$7 )) / ( 'Indices Mejorados Normalizados'!BP$12 - 'Indices Mejorados Normalizados'!BP$13 ))</f>
        <v>2.7348452829760537</v>
      </c>
      <c r="BQ19" s="153">
        <f>MAX(0, $C$7+(( 'Indices Mejorados'!BQ19 - 'Indices Mejorados Normalizados'!BQ$13 ) * ( 'Indices Mejorados Normalizados'!$C$8 - 'Indices Mejorados Normalizados'!$C$7 )) / ( 'Indices Mejorados Normalizados'!BQ$12 - 'Indices Mejorados Normalizados'!BQ$13 ))</f>
        <v>4.0943510518081565</v>
      </c>
      <c r="BR19" s="153">
        <f>MAX(0, $C$7+(( 'Indices Mejorados'!BR19 - 'Indices Mejorados Normalizados'!BR$13 ) * ( 'Indices Mejorados Normalizados'!$C$8 - 'Indices Mejorados Normalizados'!$C$7 )) / ( 'Indices Mejorados Normalizados'!BR$12 - 'Indices Mejorados Normalizados'!BR$13 ))</f>
        <v>0</v>
      </c>
      <c r="BS19" s="153">
        <f>MAX(0, $C$7+(( 'Indices Mejorados'!BS19 - 'Indices Mejorados Normalizados'!BS$13 ) * ( 'Indices Mejorados Normalizados'!$C$8 - 'Indices Mejorados Normalizados'!$C$7 )) / ( 'Indices Mejorados Normalizados'!BS$12 - 'Indices Mejorados Normalizados'!BS$13 ))</f>
        <v>0</v>
      </c>
      <c r="BT19" s="153">
        <f>MAX(0, $C$7+(( 'Indices Mejorados'!BT19 - 'Indices Mejorados Normalizados'!BT$13 ) * ( 'Indices Mejorados Normalizados'!$C$8 - 'Indices Mejorados Normalizados'!$C$7 )) / ( 'Indices Mejorados Normalizados'!BT$12 - 'Indices Mejorados Normalizados'!BT$13 ))</f>
        <v>0.2557004323421837</v>
      </c>
      <c r="BU19" s="153"/>
      <c r="BV19" s="153">
        <f>MAX(0, $C$7+(( 'Indices Mejorados'!BV19 - 'Indices Mejorados Normalizados'!BV$13 ) * ( 'Indices Mejorados Normalizados'!$C$8 - 'Indices Mejorados Normalizados'!$C$7 )) / ( 'Indices Mejorados Normalizados'!BV$12 - 'Indices Mejorados Normalizados'!BV$13 ))</f>
        <v>0</v>
      </c>
      <c r="BW19" s="153"/>
      <c r="BX19" s="153"/>
      <c r="BY19" s="153">
        <f>MAX(0, $C$7+(( 'Indices Mejorados'!BY19 - 'Indices Mejorados Normalizados'!BY$13 ) * ( 'Indices Mejorados Normalizados'!$C$8 - 'Indices Mejorados Normalizados'!$C$7 )) / ( 'Indices Mejorados Normalizados'!BY$12 - 'Indices Mejorados Normalizados'!BY$13 ))</f>
        <v>9.865067760113494E-2</v>
      </c>
      <c r="BZ19" s="153">
        <f>MAX(0, $C$7+(( 'Indices Mejorados'!BZ19 - 'Indices Mejorados Normalizados'!BZ$13 ) * ( 'Indices Mejorados Normalizados'!$C$8 - 'Indices Mejorados Normalizados'!$C$7 )) / ( 'Indices Mejorados Normalizados'!BZ$12 - 'Indices Mejorados Normalizados'!BZ$13 ))</f>
        <v>9.865067760113494E-2</v>
      </c>
      <c r="CA19" s="153">
        <f>MAX(0, $C$7+(( 'Indices Mejorados'!CA19 - 'Indices Mejorados Normalizados'!CA$13 ) * ( 'Indices Mejorados Normalizados'!$C$8 - 'Indices Mejorados Normalizados'!$C$7 )) / ( 'Indices Mejorados Normalizados'!CA$12 - 'Indices Mejorados Normalizados'!CA$13 ))</f>
        <v>0</v>
      </c>
      <c r="CB19" s="153">
        <f>MAX(0, $C$7+(( 'Indices Mejorados'!CB19 - 'Indices Mejorados Normalizados'!CB$13 ) * ( 'Indices Mejorados Normalizados'!$C$8 - 'Indices Mejorados Normalizados'!$C$7 )) / ( 'Indices Mejorados Normalizados'!CB$12 - 'Indices Mejorados Normalizados'!CB$13 ))</f>
        <v>1.8618572483402047</v>
      </c>
      <c r="CC19" s="153"/>
      <c r="CD19" s="153">
        <f>MAX(0, $C$7+(( 'Indices Mejorados'!CD19 - 'Indices Mejorados Normalizados'!CD$13 ) * ( 'Indices Mejorados Normalizados'!$C$8 - 'Indices Mejorados Normalizados'!$C$7 )) / ( 'Indices Mejorados Normalizados'!CD$12 - 'Indices Mejorados Normalizados'!CD$13 ))</f>
        <v>1.4014011327395997</v>
      </c>
      <c r="CE19" s="153">
        <f>MAX(0, $C$7+(( 'Indices Mejorados'!CE19 - 'Indices Mejorados Normalizados'!CE$13 ) * ( 'Indices Mejorados Normalizados'!$C$8 - 'Indices Mejorados Normalizados'!$C$7 )) / ( 'Indices Mejorados Normalizados'!CE$12 - 'Indices Mejorados Normalizados'!CE$13 ))</f>
        <v>7.4129206299663131E-2</v>
      </c>
      <c r="CF19" s="153">
        <f>MAX(0, $C$7+(( 'Indices Mejorados'!CF19 - 'Indices Mejorados Normalizados'!CF$13 ) * ( 'Indices Mejorados Normalizados'!$C$8 - 'Indices Mejorados Normalizados'!$C$7 )) / ( 'Indices Mejorados Normalizados'!CF$12 - 'Indices Mejorados Normalizados'!CF$13 ))</f>
        <v>1.7601845663439131</v>
      </c>
      <c r="CG19" s="153">
        <f>MAX(0, $C$7+(( 'Indices Mejorados'!CG19 - 'Indices Mejorados Normalizados'!CG$13 ) * ( 'Indices Mejorados Normalizados'!$C$8 - 'Indices Mejorados Normalizados'!$C$7 )) / ( 'Indices Mejorados Normalizados'!CG$12 - 'Indices Mejorados Normalizados'!CG$13 ))</f>
        <v>0</v>
      </c>
      <c r="CH19" s="153">
        <f>MAX(0, $C$7+(( 'Indices Mejorados'!CH19 - 'Indices Mejorados Normalizados'!CH$13 ) * ( 'Indices Mejorados Normalizados'!$C$8 - 'Indices Mejorados Normalizados'!$C$7 )) / ( 'Indices Mejorados Normalizados'!CH$12 - 'Indices Mejorados Normalizados'!CH$13 ))</f>
        <v>1.7163848280900424</v>
      </c>
      <c r="CI19" s="153">
        <f>MAX(0, $C$7+(( 'Indices Mejorados'!CI19 - 'Indices Mejorados Normalizados'!CI$13 ) * ( 'Indices Mejorados Normalizados'!$C$8 - 'Indices Mejorados Normalizados'!$C$7 )) / ( 'Indices Mejorados Normalizados'!CI$12 - 'Indices Mejorados Normalizados'!CI$13 ))</f>
        <v>0</v>
      </c>
      <c r="CJ19" s="153">
        <f>MAX(0, $C$7+(( 'Indices Mejorados'!CJ19 - 'Indices Mejorados Normalizados'!CJ$13 ) * ( 'Indices Mejorados Normalizados'!$C$8 - 'Indices Mejorados Normalizados'!$C$7 )) / ( 'Indices Mejorados Normalizados'!CJ$12 - 'Indices Mejorados Normalizados'!CJ$13 ))</f>
        <v>0.69900246198425764</v>
      </c>
      <c r="CK19" s="153">
        <f>MAX(0, $C$7+(( 'Indices Mejorados'!CK19 - 'Indices Mejorados Normalizados'!CK$13 ) * ( 'Indices Mejorados Normalizados'!$C$8 - 'Indices Mejorados Normalizados'!$C$7 )) / ( 'Indices Mejorados Normalizados'!CK$12 - 'Indices Mejorados Normalizados'!CK$13 ))</f>
        <v>2.9391820934956745</v>
      </c>
      <c r="CL19" s="153"/>
      <c r="CM19" s="153">
        <f>MAX(0, $C$7+(( 'Indices Mejorados'!CM19 - 'Indices Mejorados Normalizados'!CM$13 ) * ( 'Indices Mejorados Normalizados'!$C$8 - 'Indices Mejorados Normalizados'!$C$7 )) / ( 'Indices Mejorados Normalizados'!CM$12 - 'Indices Mejorados Normalizados'!CM$13 ))</f>
        <v>0</v>
      </c>
      <c r="CN19" s="153">
        <f>MAX(0, $C$7+(( 'Indices Mejorados'!CN19 - 'Indices Mejorados Normalizados'!CN$13 ) * ( 'Indices Mejorados Normalizados'!$C$8 - 'Indices Mejorados Normalizados'!$C$7 )) / ( 'Indices Mejorados Normalizados'!CN$12 - 'Indices Mejorados Normalizados'!CN$13 ))</f>
        <v>0.56304054693033223</v>
      </c>
      <c r="CO19" s="153">
        <f>MAX(0, $C$7+(( 'Indices Mejorados'!CO19 - 'Indices Mejorados Normalizados'!CO$13 ) * ( 'Indices Mejorados Normalizados'!$C$8 - 'Indices Mejorados Normalizados'!$C$7 )) / ( 'Indices Mejorados Normalizados'!CO$12 - 'Indices Mejorados Normalizados'!CO$13 ))</f>
        <v>0</v>
      </c>
      <c r="CP19" s="153">
        <f>MAX(0, $C$7+(( 'Indices Mejorados'!CP19 - 'Indices Mejorados Normalizados'!CP$13 ) * ( 'Indices Mejorados Normalizados'!$C$8 - 'Indices Mejorados Normalizados'!$C$7 )) / ( 'Indices Mejorados Normalizados'!CP$12 - 'Indices Mejorados Normalizados'!CP$13 ))</f>
        <v>0</v>
      </c>
      <c r="CQ19" s="153">
        <f>MAX(0, $C$7+(( 'Indices Mejorados'!CQ19 - 'Indices Mejorados Normalizados'!CQ$13 ) * ( 'Indices Mejorados Normalizados'!$C$8 - 'Indices Mejorados Normalizados'!$C$7 )) / ( 'Indices Mejorados Normalizados'!CQ$12 - 'Indices Mejorados Normalizados'!CQ$13 ))</f>
        <v>0</v>
      </c>
      <c r="CR19" s="153">
        <f>MAX(0, $C$7+(( 'Indices Mejorados'!CR19 - 'Indices Mejorados Normalizados'!CR$13 ) * ( 'Indices Mejorados Normalizados'!$C$8 - 'Indices Mejorados Normalizados'!$C$7 )) / ( 'Indices Mejorados Normalizados'!CR$12 - 'Indices Mejorados Normalizados'!CR$13 ))</f>
        <v>0</v>
      </c>
      <c r="CS19" s="153">
        <f>MAX(0, $C$7+(( 'Indices Mejorados'!CS19 - 'Indices Mejorados Normalizados'!CS$13 ) * ( 'Indices Mejorados Normalizados'!$C$8 - 'Indices Mejorados Normalizados'!$C$7 )) / ( 'Indices Mejorados Normalizados'!CS$12 - 'Indices Mejorados Normalizados'!CS$13 ))</f>
        <v>0</v>
      </c>
      <c r="CT19" s="153">
        <f>MAX(0, $C$7+(( 'Indices Mejorados'!CT19 - 'Indices Mejorados Normalizados'!CT$13 ) * ( 'Indices Mejorados Normalizados'!$C$8 - 'Indices Mejorados Normalizados'!$C$7 )) / ( 'Indices Mejorados Normalizados'!CT$12 - 'Indices Mejorados Normalizados'!CT$13 ))</f>
        <v>0</v>
      </c>
      <c r="CU19" s="153">
        <f>MAX(0, $C$7+(( 'Indices Mejorados'!CU19 - 'Indices Mejorados Normalizados'!CU$13 ) * ( 'Indices Mejorados Normalizados'!$C$8 - 'Indices Mejorados Normalizados'!$C$7 )) / ( 'Indices Mejorados Normalizados'!CU$12 - 'Indices Mejorados Normalizados'!CU$13 ))</f>
        <v>1.9775991713998493</v>
      </c>
      <c r="CV19" s="153"/>
      <c r="CW19" s="153"/>
      <c r="CX19" s="153">
        <f>MAX(0, $C$7+(( 'Indices Mejorados'!CX19 - 'Indices Mejorados Normalizados'!CX$13 ) * ( 'Indices Mejorados Normalizados'!$C$8 - 'Indices Mejorados Normalizados'!$C$7 )) / ( 'Indices Mejorados Normalizados'!CX$12 - 'Indices Mejorados Normalizados'!CX$13 ))</f>
        <v>0</v>
      </c>
      <c r="CY19" s="153">
        <f>MAX(0, $C$7+(( 'Indices Mejorados'!CY19 - 'Indices Mejorados Normalizados'!CY$13 ) * ( 'Indices Mejorados Normalizados'!$C$8 - 'Indices Mejorados Normalizados'!$C$7 )) / ( 'Indices Mejorados Normalizados'!CY$12 - 'Indices Mejorados Normalizados'!CY$13 ))</f>
        <v>0</v>
      </c>
      <c r="CZ19" s="153"/>
      <c r="DA19" s="153">
        <f>MAX(0, $C$7+(( 'Indices Mejorados'!DA19 - 'Indices Mejorados Normalizados'!DA$13 ) * ( 'Indices Mejorados Normalizados'!$C$8 - 'Indices Mejorados Normalizados'!$C$7 )) / ( 'Indices Mejorados Normalizados'!DA$12 - 'Indices Mejorados Normalizados'!DA$13 ))</f>
        <v>0.91752529512943704</v>
      </c>
      <c r="DB19" s="153">
        <f>MAX(0, $C$7+(( 'Indices Mejorados'!DB19 - 'Indices Mejorados Normalizados'!DB$13 ) * ( 'Indices Mejorados Normalizados'!$C$8 - 'Indices Mejorados Normalizados'!$C$7 )) / ( 'Indices Mejorados Normalizados'!DB$12 - 'Indices Mejorados Normalizados'!DB$13 ))</f>
        <v>0.91752529512943704</v>
      </c>
      <c r="DC19" s="153"/>
      <c r="DD19" s="153">
        <f>MAX(0, $C$7+(( 'Indices Mejorados'!DD19 - 'Indices Mejorados Normalizados'!DD$13 ) * ( 'Indices Mejorados Normalizados'!$C$8 - 'Indices Mejorados Normalizados'!$C$7 )) / ( 'Indices Mejorados Normalizados'!DD$12 - 'Indices Mejorados Normalizados'!DD$13 ))</f>
        <v>0</v>
      </c>
      <c r="DE19" s="153">
        <f>MAX(0, $C$7+(( 'Indices Mejorados'!DE19 - 'Indices Mejorados Normalizados'!DE$13 ) * ( 'Indices Mejorados Normalizados'!$C$8 - 'Indices Mejorados Normalizados'!$C$7 )) / ( 'Indices Mejorados Normalizados'!DE$12 - 'Indices Mejorados Normalizados'!DE$13 ))</f>
        <v>2.5439178673442773</v>
      </c>
      <c r="DF19" s="153">
        <f>MAX(0, $C$7+(( 'Indices Mejorados'!DF19 - 'Indices Mejorados Normalizados'!DF$13 ) * ( 'Indices Mejorados Normalizados'!$C$8 - 'Indices Mejorados Normalizados'!$C$7 )) / ( 'Indices Mejorados Normalizados'!DF$12 - 'Indices Mejorados Normalizados'!DF$13 ))</f>
        <v>2.5439178673442773</v>
      </c>
      <c r="DG19" s="153">
        <f>MAX(0, $C$7+(( 'Indices Mejorados'!DG19 - 'Indices Mejorados Normalizados'!DG$13 ) * ( 'Indices Mejorados Normalizados'!$C$8 - 'Indices Mejorados Normalizados'!$C$7 )) / ( 'Indices Mejorados Normalizados'!DG$12 - 'Indices Mejorados Normalizados'!DG$13 ))</f>
        <v>0.19145120337139615</v>
      </c>
      <c r="DH19" s="153">
        <f>MAX(0, $C$7+(( 'Indices Mejorados'!DH19 - 'Indices Mejorados Normalizados'!DH$13 ) * ( 'Indices Mejorados Normalizados'!$C$8 - 'Indices Mejorados Normalizados'!$C$7 )) / ( 'Indices Mejorados Normalizados'!DH$12 - 'Indices Mejorados Normalizados'!DH$13 ))</f>
        <v>2.1604586902440022</v>
      </c>
      <c r="DI19" s="153">
        <f>MAX(0, $C$7+(( 'Indices Mejorados'!DI19 - 'Indices Mejorados Normalizados'!DI$13 ) * ( 'Indices Mejorados Normalizados'!$C$8 - 'Indices Mejorados Normalizados'!$C$7 )) / ( 'Indices Mejorados Normalizados'!DI$12 - 'Indices Mejorados Normalizados'!DI$13 ))</f>
        <v>0</v>
      </c>
      <c r="DJ19" s="153">
        <f>MAX(0, $C$7+(( 'Indices Mejorados'!DJ19 - 'Indices Mejorados Normalizados'!DJ$13 ) * ( 'Indices Mejorados Normalizados'!$C$8 - 'Indices Mejorados Normalizados'!$C$7 )) / ( 'Indices Mejorados Normalizados'!DJ$12 - 'Indices Mejorados Normalizados'!DJ$13 ))</f>
        <v>0.25208060887824563</v>
      </c>
      <c r="DK19" s="153">
        <f>MAX(0, $C$7+(( 'Indices Mejorados'!DK19 - 'Indices Mejorados Normalizados'!DK$13 ) * ( 'Indices Mejorados Normalizados'!$C$8 - 'Indices Mejorados Normalizados'!$C$7 )) / ( 'Indices Mejorados Normalizados'!DK$12 - 'Indices Mejorados Normalizados'!DK$13 ))</f>
        <v>0.25208060887824563</v>
      </c>
      <c r="DL19" s="153">
        <f>MAX(0, $C$7+(( 'Indices Mejorados'!DL19 - 'Indices Mejorados Normalizados'!DL$13 ) * ( 'Indices Mejorados Normalizados'!$C$8 - 'Indices Mejorados Normalizados'!$C$7 )) / ( 'Indices Mejorados Normalizados'!DL$12 - 'Indices Mejorados Normalizados'!DL$13 ))</f>
        <v>0.40499793190740968</v>
      </c>
      <c r="DM19" s="153">
        <f>MAX(0, $C$7+(( 'Indices Mejorados'!DM19 - 'Indices Mejorados Normalizados'!DM$13 ) * ( 'Indices Mejorados Normalizados'!$C$8 - 'Indices Mejorados Normalizados'!$C$7 )) / ( 'Indices Mejorados Normalizados'!DM$12 - 'Indices Mejorados Normalizados'!DM$13 ))</f>
        <v>0</v>
      </c>
      <c r="DN19" s="153">
        <f>MAX(0, $C$7+(( 'Indices Mejorados'!DN19 - 'Indices Mejorados Normalizados'!DN$13 ) * ( 'Indices Mejorados Normalizados'!$C$8 - 'Indices Mejorados Normalizados'!$C$7 )) / ( 'Indices Mejorados Normalizados'!DN$12 - 'Indices Mejorados Normalizados'!DN$13 ))</f>
        <v>0</v>
      </c>
      <c r="DO19" s="153">
        <f>MAX(0, $C$7+(( 'Indices Mejorados'!DO19 - 'Indices Mejorados Normalizados'!DO$13 ) * ( 'Indices Mejorados Normalizados'!$C$8 - 'Indices Mejorados Normalizados'!$C$7 )) / ( 'Indices Mejorados Normalizados'!DO$12 - 'Indices Mejorados Normalizados'!DO$13 ))</f>
        <v>0</v>
      </c>
      <c r="DP19" s="153">
        <f>MAX(0, $C$7+(( 'Indices Mejorados'!DP19 - 'Indices Mejorados Normalizados'!DP$13 ) * ( 'Indices Mejorados Normalizados'!$C$8 - 'Indices Mejorados Normalizados'!$C$7 )) / ( 'Indices Mejorados Normalizados'!DP$12 - 'Indices Mejorados Normalizados'!DP$13 ))</f>
        <v>0</v>
      </c>
      <c r="DQ19" s="153">
        <f>MAX(0, $C$7+(( 'Indices Mejorados'!DQ19 - 'Indices Mejorados Normalizados'!DQ$13 ) * ( 'Indices Mejorados Normalizados'!$C$8 - 'Indices Mejorados Normalizados'!$C$7 )) / ( 'Indices Mejorados Normalizados'!DQ$12 - 'Indices Mejorados Normalizados'!DQ$13 ))</f>
        <v>0</v>
      </c>
      <c r="DR19" s="153">
        <f>MAX(0, $C$7+(( 'Indices Mejorados'!DR19 - 'Indices Mejorados Normalizados'!DR$13 ) * ( 'Indices Mejorados Normalizados'!$C$8 - 'Indices Mejorados Normalizados'!$C$7 )) / ( 'Indices Mejorados Normalizados'!DR$12 - 'Indices Mejorados Normalizados'!DR$13 ))</f>
        <v>0</v>
      </c>
      <c r="DS19" s="153">
        <f>MAX(0, $C$7+(( 'Indices Mejorados'!DS19 - 'Indices Mejorados Normalizados'!DS$13 ) * ( 'Indices Mejorados Normalizados'!$C$8 - 'Indices Mejorados Normalizados'!$C$7 )) / ( 'Indices Mejorados Normalizados'!DS$12 - 'Indices Mejorados Normalizados'!DS$13 ))</f>
        <v>0</v>
      </c>
      <c r="DT19" s="153">
        <f>MAX(0, $C$7+(( 'Indices Mejorados'!DT19 - 'Indices Mejorados Normalizados'!DT$13 ) * ( 'Indices Mejorados Normalizados'!$C$8 - 'Indices Mejorados Normalizados'!$C$7 )) / ( 'Indices Mejorados Normalizados'!DT$12 - 'Indices Mejorados Normalizados'!DT$13 ))</f>
        <v>0</v>
      </c>
      <c r="DU19" s="153">
        <f>MAX(0, $C$7+(( 'Indices Mejorados'!DU19 - 'Indices Mejorados Normalizados'!DU$13 ) * ( 'Indices Mejorados Normalizados'!$C$8 - 'Indices Mejorados Normalizados'!$C$7 )) / ( 'Indices Mejorados Normalizados'!DU$12 - 'Indices Mejorados Normalizados'!DU$13 ))</f>
        <v>0</v>
      </c>
      <c r="DV19" s="153">
        <f>MAX(0, $C$7+(( 'Indices Mejorados'!DV19 - 'Indices Mejorados Normalizados'!DV$13 ) * ( 'Indices Mejorados Normalizados'!$C$8 - 'Indices Mejorados Normalizados'!$C$7 )) / ( 'Indices Mejorados Normalizados'!DV$12 - 'Indices Mejorados Normalizados'!DV$13 ))</f>
        <v>0</v>
      </c>
      <c r="DW19" s="153">
        <f>MAX(0, $C$7+(( 'Indices Mejorados'!DW19 - 'Indices Mejorados Normalizados'!DW$13 ) * ( 'Indices Mejorados Normalizados'!$C$8 - 'Indices Mejorados Normalizados'!$C$7 )) / ( 'Indices Mejorados Normalizados'!DW$12 - 'Indices Mejorados Normalizados'!DW$13 ))</f>
        <v>0.19465889489153709</v>
      </c>
      <c r="DX19" s="153">
        <f>MAX(0, $C$7+(( 'Indices Mejorados'!DX19 - 'Indices Mejorados Normalizados'!DX$13 ) * ( 'Indices Mejorados Normalizados'!$C$8 - 'Indices Mejorados Normalizados'!$C$7 )) / ( 'Indices Mejorados Normalizados'!DX$12 - 'Indices Mejorados Normalizados'!DX$13 ))</f>
        <v>0.19465889489153709</v>
      </c>
      <c r="DY19" s="153">
        <f>MAX(0, $C$7+(( 'Indices Mejorados'!DY19 - 'Indices Mejorados Normalizados'!DY$13 ) * ( 'Indices Mejorados Normalizados'!$C$8 - 'Indices Mejorados Normalizados'!$C$7 )) / ( 'Indices Mejorados Normalizados'!DY$12 - 'Indices Mejorados Normalizados'!DY$13 ))</f>
        <v>0.19465889489153709</v>
      </c>
      <c r="DZ19" s="153">
        <f>MAX(0, $C$7+(( 'Indices Mejorados'!DZ19 - 'Indices Mejorados Normalizados'!DZ$13 ) * ( 'Indices Mejorados Normalizados'!$C$8 - 'Indices Mejorados Normalizados'!$C$7 )) / ( 'Indices Mejorados Normalizados'!DZ$12 - 'Indices Mejorados Normalizados'!DZ$13 ))</f>
        <v>0</v>
      </c>
      <c r="EA19" s="153">
        <f>MAX(0, $C$7+(( 'Indices Mejorados'!EA19 - 'Indices Mejorados Normalizados'!EA$13 ) * ( 'Indices Mejorados Normalizados'!$C$8 - 'Indices Mejorados Normalizados'!$C$7 )) / ( 'Indices Mejorados Normalizados'!EA$12 - 'Indices Mejorados Normalizados'!EA$13 ))</f>
        <v>0</v>
      </c>
      <c r="EB19" s="153">
        <f>MAX(0, $C$7+(( 'Indices Mejorados'!EB19 - 'Indices Mejorados Normalizados'!EB$13 ) * ( 'Indices Mejorados Normalizados'!$C$8 - 'Indices Mejorados Normalizados'!$C$7 )) / ( 'Indices Mejorados Normalizados'!EB$12 - 'Indices Mejorados Normalizados'!EB$13 ))</f>
        <v>1.3274713900231061</v>
      </c>
      <c r="EC19" s="153">
        <f>MAX(0, $C$7+(( 'Indices Mejorados'!EC19 - 'Indices Mejorados Normalizados'!EC$13 ) * ( 'Indices Mejorados Normalizados'!$C$8 - 'Indices Mejorados Normalizados'!$C$7 )) / ( 'Indices Mejorados Normalizados'!EC$12 - 'Indices Mejorados Normalizados'!EC$13 ))</f>
        <v>0</v>
      </c>
      <c r="ED19" s="153">
        <f>MAX(0, $C$7+(( 'Indices Mejorados'!ED19 - 'Indices Mejorados Normalizados'!ED$13 ) * ( 'Indices Mejorados Normalizados'!$C$8 - 'Indices Mejorados Normalizados'!$C$7 )) / ( 'Indices Mejorados Normalizados'!ED$12 - 'Indices Mejorados Normalizados'!ED$13 ))</f>
        <v>0</v>
      </c>
      <c r="EE19" s="153">
        <f>MAX(0, $C$7+(( 'Indices Mejorados'!EE19 - 'Indices Mejorados Normalizados'!EE$13 ) * ( 'Indices Mejorados Normalizados'!$C$8 - 'Indices Mejorados Normalizados'!$C$7 )) / ( 'Indices Mejorados Normalizados'!EE$12 - 'Indices Mejorados Normalizados'!EE$13 ))</f>
        <v>0</v>
      </c>
      <c r="EF19" s="153">
        <f>MAX(0, $C$7+(( 'Indices Mejorados'!EF19 - 'Indices Mejorados Normalizados'!EF$13 ) * ( 'Indices Mejorados Normalizados'!$C$8 - 'Indices Mejorados Normalizados'!$C$7 )) / ( 'Indices Mejorados Normalizados'!EF$12 - 'Indices Mejorados Normalizados'!EF$13 ))</f>
        <v>0</v>
      </c>
      <c r="EG19" s="153">
        <f>MAX(0, $C$7+(( 'Indices Mejorados'!EG19 - 'Indices Mejorados Normalizados'!EG$13 ) * ( 'Indices Mejorados Normalizados'!$C$8 - 'Indices Mejorados Normalizados'!$C$7 )) / ( 'Indices Mejorados Normalizados'!EG$12 - 'Indices Mejorados Normalizados'!EG$13 ))</f>
        <v>0</v>
      </c>
      <c r="EH19" s="153">
        <f>MAX(0, $C$7+(( 'Indices Mejorados'!EH19 - 'Indices Mejorados Normalizados'!EH$13 ) * ( 'Indices Mejorados Normalizados'!$C$8 - 'Indices Mejorados Normalizados'!$C$7 )) / ( 'Indices Mejorados Normalizados'!EH$12 - 'Indices Mejorados Normalizados'!EH$13 ))</f>
        <v>1.4575709640706616</v>
      </c>
      <c r="EI19" s="153">
        <f>MAX(0, $C$7+(( 'Indices Mejorados'!EI19 - 'Indices Mejorados Normalizados'!EI$13 ) * ( 'Indices Mejorados Normalizados'!$C$8 - 'Indices Mejorados Normalizados'!$C$7 )) / ( 'Indices Mejorados Normalizados'!EI$12 - 'Indices Mejorados Normalizados'!EI$13 ))</f>
        <v>0</v>
      </c>
      <c r="EJ19" s="153">
        <f>MAX(0, $C$7+(( 'Indices Mejorados'!EJ19 - 'Indices Mejorados Normalizados'!EJ$13 ) * ( 'Indices Mejorados Normalizados'!$C$8 - 'Indices Mejorados Normalizados'!$C$7 )) / ( 'Indices Mejorados Normalizados'!EJ$12 - 'Indices Mejorados Normalizados'!EJ$13 ))</f>
        <v>0</v>
      </c>
      <c r="EK19" s="153">
        <f>MAX(0, $C$7+(( 'Indices Mejorados'!EK19 - 'Indices Mejorados Normalizados'!EK$13 ) * ( 'Indices Mejorados Normalizados'!$C$8 - 'Indices Mejorados Normalizados'!$C$7 )) / ( 'Indices Mejorados Normalizados'!EK$12 - 'Indices Mejorados Normalizados'!EK$13 ))</f>
        <v>1.0030509574359057</v>
      </c>
      <c r="EL19" s="153">
        <f>MAX(0, $C$7+(( 'Indices Mejorados'!EL19 - 'Indices Mejorados Normalizados'!EL$13 ) * ( 'Indices Mejorados Normalizados'!$C$8 - 'Indices Mejorados Normalizados'!$C$7 )) / ( 'Indices Mejorados Normalizados'!EL$12 - 'Indices Mejorados Normalizados'!EL$13 ))</f>
        <v>1.7788206268405466</v>
      </c>
      <c r="EM19" s="153">
        <f>MAX(0, $C$7+(( 'Indices Mejorados'!EM19 - 'Indices Mejorados Normalizados'!EM$13 ) * ( 'Indices Mejorados Normalizados'!$C$8 - 'Indices Mejorados Normalizados'!$C$7 )) / ( 'Indices Mejorados Normalizados'!EM$12 - 'Indices Mejorados Normalizados'!EM$13 ))</f>
        <v>0</v>
      </c>
      <c r="EN19" s="153">
        <f>MAX(0, $C$7+(( 'Indices Mejorados'!EN19 - 'Indices Mejorados Normalizados'!EN$13 ) * ( 'Indices Mejorados Normalizados'!$C$8 - 'Indices Mejorados Normalizados'!$C$7 )) / ( 'Indices Mejorados Normalizados'!EN$12 - 'Indices Mejorados Normalizados'!EN$13 ))</f>
        <v>0</v>
      </c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3"/>
      <c r="FB19" s="153"/>
      <c r="FC19" s="153"/>
      <c r="FD19" s="153"/>
      <c r="FE19" s="153"/>
      <c r="FF19" s="153"/>
      <c r="FG19" s="153"/>
      <c r="FH19" s="153"/>
      <c r="FI19" s="153"/>
      <c r="FJ19" s="153"/>
      <c r="FK19" s="153"/>
      <c r="FL19" s="153"/>
      <c r="FM19" s="153"/>
      <c r="FN19" s="153"/>
      <c r="FO19" s="153"/>
      <c r="FP19" s="153"/>
      <c r="FQ19" s="153"/>
      <c r="FR19" s="153"/>
      <c r="FS19" s="153"/>
      <c r="FT19" s="153"/>
      <c r="FU19" s="153"/>
      <c r="FV19" s="153"/>
      <c r="FW19" s="153"/>
      <c r="FX19" s="153"/>
      <c r="FY19" s="153"/>
      <c r="FZ19" s="153"/>
      <c r="GA19" s="153"/>
      <c r="GB19" s="153"/>
      <c r="GC19" s="153"/>
      <c r="GD19" s="153"/>
      <c r="GE19" s="153"/>
      <c r="GF19" s="153"/>
      <c r="GG19" s="153"/>
      <c r="GH19" s="153"/>
      <c r="GI19" s="153"/>
      <c r="GJ19" s="153"/>
      <c r="GK19" s="153"/>
      <c r="GL19" s="153"/>
      <c r="GM19" s="153"/>
      <c r="GN19" s="153"/>
      <c r="GO19" s="153"/>
      <c r="GP19" s="153"/>
      <c r="GQ19" s="153"/>
    </row>
    <row r="20" spans="3:199" s="151" customFormat="1">
      <c r="C20" s="152">
        <f>MAX(0, $C$7+(( 'Indices Mejorados'!C20 - 'Indices Mejorados Normalizados'!C$13 ) * ( 'Indices Mejorados Normalizados'!$C$8 - 'Indices Mejorados Normalizados'!$C$7 )) / ( 'Indices Mejorados Normalizados'!C$12 - 'Indices Mejorados Normalizados'!C$13 ))</f>
        <v>0</v>
      </c>
      <c r="D20" s="152">
        <f>MAX(0, $C$7+(( 'Indices Mejorados'!D20 - 'Indices Mejorados Normalizados'!D$13 ) * ( 'Indices Mejorados Normalizados'!$C$8 - 'Indices Mejorados Normalizados'!$C$7 )) / ( 'Indices Mejorados Normalizados'!D$12 - 'Indices Mejorados Normalizados'!D$13 ))</f>
        <v>0</v>
      </c>
      <c r="E20" s="152">
        <f>MAX(0, $C$7+(( 'Indices Mejorados'!E20 - 'Indices Mejorados Normalizados'!E$13 ) * ( 'Indices Mejorados Normalizados'!$C$8 - 'Indices Mejorados Normalizados'!$C$7 )) / ( 'Indices Mejorados Normalizados'!E$12 - 'Indices Mejorados Normalizados'!E$13 ))</f>
        <v>0</v>
      </c>
      <c r="F20" s="152">
        <f>MAX(0, $C$7+(( 'Indices Mejorados'!F20 - 'Indices Mejorados Normalizados'!F$13 ) * ( 'Indices Mejorados Normalizados'!$C$8 - 'Indices Mejorados Normalizados'!$C$7 )) / ( 'Indices Mejorados Normalizados'!F$12 - 'Indices Mejorados Normalizados'!F$13 ))</f>
        <v>0</v>
      </c>
      <c r="G20" s="152">
        <f>MAX(0, $C$7+(( 'Indices Mejorados'!G20 - 'Indices Mejorados Normalizados'!G$13 ) * ( 'Indices Mejorados Normalizados'!$C$8 - 'Indices Mejorados Normalizados'!$C$7 )) / ( 'Indices Mejorados Normalizados'!G$12 - 'Indices Mejorados Normalizados'!G$13 ))</f>
        <v>0</v>
      </c>
      <c r="H20" s="152">
        <f>MAX(0, $C$7+(( 'Indices Mejorados'!H20 - 'Indices Mejorados Normalizados'!H$13 ) * ( 'Indices Mejorados Normalizados'!$C$8 - 'Indices Mejorados Normalizados'!$C$7 )) / ( 'Indices Mejorados Normalizados'!H$12 - 'Indices Mejorados Normalizados'!H$13 ))</f>
        <v>1.5596921564862165</v>
      </c>
      <c r="I20" s="152">
        <f>MAX(0, $C$7+(( 'Indices Mejorados'!I20 - 'Indices Mejorados Normalizados'!I$13 ) * ( 'Indices Mejorados Normalizados'!$C$8 - 'Indices Mejorados Normalizados'!$C$7 )) / ( 'Indices Mejorados Normalizados'!I$12 - 'Indices Mejorados Normalizados'!I$13 ))</f>
        <v>0</v>
      </c>
      <c r="J20" s="152">
        <f>MAX(0, $C$7+(( 'Indices Mejorados'!J20 - 'Indices Mejorados Normalizados'!J$13 ) * ( 'Indices Mejorados Normalizados'!$C$8 - 'Indices Mejorados Normalizados'!$C$7 )) / ( 'Indices Mejorados Normalizados'!J$12 - 'Indices Mejorados Normalizados'!J$13 ))</f>
        <v>0</v>
      </c>
      <c r="K20" s="152">
        <f>MAX(0, $C$7+(( 'Indices Mejorados'!K20 - 'Indices Mejorados Normalizados'!K$13 ) * ( 'Indices Mejorados Normalizados'!$C$8 - 'Indices Mejorados Normalizados'!$C$7 )) / ( 'Indices Mejorados Normalizados'!K$12 - 'Indices Mejorados Normalizados'!K$13 ))</f>
        <v>0</v>
      </c>
      <c r="L20" s="152">
        <f>MAX(0, $C$7+(( 'Indices Mejorados'!L20 - 'Indices Mejorados Normalizados'!L$13 ) * ( 'Indices Mejorados Normalizados'!$C$8 - 'Indices Mejorados Normalizados'!$C$7 )) / ( 'Indices Mejorados Normalizados'!L$12 - 'Indices Mejorados Normalizados'!L$13 ))</f>
        <v>0</v>
      </c>
      <c r="M20" s="152">
        <f>MAX(0, $C$7+(( 'Indices Mejorados'!M20 - 'Indices Mejorados Normalizados'!M$13 ) * ( 'Indices Mejorados Normalizados'!$C$8 - 'Indices Mejorados Normalizados'!$C$7 )) / ( 'Indices Mejorados Normalizados'!M$12 - 'Indices Mejorados Normalizados'!M$13 ))</f>
        <v>3.0396829922684789</v>
      </c>
      <c r="N20" s="152">
        <f>MAX(0, $C$7+(( 'Indices Mejorados'!N20 - 'Indices Mejorados Normalizados'!N$13 ) * ( 'Indices Mejorados Normalizados'!$C$8 - 'Indices Mejorados Normalizados'!$C$7 )) / ( 'Indices Mejorados Normalizados'!N$12 - 'Indices Mejorados Normalizados'!N$13 ))</f>
        <v>0.34790485118490266</v>
      </c>
      <c r="O20" s="152">
        <f>MAX(0, $C$7+(( 'Indices Mejorados'!O20 - 'Indices Mejorados Normalizados'!O$13 ) * ( 'Indices Mejorados Normalizados'!$C$8 - 'Indices Mejorados Normalizados'!$C$7 )) / ( 'Indices Mejorados Normalizados'!O$12 - 'Indices Mejorados Normalizados'!O$13 ))</f>
        <v>0</v>
      </c>
      <c r="P20" s="152">
        <f>MAX(0, $C$7+(( 'Indices Mejorados'!P20 - 'Indices Mejorados Normalizados'!P$13 ) * ( 'Indices Mejorados Normalizados'!$C$8 - 'Indices Mejorados Normalizados'!$C$7 )) / ( 'Indices Mejorados Normalizados'!P$12 - 'Indices Mejorados Normalizados'!P$13 ))</f>
        <v>0</v>
      </c>
      <c r="Q20" s="152">
        <f>MAX(0, $C$7+(( 'Indices Mejorados'!Q20 - 'Indices Mejorados Normalizados'!Q$13 ) * ( 'Indices Mejorados Normalizados'!$C$8 - 'Indices Mejorados Normalizados'!$C$7 )) / ( 'Indices Mejorados Normalizados'!Q$12 - 'Indices Mejorados Normalizados'!Q$13 ))</f>
        <v>0</v>
      </c>
      <c r="R20" s="152">
        <f>MAX(0, $C$7+(( 'Indices Mejorados'!R20 - 'Indices Mejorados Normalizados'!R$13 ) * ( 'Indices Mejorados Normalizados'!$C$8 - 'Indices Mejorados Normalizados'!$C$7 )) / ( 'Indices Mejorados Normalizados'!R$12 - 'Indices Mejorados Normalizados'!R$13 ))</f>
        <v>0</v>
      </c>
      <c r="S20" s="152">
        <f>MAX(0, $C$7+(( 'Indices Mejorados'!S20 - 'Indices Mejorados Normalizados'!S$13 ) * ( 'Indices Mejorados Normalizados'!$C$8 - 'Indices Mejorados Normalizados'!$C$7 )) / ( 'Indices Mejorados Normalizados'!S$12 - 'Indices Mejorados Normalizados'!S$13 ))</f>
        <v>2.6624775284127242</v>
      </c>
      <c r="T20" s="152">
        <f>MAX(0, $C$7+(( 'Indices Mejorados'!T20 - 'Indices Mejorados Normalizados'!T$13 ) * ( 'Indices Mejorados Normalizados'!$C$8 - 'Indices Mejorados Normalizados'!$C$7 )) / ( 'Indices Mejorados Normalizados'!T$12 - 'Indices Mejorados Normalizados'!T$13 ))</f>
        <v>0</v>
      </c>
      <c r="U20" s="152">
        <f>MAX(0, $C$7+(( 'Indices Mejorados'!U20 - 'Indices Mejorados Normalizados'!U$13 ) * ( 'Indices Mejorados Normalizados'!$C$8 - 'Indices Mejorados Normalizados'!$C$7 )) / ( 'Indices Mejorados Normalizados'!U$12 - 'Indices Mejorados Normalizados'!U$13 ))</f>
        <v>0</v>
      </c>
      <c r="V20" s="152"/>
      <c r="W20" s="152">
        <f>MAX(0, $C$7+(( 'Indices Mejorados'!W20 - 'Indices Mejorados Normalizados'!W$13 ) * ( 'Indices Mejorados Normalizados'!$C$8 - 'Indices Mejorados Normalizados'!$C$7 )) / ( 'Indices Mejorados Normalizados'!W$12 - 'Indices Mejorados Normalizados'!W$13 ))</f>
        <v>0</v>
      </c>
      <c r="X20" s="152">
        <f>MAX(0, $C$7+(( 'Indices Mejorados'!X20 - 'Indices Mejorados Normalizados'!X$13 ) * ( 'Indices Mejorados Normalizados'!$C$8 - 'Indices Mejorados Normalizados'!$C$7 )) / ( 'Indices Mejorados Normalizados'!X$12 - 'Indices Mejorados Normalizados'!X$13 ))</f>
        <v>0</v>
      </c>
      <c r="Y20" s="152">
        <f>MAX(0, $C$7+(( 'Indices Mejorados'!Y20 - 'Indices Mejorados Normalizados'!Y$13 ) * ( 'Indices Mejorados Normalizados'!$C$8 - 'Indices Mejorados Normalizados'!$C$7 )) / ( 'Indices Mejorados Normalizados'!Y$12 - 'Indices Mejorados Normalizados'!Y$13 ))</f>
        <v>0</v>
      </c>
      <c r="Z20" s="152">
        <f>MAX(0, $C$7+(( 'Indices Mejorados'!Z20 - 'Indices Mejorados Normalizados'!Z$13 ) * ( 'Indices Mejorados Normalizados'!$C$8 - 'Indices Mejorados Normalizados'!$C$7 )) / ( 'Indices Mejorados Normalizados'!Z$12 - 'Indices Mejorados Normalizados'!Z$13 ))</f>
        <v>0</v>
      </c>
      <c r="AA20" s="152">
        <f>MAX(0, $C$7+(( 'Indices Mejorados'!AA20 - 'Indices Mejorados Normalizados'!AA$13 ) * ( 'Indices Mejorados Normalizados'!$C$8 - 'Indices Mejorados Normalizados'!$C$7 )) / ( 'Indices Mejorados Normalizados'!AA$12 - 'Indices Mejorados Normalizados'!AA$13 ))</f>
        <v>0</v>
      </c>
      <c r="AB20" s="152">
        <f>MAX(0, $C$7+(( 'Indices Mejorados'!AB20 - 'Indices Mejorados Normalizados'!AB$13 ) * ( 'Indices Mejorados Normalizados'!$C$8 - 'Indices Mejorados Normalizados'!$C$7 )) / ( 'Indices Mejorados Normalizados'!AB$12 - 'Indices Mejorados Normalizados'!AB$13 ))</f>
        <v>3.9258233166979357E-2</v>
      </c>
      <c r="AC20" s="152">
        <f>MAX(0, $C$7+(( 'Indices Mejorados'!AC20 - 'Indices Mejorados Normalizados'!AC$13 ) * ( 'Indices Mejorados Normalizados'!$C$8 - 'Indices Mejorados Normalizados'!$C$7 )) / ( 'Indices Mejorados Normalizados'!AC$12 - 'Indices Mejorados Normalizados'!AC$13 ))</f>
        <v>0</v>
      </c>
      <c r="AD20" s="152">
        <f>MAX(0, $C$7+(( 'Indices Mejorados'!AD20 -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0" s="152">
        <f>MAX(0, $C$7+(( 'Indices Mejorados'!AE20 - 'Indices Mejorados Normalizados'!AE$13 ) * ( 'Indices Mejorados Normalizados'!$C$8 - 'Indices Mejorados Normalizados'!$C$7 )) / ( 'Indices Mejorados Normalizados'!AE$12 - 'Indices Mejorados Normalizados'!AE$13 ))</f>
        <v>1.9183508911598199</v>
      </c>
      <c r="AF20" s="153">
        <f>MAX(0, $C$7+(( 'Indices Mejorados'!AF20 - 'Indices Mejorados Normalizados'!AF$13 ) * ( 'Indices Mejorados Normalizados'!$C$8 - 'Indices Mejorados Normalizados'!$C$7 )) / ( 'Indices Mejorados Normalizados'!AF$12 - 'Indices Mejorados Normalizados'!AF$13 ))</f>
        <v>0</v>
      </c>
      <c r="AG20" s="153">
        <f>MAX(0, $C$7+(( 'Indices Mejorados'!AG20 - 'Indices Mejorados Normalizados'!AG$13 ) * ( 'Indices Mejorados Normalizados'!$C$8 - 'Indices Mejorados Normalizados'!$C$7 )) / ( 'Indices Mejorados Normalizados'!AG$12 - 'Indices Mejorados Normalizados'!AG$13 ))</f>
        <v>2.5000361510025901</v>
      </c>
      <c r="AH20" s="153"/>
      <c r="AI20" s="153">
        <f>MAX(0, $C$7+(( 'Indices Mejorados'!AI20 - 'Indices Mejorados Normalizados'!AI$13 ) * ( 'Indices Mejorados Normalizados'!$C$8 - 'Indices Mejorados Normalizados'!$C$7 )) / ( 'Indices Mejorados Normalizados'!AI$12 - 'Indices Mejorados Normalizados'!AI$13 ))</f>
        <v>0</v>
      </c>
      <c r="AJ20" s="153">
        <f>MAX(0, $C$7+(( 'Indices Mejorados'!AJ20 - 'Indices Mejorados Normalizados'!AJ$13 ) * ( 'Indices Mejorados Normalizados'!$C$8 - 'Indices Mejorados Normalizados'!$C$7 )) / ( 'Indices Mejorados Normalizados'!AJ$12 - 'Indices Mejorados Normalizados'!AJ$13 ))</f>
        <v>0.81750177729041296</v>
      </c>
      <c r="AK20" s="153">
        <f>MAX(0, $C$7+(( 'Indices Mejorados'!AK20 - 'Indices Mejorados Normalizados'!AK$13 ) * ( 'Indices Mejorados Normalizados'!$C$8 - 'Indices Mejorados Normalizados'!$C$7 )) / ( 'Indices Mejorados Normalizados'!AK$12 - 'Indices Mejorados Normalizados'!AK$13 ))</f>
        <v>4.2826174218567488</v>
      </c>
      <c r="AL20" s="153">
        <f>MAX(0, $C$7+(( 'Indices Mejorados'!AL20 - 'Indices Mejorados Normalizados'!AL$13 ) * ( 'Indices Mejorados Normalizados'!$C$8 - 'Indices Mejorados Normalizados'!$C$7 )) / ( 'Indices Mejorados Normalizados'!AL$12 - 'Indices Mejorados Normalizados'!AL$13 ))</f>
        <v>0</v>
      </c>
      <c r="AM20" s="153">
        <f>MAX(0, $C$7+(( 'Indices Mejorados'!AM20 - 'Indices Mejorados Normalizados'!AM$13 ) * ( 'Indices Mejorados Normalizados'!$C$8 - 'Indices Mejorados Normalizados'!$C$7 )) / ( 'Indices Mejorados Normalizados'!AM$12 - 'Indices Mejorados Normalizados'!AM$13 ))</f>
        <v>0</v>
      </c>
      <c r="AN20" s="153">
        <f>MAX(0, $C$7+(( 'Indices Mejorados'!AN20 - 'Indices Mejorados Normalizados'!AN$13 ) * ( 'Indices Mejorados Normalizados'!$C$8 - 'Indices Mejorados Normalizados'!$C$7 )) / ( 'Indices Mejorados Normalizados'!AN$12 - 'Indices Mejorados Normalizados'!AN$13 ))</f>
        <v>4.7392951922128758E-2</v>
      </c>
      <c r="AO20" s="153">
        <f>MAX(0, $C$7+(( 'Indices Mejorados'!AO20 - 'Indices Mejorados Normalizados'!AO$13 ) * ( 'Indices Mejorados Normalizados'!$C$8 - 'Indices Mejorados Normalizados'!$C$7 )) / ( 'Indices Mejorados Normalizados'!AO$12 - 'Indices Mejorados Normalizados'!AO$13 ))</f>
        <v>0.32942675294793405</v>
      </c>
      <c r="AP20" s="153">
        <f>MAX(0, $C$7+(( 'Indices Mejorados'!AP20 - 'Indices Mejorados Normalizados'!AP$13 ) * ( 'Indices Mejorados Normalizados'!$C$8 - 'Indices Mejorados Normalizados'!$C$7 )) / ( 'Indices Mejorados Normalizados'!AP$12 - 'Indices Mejorados Normalizados'!AP$13 ))</f>
        <v>0</v>
      </c>
      <c r="AQ20" s="153">
        <f>MAX(0, $C$7+(( 'Indices Mejorados'!AQ20 - 'Indices Mejorados Normalizados'!AQ$13 ) * ( 'Indices Mejorados Normalizados'!$C$8 - 'Indices Mejorados Normalizados'!$C$7 )) / ( 'Indices Mejorados Normalizados'!AQ$12 - 'Indices Mejorados Normalizados'!AQ$13 ))</f>
        <v>7.4826246447194364E-2</v>
      </c>
      <c r="AR20" s="153"/>
      <c r="AS20" s="153">
        <f>MAX(0, $C$7+(( 'Indices Mejorados'!AS20 - 'Indices Mejorados Normalizados'!AS$13 ) * ( 'Indices Mejorados Normalizados'!$C$8 - 'Indices Mejorados Normalizados'!$C$7 )) / ( 'Indices Mejorados Normalizados'!AS$12 - 'Indices Mejorados Normalizados'!AS$13 ))</f>
        <v>1.1618786356197695</v>
      </c>
      <c r="AT20" s="153">
        <f>MAX(0, $C$7+(( 'Indices Mejorados'!AT20 - 'Indices Mejorados Normalizados'!AT$13 ) * ( 'Indices Mejorados Normalizados'!$C$8 - 'Indices Mejorados Normalizados'!$C$7 )) / ( 'Indices Mejorados Normalizados'!AT$12 - 'Indices Mejorados Normalizados'!AT$13 ))</f>
        <v>0</v>
      </c>
      <c r="AU20" s="153"/>
      <c r="AV20" s="153">
        <f>MAX(0, $C$7+(( 'Indices Mejorados'!AV20 - 'Indices Mejorados Normalizados'!AV$13 ) * ( 'Indices Mejorados Normalizados'!$C$8 - 'Indices Mejorados Normalizados'!$C$7 )) / ( 'Indices Mejorados Normalizados'!AV$12 - 'Indices Mejorados Normalizados'!AV$13 ))</f>
        <v>2.6094999330590909E-2</v>
      </c>
      <c r="AW20" s="153">
        <f>MAX(0, $C$7+(( 'Indices Mejorados'!AW20 - 'Indices Mejorados Normalizados'!AW$13 ) * ( 'Indices Mejorados Normalizados'!$C$8 - 'Indices Mejorados Normalizados'!$C$7 )) / ( 'Indices Mejorados Normalizados'!AW$12 - 'Indices Mejorados Normalizados'!AW$13 ))</f>
        <v>0</v>
      </c>
      <c r="AX20" s="153">
        <f>MAX(0, $C$7+(( 'Indices Mejorados'!AX20 - 'Indices Mejorados Normalizados'!AX$13 ) * ( 'Indices Mejorados Normalizados'!$C$8 - 'Indices Mejorados Normalizados'!$C$7 )) / ( 'Indices Mejorados Normalizados'!AX$12 - 'Indices Mejorados Normalizados'!AX$13 ))</f>
        <v>2.5361600335438461</v>
      </c>
      <c r="AY20" s="153">
        <f>MAX(0, $C$7+(( 'Indices Mejorados'!AY20 - 'Indices Mejorados Normalizados'!AY$13 ) * ( 'Indices Mejorados Normalizados'!$C$8 - 'Indices Mejorados Normalizados'!$C$7 )) / ( 'Indices Mejorados Normalizados'!AY$12 - 'Indices Mejorados Normalizados'!AY$13 ))</f>
        <v>0</v>
      </c>
      <c r="AZ20" s="153">
        <f>MAX(0, $C$7+(( 'Indices Mejorados'!AZ20 - 'Indices Mejorados Normalizados'!AZ$13 ) * ( 'Indices Mejorados Normalizados'!$C$8 - 'Indices Mejorados Normalizados'!$C$7 )) / ( 'Indices Mejorados Normalizados'!AZ$12 - 'Indices Mejorados Normalizados'!AZ$13 ))</f>
        <v>0</v>
      </c>
      <c r="BA20" s="153">
        <f>MAX(0, $C$7+(( 'Indices Mejorados'!BA20 - 'Indices Mejorados Normalizados'!BA$13 ) * ( 'Indices Mejorados Normalizados'!$C$8 - 'Indices Mejorados Normalizados'!$C$7 )) / ( 'Indices Mejorados Normalizados'!BA$12 - 'Indices Mejorados Normalizados'!BA$13 ))</f>
        <v>0</v>
      </c>
      <c r="BB20" s="153">
        <f>MAX(0, $C$7+(( 'Indices Mejorados'!BB20 - 'Indices Mejorados Normalizados'!BB$13 ) * ( 'Indices Mejorados Normalizados'!$C$8 - 'Indices Mejorados Normalizados'!$C$7 )) / ( 'Indices Mejorados Normalizados'!BB$12 - 'Indices Mejorados Normalizados'!BB$13 ))</f>
        <v>0</v>
      </c>
      <c r="BC20" s="153">
        <f>MAX(0, $C$7+(( 'Indices Mejorados'!BC20 - 'Indices Mejorados Normalizados'!BC$13 ) * ( 'Indices Mejorados Normalizados'!$C$8 - 'Indices Mejorados Normalizados'!$C$7 )) / ( 'Indices Mejorados Normalizados'!BC$12 - 'Indices Mejorados Normalizados'!BC$13 ))</f>
        <v>1.2242643952405059E-2</v>
      </c>
      <c r="BD20" s="153">
        <f>MAX(0, $C$7+(( 'Indices Mejorados'!BD20 - 'Indices Mejorados Normalizados'!BD$13 ) * ( 'Indices Mejorados Normalizados'!$C$8 - 'Indices Mejorados Normalizados'!$C$7 )) / ( 'Indices Mejorados Normalizados'!BD$12 - 'Indices Mejorados Normalizados'!BD$13 ))</f>
        <v>7.0848019759341796E-2</v>
      </c>
      <c r="BE20" s="153"/>
      <c r="BF20" s="153">
        <f>MAX(0, $C$7+(( 'Indices Mejorados'!BF20 - 'Indices Mejorados Normalizados'!BF$13 ) * ( 'Indices Mejorados Normalizados'!$C$8 - 'Indices Mejorados Normalizados'!$C$7 )) / ( 'Indices Mejorados Normalizados'!BF$12 - 'Indices Mejorados Normalizados'!BF$13 ))</f>
        <v>1.3636272865761425</v>
      </c>
      <c r="BG20" s="153">
        <f>MAX(0, $C$7+(( 'Indices Mejorados'!BG20 - 'Indices Mejorados Normalizados'!BG$13 ) * ( 'Indices Mejorados Normalizados'!$C$8 - 'Indices Mejorados Normalizados'!$C$7 )) / ( 'Indices Mejorados Normalizados'!BG$12 - 'Indices Mejorados Normalizados'!BG$13 ))</f>
        <v>1.2084533630232204</v>
      </c>
      <c r="BH20" s="153">
        <f>MAX(0, $C$7+(( 'Indices Mejorados'!BH20 - 'Indices Mejorados Normalizados'!BH$13 ) * ( 'Indices Mejorados Normalizados'!$C$8 - 'Indices Mejorados Normalizados'!$C$7 )) / ( 'Indices Mejorados Normalizados'!BH$12 - 'Indices Mejorados Normalizados'!BH$13 ))</f>
        <v>1.2084533630232204</v>
      </c>
      <c r="BI20" s="153"/>
      <c r="BJ20" s="153">
        <f>MAX(0, $C$7+(( 'Indices Mejorados'!BJ20 - 'Indices Mejorados Normalizados'!BJ$13 ) * ( 'Indices Mejorados Normalizados'!$C$8 - 'Indices Mejorados Normalizados'!$C$7 )) / ( 'Indices Mejorados Normalizados'!BJ$12 - 'Indices Mejorados Normalizados'!BJ$13 ))</f>
        <v>0</v>
      </c>
      <c r="BK20" s="153"/>
      <c r="BL20" s="153">
        <f>MAX(0, $C$7+(( 'Indices Mejorados'!BL20 - 'Indices Mejorados Normalizados'!BL$13 ) * ( 'Indices Mejorados Normalizados'!$C$8 - 'Indices Mejorados Normalizados'!$C$7 )) / ( 'Indices Mejorados Normalizados'!BL$12 - 'Indices Mejorados Normalizados'!BL$13 ))</f>
        <v>0</v>
      </c>
      <c r="BM20" s="153"/>
      <c r="BN20" s="153"/>
      <c r="BO20" s="153">
        <f>MAX(0, $C$7+(( 'Indices Mejorados'!BO20 - 'Indices Mejorados Normalizados'!BO$13 ) * ( 'Indices Mejorados Normalizados'!$C$8 - 'Indices Mejorados Normalizados'!$C$7 )) / ( 'Indices Mejorados Normalizados'!BO$12 - 'Indices Mejorados Normalizados'!BO$13 ))</f>
        <v>3.3661560740425407</v>
      </c>
      <c r="BP20" s="153">
        <f>MAX(0, $C$7+(( 'Indices Mejorados'!BP20 - 'Indices Mejorados Normalizados'!BP$13 ) * ( 'Indices Mejorados Normalizados'!$C$8 - 'Indices Mejorados Normalizados'!$C$7 )) / ( 'Indices Mejorados Normalizados'!BP$12 - 'Indices Mejorados Normalizados'!BP$13 ))</f>
        <v>0</v>
      </c>
      <c r="BQ20" s="153">
        <f>MAX(0, $C$7+(( 'Indices Mejorados'!BQ20 - 'Indices Mejorados Normalizados'!BQ$13 ) * ( 'Indices Mejorados Normalizados'!$C$8 - 'Indices Mejorados Normalizados'!$C$7 )) / ( 'Indices Mejorados Normalizados'!BQ$12 - 'Indices Mejorados Normalizados'!BQ$13 ))</f>
        <v>3.0162579628693238</v>
      </c>
      <c r="BR20" s="153">
        <f>MAX(0, $C$7+(( 'Indices Mejorados'!BR20 - 'Indices Mejorados Normalizados'!BR$13 ) * ( 'Indices Mejorados Normalizados'!$C$8 - 'Indices Mejorados Normalizados'!$C$7 )) / ( 'Indices Mejorados Normalizados'!BR$12 - 'Indices Mejorados Normalizados'!BR$13 ))</f>
        <v>0</v>
      </c>
      <c r="BS20" s="153">
        <f>MAX(0, $C$7+(( 'Indices Mejorados'!BS20 - 'Indices Mejorados Normalizados'!BS$13 ) * ( 'Indices Mejorados Normalizados'!$C$8 - 'Indices Mejorados Normalizados'!$C$7 )) / ( 'Indices Mejorados Normalizados'!BS$12 - 'Indices Mejorados Normalizados'!BS$13 ))</f>
        <v>1.670007256052854</v>
      </c>
      <c r="BT20" s="153">
        <f>MAX(0, $C$7+(( 'Indices Mejorados'!BT20 - 'Indices Mejorados Normalizados'!BT$13 ) * ( 'Indices Mejorados Normalizados'!$C$8 - 'Indices Mejorados Normalizados'!$C$7 )) / ( 'Indices Mejorados Normalizados'!BT$12 - 'Indices Mejorados Normalizados'!BT$13 ))</f>
        <v>2.4197694587402574</v>
      </c>
      <c r="BU20" s="153">
        <f>MAX(0, $C$7+(( 'Indices Mejorados'!BU20 - 'Indices Mejorados Normalizados'!BU$13 ) * ( 'Indices Mejorados Normalizados'!$C$8 - 'Indices Mejorados Normalizados'!$C$7 )) / ( 'Indices Mejorados Normalizados'!BU$12 - 'Indices Mejorados Normalizados'!BU$13 ))</f>
        <v>0</v>
      </c>
      <c r="BV20" s="153">
        <f>MAX(0, $C$7+(( 'Indices Mejorados'!BV20 - 'Indices Mejorados Normalizados'!BV$13 ) * ( 'Indices Mejorados Normalizados'!$C$8 - 'Indices Mejorados Normalizados'!$C$7 )) / ( 'Indices Mejorados Normalizados'!BV$12 - 'Indices Mejorados Normalizados'!BV$13 ))</f>
        <v>0</v>
      </c>
      <c r="BW20" s="153"/>
      <c r="BX20" s="153"/>
      <c r="BY20" s="153">
        <f>MAX(0, $C$7+(( 'Indices Mejorados'!BY20 - 'Indices Mejorados Normalizados'!BY$13 ) * ( 'Indices Mejorados Normalizados'!$C$8 - 'Indices Mejorados Normalizados'!$C$7 )) / ( 'Indices Mejorados Normalizados'!BY$12 - 'Indices Mejorados Normalizados'!BY$13 ))</f>
        <v>0.30915043580024681</v>
      </c>
      <c r="BZ20" s="153">
        <f>MAX(0, $C$7+(( 'Indices Mejorados'!BZ20 - 'Indices Mejorados Normalizados'!BZ$13 ) * ( 'Indices Mejorados Normalizados'!$C$8 - 'Indices Mejorados Normalizados'!$C$7 )) / ( 'Indices Mejorados Normalizados'!BZ$12 - 'Indices Mejorados Normalizados'!BZ$13 ))</f>
        <v>0.30915043580024681</v>
      </c>
      <c r="CA20" s="153">
        <f>MAX(0, $C$7+(( 'Indices Mejorados'!CA20 -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0" s="153">
        <f>MAX(0, $C$7+(( 'Indices Mejorados'!CB20 - 'Indices Mejorados Normalizados'!CB$13 ) * ( 'Indices Mejorados Normalizados'!$C$8 - 'Indices Mejorados Normalizados'!$C$7 )) / ( 'Indices Mejorados Normalizados'!CB$12 - 'Indices Mejorados Normalizados'!CB$13 ))</f>
        <v>0</v>
      </c>
      <c r="CC20" s="153">
        <f>MAX(0, $C$7+(( 'Indices Mejorados'!CC20 - 'Indices Mejorados Normalizados'!CC$13 ) * ( 'Indices Mejorados Normalizados'!$C$8 - 'Indices Mejorados Normalizados'!$C$7 )) / ( 'Indices Mejorados Normalizados'!CC$12 - 'Indices Mejorados Normalizados'!CC$13 ))</f>
        <v>0.21975950605883279</v>
      </c>
      <c r="CD20" s="153">
        <f>MAX(0, $C$7+(( 'Indices Mejorados'!CD20 - 'Indices Mejorados Normalizados'!CD$13 ) * ( 'Indices Mejorados Normalizados'!$C$8 - 'Indices Mejorados Normalizados'!$C$7 )) / ( 'Indices Mejorados Normalizados'!CD$12 - 'Indices Mejorados Normalizados'!CD$13 ))</f>
        <v>0.45117874488540716</v>
      </c>
      <c r="CE20" s="153">
        <f>MAX(0, $C$7+(( 'Indices Mejorados'!CE20 - 'Indices Mejorados Normalizados'!CE$13 ) * ( 'Indices Mejorados Normalizados'!$C$8 - 'Indices Mejorados Normalizados'!$C$7 )) / ( 'Indices Mejorados Normalizados'!CE$12 - 'Indices Mejorados Normalizados'!CE$13 ))</f>
        <v>3.5957243558132004</v>
      </c>
      <c r="CF20" s="153">
        <f>MAX(0, $C$7+(( 'Indices Mejorados'!CF20 - 'Indices Mejorados Normalizados'!CF$13 ) * ( 'Indices Mejorados Normalizados'!$C$8 - 'Indices Mejorados Normalizados'!$C$7 )) / ( 'Indices Mejorados Normalizados'!CF$12 - 'Indices Mejorados Normalizados'!CF$13 ))</f>
        <v>0</v>
      </c>
      <c r="CG20" s="153">
        <f>MAX(0, $C$7+(( 'Indices Mejorados'!CG20 - 'Indices Mejorados Normalizados'!CG$13 ) * ( 'Indices Mejorados Normalizados'!$C$8 - 'Indices Mejorados Normalizados'!$C$7 )) / ( 'Indices Mejorados Normalizados'!CG$12 - 'Indices Mejorados Normalizados'!CG$13 ))</f>
        <v>1.4772472292762551</v>
      </c>
      <c r="CH20" s="153">
        <f>MAX(0, $C$7+(( 'Indices Mejorados'!CH20 - 'Indices Mejorados Normalizados'!CH$13 ) * ( 'Indices Mejorados Normalizados'!$C$8 - 'Indices Mejorados Normalizados'!$C$7 )) / ( 'Indices Mejorados Normalizados'!CH$12 - 'Indices Mejorados Normalizados'!CH$13 ))</f>
        <v>0</v>
      </c>
      <c r="CI20" s="153">
        <f>MAX(0, $C$7+(( 'Indices Mejorados'!CI20 - 'Indices Mejorados Normalizados'!CI$13 ) * ( 'Indices Mejorados Normalizados'!$C$8 - 'Indices Mejorados Normalizados'!$C$7 )) / ( 'Indices Mejorados Normalizados'!CI$12 - 'Indices Mejorados Normalizados'!CI$13 ))</f>
        <v>0</v>
      </c>
      <c r="CJ20" s="153">
        <f>MAX(0, $C$7+(( 'Indices Mejorados'!CJ20 - 'Indices Mejorados Normalizados'!CJ$13 ) * ( 'Indices Mejorados Normalizados'!$C$8 - 'Indices Mejorados Normalizados'!$C$7 )) / ( 'Indices Mejorados Normalizados'!CJ$12 - 'Indices Mejorados Normalizados'!CJ$13 ))</f>
        <v>0.71463518424218064</v>
      </c>
      <c r="CK20" s="153">
        <f>MAX(0, $C$7+(( 'Indices Mejorados'!CK20 - 'Indices Mejorados Normalizados'!CK$13 ) * ( 'Indices Mejorados Normalizados'!$C$8 - 'Indices Mejorados Normalizados'!$C$7 )) / ( 'Indices Mejorados Normalizados'!CK$12 - 'Indices Mejorados Normalizados'!CK$13 ))</f>
        <v>0</v>
      </c>
      <c r="CL20" s="153">
        <f>MAX(0, $C$7+(( 'Indices Mejorados'!CL20 - 'Indices Mejorados Normalizados'!CL$13 ) * ( 'Indices Mejorados Normalizados'!$C$8 - 'Indices Mejorados Normalizados'!$C$7 )) / ( 'Indices Mejorados Normalizados'!CL$12 - 'Indices Mejorados Normalizados'!CL$13 ))</f>
        <v>2.8046014066899239</v>
      </c>
      <c r="CM20" s="153">
        <f>MAX(0, $C$7+(( 'Indices Mejorados'!CM20 - 'Indices Mejorados Normalizados'!CM$13 ) * ( 'Indices Mejorados Normalizados'!$C$8 - 'Indices Mejorados Normalizados'!$C$7 )) / ( 'Indices Mejorados Normalizados'!CM$12 - 'Indices Mejorados Normalizados'!CM$13 ))</f>
        <v>0</v>
      </c>
      <c r="CN20" s="153">
        <f>MAX(0, $C$7+(( 'Indices Mejorados'!CN20 - 'Indices Mejorados Normalizados'!CN$13 ) * ( 'Indices Mejorados Normalizados'!$C$8 - 'Indices Mejorados Normalizados'!$C$7 )) / ( 'Indices Mejorados Normalizados'!CN$12 - 'Indices Mejorados Normalizados'!CN$13 ))</f>
        <v>0</v>
      </c>
      <c r="CO20" s="153">
        <f>MAX(0, $C$7+(( 'Indices Mejorados'!CO20 - 'Indices Mejorados Normalizados'!CO$13 ) * ( 'Indices Mejorados Normalizados'!$C$8 - 'Indices Mejorados Normalizados'!$C$7 )) / ( 'Indices Mejorados Normalizados'!CO$12 - 'Indices Mejorados Normalizados'!CO$13 ))</f>
        <v>0</v>
      </c>
      <c r="CP20" s="153">
        <f>MAX(0, $C$7+(( 'Indices Mejorados'!CP20 - 'Indices Mejorados Normalizados'!CP$13 ) * ( 'Indices Mejorados Normalizados'!$C$8 - 'Indices Mejorados Normalizados'!$C$7 )) / ( 'Indices Mejorados Normalizados'!CP$12 - 'Indices Mejorados Normalizados'!CP$13 ))</f>
        <v>0</v>
      </c>
      <c r="CQ20" s="153">
        <f>MAX(0, $C$7+(( 'Indices Mejorados'!CQ20 - 'Indices Mejorados Normalizados'!CQ$13 ) * ( 'Indices Mejorados Normalizados'!$C$8 - 'Indices Mejorados Normalizados'!$C$7 )) / ( 'Indices Mejorados Normalizados'!CQ$12 - 'Indices Mejorados Normalizados'!CQ$13 ))</f>
        <v>2.0050857639503539</v>
      </c>
      <c r="CR20" s="153">
        <f>MAX(0, $C$7+(( 'Indices Mejorados'!CR20 - 'Indices Mejorados Normalizados'!CR$13 ) * ( 'Indices Mejorados Normalizados'!$C$8 - 'Indices Mejorados Normalizados'!$C$7 )) / ( 'Indices Mejorados Normalizados'!CR$12 - 'Indices Mejorados Normalizados'!CR$13 ))</f>
        <v>2.0050857639503539</v>
      </c>
      <c r="CS20" s="153">
        <f>MAX(0, $C$7+(( 'Indices Mejorados'!CS20 - 'Indices Mejorados Normalizados'!CS$13 ) * ( 'Indices Mejorados Normalizados'!$C$8 - 'Indices Mejorados Normalizados'!$C$7 )) / ( 'Indices Mejorados Normalizados'!CS$12 - 'Indices Mejorados Normalizados'!CS$13 ))</f>
        <v>0</v>
      </c>
      <c r="CT20" s="153">
        <f>MAX(0, $C$7+(( 'Indices Mejorados'!CT20 - 'Indices Mejorados Normalizados'!CT$13 ) * ( 'Indices Mejorados Normalizados'!$C$8 - 'Indices Mejorados Normalizados'!$C$7 )) / ( 'Indices Mejorados Normalizados'!CT$12 - 'Indices Mejorados Normalizados'!CT$13 ))</f>
        <v>0</v>
      </c>
      <c r="CU20" s="153">
        <f>MAX(0, $C$7+(( 'Indices Mejorados'!CU20 - 'Indices Mejorados Normalizados'!CU$13 ) * ( 'Indices Mejorados Normalizados'!$C$8 - 'Indices Mejorados Normalizados'!$C$7 )) / ( 'Indices Mejorados Normalizados'!CU$12 - 'Indices Mejorados Normalizados'!CU$13 ))</f>
        <v>0.46182072873744229</v>
      </c>
      <c r="CV20" s="153">
        <f>MAX(0, $C$7+(( 'Indices Mejorados'!CV20 - 'Indices Mejorados Normalizados'!CV$13 ) * ( 'Indices Mejorados Normalizados'!$C$8 - 'Indices Mejorados Normalizados'!$C$7 )) / ( 'Indices Mejorados Normalizados'!CV$12 - 'Indices Mejorados Normalizados'!CV$13 ))</f>
        <v>3.2413883870837011E-2</v>
      </c>
      <c r="CW20" s="153"/>
      <c r="CX20" s="153">
        <f>MAX(0, $C$7+(( 'Indices Mejorados'!CX20 - 'Indices Mejorados Normalizados'!CX$13 ) * ( 'Indices Mejorados Normalizados'!$C$8 - 'Indices Mejorados Normalizados'!$C$7 )) / ( 'Indices Mejorados Normalizados'!CX$12 - 'Indices Mejorados Normalizados'!CX$13 ))</f>
        <v>1.4092274541178598</v>
      </c>
      <c r="CY20" s="153">
        <f>MAX(0, $C$7+(( 'Indices Mejorados'!CY20 - 'Indices Mejorados Normalizados'!CY$13 ) * ( 'Indices Mejorados Normalizados'!$C$8 - 'Indices Mejorados Normalizados'!$C$7 )) / ( 'Indices Mejorados Normalizados'!CY$12 - 'Indices Mejorados Normalizados'!CY$13 ))</f>
        <v>0</v>
      </c>
      <c r="CZ20" s="153">
        <f>MAX(0, $C$7+(( 'Indices Mejorados'!CZ20 - 'Indices Mejorados Normalizados'!CZ$13 ) * ( 'Indices Mejorados Normalizados'!$C$8 - 'Indices Mejorados Normalizados'!$C$7 )) / ( 'Indices Mejorados Normalizados'!CZ$12 - 'Indices Mejorados Normalizados'!CZ$13 ))</f>
        <v>2.798982062256933</v>
      </c>
      <c r="DA20" s="153"/>
      <c r="DB20" s="153"/>
      <c r="DC20" s="153"/>
      <c r="DD20" s="153">
        <f>MAX(0, $C$7+(( 'Indices Mejorados'!DD20 - 'Indices Mejorados Normalizados'!DD$13 ) * ( 'Indices Mejorados Normalizados'!$C$8 - 'Indices Mejorados Normalizados'!$C$7 )) / ( 'Indices Mejorados Normalizados'!DD$12 - 'Indices Mejorados Normalizados'!DD$13 ))</f>
        <v>0</v>
      </c>
      <c r="DE20" s="153">
        <f>MAX(0, $C$7+(( 'Indices Mejorados'!DE20 - 'Indices Mejorados Normalizados'!DE$13 ) * ( 'Indices Mejorados Normalizados'!$C$8 - 'Indices Mejorados Normalizados'!$C$7 )) / ( 'Indices Mejorados Normalizados'!DE$12 - 'Indices Mejorados Normalizados'!DE$13 ))</f>
        <v>0</v>
      </c>
      <c r="DF20" s="153">
        <f>MAX(0, $C$7+(( 'Indices Mejorados'!DF20 - 'Indices Mejorados Normalizados'!DF$13 ) * ( 'Indices Mejorados Normalizados'!$C$8 - 'Indices Mejorados Normalizados'!$C$7 )) / ( 'Indices Mejorados Normalizados'!DF$12 - 'Indices Mejorados Normalizados'!DF$13 ))</f>
        <v>0</v>
      </c>
      <c r="DG20" s="153">
        <f>MAX(0, $C$7+(( 'Indices Mejorados'!DG20 - 'Indices Mejorados Normalizados'!DG$13 ) * ( 'Indices Mejorados Normalizados'!$C$8 - 'Indices Mejorados Normalizados'!$C$7 )) / ( 'Indices Mejorados Normalizados'!DG$12 - 'Indices Mejorados Normalizados'!DG$13 ))</f>
        <v>2.6032167808920206</v>
      </c>
      <c r="DH20" s="153">
        <f>MAX(0, $C$7+(( 'Indices Mejorados'!DH20 - 'Indices Mejorados Normalizados'!DH$13 ) * ( 'Indices Mejorados Normalizados'!$C$8 - 'Indices Mejorados Normalizados'!$C$7 )) / ( 'Indices Mejorados Normalizados'!DH$12 - 'Indices Mejorados Normalizados'!DH$13 ))</f>
        <v>0</v>
      </c>
      <c r="DI20" s="153">
        <f>MAX(0, $C$7+(( 'Indices Mejorados'!DI20 - 'Indices Mejorados Normalizados'!DI$13 ) * ( 'Indices Mejorados Normalizados'!$C$8 - 'Indices Mejorados Normalizados'!$C$7 )) / ( 'Indices Mejorados Normalizados'!DI$12 - 'Indices Mejorados Normalizados'!DI$13 ))</f>
        <v>0</v>
      </c>
      <c r="DJ20" s="153">
        <f>MAX(0, $C$7+(( 'Indices Mejorados'!DJ20 - 'Indices Mejorados Normalizados'!DJ$13 ) * ( 'Indices Mejorados Normalizados'!$C$8 - 'Indices Mejorados Normalizados'!$C$7 )) / ( 'Indices Mejorados Normalizados'!DJ$12 - 'Indices Mejorados Normalizados'!DJ$13 ))</f>
        <v>2.0715703878220859</v>
      </c>
      <c r="DK20" s="153">
        <f>MAX(0, $C$7+(( 'Indices Mejorados'!DK20 - 'Indices Mejorados Normalizados'!DK$13 ) * ( 'Indices Mejorados Normalizados'!$C$8 - 'Indices Mejorados Normalizados'!$C$7 )) / ( 'Indices Mejorados Normalizados'!DK$12 - 'Indices Mejorados Normalizados'!DK$13 ))</f>
        <v>2.0715703878220859</v>
      </c>
      <c r="DL20" s="153">
        <f>MAX(0, $C$7+(( 'Indices Mejorados'!DL20 - 'Indices Mejorados Normalizados'!DL$13 ) * ( 'Indices Mejorados Normalizados'!$C$8 - 'Indices Mejorados Normalizados'!$C$7 )) / ( 'Indices Mejorados Normalizados'!DL$12 - 'Indices Mejorados Normalizados'!DL$13 ))</f>
        <v>1.9730635142276307</v>
      </c>
      <c r="DM20" s="153">
        <f>MAX(0, $C$7+(( 'Indices Mejorados'!DM20 - 'Indices Mejorados Normalizados'!DM$13 ) * ( 'Indices Mejorados Normalizados'!$C$8 - 'Indices Mejorados Normalizados'!$C$7 )) / ( 'Indices Mejorados Normalizados'!DM$12 - 'Indices Mejorados Normalizados'!DM$13 ))</f>
        <v>0</v>
      </c>
      <c r="DN20" s="153">
        <f>MAX(0, $C$7+(( 'Indices Mejorados'!DN20 - 'Indices Mejorados Normalizados'!DN$13 ) * ( 'Indices Mejorados Normalizados'!$C$8 - 'Indices Mejorados Normalizados'!$C$7 )) / ( 'Indices Mejorados Normalizados'!DN$12 - 'Indices Mejorados Normalizados'!DN$13 ))</f>
        <v>0</v>
      </c>
      <c r="DO20" s="153">
        <f>MAX(0, $C$7+(( 'Indices Mejorados'!DO20 - 'Indices Mejorados Normalizados'!DO$13 ) * ( 'Indices Mejorados Normalizados'!$C$8 - 'Indices Mejorados Normalizados'!$C$7 )) / ( 'Indices Mejorados Normalizados'!DO$12 - 'Indices Mejorados Normalizados'!DO$13 ))</f>
        <v>0</v>
      </c>
      <c r="DP20" s="153">
        <f>MAX(0, $C$7+(( 'Indices Mejorados'!DP20 - 'Indices Mejorados Normalizados'!DP$13 ) * ( 'Indices Mejorados Normalizados'!$C$8 - 'Indices Mejorados Normalizados'!$C$7 )) / ( 'Indices Mejorados Normalizados'!DP$12 - 'Indices Mejorados Normalizados'!DP$13 ))</f>
        <v>0.85349682631022394</v>
      </c>
      <c r="DQ20" s="153">
        <f>MAX(0, $C$7+(( 'Indices Mejorados'!DQ20 - 'Indices Mejorados Normalizados'!DQ$13 ) * ( 'Indices Mejorados Normalizados'!$C$8 - 'Indices Mejorados Normalizados'!$C$7 )) / ( 'Indices Mejorados Normalizados'!DQ$12 - 'Indices Mejorados Normalizados'!DQ$13 ))</f>
        <v>0</v>
      </c>
      <c r="DR20" s="153">
        <f>MAX(0, $C$7+(( 'Indices Mejorados'!DR20 - 'Indices Mejorados Normalizados'!DR$13 ) * ( 'Indices Mejorados Normalizados'!$C$8 - 'Indices Mejorados Normalizados'!$C$7 )) / ( 'Indices Mejorados Normalizados'!DR$12 - 'Indices Mejorados Normalizados'!DR$13 ))</f>
        <v>0</v>
      </c>
      <c r="DS20" s="153">
        <f>MAX(0, $C$7+(( 'Indices Mejorados'!DS20 - 'Indices Mejorados Normalizados'!DS$13 ) * ( 'Indices Mejorados Normalizados'!$C$8 - 'Indices Mejorados Normalizados'!$C$7 )) / ( 'Indices Mejorados Normalizados'!DS$12 - 'Indices Mejorados Normalizados'!DS$13 ))</f>
        <v>0</v>
      </c>
      <c r="DT20" s="153">
        <f>MAX(0, $C$7+(( 'Indices Mejorados'!DT20 - 'Indices Mejorados Normalizados'!DT$13 ) * ( 'Indices Mejorados Normalizados'!$C$8 - 'Indices Mejorados Normalizados'!$C$7 )) / ( 'Indices Mejorados Normalizados'!DT$12 - 'Indices Mejorados Normalizados'!DT$13 ))</f>
        <v>0</v>
      </c>
      <c r="DU20" s="153">
        <f>MAX(0, $C$7+(( 'Indices Mejorados'!DU20 - 'Indices Mejorados Normalizados'!DU$13 ) * ( 'Indices Mejorados Normalizados'!$C$8 - 'Indices Mejorados Normalizados'!$C$7 )) / ( 'Indices Mejorados Normalizados'!DU$12 - 'Indices Mejorados Normalizados'!DU$13 ))</f>
        <v>0</v>
      </c>
      <c r="DV20" s="153">
        <f>MAX(0, $C$7+(( 'Indices Mejorados'!DV20 - 'Indices Mejorados Normalizados'!DV$13 ) * ( 'Indices Mejorados Normalizados'!$C$8 - 'Indices Mejorados Normalizados'!$C$7 )) / ( 'Indices Mejorados Normalizados'!DV$12 - 'Indices Mejorados Normalizados'!DV$13 ))</f>
        <v>0</v>
      </c>
      <c r="DW20" s="153">
        <f>MAX(0, $C$7+(( 'Indices Mejorados'!DW20 - 'Indices Mejorados Normalizados'!DW$13 ) * ( 'Indices Mejorados Normalizados'!$C$8 - 'Indices Mejorados Normalizados'!$C$7 )) / ( 'Indices Mejorados Normalizados'!DW$12 - 'Indices Mejorados Normalizados'!DW$13 ))</f>
        <v>0</v>
      </c>
      <c r="DX20" s="153">
        <f>MAX(0, $C$7+(( 'Indices Mejorados'!DX20 - 'Indices Mejorados Normalizados'!DX$13 ) * ( 'Indices Mejorados Normalizados'!$C$8 - 'Indices Mejorados Normalizados'!$C$7 )) / ( 'Indices Mejorados Normalizados'!DX$12 - 'Indices Mejorados Normalizados'!DX$13 ))</f>
        <v>0</v>
      </c>
      <c r="DY20" s="153">
        <f>MAX(0, $C$7+(( 'Indices Mejorados'!DY20 - 'Indices Mejorados Normalizados'!DY$13 ) * ( 'Indices Mejorados Normalizados'!$C$8 - 'Indices Mejorados Normalizados'!$C$7 )) / ( 'Indices Mejorados Normalizados'!DY$12 - 'Indices Mejorados Normalizados'!DY$13 ))</f>
        <v>0</v>
      </c>
      <c r="DZ20" s="153">
        <f>MAX(0, $C$7+(( 'Indices Mejorados'!DZ20 - 'Indices Mejorados Normalizados'!DZ$13 ) * ( 'Indices Mejorados Normalizados'!$C$8 - 'Indices Mejorados Normalizados'!$C$7 )) / ( 'Indices Mejorados Normalizados'!DZ$12 - 'Indices Mejorados Normalizados'!DZ$13 ))</f>
        <v>0</v>
      </c>
      <c r="EA20" s="153">
        <f>MAX(0, $C$7+(( 'Indices Mejorados'!EA20 - 'Indices Mejorados Normalizados'!EA$13 ) * ( 'Indices Mejorados Normalizados'!$C$8 - 'Indices Mejorados Normalizados'!$C$7 )) / ( 'Indices Mejorados Normalizados'!EA$12 - 'Indices Mejorados Normalizados'!EA$13 ))</f>
        <v>0</v>
      </c>
      <c r="EB20" s="153">
        <f>MAX(0, $C$7+(( 'Indices Mejorados'!EB20 - 'Indices Mejorados Normalizados'!EB$13 ) * ( 'Indices Mejorados Normalizados'!$C$8 - 'Indices Mejorados Normalizados'!$C$7 )) / ( 'Indices Mejorados Normalizados'!EB$12 - 'Indices Mejorados Normalizados'!EB$13 ))</f>
        <v>6.9750428891243457E-2</v>
      </c>
      <c r="EC20" s="153">
        <f>MAX(0, $C$7+(( 'Indices Mejorados'!EC20 - 'Indices Mejorados Normalizados'!EC$13 ) * ( 'Indices Mejorados Normalizados'!$C$8 - 'Indices Mejorados Normalizados'!$C$7 )) / ( 'Indices Mejorados Normalizados'!EC$12 - 'Indices Mejorados Normalizados'!EC$13 ))</f>
        <v>0</v>
      </c>
      <c r="ED20" s="153">
        <f>MAX(0, $C$7+(( 'Indices Mejorados'!ED20 - 'Indices Mejorados Normalizados'!ED$13 ) * ( 'Indices Mejorados Normalizados'!$C$8 - 'Indices Mejorados Normalizados'!$C$7 )) / ( 'Indices Mejorados Normalizados'!ED$12 - 'Indices Mejorados Normalizados'!ED$13 ))</f>
        <v>0</v>
      </c>
      <c r="EE20" s="153">
        <f>MAX(0, $C$7+(( 'Indices Mejorados'!EE20 - 'Indices Mejorados Normalizados'!EE$13 ) * ( 'Indices Mejorados Normalizados'!$C$8 - 'Indices Mejorados Normalizados'!$C$7 )) / ( 'Indices Mejorados Normalizados'!EE$12 - 'Indices Mejorados Normalizados'!EE$13 ))</f>
        <v>0</v>
      </c>
      <c r="EF20" s="153">
        <f>MAX(0, $C$7+(( 'Indices Mejorados'!EF20 - 'Indices Mejorados Normalizados'!EF$13 ) * ( 'Indices Mejorados Normalizados'!$C$8 - 'Indices Mejorados Normalizados'!$C$7 )) / ( 'Indices Mejorados Normalizados'!EF$12 - 'Indices Mejorados Normalizados'!EF$13 ))</f>
        <v>0</v>
      </c>
      <c r="EG20" s="153">
        <f>MAX(0, $C$7+(( 'Indices Mejorados'!EG20 - 'Indices Mejorados Normalizados'!EG$13 ) * ( 'Indices Mejorados Normalizados'!$C$8 - 'Indices Mejorados Normalizados'!$C$7 )) / ( 'Indices Mejorados Normalizados'!EG$12 - 'Indices Mejorados Normalizados'!EG$13 ))</f>
        <v>0</v>
      </c>
      <c r="EH20" s="153">
        <f>MAX(0, $C$7+(( 'Indices Mejorados'!EH20 - 'Indices Mejorados Normalizados'!EH$13 ) * ( 'Indices Mejorados Normalizados'!$C$8 - 'Indices Mejorados Normalizados'!$C$7 )) / ( 'Indices Mejorados Normalizados'!EH$12 - 'Indices Mejorados Normalizados'!EH$13 ))</f>
        <v>0</v>
      </c>
      <c r="EI20" s="153">
        <f>MAX(0, $C$7+(( 'Indices Mejorados'!EI20 - 'Indices Mejorados Normalizados'!EI$13 ) * ( 'Indices Mejorados Normalizados'!$C$8 - 'Indices Mejorados Normalizados'!$C$7 )) / ( 'Indices Mejorados Normalizados'!EI$12 - 'Indices Mejorados Normalizados'!EI$13 ))</f>
        <v>0</v>
      </c>
      <c r="EJ20" s="153">
        <f>MAX(0, $C$7+(( 'Indices Mejorados'!EJ20 - 'Indices Mejorados Normalizados'!EJ$13 ) * ( 'Indices Mejorados Normalizados'!$C$8 - 'Indices Mejorados Normalizados'!$C$7 )) / ( 'Indices Mejorados Normalizados'!EJ$12 - 'Indices Mejorados Normalizados'!EJ$13 ))</f>
        <v>0</v>
      </c>
      <c r="EK20" s="153">
        <f>MAX(0, $C$7+(( 'Indices Mejorados'!EK20 - 'Indices Mejorados Normalizados'!EK$13 ) * ( 'Indices Mejorados Normalizados'!$C$8 - 'Indices Mejorados Normalizados'!$C$7 )) / ( 'Indices Mejorados Normalizados'!EK$12 - 'Indices Mejorados Normalizados'!EK$13 ))</f>
        <v>0</v>
      </c>
      <c r="EL20" s="153">
        <f>MAX(0, $C$7+(( 'Indices Mejorados'!EL20 - 'Indices Mejorados Normalizados'!EL$13 ) * ( 'Indices Mejorados Normalizados'!$C$8 - 'Indices Mejorados Normalizados'!$C$7 )) / ( 'Indices Mejorados Normalizados'!EL$12 - 'Indices Mejorados Normalizados'!EL$13 ))</f>
        <v>0</v>
      </c>
      <c r="EM20" s="153">
        <f>MAX(0, $C$7+(( 'Indices Mejorados'!EM20 - 'Indices Mejorados Normalizados'!EM$13 ) * ( 'Indices Mejorados Normalizados'!$C$8 - 'Indices Mejorados Normalizados'!$C$7 )) / ( 'Indices Mejorados Normalizados'!EM$12 - 'Indices Mejorados Normalizados'!EM$13 ))</f>
        <v>0</v>
      </c>
      <c r="EN20" s="153">
        <f>MAX(0, $C$7+(( 'Indices Mejorados'!EN20 - 'Indices Mejorados Normalizados'!EN$13 ) * ( 'Indices Mejorados Normalizados'!$C$8 - 'Indices Mejorados Normalizados'!$C$7 )) / ( 'Indices Mejorados Normalizados'!EN$12 - 'Indices Mejorados Normalizados'!EN$13 ))</f>
        <v>1.0565798301991591</v>
      </c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3"/>
      <c r="FB20" s="153"/>
      <c r="FC20" s="153"/>
      <c r="FD20" s="153"/>
      <c r="FE20" s="153"/>
      <c r="FF20" s="153"/>
      <c r="FG20" s="153"/>
      <c r="FH20" s="153"/>
      <c r="FI20" s="153"/>
      <c r="FJ20" s="153"/>
      <c r="FK20" s="153"/>
      <c r="FL20" s="153"/>
      <c r="FM20" s="153"/>
      <c r="FN20" s="153"/>
      <c r="FO20" s="153"/>
      <c r="FP20" s="153"/>
      <c r="FQ20" s="153"/>
      <c r="FR20" s="153"/>
      <c r="FS20" s="153"/>
      <c r="FT20" s="153"/>
      <c r="FU20" s="153"/>
      <c r="FV20" s="153"/>
      <c r="FW20" s="153"/>
      <c r="FX20" s="153"/>
      <c r="FY20" s="153"/>
      <c r="FZ20" s="153"/>
      <c r="GA20" s="153"/>
      <c r="GB20" s="153"/>
      <c r="GC20" s="153"/>
      <c r="GD20" s="153"/>
      <c r="GE20" s="153"/>
      <c r="GF20" s="153"/>
      <c r="GG20" s="153"/>
      <c r="GH20" s="153"/>
      <c r="GI20" s="153"/>
      <c r="GJ20" s="153"/>
      <c r="GK20" s="153"/>
      <c r="GL20" s="153"/>
      <c r="GM20" s="153"/>
      <c r="GN20" s="153"/>
      <c r="GO20" s="153"/>
      <c r="GP20" s="153"/>
      <c r="GQ20" s="153"/>
    </row>
    <row r="21" spans="3:199" s="151" customFormat="1">
      <c r="C21" s="152">
        <f>MAX(0, $C$7+(( 'Indices Mejorados'!C21 - 'Indices Mejorados Normalizados'!C$13 ) * ( 'Indices Mejorados Normalizados'!$C$8 - 'Indices Mejorados Normalizados'!$C$7 )) / ( 'Indices Mejorados Normalizados'!C$12 - 'Indices Mejorados Normalizados'!C$13 ))</f>
        <v>5.480002326857205E-2</v>
      </c>
      <c r="D21" s="152">
        <f>MAX(0, $C$7+(( 'Indices Mejorados'!D21 - 'Indices Mejorados Normalizados'!D$13 ) * ( 'Indices Mejorados Normalizados'!$C$8 - 'Indices Mejorados Normalizados'!$C$7 )) / ( 'Indices Mejorados Normalizados'!D$12 - 'Indices Mejorados Normalizados'!D$13 ))</f>
        <v>5.480002326857205E-2</v>
      </c>
      <c r="E21" s="152">
        <f>MAX(0, $C$7+(( 'Indices Mejorados'!E21 - 'Indices Mejorados Normalizados'!E$13 ) * ( 'Indices Mejorados Normalizados'!$C$8 - 'Indices Mejorados Normalizados'!$C$7 )) / ( 'Indices Mejorados Normalizados'!E$12 - 'Indices Mejorados Normalizados'!E$13 ))</f>
        <v>0</v>
      </c>
      <c r="F21" s="152">
        <f>MAX(0, $C$7+(( 'Indices Mejorados'!F21 - 'Indices Mejorados Normalizados'!F$13 ) * ( 'Indices Mejorados Normalizados'!$C$8 - 'Indices Mejorados Normalizados'!$C$7 )) / ( 'Indices Mejorados Normalizados'!F$12 - 'Indices Mejorados Normalizados'!F$13 ))</f>
        <v>0</v>
      </c>
      <c r="G21" s="152">
        <f>MAX(0, $C$7+(( 'Indices Mejorados'!G21 - 'Indices Mejorados Normalizados'!G$13 ) * ( 'Indices Mejorados Normalizados'!$C$8 - 'Indices Mejorados Normalizados'!$C$7 )) / ( 'Indices Mejorados Normalizados'!G$12 - 'Indices Mejorados Normalizados'!G$13 ))</f>
        <v>0</v>
      </c>
      <c r="H21" s="152">
        <f>MAX(0, $C$7+(( 'Indices Mejorados'!H21 - 'Indices Mejorados Normalizados'!H$13 ) * ( 'Indices Mejorados Normalizados'!$C$8 - 'Indices Mejorados Normalizados'!$C$7 )) / ( 'Indices Mejorados Normalizados'!H$12 - 'Indices Mejorados Normalizados'!H$13 ))</f>
        <v>0</v>
      </c>
      <c r="I21" s="152">
        <f>MAX(0, $C$7+(( 'Indices Mejorados'!I21 - 'Indices Mejorados Normalizados'!I$13 ) * ( 'Indices Mejorados Normalizados'!$C$8 - 'Indices Mejorados Normalizados'!$C$7 )) / ( 'Indices Mejorados Normalizados'!I$12 - 'Indices Mejorados Normalizados'!I$13 ))</f>
        <v>0</v>
      </c>
      <c r="J21" s="152">
        <f>MAX(0, $C$7+(( 'Indices Mejorados'!J21 - 'Indices Mejorados Normalizados'!J$13 ) * ( 'Indices Mejorados Normalizados'!$C$8 - 'Indices Mejorados Normalizados'!$C$7 )) / ( 'Indices Mejorados Normalizados'!J$12 - 'Indices Mejorados Normalizados'!J$13 ))</f>
        <v>0</v>
      </c>
      <c r="K21" s="152">
        <f>MAX(0, $C$7+(( 'Indices Mejorados'!K21 - 'Indices Mejorados Normalizados'!K$13 ) * ( 'Indices Mejorados Normalizados'!$C$8 - 'Indices Mejorados Normalizados'!$C$7 )) / ( 'Indices Mejorados Normalizados'!K$12 - 'Indices Mejorados Normalizados'!K$13 ))</f>
        <v>0</v>
      </c>
      <c r="L21" s="152">
        <f>MAX(0, $C$7+(( 'Indices Mejorados'!L21 - 'Indices Mejorados Normalizados'!L$13 ) * ( 'Indices Mejorados Normalizados'!$C$8 - 'Indices Mejorados Normalizados'!$C$7 )) / ( 'Indices Mejorados Normalizados'!L$12 - 'Indices Mejorados Normalizados'!L$13 ))</f>
        <v>1.4131837427179061</v>
      </c>
      <c r="M21" s="152">
        <f>MAX(0, $C$7+(( 'Indices Mejorados'!M21 - 'Indices Mejorados Normalizados'!M$13 ) * ( 'Indices Mejorados Normalizados'!$C$8 - 'Indices Mejorados Normalizados'!$C$7 )) / ( 'Indices Mejorados Normalizados'!M$12 - 'Indices Mejorados Normalizados'!M$13 ))</f>
        <v>0</v>
      </c>
      <c r="N21" s="152">
        <f>MAX(0, $C$7+(( 'Indices Mejorados'!N21 - 'Indices Mejorados Normalizados'!N$13 ) * ( 'Indices Mejorados Normalizados'!$C$8 - 'Indices Mejorados Normalizados'!$C$7 )) / ( 'Indices Mejorados Normalizados'!N$12 - 'Indices Mejorados Normalizados'!N$13 ))</f>
        <v>0</v>
      </c>
      <c r="O21" s="152">
        <f>MAX(0, $C$7+(( 'Indices Mejorados'!O21 - 'Indices Mejorados Normalizados'!O$13 ) * ( 'Indices Mejorados Normalizados'!$C$8 - 'Indices Mejorados Normalizados'!$C$7 )) / ( 'Indices Mejorados Normalizados'!O$12 - 'Indices Mejorados Normalizados'!O$13 ))</f>
        <v>0</v>
      </c>
      <c r="P21" s="152">
        <f>MAX(0, $C$7+(( 'Indices Mejorados'!P21 - 'Indices Mejorados Normalizados'!P$13 ) * ( 'Indices Mejorados Normalizados'!$C$8 - 'Indices Mejorados Normalizados'!$C$7 )) / ( 'Indices Mejorados Normalizados'!P$12 - 'Indices Mejorados Normalizados'!P$13 ))</f>
        <v>0</v>
      </c>
      <c r="Q21" s="152">
        <f>MAX(0, $C$7+(( 'Indices Mejorados'!Q21 - 'Indices Mejorados Normalizados'!Q$13 ) * ( 'Indices Mejorados Normalizados'!$C$8 - 'Indices Mejorados Normalizados'!$C$7 )) / ( 'Indices Mejorados Normalizados'!Q$12 - 'Indices Mejorados Normalizados'!Q$13 ))</f>
        <v>0</v>
      </c>
      <c r="R21" s="152">
        <f>MAX(0, $C$7+(( 'Indices Mejorados'!R21 - 'Indices Mejorados Normalizados'!R$13 ) * ( 'Indices Mejorados Normalizados'!$C$8 - 'Indices Mejorados Normalizados'!$C$7 )) / ( 'Indices Mejorados Normalizados'!R$12 - 'Indices Mejorados Normalizados'!R$13 ))</f>
        <v>0</v>
      </c>
      <c r="S21" s="152">
        <f>MAX(0, $C$7+(( 'Indices Mejorados'!S21 - 'Indices Mejorados Normalizados'!S$13 ) * ( 'Indices Mejorados Normalizados'!$C$8 - 'Indices Mejorados Normalizados'!$C$7 )) / ( 'Indices Mejorados Normalizados'!S$12 - 'Indices Mejorados Normalizados'!S$13 ))</f>
        <v>0.44458058422924185</v>
      </c>
      <c r="T21" s="152">
        <f>MAX(0, $C$7+(( 'Indices Mejorados'!T21 - 'Indices Mejorados Normalizados'!T$13 ) * ( 'Indices Mejorados Normalizados'!$C$8 - 'Indices Mejorados Normalizados'!$C$7 )) / ( 'Indices Mejorados Normalizados'!T$12 - 'Indices Mejorados Normalizados'!T$13 ))</f>
        <v>0</v>
      </c>
      <c r="U21" s="152">
        <f>MAX(0, $C$7+(( 'Indices Mejorados'!U21 - 'Indices Mejorados Normalizados'!U$13 ) * ( 'Indices Mejorados Normalizados'!$C$8 - 'Indices Mejorados Normalizados'!$C$7 )) / ( 'Indices Mejorados Normalizados'!U$12 - 'Indices Mejorados Normalizados'!U$13 ))</f>
        <v>0</v>
      </c>
      <c r="V21" s="152"/>
      <c r="W21" s="152">
        <f>MAX(0, $C$7+(( 'Indices Mejorados'!W21 - 'Indices Mejorados Normalizados'!W$13 ) * ( 'Indices Mejorados Normalizados'!$C$8 - 'Indices Mejorados Normalizados'!$C$7 )) / ( 'Indices Mejorados Normalizados'!W$12 - 'Indices Mejorados Normalizados'!W$13 ))</f>
        <v>0</v>
      </c>
      <c r="X21" s="152">
        <f>MAX(0, $C$7+(( 'Indices Mejorados'!X21 - 'Indices Mejorados Normalizados'!X$13 ) * ( 'Indices Mejorados Normalizados'!$C$8 - 'Indices Mejorados Normalizados'!$C$7 )) / ( 'Indices Mejorados Normalizados'!X$12 - 'Indices Mejorados Normalizados'!X$13 ))</f>
        <v>0.79162941535613807</v>
      </c>
      <c r="Y21" s="152">
        <f>MAX(0, $C$7+(( 'Indices Mejorados'!Y21 - 'Indices Mejorados Normalizados'!Y$13 ) * ( 'Indices Mejorados Normalizados'!$C$8 - 'Indices Mejorados Normalizados'!$C$7 )) / ( 'Indices Mejorados Normalizados'!Y$12 - 'Indices Mejorados Normalizados'!Y$13 ))</f>
        <v>0</v>
      </c>
      <c r="Z21" s="152">
        <f>MAX(0, $C$7+(( 'Indices Mejorados'!Z21 - 'Indices Mejorados Normalizados'!Z$13 ) * ( 'Indices Mejorados Normalizados'!$C$8 - 'Indices Mejorados Normalizados'!$C$7 )) / ( 'Indices Mejorados Normalizados'!Z$12 - 'Indices Mejorados Normalizados'!Z$13 ))</f>
        <v>0</v>
      </c>
      <c r="AA21" s="152">
        <f>MAX(0, $C$7+(( 'Indices Mejorados'!AA21 - 'Indices Mejorados Normalizados'!AA$13 ) * ( 'Indices Mejorados Normalizados'!$C$8 - 'Indices Mejorados Normalizados'!$C$7 )) / ( 'Indices Mejorados Normalizados'!AA$12 - 'Indices Mejorados Normalizados'!AA$13 ))</f>
        <v>0</v>
      </c>
      <c r="AB21" s="152">
        <f>MAX(0, $C$7+(( 'Indices Mejorados'!AB21 - 'Indices Mejorados Normalizados'!AB$13 ) * ( 'Indices Mejorados Normalizados'!$C$8 - 'Indices Mejorados Normalizados'!$C$7 )) / ( 'Indices Mejorados Normalizados'!AB$12 - 'Indices Mejorados Normalizados'!AB$13 ))</f>
        <v>0</v>
      </c>
      <c r="AC21" s="152">
        <f>MAX(0, $C$7+(( 'Indices Mejorados'!AC21 - 'Indices Mejorados Normalizados'!AC$13 ) * ( 'Indices Mejorados Normalizados'!$C$8 - 'Indices Mejorados Normalizados'!$C$7 )) / ( 'Indices Mejorados Normalizados'!AC$12 - 'Indices Mejorados Normalizados'!AC$13 ))</f>
        <v>0</v>
      </c>
      <c r="AD21" s="152">
        <f>MAX(0, $C$7+(( 'Indices Mejorados'!AD21 -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1" s="152">
        <f>MAX(0, $C$7+(( 'Indices Mejorados'!AE21 - 'Indices Mejorados Normalizados'!AE$13 ) * ( 'Indices Mejorados Normalizados'!$C$8 - 'Indices Mejorados Normalizados'!$C$7 )) / ( 'Indices Mejorados Normalizados'!AE$12 - 'Indices Mejorados Normalizados'!AE$13 ))</f>
        <v>0</v>
      </c>
      <c r="AF21" s="153">
        <f>MAX(0, $C$7+(( 'Indices Mejorados'!AF21 - 'Indices Mejorados Normalizados'!AF$13 ) * ( 'Indices Mejorados Normalizados'!$C$8 - 'Indices Mejorados Normalizados'!$C$7 )) / ( 'Indices Mejorados Normalizados'!AF$12 - 'Indices Mejorados Normalizados'!AF$13 ))</f>
        <v>0</v>
      </c>
      <c r="AG21" s="153"/>
      <c r="AH21" s="153"/>
      <c r="AI21" s="153">
        <f>MAX(0, $C$7+(( 'Indices Mejorados'!AI21 - 'Indices Mejorados Normalizados'!AI$13 ) * ( 'Indices Mejorados Normalizados'!$C$8 - 'Indices Mejorados Normalizados'!$C$7 )) / ( 'Indices Mejorados Normalizados'!AI$12 - 'Indices Mejorados Normalizados'!AI$13 ))</f>
        <v>0</v>
      </c>
      <c r="AJ21" s="153">
        <f>MAX(0, $C$7+(( 'Indices Mejorados'!AJ21 - 'Indices Mejorados Normalizados'!AJ$13 ) * ( 'Indices Mejorados Normalizados'!$C$8 - 'Indices Mejorados Normalizados'!$C$7 )) / ( 'Indices Mejorados Normalizados'!AJ$12 - 'Indices Mejorados Normalizados'!AJ$13 ))</f>
        <v>0</v>
      </c>
      <c r="AK21" s="153">
        <f>MAX(0, $C$7+(( 'Indices Mejorados'!AK21 - 'Indices Mejorados Normalizados'!AK$13 ) * ( 'Indices Mejorados Normalizados'!$C$8 - 'Indices Mejorados Normalizados'!$C$7 )) / ( 'Indices Mejorados Normalizados'!AK$12 - 'Indices Mejorados Normalizados'!AK$13 ))</f>
        <v>0</v>
      </c>
      <c r="AL21" s="153"/>
      <c r="AM21" s="153">
        <f>MAX(0, $C$7+(( 'Indices Mejorados'!AM21 - 'Indices Mejorados Normalizados'!AM$13 ) * ( 'Indices Mejorados Normalizados'!$C$8 - 'Indices Mejorados Normalizados'!$C$7 )) / ( 'Indices Mejorados Normalizados'!AM$12 - 'Indices Mejorados Normalizados'!AM$13 ))</f>
        <v>3.4096027778552127</v>
      </c>
      <c r="AN21" s="153">
        <f>MAX(0, $C$7+(( 'Indices Mejorados'!AN21 - 'Indices Mejorados Normalizados'!AN$13 ) * ( 'Indices Mejorados Normalizados'!$C$8 - 'Indices Mejorados Normalizados'!$C$7 )) / ( 'Indices Mejorados Normalizados'!AN$12 - 'Indices Mejorados Normalizados'!AN$13 ))</f>
        <v>1.1873083173998966</v>
      </c>
      <c r="AO21" s="153">
        <f>MAX(0, $C$7+(( 'Indices Mejorados'!AO21 - 'Indices Mejorados Normalizados'!AO$13 ) * ( 'Indices Mejorados Normalizados'!$C$8 - 'Indices Mejorados Normalizados'!$C$7 )) / ( 'Indices Mejorados Normalizados'!AO$12 - 'Indices Mejorados Normalizados'!AO$13 ))</f>
        <v>0</v>
      </c>
      <c r="AP21" s="153">
        <f>MAX(0, $C$7+(( 'Indices Mejorados'!AP21 - 'Indices Mejorados Normalizados'!AP$13 ) * ( 'Indices Mejorados Normalizados'!$C$8 - 'Indices Mejorados Normalizados'!$C$7 )) / ( 'Indices Mejorados Normalizados'!AP$12 - 'Indices Mejorados Normalizados'!AP$13 ))</f>
        <v>0</v>
      </c>
      <c r="AQ21" s="153">
        <f>MAX(0, $C$7+(( 'Indices Mejorados'!AQ21 - 'Indices Mejorados Normalizados'!AQ$13 ) * ( 'Indices Mejorados Normalizados'!$C$8 - 'Indices Mejorados Normalizados'!$C$7 )) / ( 'Indices Mejorados Normalizados'!AQ$12 - 'Indices Mejorados Normalizados'!AQ$13 ))</f>
        <v>2.4029059398944189E-2</v>
      </c>
      <c r="AR21" s="153">
        <f>MAX(0, $C$7+(( 'Indices Mejorados'!AR21 - 'Indices Mejorados Normalizados'!AR$13 ) * ( 'Indices Mejorados Normalizados'!$C$8 - 'Indices Mejorados Normalizados'!$C$7 )) / ( 'Indices Mejorados Normalizados'!AR$12 - 'Indices Mejorados Normalizados'!AR$13 ))</f>
        <v>0</v>
      </c>
      <c r="AS21" s="153"/>
      <c r="AT21" s="153">
        <f>MAX(0, $C$7+(( 'Indices Mejorados'!AT21 - 'Indices Mejorados Normalizados'!AT$13 ) * ( 'Indices Mejorados Normalizados'!$C$8 - 'Indices Mejorados Normalizados'!$C$7 )) / ( 'Indices Mejorados Normalizados'!AT$12 - 'Indices Mejorados Normalizados'!AT$13 ))</f>
        <v>0</v>
      </c>
      <c r="AU21" s="153"/>
      <c r="AV21" s="153">
        <f>MAX(0, $C$7+(( 'Indices Mejorados'!AV21 - 'Indices Mejorados Normalizados'!AV$13 ) * ( 'Indices Mejorados Normalizados'!$C$8 - 'Indices Mejorados Normalizados'!$C$7 )) / ( 'Indices Mejorados Normalizados'!AV$12 - 'Indices Mejorados Normalizados'!AV$13 ))</f>
        <v>0</v>
      </c>
      <c r="AW21" s="153">
        <f>MAX(0, $C$7+(( 'Indices Mejorados'!AW21 - 'Indices Mejorados Normalizados'!AW$13 ) * ( 'Indices Mejorados Normalizados'!$C$8 - 'Indices Mejorados Normalizados'!$C$7 )) / ( 'Indices Mejorados Normalizados'!AW$12 - 'Indices Mejorados Normalizados'!AW$13 ))</f>
        <v>0</v>
      </c>
      <c r="AX21" s="153">
        <f>MAX(0, $C$7+(( 'Indices Mejorados'!AX21 - 'Indices Mejorados Normalizados'!AX$13 ) * ( 'Indices Mejorados Normalizados'!$C$8 - 'Indices Mejorados Normalizados'!$C$7 )) / ( 'Indices Mejorados Normalizados'!AX$12 - 'Indices Mejorados Normalizados'!AX$13 ))</f>
        <v>2.9514829498866373</v>
      </c>
      <c r="AY21" s="153">
        <f>MAX(0, $C$7+(( 'Indices Mejorados'!AY21 - 'Indices Mejorados Normalizados'!AY$13 ) * ( 'Indices Mejorados Normalizados'!$C$8 - 'Indices Mejorados Normalizados'!$C$7 )) / ( 'Indices Mejorados Normalizados'!AY$12 - 'Indices Mejorados Normalizados'!AY$13 ))</f>
        <v>1.9029401280355234</v>
      </c>
      <c r="AZ21" s="153">
        <f>MAX(0, $C$7+(( 'Indices Mejorados'!AZ21 - 'Indices Mejorados Normalizados'!AZ$13 ) * ( 'Indices Mejorados Normalizados'!$C$8 - 'Indices Mejorados Normalizados'!$C$7 )) / ( 'Indices Mejorados Normalizados'!AZ$12 - 'Indices Mejorados Normalizados'!AZ$13 ))</f>
        <v>1.9029401280355234</v>
      </c>
      <c r="BA21" s="153">
        <f>MAX(0, $C$7+(( 'Indices Mejorados'!BA21 - 'Indices Mejorados Normalizados'!BA$13 ) * ( 'Indices Mejorados Normalizados'!$C$8 - 'Indices Mejorados Normalizados'!$C$7 )) / ( 'Indices Mejorados Normalizados'!BA$12 - 'Indices Mejorados Normalizados'!BA$13 ))</f>
        <v>2.4012768917807261E-2</v>
      </c>
      <c r="BB21" s="153">
        <f>MAX(0, $C$7+(( 'Indices Mejorados'!BB21 - 'Indices Mejorados Normalizados'!BB$13 ) * ( 'Indices Mejorados Normalizados'!$C$8 - 'Indices Mejorados Normalizados'!$C$7 )) / ( 'Indices Mejorados Normalizados'!BB$12 - 'Indices Mejorados Normalizados'!BB$13 ))</f>
        <v>1.2920909439883776</v>
      </c>
      <c r="BC21" s="153">
        <f>MAX(0, $C$7+(( 'Indices Mejorados'!BC21 - 'Indices Mejorados Normalizados'!BC$13 ) * ( 'Indices Mejorados Normalizados'!$C$8 - 'Indices Mejorados Normalizados'!$C$7 )) / ( 'Indices Mejorados Normalizados'!BC$12 - 'Indices Mejorados Normalizados'!BC$13 ))</f>
        <v>0</v>
      </c>
      <c r="BD21" s="153">
        <f>MAX(0, $C$7+(( 'Indices Mejorados'!BD21 - 'Indices Mejorados Normalizados'!BD$13 ) * ( 'Indices Mejorados Normalizados'!$C$8 - 'Indices Mejorados Normalizados'!$C$7 )) / ( 'Indices Mejorados Normalizados'!BD$12 - 'Indices Mejorados Normalizados'!BD$13 ))</f>
        <v>0</v>
      </c>
      <c r="BE21" s="153">
        <f>MAX(0, $C$7+(( 'Indices Mejorados'!BE21 - 'Indices Mejorados Normalizados'!BE$13 ) * ( 'Indices Mejorados Normalizados'!$C$8 - 'Indices Mejorados Normalizados'!$C$7 )) / ( 'Indices Mejorados Normalizados'!BE$12 - 'Indices Mejorados Normalizados'!BE$13 ))</f>
        <v>2.5639715809915153</v>
      </c>
      <c r="BF21" s="153">
        <f>MAX(0, $C$7+(( 'Indices Mejorados'!BF21 - 'Indices Mejorados Normalizados'!BF$13 ) * ( 'Indices Mejorados Normalizados'!$C$8 - 'Indices Mejorados Normalizados'!$C$7 )) / ( 'Indices Mejorados Normalizados'!BF$12 - 'Indices Mejorados Normalizados'!BF$13 ))</f>
        <v>0</v>
      </c>
      <c r="BG21" s="153">
        <f>MAX(0, $C$7+(( 'Indices Mejorados'!BG21 - 'Indices Mejorados Normalizados'!BG$13 ) * ( 'Indices Mejorados Normalizados'!$C$8 - 'Indices Mejorados Normalizados'!$C$7 )) / ( 'Indices Mejorados Normalizados'!BG$12 - 'Indices Mejorados Normalizados'!BG$13 ))</f>
        <v>0</v>
      </c>
      <c r="BH21" s="153">
        <f>MAX(0, $C$7+(( 'Indices Mejorados'!BH21 - 'Indices Mejorados Normalizados'!BH$13 ) * ( 'Indices Mejorados Normalizados'!$C$8 - 'Indices Mejorados Normalizados'!$C$7 )) / ( 'Indices Mejorados Normalizados'!BH$12 - 'Indices Mejorados Normalizados'!BH$13 ))</f>
        <v>0</v>
      </c>
      <c r="BI21" s="153">
        <f>MAX(0, $C$7+(( 'Indices Mejorados'!BI21 - 'Indices Mejorados Normalizados'!BI$13 ) * ( 'Indices Mejorados Normalizados'!$C$8 - 'Indices Mejorados Normalizados'!$C$7 )) / ( 'Indices Mejorados Normalizados'!BI$12 - 'Indices Mejorados Normalizados'!BI$13 ))</f>
        <v>2.1444632837680699</v>
      </c>
      <c r="BJ21" s="153">
        <f>MAX(0, $C$7+(( 'Indices Mejorados'!BJ21 - 'Indices Mejorados Normalizados'!BJ$13 ) * ( 'Indices Mejorados Normalizados'!$C$8 - 'Indices Mejorados Normalizados'!$C$7 )) / ( 'Indices Mejorados Normalizados'!BJ$12 - 'Indices Mejorados Normalizados'!BJ$13 ))</f>
        <v>0</v>
      </c>
      <c r="BK21" s="153">
        <f>MAX(0, $C$7+(( 'Indices Mejorados'!BK21 - 'Indices Mejorados Normalizados'!BK$13 ) * ( 'Indices Mejorados Normalizados'!$C$8 - 'Indices Mejorados Normalizados'!$C$7 )) / ( 'Indices Mejorados Normalizados'!BK$12 - 'Indices Mejorados Normalizados'!BK$13 ))</f>
        <v>0</v>
      </c>
      <c r="BL21" s="153">
        <f>MAX(0, $C$7+(( 'Indices Mejorados'!BL21 - 'Indices Mejorados Normalizados'!BL$13 ) * ( 'Indices Mejorados Normalizados'!$C$8 - 'Indices Mejorados Normalizados'!$C$7 )) / ( 'Indices Mejorados Normalizados'!BL$12 - 'Indices Mejorados Normalizados'!BL$13 ))</f>
        <v>0</v>
      </c>
      <c r="BM21" s="153"/>
      <c r="BN21" s="153"/>
      <c r="BO21" s="153">
        <f>MAX(0, $C$7+(( 'Indices Mejorados'!BO21 - 'Indices Mejorados Normalizados'!BO$13 ) * ( 'Indices Mejorados Normalizados'!$C$8 - 'Indices Mejorados Normalizados'!$C$7 )) / ( 'Indices Mejorados Normalizados'!BO$12 - 'Indices Mejorados Normalizados'!BO$13 ))</f>
        <v>0.17063051425173226</v>
      </c>
      <c r="BP21" s="153">
        <f>MAX(0, $C$7+(( 'Indices Mejorados'!BP21 - 'Indices Mejorados Normalizados'!BP$13 ) * ( 'Indices Mejorados Normalizados'!$C$8 - 'Indices Mejorados Normalizados'!$C$7 )) / ( 'Indices Mejorados Normalizados'!BP$12 - 'Indices Mejorados Normalizados'!BP$13 ))</f>
        <v>0</v>
      </c>
      <c r="BQ21" s="153">
        <f>MAX(0, $C$7+(( 'Indices Mejorados'!BQ21 - 'Indices Mejorados Normalizados'!BQ$13 ) * ( 'Indices Mejorados Normalizados'!$C$8 - 'Indices Mejorados Normalizados'!$C$7 )) / ( 'Indices Mejorados Normalizados'!BQ$12 - 'Indices Mejorados Normalizados'!BQ$13 ))</f>
        <v>0.6460222004832562</v>
      </c>
      <c r="BR21" s="153">
        <f>MAX(0, $C$7+(( 'Indices Mejorados'!BR21 - 'Indices Mejorados Normalizados'!BR$13 ) * ( 'Indices Mejorados Normalizados'!$C$8 - 'Indices Mejorados Normalizados'!$C$7 )) / ( 'Indices Mejorados Normalizados'!BR$12 - 'Indices Mejorados Normalizados'!BR$13 ))</f>
        <v>0</v>
      </c>
      <c r="BS21" s="153">
        <f>MAX(0, $C$7+(( 'Indices Mejorados'!BS21 - 'Indices Mejorados Normalizados'!BS$13 ) * ( 'Indices Mejorados Normalizados'!$C$8 - 'Indices Mejorados Normalizados'!$C$7 )) / ( 'Indices Mejorados Normalizados'!BS$12 - 'Indices Mejorados Normalizados'!BS$13 ))</f>
        <v>0</v>
      </c>
      <c r="BT21" s="153">
        <f>MAX(0, $C$7+(( 'Indices Mejorados'!BT21 - 'Indices Mejorados Normalizados'!BT$13 ) * ( 'Indices Mejorados Normalizados'!$C$8 - 'Indices Mejorados Normalizados'!$C$7 )) / ( 'Indices Mejorados Normalizados'!BT$12 - 'Indices Mejorados Normalizados'!BT$13 ))</f>
        <v>0.13229818199710705</v>
      </c>
      <c r="BU21" s="153">
        <f>MAX(0, $C$7+(( 'Indices Mejorados'!BU21 - 'Indices Mejorados Normalizados'!BU$13 ) * ( 'Indices Mejorados Normalizados'!$C$8 - 'Indices Mejorados Normalizados'!$C$7 )) / ( 'Indices Mejorados Normalizados'!BU$12 - 'Indices Mejorados Normalizados'!BU$13 ))</f>
        <v>0.28508394626849332</v>
      </c>
      <c r="BV21" s="153">
        <f>MAX(0, $C$7+(( 'Indices Mejorados'!BV21 - 'Indices Mejorados Normalizados'!BV$13 ) * ( 'Indices Mejorados Normalizados'!$C$8 - 'Indices Mejorados Normalizados'!$C$7 )) / ( 'Indices Mejorados Normalizados'!BV$12 - 'Indices Mejorados Normalizados'!BV$13 ))</f>
        <v>0.10187005983784204</v>
      </c>
      <c r="BW21" s="153">
        <f>MAX(0, $C$7+(( 'Indices Mejorados'!BW21 - 'Indices Mejorados Normalizados'!BW$13 ) * ( 'Indices Mejorados Normalizados'!$C$8 - 'Indices Mejorados Normalizados'!$C$7 )) / ( 'Indices Mejorados Normalizados'!BW$12 - 'Indices Mejorados Normalizados'!BW$13 ))</f>
        <v>1.000823012063673</v>
      </c>
      <c r="BX21" s="153">
        <f>MAX(0, $C$7+(( 'Indices Mejorados'!BX21 - 'Indices Mejorados Normalizados'!BX$13 ) * ( 'Indices Mejorados Normalizados'!$C$8 - 'Indices Mejorados Normalizados'!$C$7 )) / ( 'Indices Mejorados Normalizados'!BX$12 - 'Indices Mejorados Normalizados'!BX$13 ))</f>
        <v>1.000823012063673</v>
      </c>
      <c r="BY21" s="153">
        <f>MAX(0, $C$7+(( 'Indices Mejorados'!BY21 - 'Indices Mejorados Normalizados'!BY$13 ) * ( 'Indices Mejorados Normalizados'!$C$8 - 'Indices Mejorados Normalizados'!$C$7 )) / ( 'Indices Mejorados Normalizados'!BY$12 - 'Indices Mejorados Normalizados'!BY$13 ))</f>
        <v>0</v>
      </c>
      <c r="BZ21" s="153">
        <f>MAX(0, $C$7+(( 'Indices Mejorados'!BZ21 - 'Indices Mejorados Normalizados'!BZ$13 ) * ( 'Indices Mejorados Normalizados'!$C$8 - 'Indices Mejorados Normalizados'!$C$7 )) / ( 'Indices Mejorados Normalizados'!BZ$12 - 'Indices Mejorados Normalizados'!BZ$13 ))</f>
        <v>0</v>
      </c>
      <c r="CA21" s="153">
        <f>MAX(0, $C$7+(( 'Indices Mejorados'!CA21 - 'Indices Mejorados Normalizados'!CA$13 ) * ( 'Indices Mejorados Normalizados'!$C$8 - 'Indices Mejorados Normalizados'!$C$7 )) / ( 'Indices Mejorados Normalizados'!CA$12 - 'Indices Mejorados Normalizados'!CA$13 ))</f>
        <v>0</v>
      </c>
      <c r="CB21" s="153">
        <f>MAX(0, $C$7+(( 'Indices Mejorados'!CB21 - 'Indices Mejorados Normalizados'!CB$13 ) * ( 'Indices Mejorados Normalizados'!$C$8 - 'Indices Mejorados Normalizados'!$C$7 )) / ( 'Indices Mejorados Normalizados'!CB$12 - 'Indices Mejorados Normalizados'!CB$13 ))</f>
        <v>1.4820907067649869</v>
      </c>
      <c r="CC21" s="153">
        <f>MAX(0, $C$7+(( 'Indices Mejorados'!CC21 - 'Indices Mejorados Normalizados'!CC$13 ) * ( 'Indices Mejorados Normalizados'!$C$8 - 'Indices Mejorados Normalizados'!$C$7 )) / ( 'Indices Mejorados Normalizados'!CC$12 - 'Indices Mejorados Normalizados'!CC$13 ))</f>
        <v>2.7132893506138229</v>
      </c>
      <c r="CD21" s="153">
        <f>MAX(0, $C$7+(( 'Indices Mejorados'!CD21 - 'Indices Mejorados Normalizados'!CD$13 ) * ( 'Indices Mejorados Normalizados'!$C$8 - 'Indices Mejorados Normalizados'!$C$7 )) / ( 'Indices Mejorados Normalizados'!CD$12 - 'Indices Mejorados Normalizados'!CD$13 ))</f>
        <v>1.0888794562481718</v>
      </c>
      <c r="CE21" s="153">
        <f>MAX(0, $C$7+(( 'Indices Mejorados'!CE21 - 'Indices Mejorados Normalizados'!CE$13 ) * ( 'Indices Mejorados Normalizados'!$C$8 - 'Indices Mejorados Normalizados'!$C$7 )) / ( 'Indices Mejorados Normalizados'!CE$12 - 'Indices Mejorados Normalizados'!CE$13 ))</f>
        <v>0</v>
      </c>
      <c r="CF21" s="153">
        <f>MAX(0, $C$7+(( 'Indices Mejorados'!CF21 - 'Indices Mejorados Normalizados'!CF$13 ) * ( 'Indices Mejorados Normalizados'!$C$8 - 'Indices Mejorados Normalizados'!$C$7 )) / ( 'Indices Mejorados Normalizados'!CF$12 - 'Indices Mejorados Normalizados'!CF$13 ))</f>
        <v>0</v>
      </c>
      <c r="CG21" s="153">
        <f>MAX(0, $C$7+(( 'Indices Mejorados'!CG21 - 'Indices Mejorados Normalizados'!CG$13 ) * ( 'Indices Mejorados Normalizados'!$C$8 - 'Indices Mejorados Normalizados'!$C$7 )) / ( 'Indices Mejorados Normalizados'!CG$12 - 'Indices Mejorados Normalizados'!CG$13 ))</f>
        <v>0</v>
      </c>
      <c r="CH21" s="153">
        <f>MAX(0, $C$7+(( 'Indices Mejorados'!CH21 - 'Indices Mejorados Normalizados'!CH$13 ) * ( 'Indices Mejorados Normalizados'!$C$8 - 'Indices Mejorados Normalizados'!$C$7 )) / ( 'Indices Mejorados Normalizados'!CH$12 - 'Indices Mejorados Normalizados'!CH$13 ))</f>
        <v>0</v>
      </c>
      <c r="CI21" s="153">
        <f>MAX(0, $C$7+(( 'Indices Mejorados'!CI21 - 'Indices Mejorados Normalizados'!CI$13 ) * ( 'Indices Mejorados Normalizados'!$C$8 - 'Indices Mejorados Normalizados'!$C$7 )) / ( 'Indices Mejorados Normalizados'!CI$12 - 'Indices Mejorados Normalizados'!CI$13 ))</f>
        <v>0</v>
      </c>
      <c r="CJ21" s="153">
        <f>MAX(0, $C$7+(( 'Indices Mejorados'!CJ21 - 'Indices Mejorados Normalizados'!CJ$13 ) * ( 'Indices Mejorados Normalizados'!$C$8 - 'Indices Mejorados Normalizados'!$C$7 )) / ( 'Indices Mejorados Normalizados'!CJ$12 - 'Indices Mejorados Normalizados'!CJ$13 ))</f>
        <v>2.3213019022353709</v>
      </c>
      <c r="CK21" s="153">
        <f>MAX(0, $C$7+(( 'Indices Mejorados'!CK21 - 'Indices Mejorados Normalizados'!CK$13 ) * ( 'Indices Mejorados Normalizados'!$C$8 - 'Indices Mejorados Normalizados'!$C$7 )) / ( 'Indices Mejorados Normalizados'!CK$12 - 'Indices Mejorados Normalizados'!CK$13 ))</f>
        <v>2.837428603609367</v>
      </c>
      <c r="CL21" s="153">
        <f>MAX(0, $C$7+(( 'Indices Mejorados'!CL21 - 'Indices Mejorados Normalizados'!CL$13 ) * ( 'Indices Mejorados Normalizados'!$C$8 - 'Indices Mejorados Normalizados'!$C$7 )) / ( 'Indices Mejorados Normalizados'!CL$12 - 'Indices Mejorados Normalizados'!CL$13 ))</f>
        <v>0.12916868726663336</v>
      </c>
      <c r="CM21" s="153">
        <f>MAX(0, $C$7+(( 'Indices Mejorados'!CM21 - 'Indices Mejorados Normalizados'!CM$13 ) * ( 'Indices Mejorados Normalizados'!$C$8 - 'Indices Mejorados Normalizados'!$C$7 )) / ( 'Indices Mejorados Normalizados'!CM$12 - 'Indices Mejorados Normalizados'!CM$13 ))</f>
        <v>0</v>
      </c>
      <c r="CN21" s="153">
        <f>MAX(0, $C$7+(( 'Indices Mejorados'!CN21 - 'Indices Mejorados Normalizados'!CN$13 ) * ( 'Indices Mejorados Normalizados'!$C$8 - 'Indices Mejorados Normalizados'!$C$7 )) / ( 'Indices Mejorados Normalizados'!CN$12 - 'Indices Mejorados Normalizados'!CN$13 ))</f>
        <v>0</v>
      </c>
      <c r="CO21" s="153">
        <f>MAX(0, $C$7+(( 'Indices Mejorados'!CO21 - 'Indices Mejorados Normalizados'!CO$13 ) * ( 'Indices Mejorados Normalizados'!$C$8 - 'Indices Mejorados Normalizados'!$C$7 )) / ( 'Indices Mejorados Normalizados'!CO$12 - 'Indices Mejorados Normalizados'!CO$13 ))</f>
        <v>0.25565558570637975</v>
      </c>
      <c r="CP21" s="153">
        <f>MAX(0, $C$7+(( 'Indices Mejorados'!CP21 - 'Indices Mejorados Normalizados'!CP$13 ) * ( 'Indices Mejorados Normalizados'!$C$8 - 'Indices Mejorados Normalizados'!$C$7 )) / ( 'Indices Mejorados Normalizados'!CP$12 - 'Indices Mejorados Normalizados'!CP$13 ))</f>
        <v>1.4238956362653472</v>
      </c>
      <c r="CQ21" s="153">
        <f>MAX(0, $C$7+(( 'Indices Mejorados'!CQ21 - 'Indices Mejorados Normalizados'!CQ$13 ) * ( 'Indices Mejorados Normalizados'!$C$8 - 'Indices Mejorados Normalizados'!$C$7 )) / ( 'Indices Mejorados Normalizados'!CQ$12 - 'Indices Mejorados Normalizados'!CQ$13 ))</f>
        <v>0</v>
      </c>
      <c r="CR21" s="153">
        <f>MAX(0, $C$7+(( 'Indices Mejorados'!CR21 - 'Indices Mejorados Normalizados'!CR$13 ) * ( 'Indices Mejorados Normalizados'!$C$8 - 'Indices Mejorados Normalizados'!$C$7 )) / ( 'Indices Mejorados Normalizados'!CR$12 - 'Indices Mejorados Normalizados'!CR$13 ))</f>
        <v>0</v>
      </c>
      <c r="CS21" s="153">
        <f>MAX(0, $C$7+(( 'Indices Mejorados'!CS21 - 'Indices Mejorados Normalizados'!CS$13 ) * ( 'Indices Mejorados Normalizados'!$C$8 - 'Indices Mejorados Normalizados'!$C$7 )) / ( 'Indices Mejorados Normalizados'!CS$12 - 'Indices Mejorados Normalizados'!CS$13 ))</f>
        <v>0</v>
      </c>
      <c r="CT21" s="153">
        <f>MAX(0, $C$7+(( 'Indices Mejorados'!CT21 - 'Indices Mejorados Normalizados'!CT$13 ) * ( 'Indices Mejorados Normalizados'!$C$8 - 'Indices Mejorados Normalizados'!$C$7 )) / ( 'Indices Mejorados Normalizados'!CT$12 - 'Indices Mejorados Normalizados'!CT$13 ))</f>
        <v>0</v>
      </c>
      <c r="CU21" s="153">
        <f>MAX(0, $C$7+(( 'Indices Mejorados'!CU21 - 'Indices Mejorados Normalizados'!CU$13 ) * ( 'Indices Mejorados Normalizados'!$C$8 - 'Indices Mejorados Normalizados'!$C$7 )) / ( 'Indices Mejorados Normalizados'!CU$12 - 'Indices Mejorados Normalizados'!CU$13 ))</f>
        <v>2.346639629193211</v>
      </c>
      <c r="CV21" s="153">
        <f>MAX(0, $C$7+(( 'Indices Mejorados'!CV21 - 'Indices Mejorados Normalizados'!CV$13 ) * ( 'Indices Mejorados Normalizados'!$C$8 - 'Indices Mejorados Normalizados'!$C$7 )) / ( 'Indices Mejorados Normalizados'!CV$12 - 'Indices Mejorados Normalizados'!CV$13 ))</f>
        <v>0.23625566417705912</v>
      </c>
      <c r="CW21" s="153">
        <f>MAX(0, $C$7+(( 'Indices Mejorados'!CW21 - 'Indices Mejorados Normalizados'!CW$13 ) * ( 'Indices Mejorados Normalizados'!$C$8 - 'Indices Mejorados Normalizados'!$C$7 )) / ( 'Indices Mejorados Normalizados'!CW$12 - 'Indices Mejorados Normalizados'!CW$13 ))</f>
        <v>8.3013667865453472E-2</v>
      </c>
      <c r="CX21" s="153">
        <f>MAX(0, $C$7+(( 'Indices Mejorados'!CX21 - 'Indices Mejorados Normalizados'!CX$13 ) * ( 'Indices Mejorados Normalizados'!$C$8 - 'Indices Mejorados Normalizados'!$C$7 )) / ( 'Indices Mejorados Normalizados'!CX$12 - 'Indices Mejorados Normalizados'!CX$13 ))</f>
        <v>1.394094727194614</v>
      </c>
      <c r="CY21" s="153">
        <f>MAX(0, $C$7+(( 'Indices Mejorados'!CY21 - 'Indices Mejorados Normalizados'!CY$13 ) * ( 'Indices Mejorados Normalizados'!$C$8 - 'Indices Mejorados Normalizados'!$C$7 )) / ( 'Indices Mejorados Normalizados'!CY$12 - 'Indices Mejorados Normalizados'!CY$13 ))</f>
        <v>0</v>
      </c>
      <c r="CZ21" s="153">
        <f>MAX(0, $C$7+(( 'Indices Mejorados'!CZ21 - 'Indices Mejorados Normalizados'!CZ$13 ) * ( 'Indices Mejorados Normalizados'!$C$8 - 'Indices Mejorados Normalizados'!$C$7 )) / ( 'Indices Mejorados Normalizados'!CZ$12 - 'Indices Mejorados Normalizados'!CZ$13 ))</f>
        <v>0.55263598506850575</v>
      </c>
      <c r="DA21" s="153"/>
      <c r="DB21" s="153"/>
      <c r="DC21" s="153">
        <f>MAX(0, $C$7+(( 'Indices Mejorados'!DC21 - 'Indices Mejorados Normalizados'!DC$13 ) * ( 'Indices Mejorados Normalizados'!$C$8 - 'Indices Mejorados Normalizados'!$C$7 )) / ( 'Indices Mejorados Normalizados'!DC$12 - 'Indices Mejorados Normalizados'!DC$13 ))</f>
        <v>1.6403581344077713</v>
      </c>
      <c r="DD21" s="153">
        <f>MAX(0, $C$7+(( 'Indices Mejorados'!DD21 - 'Indices Mejorados Normalizados'!DD$13 ) * ( 'Indices Mejorados Normalizados'!$C$8 - 'Indices Mejorados Normalizados'!$C$7 )) / ( 'Indices Mejorados Normalizados'!DD$12 - 'Indices Mejorados Normalizados'!DD$13 ))</f>
        <v>0.12398199502698229</v>
      </c>
      <c r="DE21" s="153">
        <f>MAX(0, $C$7+(( 'Indices Mejorados'!DE21 - 'Indices Mejorados Normalizados'!DE$13 ) * ( 'Indices Mejorados Normalizados'!$C$8 - 'Indices Mejorados Normalizados'!$C$7 )) / ( 'Indices Mejorados Normalizados'!DE$12 - 'Indices Mejorados Normalizados'!DE$13 ))</f>
        <v>0</v>
      </c>
      <c r="DF21" s="153">
        <f>MAX(0, $C$7+(( 'Indices Mejorados'!DF21 - 'Indices Mejorados Normalizados'!DF$13 ) * ( 'Indices Mejorados Normalizados'!$C$8 - 'Indices Mejorados Normalizados'!$C$7 )) / ( 'Indices Mejorados Normalizados'!DF$12 - 'Indices Mejorados Normalizados'!DF$13 ))</f>
        <v>0</v>
      </c>
      <c r="DG21" s="153">
        <f>MAX(0, $C$7+(( 'Indices Mejorados'!DG21 - 'Indices Mejorados Normalizados'!DG$13 ) * ( 'Indices Mejorados Normalizados'!$C$8 - 'Indices Mejorados Normalizados'!$C$7 )) / ( 'Indices Mejorados Normalizados'!DG$12 - 'Indices Mejorados Normalizados'!DG$13 ))</f>
        <v>2.2625769872522574</v>
      </c>
      <c r="DH21" s="153">
        <f>MAX(0, $C$7+(( 'Indices Mejorados'!DH21 - 'Indices Mejorados Normalizados'!DH$13 ) * ( 'Indices Mejorados Normalizados'!$C$8 - 'Indices Mejorados Normalizados'!$C$7 )) / ( 'Indices Mejorados Normalizados'!DH$12 - 'Indices Mejorados Normalizados'!DH$13 ))</f>
        <v>2.3723015364021813E-2</v>
      </c>
      <c r="DI21" s="153">
        <f>MAX(0, $C$7+(( 'Indices Mejorados'!DI21 - 'Indices Mejorados Normalizados'!DI$13 ) * ( 'Indices Mejorados Normalizados'!$C$8 - 'Indices Mejorados Normalizados'!$C$7 )) / ( 'Indices Mejorados Normalizados'!DI$12 - 'Indices Mejorados Normalizados'!DI$13 ))</f>
        <v>0</v>
      </c>
      <c r="DJ21" s="153">
        <f>MAX(0, $C$7+(( 'Indices Mejorados'!DJ21 - 'Indices Mejorados Normalizados'!DJ$13 ) * ( 'Indices Mejorados Normalizados'!$C$8 - 'Indices Mejorados Normalizados'!$C$7 )) / ( 'Indices Mejorados Normalizados'!DJ$12 - 'Indices Mejorados Normalizados'!DJ$13 ))</f>
        <v>2.0324902594652747</v>
      </c>
      <c r="DK21" s="153">
        <f>MAX(0, $C$7+(( 'Indices Mejorados'!DK21 - 'Indices Mejorados Normalizados'!DK$13 ) * ( 'Indices Mejorados Normalizados'!$C$8 - 'Indices Mejorados Normalizados'!$C$7 )) / ( 'Indices Mejorados Normalizados'!DK$12 - 'Indices Mejorados Normalizados'!DK$13 ))</f>
        <v>2.0324902594652747</v>
      </c>
      <c r="DL21" s="153">
        <f>MAX(0, $C$7+(( 'Indices Mejorados'!DL21 - 'Indices Mejorados Normalizados'!DL$13 ) * ( 'Indices Mejorados Normalizados'!$C$8 - 'Indices Mejorados Normalizados'!$C$7 )) / ( 'Indices Mejorados Normalizados'!DL$12 - 'Indices Mejorados Normalizados'!DL$13 ))</f>
        <v>0</v>
      </c>
      <c r="DM21" s="153">
        <f>MAX(0, $C$7+(( 'Indices Mejorados'!DM21 - 'Indices Mejorados Normalizados'!DM$13 ) * ( 'Indices Mejorados Normalizados'!$C$8 - 'Indices Mejorados Normalizados'!$C$7 )) / ( 'Indices Mejorados Normalizados'!DM$12 - 'Indices Mejorados Normalizados'!DM$13 ))</f>
        <v>0</v>
      </c>
      <c r="DN21" s="153">
        <f>MAX(0, $C$7+(( 'Indices Mejorados'!DN21 - 'Indices Mejorados Normalizados'!DN$13 ) * ( 'Indices Mejorados Normalizados'!$C$8 - 'Indices Mejorados Normalizados'!$C$7 )) / ( 'Indices Mejorados Normalizados'!DN$12 - 'Indices Mejorados Normalizados'!DN$13 ))</f>
        <v>0</v>
      </c>
      <c r="DO21" s="153">
        <f>MAX(0, $C$7+(( 'Indices Mejorados'!DO21 - 'Indices Mejorados Normalizados'!DO$13 ) * ( 'Indices Mejorados Normalizados'!$C$8 - 'Indices Mejorados Normalizados'!$C$7 )) / ( 'Indices Mejorados Normalizados'!DO$12 - 'Indices Mejorados Normalizados'!DO$13 ))</f>
        <v>0</v>
      </c>
      <c r="DP21" s="153">
        <f>MAX(0, $C$7+(( 'Indices Mejorados'!DP21 - 'Indices Mejorados Normalizados'!DP$13 ) * ( 'Indices Mejorados Normalizados'!$C$8 - 'Indices Mejorados Normalizados'!$C$7 )) / ( 'Indices Mejorados Normalizados'!DP$12 - 'Indices Mejorados Normalizados'!DP$13 ))</f>
        <v>0</v>
      </c>
      <c r="DQ21" s="153">
        <f>MAX(0, $C$7+(( 'Indices Mejorados'!DQ21 - 'Indices Mejorados Normalizados'!DQ$13 ) * ( 'Indices Mejorados Normalizados'!$C$8 - 'Indices Mejorados Normalizados'!$C$7 )) / ( 'Indices Mejorados Normalizados'!DQ$12 - 'Indices Mejorados Normalizados'!DQ$13 ))</f>
        <v>0</v>
      </c>
      <c r="DR21" s="153">
        <f>MAX(0, $C$7+(( 'Indices Mejorados'!DR21 - 'Indices Mejorados Normalizados'!DR$13 ) * ( 'Indices Mejorados Normalizados'!$C$8 - 'Indices Mejorados Normalizados'!$C$7 )) / ( 'Indices Mejorados Normalizados'!DR$12 - 'Indices Mejorados Normalizados'!DR$13 ))</f>
        <v>0</v>
      </c>
      <c r="DS21" s="153">
        <f>MAX(0, $C$7+(( 'Indices Mejorados'!DS21 - 'Indices Mejorados Normalizados'!DS$13 ) * ( 'Indices Mejorados Normalizados'!$C$8 - 'Indices Mejorados Normalizados'!$C$7 )) / ( 'Indices Mejorados Normalizados'!DS$12 - 'Indices Mejorados Normalizados'!DS$13 ))</f>
        <v>0</v>
      </c>
      <c r="DT21" s="153">
        <f>MAX(0, $C$7+(( 'Indices Mejorados'!DT21 - 'Indices Mejorados Normalizados'!DT$13 ) * ( 'Indices Mejorados Normalizados'!$C$8 - 'Indices Mejorados Normalizados'!$C$7 )) / ( 'Indices Mejorados Normalizados'!DT$12 - 'Indices Mejorados Normalizados'!DT$13 ))</f>
        <v>0</v>
      </c>
      <c r="DU21" s="153">
        <f>MAX(0, $C$7+(( 'Indices Mejorados'!DU21 - 'Indices Mejorados Normalizados'!DU$13 ) * ( 'Indices Mejorados Normalizados'!$C$8 - 'Indices Mejorados Normalizados'!$C$7 )) / ( 'Indices Mejorados Normalizados'!DU$12 - 'Indices Mejorados Normalizados'!DU$13 ))</f>
        <v>0.9861176320295395</v>
      </c>
      <c r="DV21" s="153">
        <f>MAX(0, $C$7+(( 'Indices Mejorados'!DV21 - 'Indices Mejorados Normalizados'!DV$13 ) * ( 'Indices Mejorados Normalizados'!$C$8 - 'Indices Mejorados Normalizados'!$C$7 )) / ( 'Indices Mejorados Normalizados'!DV$12 - 'Indices Mejorados Normalizados'!DV$13 ))</f>
        <v>0.2979843626708365</v>
      </c>
      <c r="DW21" s="153">
        <f>MAX(0, $C$7+(( 'Indices Mejorados'!DW21 - 'Indices Mejorados Normalizados'!DW$13 ) * ( 'Indices Mejorados Normalizados'!$C$8 - 'Indices Mejorados Normalizados'!$C$7 )) / ( 'Indices Mejorados Normalizados'!DW$12 - 'Indices Mejorados Normalizados'!DW$13 ))</f>
        <v>1.110514378105854</v>
      </c>
      <c r="DX21" s="153">
        <f>MAX(0, $C$7+(( 'Indices Mejorados'!DX21 - 'Indices Mejorados Normalizados'!DX$13 ) * ( 'Indices Mejorados Normalizados'!$C$8 - 'Indices Mejorados Normalizados'!$C$7 )) / ( 'Indices Mejorados Normalizados'!DX$12 - 'Indices Mejorados Normalizados'!DX$13 ))</f>
        <v>1.110514378105854</v>
      </c>
      <c r="DY21" s="153">
        <f>MAX(0, $C$7+(( 'Indices Mejorados'!DY21 - 'Indices Mejorados Normalizados'!DY$13 ) * ( 'Indices Mejorados Normalizados'!$C$8 - 'Indices Mejorados Normalizados'!$C$7 )) / ( 'Indices Mejorados Normalizados'!DY$12 - 'Indices Mejorados Normalizados'!DY$13 ))</f>
        <v>1.110514378105854</v>
      </c>
      <c r="DZ21" s="153">
        <f>MAX(0, $C$7+(( 'Indices Mejorados'!DZ21 - 'Indices Mejorados Normalizados'!DZ$13 ) * ( 'Indices Mejorados Normalizados'!$C$8 - 'Indices Mejorados Normalizados'!$C$7 )) / ( 'Indices Mejorados Normalizados'!DZ$12 - 'Indices Mejorados Normalizados'!DZ$13 ))</f>
        <v>0</v>
      </c>
      <c r="EA21" s="153"/>
      <c r="EB21" s="153">
        <f>MAX(0, $C$7+(( 'Indices Mejorados'!EB21 - 'Indices Mejorados Normalizados'!EB$13 ) * ( 'Indices Mejorados Normalizados'!$C$8 - 'Indices Mejorados Normalizados'!$C$7 )) / ( 'Indices Mejorados Normalizados'!EB$12 - 'Indices Mejorados Normalizados'!EB$13 ))</f>
        <v>2.6667844381512769E-2</v>
      </c>
      <c r="EC21" s="153">
        <f>MAX(0, $C$7+(( 'Indices Mejorados'!EC21 - 'Indices Mejorados Normalizados'!EC$13 ) * ( 'Indices Mejorados Normalizados'!$C$8 - 'Indices Mejorados Normalizados'!$C$7 )) / ( 'Indices Mejorados Normalizados'!EC$12 - 'Indices Mejorados Normalizados'!EC$13 ))</f>
        <v>0</v>
      </c>
      <c r="ED21" s="153">
        <f>MAX(0, $C$7+(( 'Indices Mejorados'!ED21 - 'Indices Mejorados Normalizados'!ED$13 ) * ( 'Indices Mejorados Normalizados'!$C$8 - 'Indices Mejorados Normalizados'!$C$7 )) / ( 'Indices Mejorados Normalizados'!ED$12 - 'Indices Mejorados Normalizados'!ED$13 ))</f>
        <v>0</v>
      </c>
      <c r="EE21" s="153">
        <f>MAX(0, $C$7+(( 'Indices Mejorados'!EE21 - 'Indices Mejorados Normalizados'!EE$13 ) * ( 'Indices Mejorados Normalizados'!$C$8 - 'Indices Mejorados Normalizados'!$C$7 )) / ( 'Indices Mejorados Normalizados'!EE$12 - 'Indices Mejorados Normalizados'!EE$13 ))</f>
        <v>0</v>
      </c>
      <c r="EF21" s="153">
        <f>MAX(0, $C$7+(( 'Indices Mejorados'!EF21 - 'Indices Mejorados Normalizados'!EF$13 ) * ( 'Indices Mejorados Normalizados'!$C$8 - 'Indices Mejorados Normalizados'!$C$7 )) / ( 'Indices Mejorados Normalizados'!EF$12 - 'Indices Mejorados Normalizados'!EF$13 ))</f>
        <v>0</v>
      </c>
      <c r="EG21" s="153">
        <f>MAX(0, $C$7+(( 'Indices Mejorados'!EG21 - 'Indices Mejorados Normalizados'!EG$13 ) * ( 'Indices Mejorados Normalizados'!$C$8 - 'Indices Mejorados Normalizados'!$C$7 )) / ( 'Indices Mejorados Normalizados'!EG$12 - 'Indices Mejorados Normalizados'!EG$13 ))</f>
        <v>0</v>
      </c>
      <c r="EH21" s="153">
        <f>MAX(0, $C$7+(( 'Indices Mejorados'!EH21 - 'Indices Mejorados Normalizados'!EH$13 ) * ( 'Indices Mejorados Normalizados'!$C$8 - 'Indices Mejorados Normalizados'!$C$7 )) / ( 'Indices Mejorados Normalizados'!EH$12 - 'Indices Mejorados Normalizados'!EH$13 ))</f>
        <v>0</v>
      </c>
      <c r="EI21" s="153">
        <f>MAX(0, $C$7+(( 'Indices Mejorados'!EI21 - 'Indices Mejorados Normalizados'!EI$13 ) * ( 'Indices Mejorados Normalizados'!$C$8 - 'Indices Mejorados Normalizados'!$C$7 )) / ( 'Indices Mejorados Normalizados'!EI$12 - 'Indices Mejorados Normalizados'!EI$13 ))</f>
        <v>0.32774552912232047</v>
      </c>
      <c r="EJ21" s="153">
        <f>MAX(0, $C$7+(( 'Indices Mejorados'!EJ21 - 'Indices Mejorados Normalizados'!EJ$13 ) * ( 'Indices Mejorados Normalizados'!$C$8 - 'Indices Mejorados Normalizados'!$C$7 )) / ( 'Indices Mejorados Normalizados'!EJ$12 - 'Indices Mejorados Normalizados'!EJ$13 ))</f>
        <v>0</v>
      </c>
      <c r="EK21" s="153">
        <f>MAX(0, $C$7+(( 'Indices Mejorados'!EK21 - 'Indices Mejorados Normalizados'!EK$13 ) * ( 'Indices Mejorados Normalizados'!$C$8 - 'Indices Mejorados Normalizados'!$C$7 )) / ( 'Indices Mejorados Normalizados'!EK$12 - 'Indices Mejorados Normalizados'!EK$13 ))</f>
        <v>2.2569186056723001</v>
      </c>
      <c r="EL21" s="153">
        <f>MAX(0, $C$7+(( 'Indices Mejorados'!EL21 - 'Indices Mejorados Normalizados'!EL$13 ) * ( 'Indices Mejorados Normalizados'!$C$8 - 'Indices Mejorados Normalizados'!$C$7 )) / ( 'Indices Mejorados Normalizados'!EL$12 - 'Indices Mejorados Normalizados'!EL$13 ))</f>
        <v>1.818643942573684</v>
      </c>
      <c r="EM21" s="153">
        <f>MAX(0, $C$7+(( 'Indices Mejorados'!EM21 - 'Indices Mejorados Normalizados'!EM$13 ) * ( 'Indices Mejorados Normalizados'!$C$8 - 'Indices Mejorados Normalizados'!$C$7 )) / ( 'Indices Mejorados Normalizados'!EM$12 - 'Indices Mejorados Normalizados'!EM$13 ))</f>
        <v>0</v>
      </c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3"/>
      <c r="FB21" s="153"/>
      <c r="FC21" s="153"/>
      <c r="FD21" s="153"/>
      <c r="FE21" s="153"/>
      <c r="FF21" s="153"/>
      <c r="FG21" s="153"/>
      <c r="FH21" s="153"/>
      <c r="FI21" s="153"/>
      <c r="FJ21" s="153"/>
      <c r="FK21" s="153"/>
      <c r="FL21" s="153"/>
      <c r="FM21" s="153"/>
      <c r="FN21" s="153"/>
      <c r="FO21" s="153"/>
      <c r="FP21" s="153"/>
      <c r="FQ21" s="153"/>
      <c r="FR21" s="153"/>
      <c r="FS21" s="153"/>
      <c r="FT21" s="153"/>
      <c r="FU21" s="153"/>
      <c r="FV21" s="153"/>
      <c r="FW21" s="153"/>
      <c r="FX21" s="153"/>
      <c r="FY21" s="153"/>
      <c r="FZ21" s="153"/>
      <c r="GA21" s="153"/>
      <c r="GB21" s="153"/>
      <c r="GC21" s="153"/>
      <c r="GD21" s="153"/>
      <c r="GE21" s="153"/>
      <c r="GF21" s="153"/>
      <c r="GG21" s="153"/>
      <c r="GH21" s="153"/>
      <c r="GI21" s="153"/>
      <c r="GJ21" s="153"/>
      <c r="GK21" s="153"/>
      <c r="GL21" s="153"/>
      <c r="GM21" s="153"/>
      <c r="GN21" s="153"/>
      <c r="GO21" s="153"/>
      <c r="GP21" s="153"/>
      <c r="GQ21" s="153"/>
    </row>
    <row r="22" spans="3:199" s="151" customFormat="1">
      <c r="C22" s="152">
        <f>MAX(0, $C$7+(( 'Indices Mejorados'!C22 - 'Indices Mejorados Normalizados'!C$13 ) * ( 'Indices Mejorados Normalizados'!$C$8 - 'Indices Mejorados Normalizados'!$C$7 )) / ( 'Indices Mejorados Normalizados'!C$12 - 'Indices Mejorados Normalizados'!C$13 ))</f>
        <v>0</v>
      </c>
      <c r="D22" s="152">
        <f>MAX(0, $C$7+(( 'Indices Mejorados'!D22 - 'Indices Mejorados Normalizados'!D$13 ) * ( 'Indices Mejorados Normalizados'!$C$8 - 'Indices Mejorados Normalizados'!$C$7 )) / ( 'Indices Mejorados Normalizados'!D$12 - 'Indices Mejorados Normalizados'!D$13 ))</f>
        <v>0</v>
      </c>
      <c r="E22" s="152">
        <f>MAX(0, $C$7+(( 'Indices Mejorados'!E22 - 'Indices Mejorados Normalizados'!E$13 ) * ( 'Indices Mejorados Normalizados'!$C$8 - 'Indices Mejorados Normalizados'!$C$7 )) / ( 'Indices Mejorados Normalizados'!E$12 - 'Indices Mejorados Normalizados'!E$13 ))</f>
        <v>0</v>
      </c>
      <c r="F22" s="152">
        <f>MAX(0, $C$7+(( 'Indices Mejorados'!F22 - 'Indices Mejorados Normalizados'!F$13 ) * ( 'Indices Mejorados Normalizados'!$C$8 - 'Indices Mejorados Normalizados'!$C$7 )) / ( 'Indices Mejorados Normalizados'!F$12 - 'Indices Mejorados Normalizados'!F$13 ))</f>
        <v>1.781206167829027</v>
      </c>
      <c r="G22" s="152">
        <f>MAX(0, $C$7+(( 'Indices Mejorados'!G22 - 'Indices Mejorados Normalizados'!G$13 ) * ( 'Indices Mejorados Normalizados'!$C$8 - 'Indices Mejorados Normalizados'!$C$7 )) / ( 'Indices Mejorados Normalizados'!G$12 - 'Indices Mejorados Normalizados'!G$13 ))</f>
        <v>0</v>
      </c>
      <c r="H22" s="152">
        <f>MAX(0, $C$7+(( 'Indices Mejorados'!H22 - 'Indices Mejorados Normalizados'!H$13 ) * ( 'Indices Mejorados Normalizados'!$C$8 - 'Indices Mejorados Normalizados'!$C$7 )) / ( 'Indices Mejorados Normalizados'!H$12 - 'Indices Mejorados Normalizados'!H$13 ))</f>
        <v>0</v>
      </c>
      <c r="I22" s="152">
        <f>MAX(0, $C$7+(( 'Indices Mejorados'!I22 - 'Indices Mejorados Normalizados'!I$13 ) * ( 'Indices Mejorados Normalizados'!$C$8 - 'Indices Mejorados Normalizados'!$C$7 )) / ( 'Indices Mejorados Normalizados'!I$12 - 'Indices Mejorados Normalizados'!I$13 ))</f>
        <v>0</v>
      </c>
      <c r="J22" s="152">
        <f>MAX(0, $C$7+(( 'Indices Mejorados'!J22 - 'Indices Mejorados Normalizados'!J$13 ) * ( 'Indices Mejorados Normalizados'!$C$8 - 'Indices Mejorados Normalizados'!$C$7 )) / ( 'Indices Mejorados Normalizados'!J$12 - 'Indices Mejorados Normalizados'!J$13 ))</f>
        <v>0</v>
      </c>
      <c r="K22" s="152">
        <f>MAX(0, $C$7+(( 'Indices Mejorados'!K22 - 'Indices Mejorados Normalizados'!K$13 ) * ( 'Indices Mejorados Normalizados'!$C$8 - 'Indices Mejorados Normalizados'!$C$7 )) / ( 'Indices Mejorados Normalizados'!K$12 - 'Indices Mejorados Normalizados'!K$13 ))</f>
        <v>0</v>
      </c>
      <c r="L22" s="152">
        <f>MAX(0, $C$7+(( 'Indices Mejorados'!L22 - 'Indices Mejorados Normalizados'!L$13 ) * ( 'Indices Mejorados Normalizados'!$C$8 - 'Indices Mejorados Normalizados'!$C$7 )) / ( 'Indices Mejorados Normalizados'!L$12 - 'Indices Mejorados Normalizados'!L$13 ))</f>
        <v>1.7660833399772455</v>
      </c>
      <c r="M22" s="152">
        <f>MAX(0, $C$7+(( 'Indices Mejorados'!M22 - 'Indices Mejorados Normalizados'!M$13 ) * ( 'Indices Mejorados Normalizados'!$C$8 - 'Indices Mejorados Normalizados'!$C$7 )) / ( 'Indices Mejorados Normalizados'!M$12 - 'Indices Mejorados Normalizados'!M$13 ))</f>
        <v>0.52176205503257045</v>
      </c>
      <c r="N22" s="152">
        <f>MAX(0, $C$7+(( 'Indices Mejorados'!N22 - 'Indices Mejorados Normalizados'!N$13 ) * ( 'Indices Mejorados Normalizados'!$C$8 - 'Indices Mejorados Normalizados'!$C$7 )) / ( 'Indices Mejorados Normalizados'!N$12 - 'Indices Mejorados Normalizados'!N$13 ))</f>
        <v>0</v>
      </c>
      <c r="O22" s="152">
        <f>MAX(0, $C$7+(( 'Indices Mejorados'!O22 - 'Indices Mejorados Normalizados'!O$13 ) * ( 'Indices Mejorados Normalizados'!$C$8 - 'Indices Mejorados Normalizados'!$C$7 )) / ( 'Indices Mejorados Normalizados'!O$12 - 'Indices Mejorados Normalizados'!O$13 ))</f>
        <v>0</v>
      </c>
      <c r="P22" s="152">
        <f>MAX(0, $C$7+(( 'Indices Mejorados'!P22 - 'Indices Mejorados Normalizados'!P$13 ) * ( 'Indices Mejorados Normalizados'!$C$8 - 'Indices Mejorados Normalizados'!$C$7 )) / ( 'Indices Mejorados Normalizados'!P$12 - 'Indices Mejorados Normalizados'!P$13 ))</f>
        <v>0</v>
      </c>
      <c r="Q22" s="152">
        <f>MAX(0, $C$7+(( 'Indices Mejorados'!Q22 - 'Indices Mejorados Normalizados'!Q$13 ) * ( 'Indices Mejorados Normalizados'!$C$8 - 'Indices Mejorados Normalizados'!$C$7 )) / ( 'Indices Mejorados Normalizados'!Q$12 - 'Indices Mejorados Normalizados'!Q$13 ))</f>
        <v>0</v>
      </c>
      <c r="R22" s="152">
        <f>MAX(0, $C$7+(( 'Indices Mejorados'!R22 - 'Indices Mejorados Normalizados'!R$13 ) * ( 'Indices Mejorados Normalizados'!$C$8 - 'Indices Mejorados Normalizados'!$C$7 )) / ( 'Indices Mejorados Normalizados'!R$12 - 'Indices Mejorados Normalizados'!R$13 ))</f>
        <v>0</v>
      </c>
      <c r="S22" s="152">
        <f>MAX(0, $C$7+(( 'Indices Mejorados'!S22 - 'Indices Mejorados Normalizados'!S$13 ) * ( 'Indices Mejorados Normalizados'!$C$8 - 'Indices Mejorados Normalizados'!$C$7 )) / ( 'Indices Mejorados Normalizados'!S$12 - 'Indices Mejorados Normalizados'!S$13 ))</f>
        <v>3.420263796077756</v>
      </c>
      <c r="T22" s="152">
        <f>MAX(0, $C$7+(( 'Indices Mejorados'!T22 - 'Indices Mejorados Normalizados'!T$13 ) * ( 'Indices Mejorados Normalizados'!$C$8 - 'Indices Mejorados Normalizados'!$C$7 )) / ( 'Indices Mejorados Normalizados'!T$12 - 'Indices Mejorados Normalizados'!T$13 ))</f>
        <v>0</v>
      </c>
      <c r="U22" s="152">
        <f>MAX(0, $C$7+(( 'Indices Mejorados'!U22 - 'Indices Mejorados Normalizados'!U$13 ) * ( 'Indices Mejorados Normalizados'!$C$8 - 'Indices Mejorados Normalizados'!$C$7 )) / ( 'Indices Mejorados Normalizados'!U$12 - 'Indices Mejorados Normalizados'!U$13 ))</f>
        <v>0</v>
      </c>
      <c r="V22" s="152"/>
      <c r="W22" s="152">
        <f>MAX(0, $C$7+(( 'Indices Mejorados'!W22 - 'Indices Mejorados Normalizados'!W$13 ) * ( 'Indices Mejorados Normalizados'!$C$8 - 'Indices Mejorados Normalizados'!$C$7 )) / ( 'Indices Mejorados Normalizados'!W$12 - 'Indices Mejorados Normalizados'!W$13 ))</f>
        <v>0.40771555119045139</v>
      </c>
      <c r="X22" s="152">
        <f>MAX(0, $C$7+(( 'Indices Mejorados'!X22 - 'Indices Mejorados Normalizados'!X$13 ) * ( 'Indices Mejorados Normalizados'!$C$8 - 'Indices Mejorados Normalizados'!$C$7 )) / ( 'Indices Mejorados Normalizados'!X$12 - 'Indices Mejorados Normalizados'!X$13 ))</f>
        <v>0</v>
      </c>
      <c r="Y22" s="152">
        <f>MAX(0, $C$7+(( 'Indices Mejorados'!Y22 - 'Indices Mejorados Normalizados'!Y$13 ) * ( 'Indices Mejorados Normalizados'!$C$8 - 'Indices Mejorados Normalizados'!$C$7 )) / ( 'Indices Mejorados Normalizados'!Y$12 - 'Indices Mejorados Normalizados'!Y$13 ))</f>
        <v>2.2821697985527103</v>
      </c>
      <c r="Z22" s="152">
        <f>MAX(0, $C$7+(( 'Indices Mejorados'!Z22 - 'Indices Mejorados Normalizados'!Z$13 ) * ( 'Indices Mejorados Normalizados'!$C$8 - 'Indices Mejorados Normalizados'!$C$7 )) / ( 'Indices Mejorados Normalizados'!Z$12 - 'Indices Mejorados Normalizados'!Z$13 ))</f>
        <v>0</v>
      </c>
      <c r="AA22" s="152">
        <f>MAX(0, $C$7+(( 'Indices Mejorados'!AA22 - 'Indices Mejorados Normalizados'!AA$13 ) * ( 'Indices Mejorados Normalizados'!$C$8 - 'Indices Mejorados Normalizados'!$C$7 )) / ( 'Indices Mejorados Normalizados'!AA$12 - 'Indices Mejorados Normalizados'!AA$13 ))</f>
        <v>1.7716865131108448</v>
      </c>
      <c r="AB22" s="152">
        <f>MAX(0, $C$7+(( 'Indices Mejorados'!AB22 - 'Indices Mejorados Normalizados'!AB$13 ) * ( 'Indices Mejorados Normalizados'!$C$8 - 'Indices Mejorados Normalizados'!$C$7 )) / ( 'Indices Mejorados Normalizados'!AB$12 - 'Indices Mejorados Normalizados'!AB$13 ))</f>
        <v>0</v>
      </c>
      <c r="AC22" s="152"/>
      <c r="AD22" s="152">
        <f>MAX(0, $C$7+(( 'Indices Mejorados'!AD22 -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2" s="152">
        <f>MAX(0, $C$7+(( 'Indices Mejorados'!AE22 - 'Indices Mejorados Normalizados'!AE$13 ) * ( 'Indices Mejorados Normalizados'!$C$8 - 'Indices Mejorados Normalizados'!$C$7 )) / ( 'Indices Mejorados Normalizados'!AE$12 - 'Indices Mejorados Normalizados'!AE$13 ))</f>
        <v>0</v>
      </c>
      <c r="AF22" s="153">
        <f>MAX(0, $C$7+(( 'Indices Mejorados'!AF22 - 'Indices Mejorados Normalizados'!AF$13 ) * ( 'Indices Mejorados Normalizados'!$C$8 - 'Indices Mejorados Normalizados'!$C$7 )) / ( 'Indices Mejorados Normalizados'!AF$12 - 'Indices Mejorados Normalizados'!AF$13 ))</f>
        <v>0</v>
      </c>
      <c r="AG22" s="153"/>
      <c r="AH22" s="153"/>
      <c r="AI22" s="153">
        <f>MAX(0, $C$7+(( 'Indices Mejorados'!AI22 - 'Indices Mejorados Normalizados'!AI$13 ) * ( 'Indices Mejorados Normalizados'!$C$8 - 'Indices Mejorados Normalizados'!$C$7 )) / ( 'Indices Mejorados Normalizados'!AI$12 - 'Indices Mejorados Normalizados'!AI$13 ))</f>
        <v>0</v>
      </c>
      <c r="AJ22" s="153">
        <f>MAX(0, $C$7+(( 'Indices Mejorados'!AJ22 - 'Indices Mejorados Normalizados'!AJ$13 ) * ( 'Indices Mejorados Normalizados'!$C$8 - 'Indices Mejorados Normalizados'!$C$7 )) / ( 'Indices Mejorados Normalizados'!AJ$12 - 'Indices Mejorados Normalizados'!AJ$13 ))</f>
        <v>2.5675818756409927</v>
      </c>
      <c r="AK22" s="153">
        <f>MAX(0, $C$7+(( 'Indices Mejorados'!AK22 - 'Indices Mejorados Normalizados'!AK$13 ) * ( 'Indices Mejorados Normalizados'!$C$8 - 'Indices Mejorados Normalizados'!$C$7 )) / ( 'Indices Mejorados Normalizados'!AK$12 - 'Indices Mejorados Normalizados'!AK$13 ))</f>
        <v>0.11324301517683294</v>
      </c>
      <c r="AL22" s="153"/>
      <c r="AM22" s="153">
        <f>MAX(0, $C$7+(( 'Indices Mejorados'!AM22 - 'Indices Mejorados Normalizados'!AM$13 ) * ( 'Indices Mejorados Normalizados'!$C$8 - 'Indices Mejorados Normalizados'!$C$7 )) / ( 'Indices Mejorados Normalizados'!AM$12 - 'Indices Mejorados Normalizados'!AM$13 ))</f>
        <v>5.8448544328021192E-2</v>
      </c>
      <c r="AN22" s="153">
        <f>MAX(0, $C$7+(( 'Indices Mejorados'!AN22 - 'Indices Mejorados Normalizados'!AN$13 ) * ( 'Indices Mejorados Normalizados'!$C$8 - 'Indices Mejorados Normalizados'!$C$7 )) / ( 'Indices Mejorados Normalizados'!AN$12 - 'Indices Mejorados Normalizados'!AN$13 ))</f>
        <v>0</v>
      </c>
      <c r="AO22" s="153">
        <f>MAX(0, $C$7+(( 'Indices Mejorados'!AO22 - 'Indices Mejorados Normalizados'!AO$13 ) * ( 'Indices Mejorados Normalizados'!$C$8 - 'Indices Mejorados Normalizados'!$C$7 )) / ( 'Indices Mejorados Normalizados'!AO$12 - 'Indices Mejorados Normalizados'!AO$13 ))</f>
        <v>1.3461641309375467</v>
      </c>
      <c r="AP22" s="153">
        <f>MAX(0, $C$7+(( 'Indices Mejorados'!AP22 - 'Indices Mejorados Normalizados'!AP$13 ) * ( 'Indices Mejorados Normalizados'!$C$8 - 'Indices Mejorados Normalizados'!$C$7 )) / ( 'Indices Mejorados Normalizados'!AP$12 - 'Indices Mejorados Normalizados'!AP$13 ))</f>
        <v>0.64139749505603083</v>
      </c>
      <c r="AQ22" s="153">
        <f>MAX(0, $C$7+(( 'Indices Mejorados'!AQ22 - 'Indices Mejorados Normalizados'!AQ$13 ) * ( 'Indices Mejorados Normalizados'!$C$8 - 'Indices Mejorados Normalizados'!$C$7 )) / ( 'Indices Mejorados Normalizados'!AQ$12 - 'Indices Mejorados Normalizados'!AQ$13 ))</f>
        <v>0</v>
      </c>
      <c r="AR22" s="153">
        <f>MAX(0, $C$7+(( 'Indices Mejorados'!AR22 - 'Indices Mejorados Normalizados'!AR$13 ) * ( 'Indices Mejorados Normalizados'!$C$8 - 'Indices Mejorados Normalizados'!$C$7 )) / ( 'Indices Mejorados Normalizados'!AR$12 - 'Indices Mejorados Normalizados'!AR$13 ))</f>
        <v>0.51550068357213108</v>
      </c>
      <c r="AS22" s="153"/>
      <c r="AT22" s="153">
        <f>MAX(0, $C$7+(( 'Indices Mejorados'!AT22 - 'Indices Mejorados Normalizados'!AT$13 ) * ( 'Indices Mejorados Normalizados'!$C$8 - 'Indices Mejorados Normalizados'!$C$7 )) / ( 'Indices Mejorados Normalizados'!AT$12 - 'Indices Mejorados Normalizados'!AT$13 ))</f>
        <v>0</v>
      </c>
      <c r="AU22" s="153"/>
      <c r="AV22" s="153">
        <f>MAX(0, $C$7+(( 'Indices Mejorados'!AV22 - 'Indices Mejorados Normalizados'!AV$13 ) * ( 'Indices Mejorados Normalizados'!$C$8 - 'Indices Mejorados Normalizados'!$C$7 )) / ( 'Indices Mejorados Normalizados'!AV$12 - 'Indices Mejorados Normalizados'!AV$13 ))</f>
        <v>3.396699701966432</v>
      </c>
      <c r="AW22" s="153"/>
      <c r="AX22" s="153">
        <f>MAX(0, $C$7+(( 'Indices Mejorados'!AX22 - 'Indices Mejorados Normalizados'!AX$13 ) * ( 'Indices Mejorados Normalizados'!$C$8 - 'Indices Mejorados Normalizados'!$C$7 )) / ( 'Indices Mejorados Normalizados'!AX$12 - 'Indices Mejorados Normalizados'!AX$13 ))</f>
        <v>3.5178515727445845</v>
      </c>
      <c r="AY22" s="153">
        <f>MAX(0, $C$7+(( 'Indices Mejorados'!AY22 - 'Indices Mejorados Normalizados'!AY$13 ) * ( 'Indices Mejorados Normalizados'!$C$8 - 'Indices Mejorados Normalizados'!$C$7 )) / ( 'Indices Mejorados Normalizados'!AY$12 - 'Indices Mejorados Normalizados'!AY$13 ))</f>
        <v>0</v>
      </c>
      <c r="AZ22" s="153">
        <f>MAX(0, $C$7+(( 'Indices Mejorados'!AZ22 - 'Indices Mejorados Normalizados'!AZ$13 ) * ( 'Indices Mejorados Normalizados'!$C$8 - 'Indices Mejorados Normalizados'!$C$7 )) / ( 'Indices Mejorados Normalizados'!AZ$12 - 'Indices Mejorados Normalizados'!AZ$13 ))</f>
        <v>0</v>
      </c>
      <c r="BA22" s="153">
        <f>MAX(0, $C$7+(( 'Indices Mejorados'!BA22 - 'Indices Mejorados Normalizados'!BA$13 ) * ( 'Indices Mejorados Normalizados'!$C$8 - 'Indices Mejorados Normalizados'!$C$7 )) / ( 'Indices Mejorados Normalizados'!BA$12 - 'Indices Mejorados Normalizados'!BA$13 ))</f>
        <v>2.5674912000051613</v>
      </c>
      <c r="BB22" s="153">
        <f>MAX(0, $C$7+(( 'Indices Mejorados'!BB22 - 'Indices Mejorados Normalizados'!BB$13 ) * ( 'Indices Mejorados Normalizados'!$C$8 - 'Indices Mejorados Normalizados'!$C$7 )) / ( 'Indices Mejorados Normalizados'!BB$12 - 'Indices Mejorados Normalizados'!BB$13 ))</f>
        <v>1.4688990354734257</v>
      </c>
      <c r="BC22" s="153">
        <f>MAX(0, $C$7+(( 'Indices Mejorados'!BC22 - 'Indices Mejorados Normalizados'!BC$13 ) * ( 'Indices Mejorados Normalizados'!$C$8 - 'Indices Mejorados Normalizados'!$C$7 )) / ( 'Indices Mejorados Normalizados'!BC$12 - 'Indices Mejorados Normalizados'!BC$13 ))</f>
        <v>0</v>
      </c>
      <c r="BD22" s="153">
        <f>MAX(0, $C$7+(( 'Indices Mejorados'!BD22 - 'Indices Mejorados Normalizados'!BD$13 ) * ( 'Indices Mejorados Normalizados'!$C$8 - 'Indices Mejorados Normalizados'!$C$7 )) / ( 'Indices Mejorados Normalizados'!BD$12 - 'Indices Mejorados Normalizados'!BD$13 ))</f>
        <v>0</v>
      </c>
      <c r="BE22" s="153">
        <f>MAX(0, $C$7+(( 'Indices Mejorados'!BE22 - 'Indices Mejorados Normalizados'!BE$13 ) * ( 'Indices Mejorados Normalizados'!$C$8 - 'Indices Mejorados Normalizados'!$C$7 )) / ( 'Indices Mejorados Normalizados'!BE$12 - 'Indices Mejorados Normalizados'!BE$13 ))</f>
        <v>1.454254970382544</v>
      </c>
      <c r="BF22" s="153">
        <f>MAX(0, $C$7+(( 'Indices Mejorados'!BF22 - 'Indices Mejorados Normalizados'!BF$13 ) * ( 'Indices Mejorados Normalizados'!$C$8 - 'Indices Mejorados Normalizados'!$C$7 )) / ( 'Indices Mejorados Normalizados'!BF$12 - 'Indices Mejorados Normalizados'!BF$13 ))</f>
        <v>1.6174656289011753</v>
      </c>
      <c r="BG22" s="153">
        <f>MAX(0, $C$7+(( 'Indices Mejorados'!BG22 - 'Indices Mejorados Normalizados'!BG$13 ) * ( 'Indices Mejorados Normalizados'!$C$8 - 'Indices Mejorados Normalizados'!$C$7 )) / ( 'Indices Mejorados Normalizados'!BG$12 - 'Indices Mejorados Normalizados'!BG$13 ))</f>
        <v>0</v>
      </c>
      <c r="BH22" s="153">
        <f>MAX(0, $C$7+(( 'Indices Mejorados'!BH22 - 'Indices Mejorados Normalizados'!BH$13 ) * ( 'Indices Mejorados Normalizados'!$C$8 - 'Indices Mejorados Normalizados'!$C$7 )) / ( 'Indices Mejorados Normalizados'!BH$12 - 'Indices Mejorados Normalizados'!BH$13 ))</f>
        <v>0</v>
      </c>
      <c r="BI22" s="153">
        <f>MAX(0, $C$7+(( 'Indices Mejorados'!BI22 - 'Indices Mejorados Normalizados'!BI$13 ) * ( 'Indices Mejorados Normalizados'!$C$8 - 'Indices Mejorados Normalizados'!$C$7 )) / ( 'Indices Mejorados Normalizados'!BI$12 - 'Indices Mejorados Normalizados'!BI$13 ))</f>
        <v>1.0117598629686704</v>
      </c>
      <c r="BJ22" s="153">
        <f>MAX(0, $C$7+(( 'Indices Mejorados'!BJ22 - 'Indices Mejorados Normalizados'!BJ$13 ) * ( 'Indices Mejorados Normalizados'!$C$8 - 'Indices Mejorados Normalizados'!$C$7 )) / ( 'Indices Mejorados Normalizados'!BJ$12 - 'Indices Mejorados Normalizados'!BJ$13 ))</f>
        <v>0</v>
      </c>
      <c r="BK22" s="153">
        <f>MAX(0, $C$7+(( 'Indices Mejorados'!BK22 - 'Indices Mejorados Normalizados'!BK$13 ) * ( 'Indices Mejorados Normalizados'!$C$8 - 'Indices Mejorados Normalizados'!$C$7 )) / ( 'Indices Mejorados Normalizados'!BK$12 - 'Indices Mejorados Normalizados'!BK$13 ))</f>
        <v>0</v>
      </c>
      <c r="BL22" s="153">
        <f>MAX(0, $C$7+(( 'Indices Mejorados'!BL22 - 'Indices Mejorados Normalizados'!BL$13 ) * ( 'Indices Mejorados Normalizados'!$C$8 - 'Indices Mejorados Normalizados'!$C$7 )) / ( 'Indices Mejorados Normalizados'!BL$12 - 'Indices Mejorados Normalizados'!BL$13 ))</f>
        <v>0</v>
      </c>
      <c r="BM22" s="153"/>
      <c r="BN22" s="153">
        <f>MAX(0, $C$7+(( 'Indices Mejorados'!BN22 - 'Indices Mejorados Normalizados'!BN$13 ) * ( 'Indices Mejorados Normalizados'!$C$8 - 'Indices Mejorados Normalizados'!$C$7 )) / ( 'Indices Mejorados Normalizados'!BN$12 - 'Indices Mejorados Normalizados'!BN$13 ))</f>
        <v>1.6964267269054014</v>
      </c>
      <c r="BO22" s="153">
        <f>MAX(0, $C$7+(( 'Indices Mejorados'!BO22 - 'Indices Mejorados Normalizados'!BO$13 ) * ( 'Indices Mejorados Normalizados'!$C$8 - 'Indices Mejorados Normalizados'!$C$7 )) / ( 'Indices Mejorados Normalizados'!BO$12 - 'Indices Mejorados Normalizados'!BO$13 ))</f>
        <v>3.5101067514130677</v>
      </c>
      <c r="BP22" s="153">
        <f>MAX(0, $C$7+(( 'Indices Mejorados'!BP22 - 'Indices Mejorados Normalizados'!BP$13 ) * ( 'Indices Mejorados Normalizados'!$C$8 - 'Indices Mejorados Normalizados'!$C$7 )) / ( 'Indices Mejorados Normalizados'!BP$12 - 'Indices Mejorados Normalizados'!BP$13 ))</f>
        <v>0.35407231198934042</v>
      </c>
      <c r="BQ22" s="153">
        <f>MAX(0, $C$7+(( 'Indices Mejorados'!BQ22 - 'Indices Mejorados Normalizados'!BQ$13 ) * ( 'Indices Mejorados Normalizados'!$C$8 - 'Indices Mejorados Normalizados'!$C$7 )) / ( 'Indices Mejorados Normalizados'!BQ$12 - 'Indices Mejorados Normalizados'!BQ$13 ))</f>
        <v>0.47370652193926788</v>
      </c>
      <c r="BR22" s="153">
        <f>MAX(0, $C$7+(( 'Indices Mejorados'!BR22 - 'Indices Mejorados Normalizados'!BR$13 ) * ( 'Indices Mejorados Normalizados'!$C$8 - 'Indices Mejorados Normalizados'!$C$7 )) / ( 'Indices Mejorados Normalizados'!BR$12 - 'Indices Mejorados Normalizados'!BR$13 ))</f>
        <v>0</v>
      </c>
      <c r="BS22" s="153"/>
      <c r="BT22" s="153">
        <f>MAX(0, $C$7+(( 'Indices Mejorados'!BT22 - 'Indices Mejorados Normalizados'!BT$13 ) * ( 'Indices Mejorados Normalizados'!$C$8 - 'Indices Mejorados Normalizados'!$C$7 )) / ( 'Indices Mejorados Normalizados'!BT$12 - 'Indices Mejorados Normalizados'!BT$13 ))</f>
        <v>0</v>
      </c>
      <c r="BU22" s="153">
        <f>MAX(0, $C$7+(( 'Indices Mejorados'!BU22 - 'Indices Mejorados Normalizados'!BU$13 ) * ( 'Indices Mejorados Normalizados'!$C$8 - 'Indices Mejorados Normalizados'!$C$7 )) / ( 'Indices Mejorados Normalizados'!BU$12 - 'Indices Mejorados Normalizados'!BU$13 ))</f>
        <v>0.7963342611235622</v>
      </c>
      <c r="BV22" s="153">
        <f>MAX(0, $C$7+(( 'Indices Mejorados'!BV22 - 'Indices Mejorados Normalizados'!BV$13 ) * ( 'Indices Mejorados Normalizados'!$C$8 - 'Indices Mejorados Normalizados'!$C$7 )) / ( 'Indices Mejorados Normalizados'!BV$12 - 'Indices Mejorados Normalizados'!BV$13 ))</f>
        <v>0</v>
      </c>
      <c r="BW22" s="153">
        <f>MAX(0, $C$7+(( 'Indices Mejorados'!BW22 - 'Indices Mejorados Normalizados'!BW$13 ) * ( 'Indices Mejorados Normalizados'!$C$8 - 'Indices Mejorados Normalizados'!$C$7 )) / ( 'Indices Mejorados Normalizados'!BW$12 - 'Indices Mejorados Normalizados'!BW$13 ))</f>
        <v>0.91194362651982719</v>
      </c>
      <c r="BX22" s="153">
        <f>MAX(0, $C$7+(( 'Indices Mejorados'!BX22 - 'Indices Mejorados Normalizados'!BX$13 ) * ( 'Indices Mejorados Normalizados'!$C$8 - 'Indices Mejorados Normalizados'!$C$7 )) / ( 'Indices Mejorados Normalizados'!BX$12 - 'Indices Mejorados Normalizados'!BX$13 ))</f>
        <v>0.91194362651982719</v>
      </c>
      <c r="BY22" s="153">
        <f>MAX(0, $C$7+(( 'Indices Mejorados'!BY22 - 'Indices Mejorados Normalizados'!BY$13 ) * ( 'Indices Mejorados Normalizados'!$C$8 - 'Indices Mejorados Normalizados'!$C$7 )) / ( 'Indices Mejorados Normalizados'!BY$12 - 'Indices Mejorados Normalizados'!BY$13 ))</f>
        <v>3.1324951868432667</v>
      </c>
      <c r="BZ22" s="153">
        <f>MAX(0, $C$7+(( 'Indices Mejorados'!BZ22 - 'Indices Mejorados Normalizados'!BZ$13 ) * ( 'Indices Mejorados Normalizados'!$C$8 - 'Indices Mejorados Normalizados'!$C$7 )) / ( 'Indices Mejorados Normalizados'!BZ$12 - 'Indices Mejorados Normalizados'!BZ$13 ))</f>
        <v>3.1324951868432667</v>
      </c>
      <c r="CA22" s="153">
        <f>MAX(0, $C$7+(( 'Indices Mejorados'!CA22 - 'Indices Mejorados Normalizados'!CA$13 ) * ( 'Indices Mejorados Normalizados'!$C$8 - 'Indices Mejorados Normalizados'!$C$7 )) / ( 'Indices Mejorados Normalizados'!CA$12 - 'Indices Mejorados Normalizados'!CA$13 ))</f>
        <v>3.8924389701848376</v>
      </c>
      <c r="CB22" s="153">
        <f>MAX(0, $C$7+(( 'Indices Mejorados'!CB22 - 'Indices Mejorados Normalizados'!CB$13 ) * ( 'Indices Mejorados Normalizados'!$C$8 - 'Indices Mejorados Normalizados'!$C$7 )) / ( 'Indices Mejorados Normalizados'!CB$12 - 'Indices Mejorados Normalizados'!CB$13 ))</f>
        <v>0</v>
      </c>
      <c r="CC22" s="153">
        <f>MAX(0, $C$7+(( 'Indices Mejorados'!CC22 - 'Indices Mejorados Normalizados'!CC$13 ) * ( 'Indices Mejorados Normalizados'!$C$8 - 'Indices Mejorados Normalizados'!$C$7 )) / ( 'Indices Mejorados Normalizados'!CC$12 - 'Indices Mejorados Normalizados'!CC$13 ))</f>
        <v>0.23546038500839714</v>
      </c>
      <c r="CD22" s="153">
        <f>MAX(0, $C$7+(( 'Indices Mejorados'!CD22 - 'Indices Mejorados Normalizados'!CD$13 ) * ( 'Indices Mejorados Normalizados'!$C$8 - 'Indices Mejorados Normalizados'!$C$7 )) / ( 'Indices Mejorados Normalizados'!CD$12 - 'Indices Mejorados Normalizados'!CD$13 ))</f>
        <v>0</v>
      </c>
      <c r="CE22" s="153">
        <f>MAX(0, $C$7+(( 'Indices Mejorados'!CE22 - 'Indices Mejorados Normalizados'!CE$13 ) * ( 'Indices Mejorados Normalizados'!$C$8 - 'Indices Mejorados Normalizados'!$C$7 )) / ( 'Indices Mejorados Normalizados'!CE$12 - 'Indices Mejorados Normalizados'!CE$13 ))</f>
        <v>9.002931965669618E-2</v>
      </c>
      <c r="CF22" s="153">
        <f>MAX(0, $C$7+(( 'Indices Mejorados'!CF22 - 'Indices Mejorados Normalizados'!CF$13 ) * ( 'Indices Mejorados Normalizados'!$C$8 - 'Indices Mejorados Normalizados'!$C$7 )) / ( 'Indices Mejorados Normalizados'!CF$12 - 'Indices Mejorados Normalizados'!CF$13 ))</f>
        <v>0</v>
      </c>
      <c r="CG22" s="153">
        <f>MAX(0, $C$7+(( 'Indices Mejorados'!CG22 - 'Indices Mejorados Normalizados'!CG$13 ) * ( 'Indices Mejorados Normalizados'!$C$8 - 'Indices Mejorados Normalizados'!$C$7 )) / ( 'Indices Mejorados Normalizados'!CG$12 - 'Indices Mejorados Normalizados'!CG$13 ))</f>
        <v>0</v>
      </c>
      <c r="CH22" s="153">
        <f>MAX(0, $C$7+(( 'Indices Mejorados'!CH22 - 'Indices Mejorados Normalizados'!CH$13 ) * ( 'Indices Mejorados Normalizados'!$C$8 - 'Indices Mejorados Normalizados'!$C$7 )) / ( 'Indices Mejorados Normalizados'!CH$12 - 'Indices Mejorados Normalizados'!CH$13 ))</f>
        <v>0</v>
      </c>
      <c r="CI22" s="153">
        <f>MAX(0, $C$7+(( 'Indices Mejorados'!CI22 - 'Indices Mejorados Normalizados'!CI$13 ) * ( 'Indices Mejorados Normalizados'!$C$8 - 'Indices Mejorados Normalizados'!$C$7 )) / ( 'Indices Mejorados Normalizados'!CI$12 - 'Indices Mejorados Normalizados'!CI$13 ))</f>
        <v>0</v>
      </c>
      <c r="CJ22" s="153">
        <f>MAX(0, $C$7+(( 'Indices Mejorados'!CJ22 - 'Indices Mejorados Normalizados'!CJ$13 ) * ( 'Indices Mejorados Normalizados'!$C$8 - 'Indices Mejorados Normalizados'!$C$7 )) / ( 'Indices Mejorados Normalizados'!CJ$12 - 'Indices Mejorados Normalizados'!CJ$13 ))</f>
        <v>1.0580424461855171</v>
      </c>
      <c r="CK22" s="153">
        <f>MAX(0, $C$7+(( 'Indices Mejorados'!CK22 - 'Indices Mejorados Normalizados'!CK$13 ) * ( 'Indices Mejorados Normalizados'!$C$8 - 'Indices Mejorados Normalizados'!$C$7 )) / ( 'Indices Mejorados Normalizados'!CK$12 - 'Indices Mejorados Normalizados'!CK$13 ))</f>
        <v>0</v>
      </c>
      <c r="CL22" s="153">
        <f>MAX(0, $C$7+(( 'Indices Mejorados'!CL22 - 'Indices Mejorados Normalizados'!CL$13 ) * ( 'Indices Mejorados Normalizados'!$C$8 - 'Indices Mejorados Normalizados'!$C$7 )) / ( 'Indices Mejorados Normalizados'!CL$12 - 'Indices Mejorados Normalizados'!CL$13 ))</f>
        <v>1.916557641633029</v>
      </c>
      <c r="CM22" s="153">
        <f>MAX(0, $C$7+(( 'Indices Mejorados'!CM22 - 'Indices Mejorados Normalizados'!CM$13 ) * ( 'Indices Mejorados Normalizados'!$C$8 - 'Indices Mejorados Normalizados'!$C$7 )) / ( 'Indices Mejorados Normalizados'!CM$12 - 'Indices Mejorados Normalizados'!CM$13 ))</f>
        <v>0</v>
      </c>
      <c r="CN22" s="153">
        <f>MAX(0, $C$7+(( 'Indices Mejorados'!CN22 - 'Indices Mejorados Normalizados'!CN$13 ) * ( 'Indices Mejorados Normalizados'!$C$8 - 'Indices Mejorados Normalizados'!$C$7 )) / ( 'Indices Mejorados Normalizados'!CN$12 - 'Indices Mejorados Normalizados'!CN$13 ))</f>
        <v>0</v>
      </c>
      <c r="CO22" s="153">
        <f>MAX(0, $C$7+(( 'Indices Mejorados'!CO22 - 'Indices Mejorados Normalizados'!CO$13 ) * ( 'Indices Mejorados Normalizados'!$C$8 - 'Indices Mejorados Normalizados'!$C$7 )) / ( 'Indices Mejorados Normalizados'!CO$12 - 'Indices Mejorados Normalizados'!CO$13 ))</f>
        <v>0</v>
      </c>
      <c r="CP22" s="153">
        <f>MAX(0, $C$7+(( 'Indices Mejorados'!CP22 - 'Indices Mejorados Normalizados'!CP$13 ) * ( 'Indices Mejorados Normalizados'!$C$8 - 'Indices Mejorados Normalizados'!$C$7 )) / ( 'Indices Mejorados Normalizados'!CP$12 - 'Indices Mejorados Normalizados'!CP$13 ))</f>
        <v>2.9602804147955486</v>
      </c>
      <c r="CQ22" s="153">
        <f>MAX(0, $C$7+(( 'Indices Mejorados'!CQ22 - 'Indices Mejorados Normalizados'!CQ$13 ) * ( 'Indices Mejorados Normalizados'!$C$8 - 'Indices Mejorados Normalizados'!$C$7 )) / ( 'Indices Mejorados Normalizados'!CQ$12 - 'Indices Mejorados Normalizados'!CQ$13 ))</f>
        <v>0</v>
      </c>
      <c r="CR22" s="153">
        <f>MAX(0, $C$7+(( 'Indices Mejorados'!CR22 - 'Indices Mejorados Normalizados'!CR$13 ) * ( 'Indices Mejorados Normalizados'!$C$8 - 'Indices Mejorados Normalizados'!$C$7 )) / ( 'Indices Mejorados Normalizados'!CR$12 - 'Indices Mejorados Normalizados'!CR$13 ))</f>
        <v>0</v>
      </c>
      <c r="CS22" s="153">
        <f>MAX(0, $C$7+(( 'Indices Mejorados'!CS22 - 'Indices Mejorados Normalizados'!CS$13 ) * ( 'Indices Mejorados Normalizados'!$C$8 - 'Indices Mejorados Normalizados'!$C$7 )) / ( 'Indices Mejorados Normalizados'!CS$12 - 'Indices Mejorados Normalizados'!CS$13 ))</f>
        <v>0</v>
      </c>
      <c r="CT22" s="153">
        <f>MAX(0, $C$7+(( 'Indices Mejorados'!CT22 - 'Indices Mejorados Normalizados'!CT$13 ) * ( 'Indices Mejorados Normalizados'!$C$8 - 'Indices Mejorados Normalizados'!$C$7 )) / ( 'Indices Mejorados Normalizados'!CT$12 - 'Indices Mejorados Normalizados'!CT$13 ))</f>
        <v>0</v>
      </c>
      <c r="CU22" s="153">
        <f>MAX(0, $C$7+(( 'Indices Mejorados'!CU22 - 'Indices Mejorados Normalizados'!CU$13 ) * ( 'Indices Mejorados Normalizados'!$C$8 - 'Indices Mejorados Normalizados'!$C$7 )) / ( 'Indices Mejorados Normalizados'!CU$12 - 'Indices Mejorados Normalizados'!CU$13 ))</f>
        <v>0.40550408515226077</v>
      </c>
      <c r="CV22" s="153">
        <f>MAX(0, $C$7+(( 'Indices Mejorados'!CV22 - 'Indices Mejorados Normalizados'!CV$13 ) * ( 'Indices Mejorados Normalizados'!$C$8 - 'Indices Mejorados Normalizados'!$C$7 )) / ( 'Indices Mejorados Normalizados'!CV$12 - 'Indices Mejorados Normalizados'!CV$13 ))</f>
        <v>2.75455403267856</v>
      </c>
      <c r="CW22" s="153">
        <f>MAX(0, $C$7+(( 'Indices Mejorados'!CW22 - 'Indices Mejorados Normalizados'!CW$13 ) * ( 'Indices Mejorados Normalizados'!$C$8 - 'Indices Mejorados Normalizados'!$C$7 )) / ( 'Indices Mejorados Normalizados'!CW$12 - 'Indices Mejorados Normalizados'!CW$13 ))</f>
        <v>0.25708648707730353</v>
      </c>
      <c r="CX22" s="153">
        <f>MAX(0, $C$7+(( 'Indices Mejorados'!CX22 - 'Indices Mejorados Normalizados'!CX$13 ) * ( 'Indices Mejorados Normalizados'!$C$8 - 'Indices Mejorados Normalizados'!$C$7 )) / ( 'Indices Mejorados Normalizados'!CX$12 - 'Indices Mejorados Normalizados'!CX$13 ))</f>
        <v>1.3068947965653104</v>
      </c>
      <c r="CY22" s="153">
        <f>MAX(0, $C$7+(( 'Indices Mejorados'!CY22 - 'Indices Mejorados Normalizados'!CY$13 ) * ( 'Indices Mejorados Normalizados'!$C$8 - 'Indices Mejorados Normalizados'!$C$7 )) / ( 'Indices Mejorados Normalizados'!CY$12 - 'Indices Mejorados Normalizados'!CY$13 ))</f>
        <v>0</v>
      </c>
      <c r="CZ22" s="153">
        <f>MAX(0, $C$7+(( 'Indices Mejorados'!CZ22 - 'Indices Mejorados Normalizados'!CZ$13 ) * ( 'Indices Mejorados Normalizados'!$C$8 - 'Indices Mejorados Normalizados'!$C$7 )) / ( 'Indices Mejorados Normalizados'!CZ$12 - 'Indices Mejorados Normalizados'!CZ$13 ))</f>
        <v>2.3899746390738801</v>
      </c>
      <c r="DA22" s="153"/>
      <c r="DB22" s="153"/>
      <c r="DC22" s="153">
        <f>MAX(0, $C$7+(( 'Indices Mejorados'!DC22 - 'Indices Mejorados Normalizados'!DC$13 ) * ( 'Indices Mejorados Normalizados'!$C$8 - 'Indices Mejorados Normalizados'!$C$7 )) / ( 'Indices Mejorados Normalizados'!DC$12 - 'Indices Mejorados Normalizados'!DC$13 ))</f>
        <v>3.2970635424170145</v>
      </c>
      <c r="DD22" s="153">
        <f>MAX(0, $C$7+(( 'Indices Mejorados'!DD22 - 'Indices Mejorados Normalizados'!DD$13 ) * ( 'Indices Mejorados Normalizados'!$C$8 - 'Indices Mejorados Normalizados'!$C$7 )) / ( 'Indices Mejorados Normalizados'!DD$12 - 'Indices Mejorados Normalizados'!DD$13 ))</f>
        <v>0.31193803847091833</v>
      </c>
      <c r="DE22" s="153">
        <f>MAX(0, $C$7+(( 'Indices Mejorados'!DE22 - 'Indices Mejorados Normalizados'!DE$13 ) * ( 'Indices Mejorados Normalizados'!$C$8 - 'Indices Mejorados Normalizados'!$C$7 )) / ( 'Indices Mejorados Normalizados'!DE$12 - 'Indices Mejorados Normalizados'!DE$13 ))</f>
        <v>8.679158729802941E-2</v>
      </c>
      <c r="DF22" s="153">
        <f>MAX(0, $C$7+(( 'Indices Mejorados'!DF22 - 'Indices Mejorados Normalizados'!DF$13 ) * ( 'Indices Mejorados Normalizados'!$C$8 - 'Indices Mejorados Normalizados'!$C$7 )) / ( 'Indices Mejorados Normalizados'!DF$12 - 'Indices Mejorados Normalizados'!DF$13 ))</f>
        <v>8.679158729802941E-2</v>
      </c>
      <c r="DG22" s="153">
        <f>MAX(0, $C$7+(( 'Indices Mejorados'!DG22 - 'Indices Mejorados Normalizados'!DG$13 ) * ( 'Indices Mejorados Normalizados'!$C$8 - 'Indices Mejorados Normalizados'!$C$7 )) / ( 'Indices Mejorados Normalizados'!DG$12 - 'Indices Mejorados Normalizados'!DG$13 ))</f>
        <v>1.3475331982824763</v>
      </c>
      <c r="DH22" s="153">
        <f>MAX(0, $C$7+(( 'Indices Mejorados'!DH22 - 'Indices Mejorados Normalizados'!DH$13 ) * ( 'Indices Mejorados Normalizados'!$C$8 - 'Indices Mejorados Normalizados'!$C$7 )) / ( 'Indices Mejorados Normalizados'!DH$12 - 'Indices Mejorados Normalizados'!DH$13 ))</f>
        <v>0</v>
      </c>
      <c r="DI22" s="153"/>
      <c r="DJ22" s="153">
        <f>MAX(0, $C$7+(( 'Indices Mejorados'!DJ22 - 'Indices Mejorados Normalizados'!DJ$13 ) * ( 'Indices Mejorados Normalizados'!$C$8 - 'Indices Mejorados Normalizados'!$C$7 )) / ( 'Indices Mejorados Normalizados'!DJ$12 - 'Indices Mejorados Normalizados'!DJ$13 ))</f>
        <v>2.3578170806517496</v>
      </c>
      <c r="DK22" s="153">
        <f>MAX(0, $C$7+(( 'Indices Mejorados'!DK22 - 'Indices Mejorados Normalizados'!DK$13 ) * ( 'Indices Mejorados Normalizados'!$C$8 - 'Indices Mejorados Normalizados'!$C$7 )) / ( 'Indices Mejorados Normalizados'!DK$12 - 'Indices Mejorados Normalizados'!DK$13 ))</f>
        <v>2.3578170806517496</v>
      </c>
      <c r="DL22" s="153">
        <f>MAX(0, $C$7+(( 'Indices Mejorados'!DL22 - 'Indices Mejorados Normalizados'!DL$13 ) * ( 'Indices Mejorados Normalizados'!$C$8 - 'Indices Mejorados Normalizados'!$C$7 )) / ( 'Indices Mejorados Normalizados'!DL$12 - 'Indices Mejorados Normalizados'!DL$13 ))</f>
        <v>0</v>
      </c>
      <c r="DM22" s="153">
        <f>MAX(0, $C$7+(( 'Indices Mejorados'!DM22 - 'Indices Mejorados Normalizados'!DM$13 ) * ( 'Indices Mejorados Normalizados'!$C$8 - 'Indices Mejorados Normalizados'!$C$7 )) / ( 'Indices Mejorados Normalizados'!DM$12 - 'Indices Mejorados Normalizados'!DM$13 ))</f>
        <v>0</v>
      </c>
      <c r="DN22" s="153">
        <f>MAX(0, $C$7+(( 'Indices Mejorados'!DN22 - 'Indices Mejorados Normalizados'!DN$13 ) * ( 'Indices Mejorados Normalizados'!$C$8 - 'Indices Mejorados Normalizados'!$C$7 )) / ( 'Indices Mejorados Normalizados'!DN$12 - 'Indices Mejorados Normalizados'!DN$13 ))</f>
        <v>0</v>
      </c>
      <c r="DO22" s="153">
        <f>MAX(0, $C$7+(( 'Indices Mejorados'!DO22 - 'Indices Mejorados Normalizados'!DO$13 ) * ( 'Indices Mejorados Normalizados'!$C$8 - 'Indices Mejorados Normalizados'!$C$7 )) / ( 'Indices Mejorados Normalizados'!DO$12 - 'Indices Mejorados Normalizados'!DO$13 ))</f>
        <v>0</v>
      </c>
      <c r="DP22" s="153"/>
      <c r="DQ22" s="153">
        <f>MAX(0, $C$7+(( 'Indices Mejorados'!DQ22 - 'Indices Mejorados Normalizados'!DQ$13 ) * ( 'Indices Mejorados Normalizados'!$C$8 - 'Indices Mejorados Normalizados'!$C$7 )) / ( 'Indices Mejorados Normalizados'!DQ$12 - 'Indices Mejorados Normalizados'!DQ$13 ))</f>
        <v>2.281024528739132</v>
      </c>
      <c r="DR22" s="153">
        <f>MAX(0, $C$7+(( 'Indices Mejorados'!DR22 - 'Indices Mejorados Normalizados'!DR$13 ) * ( 'Indices Mejorados Normalizados'!$C$8 - 'Indices Mejorados Normalizados'!$C$7 )) / ( 'Indices Mejorados Normalizados'!DR$12 - 'Indices Mejorados Normalizados'!DR$13 ))</f>
        <v>0</v>
      </c>
      <c r="DS22" s="153">
        <f>MAX(0, $C$7+(( 'Indices Mejorados'!DS22 - 'Indices Mejorados Normalizados'!DS$13 ) * ( 'Indices Mejorados Normalizados'!$C$8 - 'Indices Mejorados Normalizados'!$C$7 )) / ( 'Indices Mejorados Normalizados'!DS$12 - 'Indices Mejorados Normalizados'!DS$13 ))</f>
        <v>8.4530444432547383E-2</v>
      </c>
      <c r="DT22" s="153">
        <f>MAX(0, $C$7+(( 'Indices Mejorados'!DT22 - 'Indices Mejorados Normalizados'!DT$13 ) * ( 'Indices Mejorados Normalizados'!$C$8 - 'Indices Mejorados Normalizados'!$C$7 )) / ( 'Indices Mejorados Normalizados'!DT$12 - 'Indices Mejorados Normalizados'!DT$13 ))</f>
        <v>0</v>
      </c>
      <c r="DU22" s="153">
        <f>MAX(0, $C$7+(( 'Indices Mejorados'!DU22 - 'Indices Mejorados Normalizados'!DU$13 ) * ( 'Indices Mejorados Normalizados'!$C$8 - 'Indices Mejorados Normalizados'!$C$7 )) / ( 'Indices Mejorados Normalizados'!DU$12 - 'Indices Mejorados Normalizados'!DU$13 ))</f>
        <v>1.1884124996587122</v>
      </c>
      <c r="DV22" s="153">
        <f>MAX(0, $C$7+(( 'Indices Mejorados'!DV22 - 'Indices Mejorados Normalizados'!DV$13 ) * ( 'Indices Mejorados Normalizados'!$C$8 - 'Indices Mejorados Normalizados'!$C$7 )) / ( 'Indices Mejorados Normalizados'!DV$12 - 'Indices Mejorados Normalizados'!DV$13 ))</f>
        <v>0.29796528457304339</v>
      </c>
      <c r="DW22" s="153">
        <f>MAX(0, $C$7+(( 'Indices Mejorados'!DW22 - 'Indices Mejorados Normalizados'!DW$13 ) * ( 'Indices Mejorados Normalizados'!$C$8 - 'Indices Mejorados Normalizados'!$C$7 )) / ( 'Indices Mejorados Normalizados'!DW$12 - 'Indices Mejorados Normalizados'!DW$13 ))</f>
        <v>0</v>
      </c>
      <c r="DX22" s="153">
        <f>MAX(0, $C$7+(( 'Indices Mejorados'!DX22 - 'Indices Mejorados Normalizados'!DX$13 ) * ( 'Indices Mejorados Normalizados'!$C$8 - 'Indices Mejorados Normalizados'!$C$7 )) / ( 'Indices Mejorados Normalizados'!DX$12 - 'Indices Mejorados Normalizados'!DX$13 ))</f>
        <v>0</v>
      </c>
      <c r="DY22" s="153">
        <f>MAX(0, $C$7+(( 'Indices Mejorados'!DY22 - 'Indices Mejorados Normalizados'!DY$13 ) * ( 'Indices Mejorados Normalizados'!$C$8 - 'Indices Mejorados Normalizados'!$C$7 )) / ( 'Indices Mejorados Normalizados'!DY$12 - 'Indices Mejorados Normalizados'!DY$13 ))</f>
        <v>0</v>
      </c>
      <c r="DZ22" s="153">
        <f>MAX(0, $C$7+(( 'Indices Mejorados'!DZ22 - 'Indices Mejorados Normalizados'!DZ$13 ) * ( 'Indices Mejorados Normalizados'!$C$8 - 'Indices Mejorados Normalizados'!$C$7 )) / ( 'Indices Mejorados Normalizados'!DZ$12 - 'Indices Mejorados Normalizados'!DZ$13 ))</f>
        <v>0</v>
      </c>
      <c r="EA22" s="153"/>
      <c r="EB22" s="153">
        <f>MAX(0, $C$7+(( 'Indices Mejorados'!EB22 - 'Indices Mejorados Normalizados'!EB$13 ) * ( 'Indices Mejorados Normalizados'!$C$8 - 'Indices Mejorados Normalizados'!$C$7 )) / ( 'Indices Mejorados Normalizados'!EB$12 - 'Indices Mejorados Normalizados'!EB$13 ))</f>
        <v>9.7715493057602451E-2</v>
      </c>
      <c r="EC22" s="153">
        <f>MAX(0, $C$7+(( 'Indices Mejorados'!EC22 - 'Indices Mejorados Normalizados'!EC$13 ) * ( 'Indices Mejorados Normalizados'!$C$8 - 'Indices Mejorados Normalizados'!$C$7 )) / ( 'Indices Mejorados Normalizados'!EC$12 - 'Indices Mejorados Normalizados'!EC$13 ))</f>
        <v>0</v>
      </c>
      <c r="ED22" s="153">
        <f>MAX(0, $C$7+(( 'Indices Mejorados'!ED22 - 'Indices Mejorados Normalizados'!ED$13 ) * ( 'Indices Mejorados Normalizados'!$C$8 - 'Indices Mejorados Normalizados'!$C$7 )) / ( 'Indices Mejorados Normalizados'!ED$12 - 'Indices Mejorados Normalizados'!ED$13 ))</f>
        <v>0</v>
      </c>
      <c r="EE22" s="153">
        <f>MAX(0, $C$7+(( 'Indices Mejorados'!EE22 - 'Indices Mejorados Normalizados'!EE$13 ) * ( 'Indices Mejorados Normalizados'!$C$8 - 'Indices Mejorados Normalizados'!$C$7 )) / ( 'Indices Mejorados Normalizados'!EE$12 - 'Indices Mejorados Normalizados'!EE$13 ))</f>
        <v>0</v>
      </c>
      <c r="EF22" s="153">
        <f>MAX(0, $C$7+(( 'Indices Mejorados'!EF22 - 'Indices Mejorados Normalizados'!EF$13 ) * ( 'Indices Mejorados Normalizados'!$C$8 - 'Indices Mejorados Normalizados'!$C$7 )) / ( 'Indices Mejorados Normalizados'!EF$12 - 'Indices Mejorados Normalizados'!EF$13 ))</f>
        <v>0</v>
      </c>
      <c r="EG22" s="153">
        <f>MAX(0, $C$7+(( 'Indices Mejorados'!EG22 - 'Indices Mejorados Normalizados'!EG$13 ) * ( 'Indices Mejorados Normalizados'!$C$8 - 'Indices Mejorados Normalizados'!$C$7 )) / ( 'Indices Mejorados Normalizados'!EG$12 - 'Indices Mejorados Normalizados'!EG$13 ))</f>
        <v>0</v>
      </c>
      <c r="EH22" s="153">
        <f>MAX(0, $C$7+(( 'Indices Mejorados'!EH22 - 'Indices Mejorados Normalizados'!EH$13 ) * ( 'Indices Mejorados Normalizados'!$C$8 - 'Indices Mejorados Normalizados'!$C$7 )) / ( 'Indices Mejorados Normalizados'!EH$12 - 'Indices Mejorados Normalizados'!EH$13 ))</f>
        <v>0</v>
      </c>
      <c r="EI22" s="153">
        <f>MAX(0, $C$7+(( 'Indices Mejorados'!EI22 - 'Indices Mejorados Normalizados'!EI$13 ) * ( 'Indices Mejorados Normalizados'!$C$8 - 'Indices Mejorados Normalizados'!$C$7 )) / ( 'Indices Mejorados Normalizados'!EI$12 - 'Indices Mejorados Normalizados'!EI$13 ))</f>
        <v>0.99791137393567131</v>
      </c>
      <c r="EJ22" s="153">
        <f>MAX(0, $C$7+(( 'Indices Mejorados'!EJ22 - 'Indices Mejorados Normalizados'!EJ$13 ) * ( 'Indices Mejorados Normalizados'!$C$8 - 'Indices Mejorados Normalizados'!$C$7 )) / ( 'Indices Mejorados Normalizados'!EJ$12 - 'Indices Mejorados Normalizados'!EJ$13 ))</f>
        <v>0</v>
      </c>
      <c r="EK22" s="153"/>
      <c r="EL22" s="153">
        <f>MAX(0, $C$7+(( 'Indices Mejorados'!EL22 - 'Indices Mejorados Normalizados'!EL$13 ) * ( 'Indices Mejorados Normalizados'!$C$8 - 'Indices Mejorados Normalizados'!$C$7 )) / ( 'Indices Mejorados Normalizados'!EL$12 - 'Indices Mejorados Normalizados'!EL$13 ))</f>
        <v>1.8189468965201976</v>
      </c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3"/>
      <c r="FB22" s="153"/>
      <c r="FC22" s="153"/>
      <c r="FD22" s="153"/>
      <c r="FE22" s="153"/>
      <c r="FF22" s="153"/>
      <c r="FG22" s="153"/>
      <c r="FH22" s="153"/>
      <c r="FI22" s="153"/>
      <c r="FJ22" s="153"/>
      <c r="FK22" s="153"/>
      <c r="FL22" s="153"/>
      <c r="FM22" s="153"/>
      <c r="FN22" s="153"/>
      <c r="FO22" s="153"/>
      <c r="FP22" s="153"/>
      <c r="FQ22" s="153"/>
      <c r="FR22" s="153"/>
      <c r="FS22" s="153"/>
      <c r="FT22" s="153"/>
      <c r="FU22" s="153"/>
      <c r="FV22" s="153"/>
      <c r="FW22" s="153"/>
      <c r="FX22" s="153"/>
      <c r="FY22" s="153"/>
      <c r="FZ22" s="153"/>
      <c r="GA22" s="153"/>
      <c r="GB22" s="153"/>
      <c r="GC22" s="153"/>
      <c r="GD22" s="153"/>
      <c r="GE22" s="153"/>
      <c r="GF22" s="153"/>
      <c r="GG22" s="153"/>
      <c r="GH22" s="153"/>
      <c r="GI22" s="153"/>
      <c r="GJ22" s="153"/>
      <c r="GK22" s="153"/>
      <c r="GL22" s="153"/>
      <c r="GM22" s="153"/>
      <c r="GN22" s="153"/>
      <c r="GO22" s="153"/>
      <c r="GP22" s="153"/>
      <c r="GQ22" s="153"/>
    </row>
    <row r="23" spans="3:199" s="151" customFormat="1">
      <c r="C23" s="152">
        <f>MAX(0, $C$7+(( 'Indices Mejorados'!C23 - 'Indices Mejorados Normalizados'!C$13 ) * ( 'Indices Mejorados Normalizados'!$C$8 - 'Indices Mejorados Normalizados'!$C$7 )) / ( 'Indices Mejorados Normalizados'!C$12 - 'Indices Mejorados Normalizados'!C$13 ))</f>
        <v>5.480002326857205E-2</v>
      </c>
      <c r="D23" s="152">
        <f>MAX(0, $C$7+(( 'Indices Mejorados'!D23 - 'Indices Mejorados Normalizados'!D$13 ) * ( 'Indices Mejorados Normalizados'!$C$8 - 'Indices Mejorados Normalizados'!$C$7 )) / ( 'Indices Mejorados Normalizados'!D$12 - 'Indices Mejorados Normalizados'!D$13 ))</f>
        <v>5.480002326857205E-2</v>
      </c>
      <c r="E23" s="152">
        <f>MAX(0, $C$7+(( 'Indices Mejorados'!E23 - 'Indices Mejorados Normalizados'!E$13 ) * ( 'Indices Mejorados Normalizados'!$C$8 - 'Indices Mejorados Normalizados'!$C$7 )) / ( 'Indices Mejorados Normalizados'!E$12 - 'Indices Mejorados Normalizados'!E$13 ))</f>
        <v>0</v>
      </c>
      <c r="F23" s="152">
        <f>MAX(0, $C$7+(( 'Indices Mejorados'!F23 - 'Indices Mejorados Normalizados'!F$13 ) * ( 'Indices Mejorados Normalizados'!$C$8 - 'Indices Mejorados Normalizados'!$C$7 )) / ( 'Indices Mejorados Normalizados'!F$12 - 'Indices Mejorados Normalizados'!F$13 ))</f>
        <v>0</v>
      </c>
      <c r="G23" s="152">
        <f>MAX(0, $C$7+(( 'Indices Mejorados'!G23 - 'Indices Mejorados Normalizados'!G$13 ) * ( 'Indices Mejorados Normalizados'!$C$8 - 'Indices Mejorados Normalizados'!$C$7 )) / ( 'Indices Mejorados Normalizados'!G$12 - 'Indices Mejorados Normalizados'!G$13 ))</f>
        <v>0</v>
      </c>
      <c r="H23" s="152">
        <f>MAX(0, $C$7+(( 'Indices Mejorados'!H23 - 'Indices Mejorados Normalizados'!H$13 ) * ( 'Indices Mejorados Normalizados'!$C$8 - 'Indices Mejorados Normalizados'!$C$7 )) / ( 'Indices Mejorados Normalizados'!H$12 - 'Indices Mejorados Normalizados'!H$13 ))</f>
        <v>0</v>
      </c>
      <c r="I23" s="152">
        <f>MAX(0, $C$7+(( 'Indices Mejorados'!I23 - 'Indices Mejorados Normalizados'!I$13 ) * ( 'Indices Mejorados Normalizados'!$C$8 - 'Indices Mejorados Normalizados'!$C$7 )) / ( 'Indices Mejorados Normalizados'!I$12 - 'Indices Mejorados Normalizados'!I$13 ))</f>
        <v>0.50162727569588383</v>
      </c>
      <c r="J23" s="152">
        <f>MAX(0, $C$7+(( 'Indices Mejorados'!J23 - 'Indices Mejorados Normalizados'!J$13 ) * ( 'Indices Mejorados Normalizados'!$C$8 - 'Indices Mejorados Normalizados'!$C$7 )) / ( 'Indices Mejorados Normalizados'!J$12 - 'Indices Mejorados Normalizados'!J$13 ))</f>
        <v>0</v>
      </c>
      <c r="K23" s="152">
        <f>MAX(0, $C$7+(( 'Indices Mejorados'!K23 - 'Indices Mejorados Normalizados'!K$13 ) * ( 'Indices Mejorados Normalizados'!$C$8 - 'Indices Mejorados Normalizados'!$C$7 )) / ( 'Indices Mejorados Normalizados'!K$12 - 'Indices Mejorados Normalizados'!K$13 ))</f>
        <v>0</v>
      </c>
      <c r="L23" s="152">
        <f>MAX(0, $C$7+(( 'Indices Mejorados'!L23 - 'Indices Mejorados Normalizados'!L$13 ) * ( 'Indices Mejorados Normalizados'!$C$8 - 'Indices Mejorados Normalizados'!$C$7 )) / ( 'Indices Mejorados Normalizados'!L$12 - 'Indices Mejorados Normalizados'!L$13 ))</f>
        <v>0</v>
      </c>
      <c r="M23" s="152">
        <f>MAX(0, $C$7+(( 'Indices Mejorados'!M23 - 'Indices Mejorados Normalizados'!M$13 ) * ( 'Indices Mejorados Normalizados'!$C$8 - 'Indices Mejorados Normalizados'!$C$7 )) / ( 'Indices Mejorados Normalizados'!M$12 - 'Indices Mejorados Normalizados'!M$13 ))</f>
        <v>6.6143030714574697E-2</v>
      </c>
      <c r="N23" s="152">
        <f>MAX(0, $C$7+(( 'Indices Mejorados'!N23 - 'Indices Mejorados Normalizados'!N$13 ) * ( 'Indices Mejorados Normalizados'!$C$8 - 'Indices Mejorados Normalizados'!$C$7 )) / ( 'Indices Mejorados Normalizados'!N$12 - 'Indices Mejorados Normalizados'!N$13 ))</f>
        <v>9.5423240163747342E-2</v>
      </c>
      <c r="O23" s="152">
        <f>MAX(0, $C$7+(( 'Indices Mejorados'!O23 - 'Indices Mejorados Normalizados'!O$13 ) * ( 'Indices Mejorados Normalizados'!$C$8 - 'Indices Mejorados Normalizados'!$C$7 )) / ( 'Indices Mejorados Normalizados'!O$12 - 'Indices Mejorados Normalizados'!O$13 ))</f>
        <v>0</v>
      </c>
      <c r="P23" s="152">
        <f>MAX(0, $C$7+(( 'Indices Mejorados'!P23 - 'Indices Mejorados Normalizados'!P$13 ) * ( 'Indices Mejorados Normalizados'!$C$8 - 'Indices Mejorados Normalizados'!$C$7 )) / ( 'Indices Mejorados Normalizados'!P$12 - 'Indices Mejorados Normalizados'!P$13 ))</f>
        <v>0</v>
      </c>
      <c r="Q23" s="152"/>
      <c r="R23" s="152">
        <f>MAX(0, $C$7+(( 'Indices Mejorados'!R23 - 'Indices Mejorados Normalizados'!R$13 ) * ( 'Indices Mejorados Normalizados'!$C$8 - 'Indices Mejorados Normalizados'!$C$7 )) / ( 'Indices Mejorados Normalizados'!R$12 - 'Indices Mejorados Normalizados'!R$13 ))</f>
        <v>1.2828454060715664</v>
      </c>
      <c r="S23" s="152">
        <f>MAX(0, $C$7+(( 'Indices Mejorados'!S23 - 'Indices Mejorados Normalizados'!S$13 ) * ( 'Indices Mejorados Normalizados'!$C$8 - 'Indices Mejorados Normalizados'!$C$7 )) / ( 'Indices Mejorados Normalizados'!S$12 - 'Indices Mejorados Normalizados'!S$13 ))</f>
        <v>0.1195430992865467</v>
      </c>
      <c r="T23" s="152">
        <f>MAX(0, $C$7+(( 'Indices Mejorados'!T23 - 'Indices Mejorados Normalizados'!T$13 ) * ( 'Indices Mejorados Normalizados'!$C$8 - 'Indices Mejorados Normalizados'!$C$7 )) / ( 'Indices Mejorados Normalizados'!T$12 - 'Indices Mejorados Normalizados'!T$13 ))</f>
        <v>0</v>
      </c>
      <c r="U23" s="152">
        <f>MAX(0, $C$7+(( 'Indices Mejorados'!U23 - 'Indices Mejorados Normalizados'!U$13 ) * ( 'Indices Mejorados Normalizados'!$C$8 - 'Indices Mejorados Normalizados'!$C$7 )) / ( 'Indices Mejorados Normalizados'!U$12 - 'Indices Mejorados Normalizados'!U$13 ))</f>
        <v>1.7194001514877779</v>
      </c>
      <c r="V23" s="152"/>
      <c r="W23" s="152">
        <f>MAX(0, $C$7+(( 'Indices Mejorados'!W23 - 'Indices Mejorados Normalizados'!W$13 ) * ( 'Indices Mejorados Normalizados'!$C$8 - 'Indices Mejorados Normalizados'!$C$7 )) / ( 'Indices Mejorados Normalizados'!W$12 - 'Indices Mejorados Normalizados'!W$13 ))</f>
        <v>0</v>
      </c>
      <c r="X23" s="152">
        <f>MAX(0, $C$7+(( 'Indices Mejorados'!X23 - 'Indices Mejorados Normalizados'!X$13 ) * ( 'Indices Mejorados Normalizados'!$C$8 - 'Indices Mejorados Normalizados'!$C$7 )) / ( 'Indices Mejorados Normalizados'!X$12 - 'Indices Mejorados Normalizados'!X$13 ))</f>
        <v>0</v>
      </c>
      <c r="Y23" s="152">
        <f>MAX(0, $C$7+(( 'Indices Mejorados'!Y23 - 'Indices Mejorados Normalizados'!Y$13 ) * ( 'Indices Mejorados Normalizados'!$C$8 - 'Indices Mejorados Normalizados'!$C$7 )) / ( 'Indices Mejorados Normalizados'!Y$12 - 'Indices Mejorados Normalizados'!Y$13 ))</f>
        <v>0</v>
      </c>
      <c r="Z23" s="152">
        <f>MAX(0, $C$7+(( 'Indices Mejorados'!Z23 - 'Indices Mejorados Normalizados'!Z$13 ) * ( 'Indices Mejorados Normalizados'!$C$8 - 'Indices Mejorados Normalizados'!$C$7 )) / ( 'Indices Mejorados Normalizados'!Z$12 - 'Indices Mejorados Normalizados'!Z$13 ))</f>
        <v>0</v>
      </c>
      <c r="AA23" s="152">
        <f>MAX(0, $C$7+(( 'Indices Mejorados'!AA23 - 'Indices Mejorados Normalizados'!AA$13 ) * ( 'Indices Mejorados Normalizados'!$C$8 - 'Indices Mejorados Normalizados'!$C$7 )) / ( 'Indices Mejorados Normalizados'!AA$12 - 'Indices Mejorados Normalizados'!AA$13 ))</f>
        <v>0</v>
      </c>
      <c r="AB23" s="152">
        <f>MAX(0, $C$7+(( 'Indices Mejorados'!AB23 - 'Indices Mejorados Normalizados'!AB$13 ) * ( 'Indices Mejorados Normalizados'!$C$8 - 'Indices Mejorados Normalizados'!$C$7 )) / ( 'Indices Mejorados Normalizados'!AB$12 - 'Indices Mejorados Normalizados'!AB$13 ))</f>
        <v>0</v>
      </c>
      <c r="AC23" s="152"/>
      <c r="AD23" s="152">
        <f>MAX(0, $C$7+(( 'Indices Mejorados'!AD23 - 'Indices Mejorados Normalizados'!AD$13 ) * ( 'Indices Mejorados Normalizados'!$C$8 - 'Indices Mejorados Normalizados'!$C$7 )) / ( 'Indices Mejorados Normalizados'!AD$12 - 'Indices Mejorados Normalizados'!AD$13 ))</f>
        <v>0.45050630294010052</v>
      </c>
      <c r="AE23" s="152">
        <f>MAX(0, $C$7+(( 'Indices Mejorados'!AE23 - 'Indices Mejorados Normalizados'!AE$13 ) * ( 'Indices Mejorados Normalizados'!$C$8 - 'Indices Mejorados Normalizados'!$C$7 )) / ( 'Indices Mejorados Normalizados'!AE$12 - 'Indices Mejorados Normalizados'!AE$13 ))</f>
        <v>0</v>
      </c>
      <c r="AF23" s="153"/>
      <c r="AG23" s="153">
        <f>MAX(0, $C$7+(( 'Indices Mejorados'!AG23 - 'Indices Mejorados Normalizados'!AG$13 ) * ( 'Indices Mejorados Normalizados'!$C$8 - 'Indices Mejorados Normalizados'!$C$7 )) / ( 'Indices Mejorados Normalizados'!AG$12 - 'Indices Mejorados Normalizados'!AG$13 ))</f>
        <v>0</v>
      </c>
      <c r="AH23" s="153"/>
      <c r="AI23" s="153"/>
      <c r="AJ23" s="153">
        <f>MAX(0, $C$7+(( 'Indices Mejorados'!AJ23 - 'Indices Mejorados Normalizados'!AJ$13 ) * ( 'Indices Mejorados Normalizados'!$C$8 - 'Indices Mejorados Normalizados'!$C$7 )) / ( 'Indices Mejorados Normalizados'!AJ$12 - 'Indices Mejorados Normalizados'!AJ$13 ))</f>
        <v>3.6630099089978674</v>
      </c>
      <c r="AK23" s="153">
        <f>MAX(0, $C$7+(( 'Indices Mejorados'!AK23 - 'Indices Mejorados Normalizados'!AK$13 ) * ( 'Indices Mejorados Normalizados'!$C$8 - 'Indices Mejorados Normalizados'!$C$7 )) / ( 'Indices Mejorados Normalizados'!AK$12 - 'Indices Mejorados Normalizados'!AK$13 ))</f>
        <v>0.44714023722930091</v>
      </c>
      <c r="AL23" s="153"/>
      <c r="AM23" s="153">
        <f>MAX(0, $C$7+(( 'Indices Mejorados'!AM23 - 'Indices Mejorados Normalizados'!AM$13 ) * ( 'Indices Mejorados Normalizados'!$C$8 - 'Indices Mejorados Normalizados'!$C$7 )) / ( 'Indices Mejorados Normalizados'!AM$12 - 'Indices Mejorados Normalizados'!AM$13 ))</f>
        <v>0</v>
      </c>
      <c r="AN23" s="153">
        <f>MAX(0, $C$7+(( 'Indices Mejorados'!AN23 - 'Indices Mejorados Normalizados'!AN$13 ) * ( 'Indices Mejorados Normalizados'!$C$8 - 'Indices Mejorados Normalizados'!$C$7 )) / ( 'Indices Mejorados Normalizados'!AN$12 - 'Indices Mejorados Normalizados'!AN$13 ))</f>
        <v>0</v>
      </c>
      <c r="AO23" s="153">
        <f>MAX(0, $C$7+(( 'Indices Mejorados'!AO23 - 'Indices Mejorados Normalizados'!AO$13 ) * ( 'Indices Mejorados Normalizados'!$C$8 - 'Indices Mejorados Normalizados'!$C$7 )) / ( 'Indices Mejorados Normalizados'!AO$12 - 'Indices Mejorados Normalizados'!AO$13 ))</f>
        <v>0.90735454817984562</v>
      </c>
      <c r="AP23" s="153">
        <f>MAX(0, $C$7+(( 'Indices Mejorados'!AP23 - 'Indices Mejorados Normalizados'!AP$13 ) * ( 'Indices Mejorados Normalizados'!$C$8 - 'Indices Mejorados Normalizados'!$C$7 )) / ( 'Indices Mejorados Normalizados'!AP$12 - 'Indices Mejorados Normalizados'!AP$13 ))</f>
        <v>0</v>
      </c>
      <c r="AQ23" s="153">
        <f>MAX(0, $C$7+(( 'Indices Mejorados'!AQ23 - 'Indices Mejorados Normalizados'!AQ$13 ) * ( 'Indices Mejorados Normalizados'!$C$8 - 'Indices Mejorados Normalizados'!$C$7 )) / ( 'Indices Mejorados Normalizados'!AQ$12 - 'Indices Mejorados Normalizados'!AQ$13 ))</f>
        <v>1.4438674946622066E-2</v>
      </c>
      <c r="AR23" s="153">
        <f>MAX(0, $C$7+(( 'Indices Mejorados'!AR23 - 'Indices Mejorados Normalizados'!AR$13 ) * ( 'Indices Mejorados Normalizados'!$C$8 - 'Indices Mejorados Normalizados'!$C$7 )) / ( 'Indices Mejorados Normalizados'!AR$12 - 'Indices Mejorados Normalizados'!AR$13 ))</f>
        <v>0</v>
      </c>
      <c r="AS23" s="153"/>
      <c r="AT23" s="153">
        <f>MAX(0, $C$7+(( 'Indices Mejorados'!AT23 - 'Indices Mejorados Normalizados'!AT$13 ) * ( 'Indices Mejorados Normalizados'!$C$8 - 'Indices Mejorados Normalizados'!$C$7 )) / ( 'Indices Mejorados Normalizados'!AT$12 - 'Indices Mejorados Normalizados'!AT$13 ))</f>
        <v>5.9531785500160209E-2</v>
      </c>
      <c r="AU23" s="153"/>
      <c r="AV23" s="153">
        <f>MAX(0, $C$7+(( 'Indices Mejorados'!AV23 - 'Indices Mejorados Normalizados'!AV$13 ) * ( 'Indices Mejorados Normalizados'!$C$8 - 'Indices Mejorados Normalizados'!$C$7 )) / ( 'Indices Mejorados Normalizados'!AV$12 - 'Indices Mejorados Normalizados'!AV$13 ))</f>
        <v>2.2903672582026378</v>
      </c>
      <c r="AW23" s="153"/>
      <c r="AX23" s="153">
        <f>MAX(0, $C$7+(( 'Indices Mejorados'!AX23 - 'Indices Mejorados Normalizados'!AX$13 ) * ( 'Indices Mejorados Normalizados'!$C$8 - 'Indices Mejorados Normalizados'!$C$7 )) / ( 'Indices Mejorados Normalizados'!AX$12 - 'Indices Mejorados Normalizados'!AX$13 ))</f>
        <v>0.46077113089329552</v>
      </c>
      <c r="AY23" s="153">
        <f>MAX(0, $C$7+(( 'Indices Mejorados'!AY23 - 'Indices Mejorados Normalizados'!AY$13 ) * ( 'Indices Mejorados Normalizados'!$C$8 - 'Indices Mejorados Normalizados'!$C$7 )) / ( 'Indices Mejorados Normalizados'!AY$12 - 'Indices Mejorados Normalizados'!AY$13 ))</f>
        <v>0</v>
      </c>
      <c r="AZ23" s="153">
        <f>MAX(0, $C$7+(( 'Indices Mejorados'!AZ23 - 'Indices Mejorados Normalizados'!AZ$13 ) * ( 'Indices Mejorados Normalizados'!$C$8 - 'Indices Mejorados Normalizados'!$C$7 )) / ( 'Indices Mejorados Normalizados'!AZ$12 - 'Indices Mejorados Normalizados'!AZ$13 ))</f>
        <v>0</v>
      </c>
      <c r="BA23" s="153">
        <f>MAX(0, $C$7+(( 'Indices Mejorados'!BA23 - 'Indices Mejorados Normalizados'!BA$13 ) * ( 'Indices Mejorados Normalizados'!$C$8 - 'Indices Mejorados Normalizados'!$C$7 )) / ( 'Indices Mejorados Normalizados'!BA$12 - 'Indices Mejorados Normalizados'!BA$13 ))</f>
        <v>2.7207021743323789</v>
      </c>
      <c r="BB23" s="153">
        <f>MAX(0, $C$7+(( 'Indices Mejorados'!BB23 - 'Indices Mejorados Normalizados'!BB$13 ) * ( 'Indices Mejorados Normalizados'!$C$8 - 'Indices Mejorados Normalizados'!$C$7 )) / ( 'Indices Mejorados Normalizados'!BB$12 - 'Indices Mejorados Normalizados'!BB$13 ))</f>
        <v>0.61392105746911219</v>
      </c>
      <c r="BC23" s="153">
        <f>MAX(0, $C$7+(( 'Indices Mejorados'!BC23 - 'Indices Mejorados Normalizados'!BC$13 ) * ( 'Indices Mejorados Normalizados'!$C$8 - 'Indices Mejorados Normalizados'!$C$7 )) / ( 'Indices Mejorados Normalizados'!BC$12 - 'Indices Mejorados Normalizados'!BC$13 ))</f>
        <v>2.6256330009285982</v>
      </c>
      <c r="BD23" s="153">
        <f>MAX(0, $C$7+(( 'Indices Mejorados'!BD23 - 'Indices Mejorados Normalizados'!BD$13 ) * ( 'Indices Mejorados Normalizados'!$C$8 - 'Indices Mejorados Normalizados'!$C$7 )) / ( 'Indices Mejorados Normalizados'!BD$12 - 'Indices Mejorados Normalizados'!BD$13 ))</f>
        <v>0</v>
      </c>
      <c r="BE23" s="153">
        <f>MAX(0, $C$7+(( 'Indices Mejorados'!BE23 - 'Indices Mejorados Normalizados'!BE$13 ) * ( 'Indices Mejorados Normalizados'!$C$8 - 'Indices Mejorados Normalizados'!$C$7 )) / ( 'Indices Mejorados Normalizados'!BE$12 - 'Indices Mejorados Normalizados'!BE$13 ))</f>
        <v>1.3575496274364094</v>
      </c>
      <c r="BF23" s="153">
        <f>MAX(0, $C$7+(( 'Indices Mejorados'!BF23 - 'Indices Mejorados Normalizados'!BF$13 ) * ( 'Indices Mejorados Normalizados'!$C$8 - 'Indices Mejorados Normalizados'!$C$7 )) / ( 'Indices Mejorados Normalizados'!BF$12 - 'Indices Mejorados Normalizados'!BF$13 ))</f>
        <v>0</v>
      </c>
      <c r="BG23" s="153">
        <f>MAX(0, $C$7+(( 'Indices Mejorados'!BG23 - 'Indices Mejorados Normalizados'!BG$13 ) * ( 'Indices Mejorados Normalizados'!$C$8 - 'Indices Mejorados Normalizados'!$C$7 )) / ( 'Indices Mejorados Normalizados'!BG$12 - 'Indices Mejorados Normalizados'!BG$13 ))</f>
        <v>0</v>
      </c>
      <c r="BH23" s="153">
        <f>MAX(0, $C$7+(( 'Indices Mejorados'!BH23 - 'Indices Mejorados Normalizados'!BH$13 ) * ( 'Indices Mejorados Normalizados'!$C$8 - 'Indices Mejorados Normalizados'!$C$7 )) / ( 'Indices Mejorados Normalizados'!BH$12 - 'Indices Mejorados Normalizados'!BH$13 ))</f>
        <v>0</v>
      </c>
      <c r="BI23" s="153">
        <f>MAX(0, $C$7+(( 'Indices Mejorados'!BI23 - 'Indices Mejorados Normalizados'!BI$13 ) * ( 'Indices Mejorados Normalizados'!$C$8 - 'Indices Mejorados Normalizados'!$C$7 )) / ( 'Indices Mejorados Normalizados'!BI$12 - 'Indices Mejorados Normalizados'!BI$13 ))</f>
        <v>1.0117093181566128</v>
      </c>
      <c r="BJ23" s="153">
        <f>MAX(0, $C$7+(( 'Indices Mejorados'!BJ23 - 'Indices Mejorados Normalizados'!BJ$13 ) * ( 'Indices Mejorados Normalizados'!$C$8 - 'Indices Mejorados Normalizados'!$C$7 )) / ( 'Indices Mejorados Normalizados'!BJ$12 - 'Indices Mejorados Normalizados'!BJ$13 ))</f>
        <v>0</v>
      </c>
      <c r="BK23" s="153">
        <f>MAX(0, $C$7+(( 'Indices Mejorados'!BK23 - 'Indices Mejorados Normalizados'!BK$13 ) * ( 'Indices Mejorados Normalizados'!$C$8 - 'Indices Mejorados Normalizados'!$C$7 )) / ( 'Indices Mejorados Normalizados'!BK$12 - 'Indices Mejorados Normalizados'!BK$13 ))</f>
        <v>0</v>
      </c>
      <c r="BL23" s="153">
        <f>MAX(0, $C$7+(( 'Indices Mejorados'!BL23 - 'Indices Mejorados Normalizados'!BL$13 ) * ( 'Indices Mejorados Normalizados'!$C$8 - 'Indices Mejorados Normalizados'!$C$7 )) / ( 'Indices Mejorados Normalizados'!BL$12 - 'Indices Mejorados Normalizados'!BL$13 ))</f>
        <v>0</v>
      </c>
      <c r="BM23" s="153"/>
      <c r="BN23" s="153">
        <f>MAX(0, $C$7+(( 'Indices Mejorados'!BN23 - 'Indices Mejorados Normalizados'!BN$13 ) * ( 'Indices Mejorados Normalizados'!$C$8 - 'Indices Mejorados Normalizados'!$C$7 )) / ( 'Indices Mejorados Normalizados'!BN$12 - 'Indices Mejorados Normalizados'!BN$13 ))</f>
        <v>1.5976840812664264</v>
      </c>
      <c r="BO23" s="153">
        <f>MAX(0, $C$7+(( 'Indices Mejorados'!BO23 - 'Indices Mejorados Normalizados'!BO$13 ) * ( 'Indices Mejorados Normalizados'!$C$8 - 'Indices Mejorados Normalizados'!$C$7 )) / ( 'Indices Mejorados Normalizados'!BO$12 - 'Indices Mejorados Normalizados'!BO$13 ))</f>
        <v>0</v>
      </c>
      <c r="BP23" s="153">
        <f>MAX(0, $C$7+(( 'Indices Mejorados'!BP23 - 'Indices Mejorados Normalizados'!BP$13 ) * ( 'Indices Mejorados Normalizados'!$C$8 - 'Indices Mejorados Normalizados'!$C$7 )) / ( 'Indices Mejorados Normalizados'!BP$12 - 'Indices Mejorados Normalizados'!BP$13 ))</f>
        <v>0</v>
      </c>
      <c r="BQ23" s="153">
        <f>MAX(0, $C$7+(( 'Indices Mejorados'!BQ23 - 'Indices Mejorados Normalizados'!BQ$13 ) * ( 'Indices Mejorados Normalizados'!$C$8 - 'Indices Mejorados Normalizados'!$C$7 )) / ( 'Indices Mejorados Normalizados'!BQ$12 - 'Indices Mejorados Normalizados'!BQ$13 ))</f>
        <v>0</v>
      </c>
      <c r="BR23" s="153">
        <f>MAX(0, $C$7+(( 'Indices Mejorados'!BR23 - 'Indices Mejorados Normalizados'!BR$13 ) * ( 'Indices Mejorados Normalizados'!$C$8 - 'Indices Mejorados Normalizados'!$C$7 )) / ( 'Indices Mejorados Normalizados'!BR$12 - 'Indices Mejorados Normalizados'!BR$13 ))</f>
        <v>0</v>
      </c>
      <c r="BS23" s="153"/>
      <c r="BT23" s="153">
        <f>MAX(0, $C$7+(( 'Indices Mejorados'!BT23 - 'Indices Mejorados Normalizados'!BT$13 ) * ( 'Indices Mejorados Normalizados'!$C$8 - 'Indices Mejorados Normalizados'!$C$7 )) / ( 'Indices Mejorados Normalizados'!BT$12 - 'Indices Mejorados Normalizados'!BT$13 ))</f>
        <v>2.9005068806324825</v>
      </c>
      <c r="BU23" s="153">
        <f>MAX(0, $C$7+(( 'Indices Mejorados'!BU23 - 'Indices Mejorados Normalizados'!BU$13 ) * ( 'Indices Mejorados Normalizados'!$C$8 - 'Indices Mejorados Normalizados'!$C$7 )) / ( 'Indices Mejorados Normalizados'!BU$12 - 'Indices Mejorados Normalizados'!BU$13 ))</f>
        <v>2.6591808340341645E-2</v>
      </c>
      <c r="BV23" s="153">
        <f>MAX(0, $C$7+(( 'Indices Mejorados'!BV23 - 'Indices Mejorados Normalizados'!BV$13 ) * ( 'Indices Mejorados Normalizados'!$C$8 - 'Indices Mejorados Normalizados'!$C$7 )) / ( 'Indices Mejorados Normalizados'!BV$12 - 'Indices Mejorados Normalizados'!BV$13 ))</f>
        <v>0</v>
      </c>
      <c r="BW23" s="153">
        <f>MAX(0, $C$7+(( 'Indices Mejorados'!BW23 - 'Indices Mejorados Normalizados'!BW$13 ) * ( 'Indices Mejorados Normalizados'!$C$8 - 'Indices Mejorados Normalizados'!$C$7 )) / ( 'Indices Mejorados Normalizados'!BW$12 - 'Indices Mejorados Normalizados'!BW$13 ))</f>
        <v>0</v>
      </c>
      <c r="BX23" s="153">
        <f>MAX(0, $C$7+(( 'Indices Mejorados'!BX23 - 'Indices Mejorados Normalizados'!BX$13 ) * ( 'Indices Mejorados Normalizados'!$C$8 - 'Indices Mejorados Normalizados'!$C$7 )) / ( 'Indices Mejorados Normalizados'!BX$12 - 'Indices Mejorados Normalizados'!BX$13 ))</f>
        <v>0</v>
      </c>
      <c r="BY23" s="153">
        <f>MAX(0, $C$7+(( 'Indices Mejorados'!BY23 -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23" s="153">
        <f>MAX(0, $C$7+(( 'Indices Mejorados'!BZ23 -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23" s="153">
        <f>MAX(0, $C$7+(( 'Indices Mejorados'!CA23 - 'Indices Mejorados Normalizados'!CA$13 ) * ( 'Indices Mejorados Normalizados'!$C$8 - 'Indices Mejorados Normalizados'!$C$7 )) / ( 'Indices Mejorados Normalizados'!CA$12 - 'Indices Mejorados Normalizados'!CA$13 ))</f>
        <v>0</v>
      </c>
      <c r="CB23" s="153">
        <f>MAX(0, $C$7+(( 'Indices Mejorados'!CB23 - 'Indices Mejorados Normalizados'!CB$13 ) * ( 'Indices Mejorados Normalizados'!$C$8 - 'Indices Mejorados Normalizados'!$C$7 )) / ( 'Indices Mejorados Normalizados'!CB$12 - 'Indices Mejorados Normalizados'!CB$13 ))</f>
        <v>0.25726589066436778</v>
      </c>
      <c r="CC23" s="153">
        <f>MAX(0, $C$7+(( 'Indices Mejorados'!CC23 - 'Indices Mejorados Normalizados'!CC$13 ) * ( 'Indices Mejorados Normalizados'!$C$8 - 'Indices Mejorados Normalizados'!$C$7 )) / ( 'Indices Mejorados Normalizados'!CC$12 - 'Indices Mejorados Normalizados'!CC$13 ))</f>
        <v>0.22761806879112914</v>
      </c>
      <c r="CD23" s="153"/>
      <c r="CE23" s="153">
        <f>MAX(0, $C$7+(( 'Indices Mejorados'!CE23 - 'Indices Mejorados Normalizados'!CE$13 ) * ( 'Indices Mejorados Normalizados'!$C$8 - 'Indices Mejorados Normalizados'!$C$7 )) / ( 'Indices Mejorados Normalizados'!CE$12 - 'Indices Mejorados Normalizados'!CE$13 ))</f>
        <v>0</v>
      </c>
      <c r="CF23" s="153"/>
      <c r="CG23" s="153">
        <f>MAX(0, $C$7+(( 'Indices Mejorados'!CG23 - 'Indices Mejorados Normalizados'!CG$13 ) * ( 'Indices Mejorados Normalizados'!$C$8 - 'Indices Mejorados Normalizados'!$C$7 )) / ( 'Indices Mejorados Normalizados'!CG$12 - 'Indices Mejorados Normalizados'!CG$13 ))</f>
        <v>1.7926549085272738</v>
      </c>
      <c r="CH23" s="153"/>
      <c r="CI23" s="153"/>
      <c r="CJ23" s="153">
        <f>MAX(0, $C$7+(( 'Indices Mejorados'!CJ23 - 'Indices Mejorados Normalizados'!CJ$13 ) * ( 'Indices Mejorados Normalizados'!$C$8 - 'Indices Mejorados Normalizados'!$C$7 )) / ( 'Indices Mejorados Normalizados'!CJ$12 - 'Indices Mejorados Normalizados'!CJ$13 ))</f>
        <v>2.9035162668162893</v>
      </c>
      <c r="CK23" s="153">
        <f>MAX(0, $C$7+(( 'Indices Mejorados'!CK23 - 'Indices Mejorados Normalizados'!CK$13 ) * ( 'Indices Mejorados Normalizados'!$C$8 - 'Indices Mejorados Normalizados'!$C$7 )) / ( 'Indices Mejorados Normalizados'!CK$12 - 'Indices Mejorados Normalizados'!CK$13 ))</f>
        <v>7.3623908030708563E-5</v>
      </c>
      <c r="CL23" s="153">
        <f>MAX(0, $C$7+(( 'Indices Mejorados'!CL23 - 'Indices Mejorados Normalizados'!CL$13 ) * ( 'Indices Mejorados Normalizados'!$C$8 - 'Indices Mejorados Normalizados'!$C$7 )) / ( 'Indices Mejorados Normalizados'!CL$12 - 'Indices Mejorados Normalizados'!CL$13 ))</f>
        <v>0.12917219105701036</v>
      </c>
      <c r="CM23" s="153">
        <f>MAX(0, $C$7+(( 'Indices Mejorados'!CM23 - 'Indices Mejorados Normalizados'!CM$13 ) * ( 'Indices Mejorados Normalizados'!$C$8 - 'Indices Mejorados Normalizados'!$C$7 )) / ( 'Indices Mejorados Normalizados'!CM$12 - 'Indices Mejorados Normalizados'!CM$13 ))</f>
        <v>0</v>
      </c>
      <c r="CN23" s="153">
        <f>MAX(0, $C$7+(( 'Indices Mejorados'!CN23 - 'Indices Mejorados Normalizados'!CN$13 ) * ( 'Indices Mejorados Normalizados'!$C$8 - 'Indices Mejorados Normalizados'!$C$7 )) / ( 'Indices Mejorados Normalizados'!CN$12 - 'Indices Mejorados Normalizados'!CN$13 ))</f>
        <v>1.6893278270986232</v>
      </c>
      <c r="CO23" s="153">
        <f>MAX(0, $C$7+(( 'Indices Mejorados'!CO23 - 'Indices Mejorados Normalizados'!CO$13 ) * ( 'Indices Mejorados Normalizados'!$C$8 - 'Indices Mejorados Normalizados'!$C$7 )) / ( 'Indices Mejorados Normalizados'!CO$12 - 'Indices Mejorados Normalizados'!CO$13 ))</f>
        <v>0.1022937504357045</v>
      </c>
      <c r="CP23" s="153">
        <f>MAX(0, $C$7+(( 'Indices Mejorados'!CP23 - 'Indices Mejorados Normalizados'!CP$13 ) * ( 'Indices Mejorados Normalizados'!$C$8 - 'Indices Mejorados Normalizados'!$C$7 )) / ( 'Indices Mejorados Normalizados'!CP$12 - 'Indices Mejorados Normalizados'!CP$13 ))</f>
        <v>2.8897646591378727</v>
      </c>
      <c r="CQ23" s="153">
        <f>MAX(0, $C$7+(( 'Indices Mejorados'!CQ23 - 'Indices Mejorados Normalizados'!CQ$13 ) * ( 'Indices Mejorados Normalizados'!$C$8 - 'Indices Mejorados Normalizados'!$C$7 )) / ( 'Indices Mejorados Normalizados'!CQ$12 - 'Indices Mejorados Normalizados'!CQ$13 ))</f>
        <v>0</v>
      </c>
      <c r="CR23" s="153">
        <f>MAX(0, $C$7+(( 'Indices Mejorados'!CR23 - 'Indices Mejorados Normalizados'!CR$13 ) * ( 'Indices Mejorados Normalizados'!$C$8 - 'Indices Mejorados Normalizados'!$C$7 )) / ( 'Indices Mejorados Normalizados'!CR$12 - 'Indices Mejorados Normalizados'!CR$13 ))</f>
        <v>0</v>
      </c>
      <c r="CS23" s="153">
        <f>MAX(0, $C$7+(( 'Indices Mejorados'!CS23 - 'Indices Mejorados Normalizados'!CS$13 ) * ( 'Indices Mejorados Normalizados'!$C$8 - 'Indices Mejorados Normalizados'!$C$7 )) / ( 'Indices Mejorados Normalizados'!CS$12 - 'Indices Mejorados Normalizados'!CS$13 ))</f>
        <v>0</v>
      </c>
      <c r="CT23" s="153">
        <f>MAX(0, $C$7+(( 'Indices Mejorados'!CT23 - 'Indices Mejorados Normalizados'!CT$13 ) * ( 'Indices Mejorados Normalizados'!$C$8 - 'Indices Mejorados Normalizados'!$C$7 )) / ( 'Indices Mejorados Normalizados'!CT$12 - 'Indices Mejorados Normalizados'!CT$13 ))</f>
        <v>0</v>
      </c>
      <c r="CU23" s="153">
        <f>MAX(0, $C$7+(( 'Indices Mejorados'!CU23 - 'Indices Mejorados Normalizados'!CU$13 ) * ( 'Indices Mejorados Normalizados'!$C$8 - 'Indices Mejorados Normalizados'!$C$7 )) / ( 'Indices Mejorados Normalizados'!CU$12 - 'Indices Mejorados Normalizados'!CU$13 ))</f>
        <v>0.18372370524099849</v>
      </c>
      <c r="CV23" s="153">
        <f>MAX(0, $C$7+(( 'Indices Mejorados'!CV23 - 'Indices Mejorados Normalizados'!CV$13 ) * ( 'Indices Mejorados Normalizados'!$C$8 - 'Indices Mejorados Normalizados'!$C$7 )) / ( 'Indices Mejorados Normalizados'!CV$12 - 'Indices Mejorados Normalizados'!CV$13 ))</f>
        <v>0.91401274068353544</v>
      </c>
      <c r="CW23" s="153">
        <f>MAX(0, $C$7+(( 'Indices Mejorados'!CW23 - 'Indices Mejorados Normalizados'!CW$13 ) * ( 'Indices Mejorados Normalizados'!$C$8 - 'Indices Mejorados Normalizados'!$C$7 )) / ( 'Indices Mejorados Normalizados'!CW$12 - 'Indices Mejorados Normalizados'!CW$13 ))</f>
        <v>0.2292951966692251</v>
      </c>
      <c r="CX23" s="153">
        <f>MAX(0, $C$7+(( 'Indices Mejorados'!CX23 - 'Indices Mejorados Normalizados'!CX$13 ) * ( 'Indices Mejorados Normalizados'!$C$8 - 'Indices Mejorados Normalizados'!$C$7 )) / ( 'Indices Mejorados Normalizados'!CX$12 - 'Indices Mejorados Normalizados'!CX$13 ))</f>
        <v>0</v>
      </c>
      <c r="CY23" s="153">
        <f>MAX(0, $C$7+(( 'Indices Mejorados'!CY23 - 'Indices Mejorados Normalizados'!CY$13 ) * ( 'Indices Mejorados Normalizados'!$C$8 - 'Indices Mejorados Normalizados'!$C$7 )) / ( 'Indices Mejorados Normalizados'!CY$12 - 'Indices Mejorados Normalizados'!CY$13 ))</f>
        <v>0</v>
      </c>
      <c r="CZ23" s="153">
        <f>MAX(0, $C$7+(( 'Indices Mejorados'!CZ23 - 'Indices Mejorados Normalizados'!CZ$13 ) * ( 'Indices Mejorados Normalizados'!$C$8 - 'Indices Mejorados Normalizados'!$C$7 )) / ( 'Indices Mejorados Normalizados'!CZ$12 - 'Indices Mejorados Normalizados'!CZ$13 ))</f>
        <v>0.22355854246779369</v>
      </c>
      <c r="DA23" s="153"/>
      <c r="DB23" s="153"/>
      <c r="DC23" s="153">
        <f>MAX(0, $C$7+(( 'Indices Mejorados'!DC23 - 'Indices Mejorados Normalizados'!DC$13 ) * ( 'Indices Mejorados Normalizados'!$C$8 - 'Indices Mejorados Normalizados'!$C$7 )) / ( 'Indices Mejorados Normalizados'!DC$12 - 'Indices Mejorados Normalizados'!DC$13 ))</f>
        <v>0</v>
      </c>
      <c r="DD23" s="153"/>
      <c r="DE23" s="153">
        <f>MAX(0, $C$7+(( 'Indices Mejorados'!DE23 - 'Indices Mejorados Normalizados'!DE$13 ) * ( 'Indices Mejorados Normalizados'!$C$8 - 'Indices Mejorados Normalizados'!$C$7 )) / ( 'Indices Mejorados Normalizados'!DE$12 - 'Indices Mejorados Normalizados'!DE$13 ))</f>
        <v>1.8924430593734167</v>
      </c>
      <c r="DF23" s="153">
        <f>MAX(0, $C$7+(( 'Indices Mejorados'!DF23 - 'Indices Mejorados Normalizados'!DF$13 ) * ( 'Indices Mejorados Normalizados'!$C$8 - 'Indices Mejorados Normalizados'!$C$7 )) / ( 'Indices Mejorados Normalizados'!DF$12 - 'Indices Mejorados Normalizados'!DF$13 ))</f>
        <v>1.8924430593734167</v>
      </c>
      <c r="DG23" s="153">
        <f>MAX(0, $C$7+(( 'Indices Mejorados'!DG23 - 'Indices Mejorados Normalizados'!DG$13 ) * ( 'Indices Mejorados Normalizados'!$C$8 - 'Indices Mejorados Normalizados'!$C$7 )) / ( 'Indices Mejorados Normalizados'!DG$12 - 'Indices Mejorados Normalizados'!DG$13 ))</f>
        <v>0</v>
      </c>
      <c r="DH23" s="153">
        <f>MAX(0, $C$7+(( 'Indices Mejorados'!DH23 - 'Indices Mejorados Normalizados'!DH$13 ) * ( 'Indices Mejorados Normalizados'!$C$8 - 'Indices Mejorados Normalizados'!$C$7 )) / ( 'Indices Mejorados Normalizados'!DH$12 - 'Indices Mejorados Normalizados'!DH$13 ))</f>
        <v>0</v>
      </c>
      <c r="DI23" s="153"/>
      <c r="DJ23" s="153">
        <f>MAX(0, $C$7+(( 'Indices Mejorados'!DJ23 - 'Indices Mejorados Normalizados'!DJ$13 ) * ( 'Indices Mejorados Normalizados'!$C$8 - 'Indices Mejorados Normalizados'!$C$7 )) / ( 'Indices Mejorados Normalizados'!DJ$12 - 'Indices Mejorados Normalizados'!DJ$13 ))</f>
        <v>0</v>
      </c>
      <c r="DK23" s="153">
        <f>MAX(0, $C$7+(( 'Indices Mejorados'!DK23 - 'Indices Mejorados Normalizados'!DK$13 ) * ( 'Indices Mejorados Normalizados'!$C$8 - 'Indices Mejorados Normalizados'!$C$7 )) / ( 'Indices Mejorados Normalizados'!DK$12 - 'Indices Mejorados Normalizados'!DK$13 ))</f>
        <v>0</v>
      </c>
      <c r="DL23" s="153">
        <f>MAX(0, $C$7+(( 'Indices Mejorados'!DL23 - 'Indices Mejorados Normalizados'!DL$13 ) * ( 'Indices Mejorados Normalizados'!$C$8 - 'Indices Mejorados Normalizados'!$C$7 )) / ( 'Indices Mejorados Normalizados'!DL$12 - 'Indices Mejorados Normalizados'!DL$13 ))</f>
        <v>0</v>
      </c>
      <c r="DM23" s="153">
        <f>MAX(0, $C$7+(( 'Indices Mejorados'!DM23 - 'Indices Mejorados Normalizados'!DM$13 ) * ( 'Indices Mejorados Normalizados'!$C$8 - 'Indices Mejorados Normalizados'!$C$7 )) / ( 'Indices Mejorados Normalizados'!DM$12 - 'Indices Mejorados Normalizados'!DM$13 ))</f>
        <v>0</v>
      </c>
      <c r="DN23" s="153">
        <f>MAX(0, $C$7+(( 'Indices Mejorados'!DN23 - 'Indices Mejorados Normalizados'!DN$13 ) * ( 'Indices Mejorados Normalizados'!$C$8 - 'Indices Mejorados Normalizados'!$C$7 )) / ( 'Indices Mejorados Normalizados'!DN$12 - 'Indices Mejorados Normalizados'!DN$13 ))</f>
        <v>0</v>
      </c>
      <c r="DO23" s="153">
        <f>MAX(0, $C$7+(( 'Indices Mejorados'!DO23 - 'Indices Mejorados Normalizados'!DO$13 ) * ( 'Indices Mejorados Normalizados'!$C$8 - 'Indices Mejorados Normalizados'!$C$7 )) / ( 'Indices Mejorados Normalizados'!DO$12 - 'Indices Mejorados Normalizados'!DO$13 ))</f>
        <v>0</v>
      </c>
      <c r="DP23" s="153"/>
      <c r="DQ23" s="153">
        <f>MAX(0, $C$7+(( 'Indices Mejorados'!DQ23 - 'Indices Mejorados Normalizados'!DQ$13 ) * ( 'Indices Mejorados Normalizados'!$C$8 - 'Indices Mejorados Normalizados'!$C$7 )) / ( 'Indices Mejorados Normalizados'!DQ$12 - 'Indices Mejorados Normalizados'!DQ$13 ))</f>
        <v>0</v>
      </c>
      <c r="DR23" s="153">
        <f>MAX(0, $C$7+(( 'Indices Mejorados'!DR23 - 'Indices Mejorados Normalizados'!DR$13 ) * ( 'Indices Mejorados Normalizados'!$C$8 - 'Indices Mejorados Normalizados'!$C$7 )) / ( 'Indices Mejorados Normalizados'!DR$12 - 'Indices Mejorados Normalizados'!DR$13 ))</f>
        <v>1.8530921475667779</v>
      </c>
      <c r="DS23" s="153">
        <f>MAX(0, $C$7+(( 'Indices Mejorados'!DS23 - 'Indices Mejorados Normalizados'!DS$13 ) * ( 'Indices Mejorados Normalizados'!$C$8 - 'Indices Mejorados Normalizados'!$C$7 )) / ( 'Indices Mejorados Normalizados'!DS$12 - 'Indices Mejorados Normalizados'!DS$13 ))</f>
        <v>1.5849213060024865</v>
      </c>
      <c r="DT23" s="153">
        <f>MAX(0, $C$7+(( 'Indices Mejorados'!DT23 - 'Indices Mejorados Normalizados'!DT$13 ) * ( 'Indices Mejorados Normalizados'!$C$8 - 'Indices Mejorados Normalizados'!$C$7 )) / ( 'Indices Mejorados Normalizados'!DT$12 - 'Indices Mejorados Normalizados'!DT$13 ))</f>
        <v>0</v>
      </c>
      <c r="DU23" s="153">
        <f>MAX(0, $C$7+(( 'Indices Mejorados'!DU23 - 'Indices Mejorados Normalizados'!DU$13 ) * ( 'Indices Mejorados Normalizados'!$C$8 - 'Indices Mejorados Normalizados'!$C$7 )) / ( 'Indices Mejorados Normalizados'!DU$12 - 'Indices Mejorados Normalizados'!DU$13 ))</f>
        <v>0</v>
      </c>
      <c r="DV23" s="153">
        <f>MAX(0, $C$7+(( 'Indices Mejorados'!DV23 - 'Indices Mejorados Normalizados'!DV$13 ) * ( 'Indices Mejorados Normalizados'!$C$8 - 'Indices Mejorados Normalizados'!$C$7 )) / ( 'Indices Mejorados Normalizados'!DV$12 - 'Indices Mejorados Normalizados'!DV$13 ))</f>
        <v>1.5400860967092989</v>
      </c>
      <c r="DW23" s="153">
        <f>MAX(0, $C$7+(( 'Indices Mejorados'!DW23 - 'Indices Mejorados Normalizados'!DW$13 ) * ( 'Indices Mejorados Normalizados'!$C$8 - 'Indices Mejorados Normalizados'!$C$7 )) / ( 'Indices Mejorados Normalizados'!DW$12 - 'Indices Mejorados Normalizados'!DW$13 ))</f>
        <v>0</v>
      </c>
      <c r="DX23" s="153">
        <f>MAX(0, $C$7+(( 'Indices Mejorados'!DX23 - 'Indices Mejorados Normalizados'!DX$13 ) * ( 'Indices Mejorados Normalizados'!$C$8 - 'Indices Mejorados Normalizados'!$C$7 )) / ( 'Indices Mejorados Normalizados'!DX$12 - 'Indices Mejorados Normalizados'!DX$13 ))</f>
        <v>0</v>
      </c>
      <c r="DY23" s="153">
        <f>MAX(0, $C$7+(( 'Indices Mejorados'!DY23 - 'Indices Mejorados Normalizados'!DY$13 ) * ( 'Indices Mejorados Normalizados'!$C$8 - 'Indices Mejorados Normalizados'!$C$7 )) / ( 'Indices Mejorados Normalizados'!DY$12 - 'Indices Mejorados Normalizados'!DY$13 ))</f>
        <v>0</v>
      </c>
      <c r="DZ23" s="153">
        <f>MAX(0, $C$7+(( 'Indices Mejorados'!DZ23 - 'Indices Mejorados Normalizados'!DZ$13 ) * ( 'Indices Mejorados Normalizados'!$C$8 - 'Indices Mejorados Normalizados'!$C$7 )) / ( 'Indices Mejorados Normalizados'!DZ$12 - 'Indices Mejorados Normalizados'!DZ$13 ))</f>
        <v>1.7545301665702568</v>
      </c>
      <c r="EA23" s="153"/>
      <c r="EB23" s="153">
        <f>MAX(0, $C$7+(( 'Indices Mejorados'!EB23 - 'Indices Mejorados Normalizados'!EB$13 ) * ( 'Indices Mejorados Normalizados'!$C$8 - 'Indices Mejorados Normalizados'!$C$7 )) / ( 'Indices Mejorados Normalizados'!EB$12 - 'Indices Mejorados Normalizados'!EB$13 ))</f>
        <v>0.47069790443906889</v>
      </c>
      <c r="EC23" s="153">
        <f>MAX(0, $C$7+(( 'Indices Mejorados'!EC23 - 'Indices Mejorados Normalizados'!EC$13 ) * ( 'Indices Mejorados Normalizados'!$C$8 - 'Indices Mejorados Normalizados'!$C$7 )) / ( 'Indices Mejorados Normalizados'!EC$12 - 'Indices Mejorados Normalizados'!EC$13 ))</f>
        <v>0</v>
      </c>
      <c r="ED23" s="153">
        <f>MAX(0, $C$7+(( 'Indices Mejorados'!ED23 - 'Indices Mejorados Normalizados'!ED$13 ) * ( 'Indices Mejorados Normalizados'!$C$8 - 'Indices Mejorados Normalizados'!$C$7 )) / ( 'Indices Mejorados Normalizados'!ED$12 - 'Indices Mejorados Normalizados'!ED$13 ))</f>
        <v>0</v>
      </c>
      <c r="EE23" s="153">
        <f>MAX(0, $C$7+(( 'Indices Mejorados'!EE23 - 'Indices Mejorados Normalizados'!EE$13 ) * ( 'Indices Mejorados Normalizados'!$C$8 - 'Indices Mejorados Normalizados'!$C$7 )) / ( 'Indices Mejorados Normalizados'!EE$12 - 'Indices Mejorados Normalizados'!EE$13 ))</f>
        <v>0</v>
      </c>
      <c r="EF23" s="153">
        <f>MAX(0, $C$7+(( 'Indices Mejorados'!EF23 - 'Indices Mejorados Normalizados'!EF$13 ) * ( 'Indices Mejorados Normalizados'!$C$8 - 'Indices Mejorados Normalizados'!$C$7 )) / ( 'Indices Mejorados Normalizados'!EF$12 - 'Indices Mejorados Normalizados'!EF$13 ))</f>
        <v>0</v>
      </c>
      <c r="EG23" s="153">
        <f>MAX(0, $C$7+(( 'Indices Mejorados'!EG23 - 'Indices Mejorados Normalizados'!EG$13 ) * ( 'Indices Mejorados Normalizados'!$C$8 - 'Indices Mejorados Normalizados'!$C$7 )) / ( 'Indices Mejorados Normalizados'!EG$12 - 'Indices Mejorados Normalizados'!EG$13 ))</f>
        <v>0</v>
      </c>
      <c r="EH23" s="153">
        <f>MAX(0, $C$7+(( 'Indices Mejorados'!EH23 - 'Indices Mejorados Normalizados'!EH$13 ) * ( 'Indices Mejorados Normalizados'!$C$8 - 'Indices Mejorados Normalizados'!$C$7 )) / ( 'Indices Mejorados Normalizados'!EH$12 - 'Indices Mejorados Normalizados'!EH$13 ))</f>
        <v>0.38353711754301201</v>
      </c>
      <c r="EI23" s="153">
        <f>MAX(0, $C$7+(( 'Indices Mejorados'!EI23 - 'Indices Mejorados Normalizados'!EI$13 ) * ( 'Indices Mejorados Normalizados'!$C$8 - 'Indices Mejorados Normalizados'!$C$7 )) / ( 'Indices Mejorados Normalizados'!EI$12 - 'Indices Mejorados Normalizados'!EI$13 ))</f>
        <v>0.74877831064530931</v>
      </c>
      <c r="EJ23" s="153">
        <f>MAX(0, $C$7+(( 'Indices Mejorados'!EJ23 - 'Indices Mejorados Normalizados'!EJ$13 ) * ( 'Indices Mejorados Normalizados'!$C$8 - 'Indices Mejorados Normalizados'!$C$7 )) / ( 'Indices Mejorados Normalizados'!EJ$12 - 'Indices Mejorados Normalizados'!EJ$13 ))</f>
        <v>0</v>
      </c>
      <c r="EK23" s="153"/>
      <c r="EL23" s="153">
        <f>MAX(0, $C$7+(( 'Indices Mejorados'!EL23 - 'Indices Mejorados Normalizados'!EL$13 ) * ( 'Indices Mejorados Normalizados'!$C$8 - 'Indices Mejorados Normalizados'!$C$7 )) / ( 'Indices Mejorados Normalizados'!EL$12 - 'Indices Mejorados Normalizados'!EL$13 ))</f>
        <v>0</v>
      </c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3"/>
      <c r="FB23" s="153"/>
      <c r="FC23" s="153"/>
      <c r="FD23" s="153"/>
      <c r="FE23" s="153"/>
      <c r="FF23" s="153"/>
      <c r="FG23" s="153"/>
      <c r="FH23" s="153"/>
      <c r="FI23" s="153"/>
      <c r="FJ23" s="153"/>
      <c r="FK23" s="153"/>
      <c r="FL23" s="153"/>
      <c r="FM23" s="153"/>
      <c r="FN23" s="153"/>
      <c r="FO23" s="153"/>
      <c r="FP23" s="153"/>
      <c r="FQ23" s="153"/>
      <c r="FR23" s="153"/>
      <c r="FS23" s="153"/>
      <c r="FT23" s="153"/>
      <c r="FU23" s="153"/>
      <c r="FV23" s="153"/>
      <c r="FW23" s="153"/>
      <c r="FX23" s="153"/>
      <c r="FY23" s="153"/>
      <c r="FZ23" s="153"/>
      <c r="GA23" s="153"/>
      <c r="GB23" s="153"/>
      <c r="GC23" s="153"/>
      <c r="GD23" s="153"/>
      <c r="GE23" s="153"/>
      <c r="GF23" s="153"/>
      <c r="GG23" s="153"/>
      <c r="GH23" s="153"/>
      <c r="GI23" s="153"/>
      <c r="GJ23" s="153"/>
      <c r="GK23" s="153"/>
      <c r="GL23" s="153"/>
      <c r="GM23" s="153"/>
      <c r="GN23" s="153"/>
      <c r="GO23" s="153"/>
      <c r="GP23" s="153"/>
      <c r="GQ23" s="153"/>
    </row>
    <row r="24" spans="3:199" s="151" customFormat="1">
      <c r="C24" s="152">
        <f>MAX(0, $C$7+(( 'Indices Mejorados'!C24 - 'Indices Mejorados Normalizados'!C$13 ) * ( 'Indices Mejorados Normalizados'!$C$8 - 'Indices Mejorados Normalizados'!$C$7 )) / ( 'Indices Mejorados Normalizados'!C$12 - 'Indices Mejorados Normalizados'!C$13 ))</f>
        <v>2.2284374210225968</v>
      </c>
      <c r="D24" s="152">
        <f>MAX(0, $C$7+(( 'Indices Mejorados'!D24 - 'Indices Mejorados Normalizados'!D$13 ) * ( 'Indices Mejorados Normalizados'!$C$8 - 'Indices Mejorados Normalizados'!$C$7 )) / ( 'Indices Mejorados Normalizados'!D$12 - 'Indices Mejorados Normalizados'!D$13 ))</f>
        <v>2.2284374210225968</v>
      </c>
      <c r="E24" s="152">
        <f>MAX(0, $C$7+(( 'Indices Mejorados'!E24 - 'Indices Mejorados Normalizados'!E$13 ) * ( 'Indices Mejorados Normalizados'!$C$8 - 'Indices Mejorados Normalizados'!$C$7 )) / ( 'Indices Mejorados Normalizados'!E$12 - 'Indices Mejorados Normalizados'!E$13 ))</f>
        <v>0</v>
      </c>
      <c r="F24" s="152">
        <f>MAX(0, $C$7+(( 'Indices Mejorados'!F24 - 'Indices Mejorados Normalizados'!F$13 ) * ( 'Indices Mejorados Normalizados'!$C$8 - 'Indices Mejorados Normalizados'!$C$7 )) / ( 'Indices Mejorados Normalizados'!F$12 - 'Indices Mejorados Normalizados'!F$13 ))</f>
        <v>0</v>
      </c>
      <c r="G24" s="152">
        <f>MAX(0, $C$7+(( 'Indices Mejorados'!G24 - 'Indices Mejorados Normalizados'!G$13 ) * ( 'Indices Mejorados Normalizados'!$C$8 - 'Indices Mejorados Normalizados'!$C$7 )) / ( 'Indices Mejorados Normalizados'!G$12 - 'Indices Mejorados Normalizados'!G$13 ))</f>
        <v>0</v>
      </c>
      <c r="H24" s="152">
        <f>MAX(0, $C$7+(( 'Indices Mejorados'!H24 - 'Indices Mejorados Normalizados'!H$13 ) * ( 'Indices Mejorados Normalizados'!$C$8 - 'Indices Mejorados Normalizados'!$C$7 )) / ( 'Indices Mejorados Normalizados'!H$12 - 'Indices Mejorados Normalizados'!H$13 ))</f>
        <v>0</v>
      </c>
      <c r="I24" s="152">
        <f>MAX(0, $C$7+(( 'Indices Mejorados'!I24 - 'Indices Mejorados Normalizados'!I$13 ) * ( 'Indices Mejorados Normalizados'!$C$8 - 'Indices Mejorados Normalizados'!$C$7 )) / ( 'Indices Mejorados Normalizados'!I$12 - 'Indices Mejorados Normalizados'!I$13 ))</f>
        <v>0</v>
      </c>
      <c r="J24" s="152">
        <f>MAX(0, $C$7+(( 'Indices Mejorados'!J24 - 'Indices Mejorados Normalizados'!J$13 ) * ( 'Indices Mejorados Normalizados'!$C$8 - 'Indices Mejorados Normalizados'!$C$7 )) / ( 'Indices Mejorados Normalizados'!J$12 - 'Indices Mejorados Normalizados'!J$13 ))</f>
        <v>0</v>
      </c>
      <c r="K24" s="152">
        <f>MAX(0, $C$7+(( 'Indices Mejorados'!K24 - 'Indices Mejorados Normalizados'!K$13 ) * ( 'Indices Mejorados Normalizados'!$C$8 - 'Indices Mejorados Normalizados'!$C$7 )) / ( 'Indices Mejorados Normalizados'!K$12 - 'Indices Mejorados Normalizados'!K$13 ))</f>
        <v>0</v>
      </c>
      <c r="L24" s="152"/>
      <c r="M24" s="152">
        <f>MAX(0, $C$7+(( 'Indices Mejorados'!M24 - 'Indices Mejorados Normalizados'!M$13 ) * ( 'Indices Mejorados Normalizados'!$C$8 - 'Indices Mejorados Normalizados'!$C$7 )) / ( 'Indices Mejorados Normalizados'!M$12 - 'Indices Mejorados Normalizados'!M$13 ))</f>
        <v>6.7907066219322937E-2</v>
      </c>
      <c r="N24" s="152">
        <f>MAX(0, $C$7+(( 'Indices Mejorados'!N24 - 'Indices Mejorados Normalizados'!N$13 ) * ( 'Indices Mejorados Normalizados'!$C$8 - 'Indices Mejorados Normalizados'!$C$7 )) / ( 'Indices Mejorados Normalizados'!N$12 - 'Indices Mejorados Normalizados'!N$13 ))</f>
        <v>0</v>
      </c>
      <c r="O24" s="152">
        <f>MAX(0, $C$7+(( 'Indices Mejorados'!O24 - 'Indices Mejorados Normalizados'!O$13 ) * ( 'Indices Mejorados Normalizados'!$C$8 - 'Indices Mejorados Normalizados'!$C$7 )) / ( 'Indices Mejorados Normalizados'!O$12 - 'Indices Mejorados Normalizados'!O$13 ))</f>
        <v>0.98159573225738783</v>
      </c>
      <c r="P24" s="152">
        <f>MAX(0, $C$7+(( 'Indices Mejorados'!P24 - 'Indices Mejorados Normalizados'!P$13 ) * ( 'Indices Mejorados Normalizados'!$C$8 - 'Indices Mejorados Normalizados'!$C$7 )) / ( 'Indices Mejorados Normalizados'!P$12 - 'Indices Mejorados Normalizados'!P$13 ))</f>
        <v>0</v>
      </c>
      <c r="Q24" s="152"/>
      <c r="R24" s="152">
        <f>MAX(0, $C$7+(( 'Indices Mejorados'!R24 - 'Indices Mejorados Normalizados'!R$13 ) * ( 'Indices Mejorados Normalizados'!$C$8 - 'Indices Mejorados Normalizados'!$C$7 )) / ( 'Indices Mejorados Normalizados'!R$12 - 'Indices Mejorados Normalizados'!R$13 ))</f>
        <v>0.92722690470113078</v>
      </c>
      <c r="S24" s="152">
        <f>MAX(0, $C$7+(( 'Indices Mejorados'!S24 - 'Indices Mejorados Normalizados'!S$13 ) * ( 'Indices Mejorados Normalizados'!$C$8 - 'Indices Mejorados Normalizados'!$C$7 )) / ( 'Indices Mejorados Normalizados'!S$12 - 'Indices Mejorados Normalizados'!S$13 ))</f>
        <v>2.9359016131163767</v>
      </c>
      <c r="T24" s="152">
        <f>MAX(0, $C$7+(( 'Indices Mejorados'!T24 - 'Indices Mejorados Normalizados'!T$13 ) * ( 'Indices Mejorados Normalizados'!$C$8 - 'Indices Mejorados Normalizados'!$C$7 )) / ( 'Indices Mejorados Normalizados'!T$12 - 'Indices Mejorados Normalizados'!T$13 ))</f>
        <v>0</v>
      </c>
      <c r="U24" s="152">
        <f>MAX(0, $C$7+(( 'Indices Mejorados'!U24 - 'Indices Mejorados Normalizados'!U$13 ) * ( 'Indices Mejorados Normalizados'!$C$8 - 'Indices Mejorados Normalizados'!$C$7 )) / ( 'Indices Mejorados Normalizados'!U$12 - 'Indices Mejorados Normalizados'!U$13 ))</f>
        <v>0</v>
      </c>
      <c r="V24" s="152"/>
      <c r="W24" s="152">
        <f>MAX(0, $C$7+(( 'Indices Mejorados'!W24 - 'Indices Mejorados Normalizados'!W$13 ) * ( 'Indices Mejorados Normalizados'!$C$8 - 'Indices Mejorados Normalizados'!$C$7 )) / ( 'Indices Mejorados Normalizados'!W$12 - 'Indices Mejorados Normalizados'!W$13 ))</f>
        <v>0</v>
      </c>
      <c r="X24" s="152">
        <f>MAX(0, $C$7+(( 'Indices Mejorados'!X24 - 'Indices Mejorados Normalizados'!X$13 ) * ( 'Indices Mejorados Normalizados'!$C$8 - 'Indices Mejorados Normalizados'!$C$7 )) / ( 'Indices Mejorados Normalizados'!X$12 - 'Indices Mejorados Normalizados'!X$13 ))</f>
        <v>0</v>
      </c>
      <c r="Y24" s="152">
        <f>MAX(0, $C$7+(( 'Indices Mejorados'!Y24 - 'Indices Mejorados Normalizados'!Y$13 ) * ( 'Indices Mejorados Normalizados'!$C$8 - 'Indices Mejorados Normalizados'!$C$7 )) / ( 'Indices Mejorados Normalizados'!Y$12 - 'Indices Mejorados Normalizados'!Y$13 ))</f>
        <v>2.2822752185653856</v>
      </c>
      <c r="Z24" s="152">
        <f>MAX(0, $C$7+(( 'Indices Mejorados'!Z24 - 'Indices Mejorados Normalizados'!Z$13 ) * ( 'Indices Mejorados Normalizados'!$C$8 - 'Indices Mejorados Normalizados'!$C$7 )) / ( 'Indices Mejorados Normalizados'!Z$12 - 'Indices Mejorados Normalizados'!Z$13 ))</f>
        <v>0</v>
      </c>
      <c r="AA24" s="152">
        <f>MAX(0, $C$7+(( 'Indices Mejorados'!AA24 - 'Indices Mejorados Normalizados'!AA$13 ) * ( 'Indices Mejorados Normalizados'!$C$8 - 'Indices Mejorados Normalizados'!$C$7 )) / ( 'Indices Mejorados Normalizados'!AA$12 - 'Indices Mejorados Normalizados'!AA$13 ))</f>
        <v>0</v>
      </c>
      <c r="AB24" s="152">
        <f>MAX(0, $C$7+(( 'Indices Mejorados'!AB24 - 'Indices Mejorados Normalizados'!AB$13 ) * ( 'Indices Mejorados Normalizados'!$C$8 - 'Indices Mejorados Normalizados'!$C$7 )) / ( 'Indices Mejorados Normalizados'!AB$12 - 'Indices Mejorados Normalizados'!AB$13 ))</f>
        <v>0</v>
      </c>
      <c r="AC24" s="152"/>
      <c r="AD24" s="152">
        <f>MAX(0, $C$7+(( 'Indices Mejorados'!AD24 - 'Indices Mejorados Normalizados'!AD$13 ) * ( 'Indices Mejorados Normalizados'!$C$8 - 'Indices Mejorados Normalizados'!$C$7 )) / ( 'Indices Mejorados Normalizados'!AD$12 - 'Indices Mejorados Normalizados'!AD$13 ))</f>
        <v>0.467844222163248</v>
      </c>
      <c r="AE24" s="152">
        <f>MAX(0, $C$7+(( 'Indices Mejorados'!AE24 - 'Indices Mejorados Normalizados'!AE$13 ) * ( 'Indices Mejorados Normalizados'!$C$8 - 'Indices Mejorados Normalizados'!$C$7 )) / ( 'Indices Mejorados Normalizados'!AE$12 - 'Indices Mejorados Normalizados'!AE$13 ))</f>
        <v>0</v>
      </c>
      <c r="AF24" s="153"/>
      <c r="AG24" s="153">
        <f>MAX(0, $C$7+(( 'Indices Mejorados'!AG24 - 'Indices Mejorados Normalizados'!AG$13 ) * ( 'Indices Mejorados Normalizados'!$C$8 - 'Indices Mejorados Normalizados'!$C$7 )) / ( 'Indices Mejorados Normalizados'!AG$12 - 'Indices Mejorados Normalizados'!AG$13 ))</f>
        <v>4.0337120656635799</v>
      </c>
      <c r="AH24" s="153">
        <f>MAX(0, $C$7+(( 'Indices Mejorados'!AH24 - 'Indices Mejorados Normalizados'!AH$13 ) * ( 'Indices Mejorados Normalizados'!$C$8 - 'Indices Mejorados Normalizados'!$C$7 )) / ( 'Indices Mejorados Normalizados'!AH$12 - 'Indices Mejorados Normalizados'!AH$13 ))</f>
        <v>8.4947139002742172E-2</v>
      </c>
      <c r="AI24" s="153"/>
      <c r="AJ24" s="153">
        <f>MAX(0, $C$7+(( 'Indices Mejorados'!AJ24 - 'Indices Mejorados Normalizados'!AJ$13 ) * ( 'Indices Mejorados Normalizados'!$C$8 - 'Indices Mejorados Normalizados'!$C$7 )) / ( 'Indices Mejorados Normalizados'!AJ$12 - 'Indices Mejorados Normalizados'!AJ$13 ))</f>
        <v>0</v>
      </c>
      <c r="AK24" s="153">
        <f>MAX(0, $C$7+(( 'Indices Mejorados'!AK24 - 'Indices Mejorados Normalizados'!AK$13 ) * ( 'Indices Mejorados Normalizados'!$C$8 - 'Indices Mejorados Normalizados'!$C$7 )) / ( 'Indices Mejorados Normalizados'!AK$12 - 'Indices Mejorados Normalizados'!AK$13 ))</f>
        <v>1.2049155044572937</v>
      </c>
      <c r="AL24" s="153"/>
      <c r="AM24" s="153">
        <f>MAX(0, $C$7+(( 'Indices Mejorados'!AM24 - 'Indices Mejorados Normalizados'!AM$13 ) * ( 'Indices Mejorados Normalizados'!$C$8 - 'Indices Mejorados Normalizados'!$C$7 )) / ( 'Indices Mejorados Normalizados'!AM$12 - 'Indices Mejorados Normalizados'!AM$13 ))</f>
        <v>5.8599278817844942E-2</v>
      </c>
      <c r="AN24" s="153">
        <f>MAX(0, $C$7+(( 'Indices Mejorados'!AN24 - 'Indices Mejorados Normalizados'!AN$13 ) * ( 'Indices Mejorados Normalizados'!$C$8 - 'Indices Mejorados Normalizados'!$C$7 )) / ( 'Indices Mejorados Normalizados'!AN$12 - 'Indices Mejorados Normalizados'!AN$13 ))</f>
        <v>0</v>
      </c>
      <c r="AO24" s="153">
        <f>MAX(0, $C$7+(( 'Indices Mejorados'!AO24 - 'Indices Mejorados Normalizados'!AO$13 ) * ( 'Indices Mejorados Normalizados'!$C$8 - 'Indices Mejorados Normalizados'!$C$7 )) / ( 'Indices Mejorados Normalizados'!AO$12 - 'Indices Mejorados Normalizados'!AO$13 ))</f>
        <v>0.40815318614239959</v>
      </c>
      <c r="AP24" s="153"/>
      <c r="AQ24" s="153">
        <f>MAX(0, $C$7+(( 'Indices Mejorados'!AQ24 - 'Indices Mejorados Normalizados'!AQ$13 ) * ( 'Indices Mejorados Normalizados'!$C$8 - 'Indices Mejorados Normalizados'!$C$7 )) / ( 'Indices Mejorados Normalizados'!AQ$12 - 'Indices Mejorados Normalizados'!AQ$13 ))</f>
        <v>0</v>
      </c>
      <c r="AR24" s="153">
        <f>MAX(0, $C$7+(( 'Indices Mejorados'!AR24 - 'Indices Mejorados Normalizados'!AR$13 ) * ( 'Indices Mejorados Normalizados'!$C$8 - 'Indices Mejorados Normalizados'!$C$7 )) / ( 'Indices Mejorados Normalizados'!AR$12 - 'Indices Mejorados Normalizados'!AR$13 ))</f>
        <v>1.3107340045552445</v>
      </c>
      <c r="AS24" s="153"/>
      <c r="AT24" s="153">
        <f>MAX(0, $C$7+(( 'Indices Mejorados'!AT24 - 'Indices Mejorados Normalizados'!AT$13 ) * ( 'Indices Mejorados Normalizados'!$C$8 - 'Indices Mejorados Normalizados'!$C$7 )) / ( 'Indices Mejorados Normalizados'!AT$12 - 'Indices Mejorados Normalizados'!AT$13 ))</f>
        <v>5.9531785500160209E-2</v>
      </c>
      <c r="AU24" s="153"/>
      <c r="AV24" s="153">
        <f>MAX(0, $C$7+(( 'Indices Mejorados'!AV24 - 'Indices Mejorados Normalizados'!AV$13 ) * ( 'Indices Mejorados Normalizados'!$C$8 - 'Indices Mejorados Normalizados'!$C$7 )) / ( 'Indices Mejorados Normalizados'!AV$12 - 'Indices Mejorados Normalizados'!AV$13 ))</f>
        <v>5.2265782625177441E-2</v>
      </c>
      <c r="AW24" s="153"/>
      <c r="AX24" s="153">
        <f>MAX(0, $C$7+(( 'Indices Mejorados'!AX24 - 'Indices Mejorados Normalizados'!AX$13 ) * ( 'Indices Mejorados Normalizados'!$C$8 - 'Indices Mejorados Normalizados'!$C$7 )) / ( 'Indices Mejorados Normalizados'!AX$12 - 'Indices Mejorados Normalizados'!AX$13 ))</f>
        <v>0</v>
      </c>
      <c r="AY24" s="153">
        <f>MAX(0, $C$7+(( 'Indices Mejorados'!AY24 - 'Indices Mejorados Normalizados'!AY$13 ) * ( 'Indices Mejorados Normalizados'!$C$8 - 'Indices Mejorados Normalizados'!$C$7 )) / ( 'Indices Mejorados Normalizados'!AY$12 - 'Indices Mejorados Normalizados'!AY$13 ))</f>
        <v>0</v>
      </c>
      <c r="AZ24" s="153">
        <f>MAX(0, $C$7+(( 'Indices Mejorados'!AZ24 - 'Indices Mejorados Normalizados'!AZ$13 ) * ( 'Indices Mejorados Normalizados'!$C$8 - 'Indices Mejorados Normalizados'!$C$7 )) / ( 'Indices Mejorados Normalizados'!AZ$12 - 'Indices Mejorados Normalizados'!AZ$13 ))</f>
        <v>0</v>
      </c>
      <c r="BA24" s="153">
        <f>MAX(0, $C$7+(( 'Indices Mejorados'!BA24 - 'Indices Mejorados Normalizados'!BA$13 ) * ( 'Indices Mejorados Normalizados'!$C$8 - 'Indices Mejorados Normalizados'!$C$7 )) / ( 'Indices Mejorados Normalizados'!BA$12 - 'Indices Mejorados Normalizados'!BA$13 ))</f>
        <v>0</v>
      </c>
      <c r="BB24" s="153">
        <f>MAX(0, $C$7+(( 'Indices Mejorados'!BB24 - 'Indices Mejorados Normalizados'!BB$13 ) * ( 'Indices Mejorados Normalizados'!$C$8 - 'Indices Mejorados Normalizados'!$C$7 )) / ( 'Indices Mejorados Normalizados'!BB$12 - 'Indices Mejorados Normalizados'!BB$13 ))</f>
        <v>1.5843504241641799</v>
      </c>
      <c r="BC24" s="153">
        <f>MAX(0, $C$7+(( 'Indices Mejorados'!BC24 - 'Indices Mejorados Normalizados'!BC$13 ) * ( 'Indices Mejorados Normalizados'!$C$8 - 'Indices Mejorados Normalizados'!$C$7 )) / ( 'Indices Mejorados Normalizados'!BC$12 - 'Indices Mejorados Normalizados'!BC$13 ))</f>
        <v>0.16212338941869195</v>
      </c>
      <c r="BD24" s="153">
        <f>MAX(0, $C$7+(( 'Indices Mejorados'!BD24 - 'Indices Mejorados Normalizados'!BD$13 ) * ( 'Indices Mejorados Normalizados'!$C$8 - 'Indices Mejorados Normalizados'!$C$7 )) / ( 'Indices Mejorados Normalizados'!BD$12 - 'Indices Mejorados Normalizados'!BD$13 ))</f>
        <v>0.99662589412283054</v>
      </c>
      <c r="BE24" s="153">
        <f>MAX(0, $C$7+(( 'Indices Mejorados'!BE24 - 'Indices Mejorados Normalizados'!BE$13 ) * ( 'Indices Mejorados Normalizados'!$C$8 - 'Indices Mejorados Normalizados'!$C$7 )) / ( 'Indices Mejorados Normalizados'!BE$12 - 'Indices Mejorados Normalizados'!BE$13 ))</f>
        <v>0</v>
      </c>
      <c r="BF24" s="153">
        <f>MAX(0, $C$7+(( 'Indices Mejorados'!BF24 - 'Indices Mejorados Normalizados'!BF$13 ) * ( 'Indices Mejorados Normalizados'!$C$8 - 'Indices Mejorados Normalizados'!$C$7 )) / ( 'Indices Mejorados Normalizados'!BF$12 - 'Indices Mejorados Normalizados'!BF$13 ))</f>
        <v>0</v>
      </c>
      <c r="BG24" s="153">
        <f>MAX(0, $C$7+(( 'Indices Mejorados'!BG24 - 'Indices Mejorados Normalizados'!BG$13 ) * ( 'Indices Mejorados Normalizados'!$C$8 - 'Indices Mejorados Normalizados'!$C$7 )) / ( 'Indices Mejorados Normalizados'!BG$12 - 'Indices Mejorados Normalizados'!BG$13 ))</f>
        <v>0</v>
      </c>
      <c r="BH24" s="153">
        <f>MAX(0, $C$7+(( 'Indices Mejorados'!BH24 - 'Indices Mejorados Normalizados'!BH$13 ) * ( 'Indices Mejorados Normalizados'!$C$8 - 'Indices Mejorados Normalizados'!$C$7 )) / ( 'Indices Mejorados Normalizados'!BH$12 - 'Indices Mejorados Normalizados'!BH$13 ))</f>
        <v>0</v>
      </c>
      <c r="BI24" s="153">
        <f>MAX(0, $C$7+(( 'Indices Mejorados'!BI24 - 'Indices Mejorados Normalizados'!BI$13 ) * ( 'Indices Mejorados Normalizados'!$C$8 - 'Indices Mejorados Normalizados'!$C$7 )) / ( 'Indices Mejorados Normalizados'!BI$12 - 'Indices Mejorados Normalizados'!BI$13 ))</f>
        <v>0.97939645111737017</v>
      </c>
      <c r="BJ24" s="153">
        <f>MAX(0, $C$7+(( 'Indices Mejorados'!BJ24 - 'Indices Mejorados Normalizados'!BJ$13 ) * ( 'Indices Mejorados Normalizados'!$C$8 - 'Indices Mejorados Normalizados'!$C$7 )) / ( 'Indices Mejorados Normalizados'!BJ$12 - 'Indices Mejorados Normalizados'!BJ$13 ))</f>
        <v>0</v>
      </c>
      <c r="BK24" s="153">
        <f>MAX(0, $C$7+(( 'Indices Mejorados'!BK24 - 'Indices Mejorados Normalizados'!BK$13 ) * ( 'Indices Mejorados Normalizados'!$C$8 - 'Indices Mejorados Normalizados'!$C$7 )) / ( 'Indices Mejorados Normalizados'!BK$12 - 'Indices Mejorados Normalizados'!BK$13 ))</f>
        <v>0</v>
      </c>
      <c r="BL24" s="153">
        <f>MAX(0, $C$7+(( 'Indices Mejorados'!BL24 - 'Indices Mejorados Normalizados'!BL$13 ) * ( 'Indices Mejorados Normalizados'!$C$8 - 'Indices Mejorados Normalizados'!$C$7 )) / ( 'Indices Mejorados Normalizados'!BL$12 - 'Indices Mejorados Normalizados'!BL$13 ))</f>
        <v>1.0690822099225703</v>
      </c>
      <c r="BM24" s="153"/>
      <c r="BN24" s="153">
        <f>MAX(0, $C$7+(( 'Indices Mejorados'!BN24 - 'Indices Mejorados Normalizados'!BN$13 ) * ( 'Indices Mejorados Normalizados'!$C$8 - 'Indices Mejorados Normalizados'!$C$7 )) / ( 'Indices Mejorados Normalizados'!BN$12 - 'Indices Mejorados Normalizados'!BN$13 ))</f>
        <v>1.6962912406498796</v>
      </c>
      <c r="BO24" s="153">
        <f>MAX(0, $C$7+(( 'Indices Mejorados'!BO24 - 'Indices Mejorados Normalizados'!BO$13 ) * ( 'Indices Mejorados Normalizados'!$C$8 - 'Indices Mejorados Normalizados'!$C$7 )) / ( 'Indices Mejorados Normalizados'!BO$12 - 'Indices Mejorados Normalizados'!BO$13 ))</f>
        <v>2.8068729751364593E-2</v>
      </c>
      <c r="BP24" s="153"/>
      <c r="BQ24" s="153">
        <f>MAX(0, $C$7+(( 'Indices Mejorados'!BQ24 - 'Indices Mejorados Normalizados'!BQ$13 ) * ( 'Indices Mejorados Normalizados'!$C$8 - 'Indices Mejorados Normalizados'!$C$7 )) / ( 'Indices Mejorados Normalizados'!BQ$12 - 'Indices Mejorados Normalizados'!BQ$13 ))</f>
        <v>2.1803005098975832</v>
      </c>
      <c r="BR24" s="153">
        <f>MAX(0, $C$7+(( 'Indices Mejorados'!BR24 - 'Indices Mejorados Normalizados'!BR$13 ) * ( 'Indices Mejorados Normalizados'!$C$8 - 'Indices Mejorados Normalizados'!$C$7 )) / ( 'Indices Mejorados Normalizados'!BR$12 - 'Indices Mejorados Normalizados'!BR$13 ))</f>
        <v>0</v>
      </c>
      <c r="BS24" s="153"/>
      <c r="BT24" s="153">
        <f>MAX(0, $C$7+(( 'Indices Mejorados'!BT24 - 'Indices Mejorados Normalizados'!BT$13 ) * ( 'Indices Mejorados Normalizados'!$C$8 - 'Indices Mejorados Normalizados'!$C$7 )) / ( 'Indices Mejorados Normalizados'!BT$12 - 'Indices Mejorados Normalizados'!BT$13 ))</f>
        <v>0</v>
      </c>
      <c r="BU24" s="153">
        <f>MAX(0, $C$7+(( 'Indices Mejorados'!BU24 - 'Indices Mejorados Normalizados'!BU$13 ) * ( 'Indices Mejorados Normalizados'!$C$8 - 'Indices Mejorados Normalizados'!$C$7 )) / ( 'Indices Mejorados Normalizados'!BU$12 - 'Indices Mejorados Normalizados'!BU$13 ))</f>
        <v>0.67178602533806109</v>
      </c>
      <c r="BV24" s="153">
        <f>MAX(0, $C$7+(( 'Indices Mejorados'!BV24 - 'Indices Mejorados Normalizados'!BV$13 ) * ( 'Indices Mejorados Normalizados'!$C$8 - 'Indices Mejorados Normalizados'!$C$7 )) / ( 'Indices Mejorados Normalizados'!BV$12 - 'Indices Mejorados Normalizados'!BV$13 ))</f>
        <v>0</v>
      </c>
      <c r="BW24" s="153">
        <f>MAX(0, $C$7+(( 'Indices Mejorados'!BW24 - 'Indices Mejorados Normalizados'!BW$13 ) * ( 'Indices Mejorados Normalizados'!$C$8 - 'Indices Mejorados Normalizados'!$C$7 )) / ( 'Indices Mejorados Normalizados'!BW$12 - 'Indices Mejorados Normalizados'!BW$13 ))</f>
        <v>1.2647304424295338</v>
      </c>
      <c r="BX24" s="153">
        <f>MAX(0, $C$7+(( 'Indices Mejorados'!BX24 - 'Indices Mejorados Normalizados'!BX$13 ) * ( 'Indices Mejorados Normalizados'!$C$8 - 'Indices Mejorados Normalizados'!$C$7 )) / ( 'Indices Mejorados Normalizados'!BX$12 - 'Indices Mejorados Normalizados'!BX$13 ))</f>
        <v>1.2647304424295338</v>
      </c>
      <c r="BY24" s="153">
        <f>MAX(0, $C$7+(( 'Indices Mejorados'!BY24 -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4" s="153">
        <f>MAX(0, $C$7+(( 'Indices Mejorados'!BZ24 -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4" s="153">
        <f>MAX(0, $C$7+(( 'Indices Mejorados'!CA24 -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4" s="153">
        <f>MAX(0, $C$7+(( 'Indices Mejorados'!CB24 - 'Indices Mejorados Normalizados'!CB$13 ) * ( 'Indices Mejorados Normalizados'!$C$8 - 'Indices Mejorados Normalizados'!$C$7 )) / ( 'Indices Mejorados Normalizados'!CB$12 - 'Indices Mejorados Normalizados'!CB$13 ))</f>
        <v>0</v>
      </c>
      <c r="CC24" s="153">
        <f>MAX(0, $C$7+(( 'Indices Mejorados'!CC24 - 'Indices Mejorados Normalizados'!CC$13 ) * ( 'Indices Mejorados Normalizados'!$C$8 - 'Indices Mejorados Normalizados'!$C$7 )) / ( 'Indices Mejorados Normalizados'!CC$12 - 'Indices Mejorados Normalizados'!CC$13 ))</f>
        <v>0.47873169177966618</v>
      </c>
      <c r="CD24" s="153"/>
      <c r="CE24" s="153">
        <f>MAX(0, $C$7+(( 'Indices Mejorados'!CE24 - 'Indices Mejorados Normalizados'!CE$13 ) * ( 'Indices Mejorados Normalizados'!$C$8 - 'Indices Mejorados Normalizados'!$C$7 )) / ( 'Indices Mejorados Normalizados'!CE$12 - 'Indices Mejorados Normalizados'!CE$13 ))</f>
        <v>0.75141043449725853</v>
      </c>
      <c r="CF24" s="153"/>
      <c r="CG24" s="153"/>
      <c r="CH24" s="153"/>
      <c r="CI24" s="153"/>
      <c r="CJ24" s="153">
        <f>MAX(0, $C$7+(( 'Indices Mejorados'!CJ24 - 'Indices Mejorados Normalizados'!CJ$13 ) * ( 'Indices Mejorados Normalizados'!$C$8 - 'Indices Mejorados Normalizados'!$C$7 )) / ( 'Indices Mejorados Normalizados'!CJ$12 - 'Indices Mejorados Normalizados'!CJ$13 ))</f>
        <v>1.1266317959431817</v>
      </c>
      <c r="CK24" s="153">
        <f>MAX(0, $C$7+(( 'Indices Mejorados'!CK24 - 'Indices Mejorados Normalizados'!CK$13 ) * ( 'Indices Mejorados Normalizados'!$C$8 - 'Indices Mejorados Normalizados'!$C$7 )) / ( 'Indices Mejorados Normalizados'!CK$12 - 'Indices Mejorados Normalizados'!CK$13 ))</f>
        <v>0</v>
      </c>
      <c r="CL24" s="153">
        <f>MAX(0, $C$7+(( 'Indices Mejorados'!CL24 - 'Indices Mejorados Normalizados'!CL$13 ) * ( 'Indices Mejorados Normalizados'!$C$8 - 'Indices Mejorados Normalizados'!$C$7 )) / ( 'Indices Mejorados Normalizados'!CL$12 - 'Indices Mejorados Normalizados'!CL$13 ))</f>
        <v>0.12917452707946253</v>
      </c>
      <c r="CM24" s="153">
        <f>MAX(0, $C$7+(( 'Indices Mejorados'!CM24 - 'Indices Mejorados Normalizados'!CM$13 ) * ( 'Indices Mejorados Normalizados'!$C$8 - 'Indices Mejorados Normalizados'!$C$7 )) / ( 'Indices Mejorados Normalizados'!CM$12 - 'Indices Mejorados Normalizados'!CM$13 ))</f>
        <v>0.409680048072602</v>
      </c>
      <c r="CN24" s="153"/>
      <c r="CO24" s="153">
        <f>MAX(0, $C$7+(( 'Indices Mejorados'!CO24 - 'Indices Mejorados Normalizados'!CO$13 ) * ( 'Indices Mejorados Normalizados'!$C$8 - 'Indices Mejorados Normalizados'!$C$7 )) / ( 'Indices Mejorados Normalizados'!CO$12 - 'Indices Mejorados Normalizados'!CO$13 ))</f>
        <v>0.10218579342917426</v>
      </c>
      <c r="CP24" s="153">
        <f>MAX(0, $C$7+(( 'Indices Mejorados'!CP24 - 'Indices Mejorados Normalizados'!CP$13 ) * ( 'Indices Mejorados Normalizados'!$C$8 - 'Indices Mejorados Normalizados'!$C$7 )) / ( 'Indices Mejorados Normalizados'!CP$12 - 'Indices Mejorados Normalizados'!CP$13 ))</f>
        <v>3.3454046507880411</v>
      </c>
      <c r="CQ24" s="153">
        <f>MAX(0, $C$7+(( 'Indices Mejorados'!CQ24 - 'Indices Mejorados Normalizados'!CQ$13 ) * ( 'Indices Mejorados Normalizados'!$C$8 - 'Indices Mejorados Normalizados'!$C$7 )) / ( 'Indices Mejorados Normalizados'!CQ$12 - 'Indices Mejorados Normalizados'!CQ$13 ))</f>
        <v>1.8060944724985764</v>
      </c>
      <c r="CR24" s="153">
        <f>MAX(0, $C$7+(( 'Indices Mejorados'!CR24 - 'Indices Mejorados Normalizados'!CR$13 ) * ( 'Indices Mejorados Normalizados'!$C$8 - 'Indices Mejorados Normalizados'!$C$7 )) / ( 'Indices Mejorados Normalizados'!CR$12 - 'Indices Mejorados Normalizados'!CR$13 ))</f>
        <v>1.8060944724985764</v>
      </c>
      <c r="CS24" s="153">
        <f>MAX(0, $C$7+(( 'Indices Mejorados'!CS24 - 'Indices Mejorados Normalizados'!CS$13 ) * ( 'Indices Mejorados Normalizados'!$C$8 - 'Indices Mejorados Normalizados'!$C$7 )) / ( 'Indices Mejorados Normalizados'!CS$12 - 'Indices Mejorados Normalizados'!CS$13 ))</f>
        <v>0</v>
      </c>
      <c r="CT24" s="153"/>
      <c r="CU24" s="153">
        <f>MAX(0, $C$7+(( 'Indices Mejorados'!CU24 - 'Indices Mejorados Normalizados'!CU$13 ) * ( 'Indices Mejorados Normalizados'!$C$8 - 'Indices Mejorados Normalizados'!$C$7 )) / ( 'Indices Mejorados Normalizados'!CU$12 - 'Indices Mejorados Normalizados'!CU$13 ))</f>
        <v>0.44770807421910302</v>
      </c>
      <c r="CV24" s="153">
        <f>MAX(0, $C$7+(( 'Indices Mejorados'!CV24 - 'Indices Mejorados Normalizados'!CV$13 ) * ( 'Indices Mejorados Normalizados'!$C$8 - 'Indices Mejorados Normalizados'!$C$7 )) / ( 'Indices Mejorados Normalizados'!CV$12 - 'Indices Mejorados Normalizados'!CV$13 ))</f>
        <v>0</v>
      </c>
      <c r="CW24" s="153">
        <f>MAX(0, $C$7+(( 'Indices Mejorados'!CW24 - 'Indices Mejorados Normalizados'!CW$13 ) * ( 'Indices Mejorados Normalizados'!$C$8 - 'Indices Mejorados Normalizados'!$C$7 )) / ( 'Indices Mejorados Normalizados'!CW$12 - 'Indices Mejorados Normalizados'!CW$13 ))</f>
        <v>1.0205129790344099</v>
      </c>
      <c r="CX24" s="153">
        <f>MAX(0, $C$7+(( 'Indices Mejorados'!CX24 - 'Indices Mejorados Normalizados'!CX$13 ) * ( 'Indices Mejorados Normalizados'!$C$8 - 'Indices Mejorados Normalizados'!$C$7 )) / ( 'Indices Mejorados Normalizados'!CX$12 - 'Indices Mejorados Normalizados'!CX$13 ))</f>
        <v>0</v>
      </c>
      <c r="CY24" s="153">
        <f>MAX(0, $C$7+(( 'Indices Mejorados'!CY24 - 'Indices Mejorados Normalizados'!CY$13 ) * ( 'Indices Mejorados Normalizados'!$C$8 - 'Indices Mejorados Normalizados'!$C$7 )) / ( 'Indices Mejorados Normalizados'!CY$12 - 'Indices Mejorados Normalizados'!CY$13 ))</f>
        <v>0</v>
      </c>
      <c r="CZ24" s="153">
        <f>MAX(0, $C$7+(( 'Indices Mejorados'!CZ24 - 'Indices Mejorados Normalizados'!CZ$13 ) * ( 'Indices Mejorados Normalizados'!$C$8 - 'Indices Mejorados Normalizados'!$C$7 )) / ( 'Indices Mejorados Normalizados'!CZ$12 - 'Indices Mejorados Normalizados'!CZ$13 ))</f>
        <v>2.012508167997043E-2</v>
      </c>
      <c r="DA24" s="153"/>
      <c r="DB24" s="153"/>
      <c r="DC24" s="153">
        <f>MAX(0, $C$7+(( 'Indices Mejorados'!DC24 - 'Indices Mejorados Normalizados'!DC$13 ) * ( 'Indices Mejorados Normalizados'!$C$8 - 'Indices Mejorados Normalizados'!$C$7 )) / ( 'Indices Mejorados Normalizados'!DC$12 - 'Indices Mejorados Normalizados'!DC$13 ))</f>
        <v>2.9978769838395833</v>
      </c>
      <c r="DD24" s="153"/>
      <c r="DE24" s="153">
        <f>MAX(0, $C$7+(( 'Indices Mejorados'!DE24 - 'Indices Mejorados Normalizados'!DE$13 ) * ( 'Indices Mejorados Normalizados'!$C$8 - 'Indices Mejorados Normalizados'!$C$7 )) / ( 'Indices Mejorados Normalizados'!DE$12 - 'Indices Mejorados Normalizados'!DE$13 ))</f>
        <v>0.22957113672823418</v>
      </c>
      <c r="DF24" s="153">
        <f>MAX(0, $C$7+(( 'Indices Mejorados'!DF24 - 'Indices Mejorados Normalizados'!DF$13 ) * ( 'Indices Mejorados Normalizados'!$C$8 - 'Indices Mejorados Normalizados'!$C$7 )) / ( 'Indices Mejorados Normalizados'!DF$12 - 'Indices Mejorados Normalizados'!DF$13 ))</f>
        <v>0.22957113672823418</v>
      </c>
      <c r="DG24" s="153">
        <f>MAX(0, $C$7+(( 'Indices Mejorados'!DG24 - 'Indices Mejorados Normalizados'!DG$13 ) * ( 'Indices Mejorados Normalizados'!$C$8 - 'Indices Mejorados Normalizados'!$C$7 )) / ( 'Indices Mejorados Normalizados'!DG$12 - 'Indices Mejorados Normalizados'!DG$13 ))</f>
        <v>0</v>
      </c>
      <c r="DH24" s="153">
        <f>MAX(0, $C$7+(( 'Indices Mejorados'!DH24 - 'Indices Mejorados Normalizados'!DH$13 ) * ( 'Indices Mejorados Normalizados'!$C$8 - 'Indices Mejorados Normalizados'!$C$7 )) / ( 'Indices Mejorados Normalizados'!DH$12 - 'Indices Mejorados Normalizados'!DH$13 ))</f>
        <v>1.3674036197248742</v>
      </c>
      <c r="DI24" s="153"/>
      <c r="DJ24" s="153">
        <f>MAX(0, $C$7+(( 'Indices Mejorados'!DJ24 - 'Indices Mejorados Normalizados'!DJ$13 ) * ( 'Indices Mejorados Normalizados'!$C$8 - 'Indices Mejorados Normalizados'!$C$7 )) / ( 'Indices Mejorados Normalizados'!DJ$12 - 'Indices Mejorados Normalizados'!DJ$13 ))</f>
        <v>1.2772762368696606</v>
      </c>
      <c r="DK24" s="153">
        <f>MAX(0, $C$7+(( 'Indices Mejorados'!DK24 - 'Indices Mejorados Normalizados'!DK$13 ) * ( 'Indices Mejorados Normalizados'!$C$8 - 'Indices Mejorados Normalizados'!$C$7 )) / ( 'Indices Mejorados Normalizados'!DK$12 - 'Indices Mejorados Normalizados'!DK$13 ))</f>
        <v>1.2772762368696606</v>
      </c>
      <c r="DL24" s="153">
        <f>MAX(0, $C$7+(( 'Indices Mejorados'!DL24 - 'Indices Mejorados Normalizados'!DL$13 ) * ( 'Indices Mejorados Normalizados'!$C$8 - 'Indices Mejorados Normalizados'!$C$7 )) / ( 'Indices Mejorados Normalizados'!DL$12 - 'Indices Mejorados Normalizados'!DL$13 ))</f>
        <v>0</v>
      </c>
      <c r="DM24" s="153">
        <f>MAX(0, $C$7+(( 'Indices Mejorados'!DM24 - 'Indices Mejorados Normalizados'!DM$13 ) * ( 'Indices Mejorados Normalizados'!$C$8 - 'Indices Mejorados Normalizados'!$C$7 )) / ( 'Indices Mejorados Normalizados'!DM$12 - 'Indices Mejorados Normalizados'!DM$13 ))</f>
        <v>0</v>
      </c>
      <c r="DN24" s="153">
        <f>MAX(0, $C$7+(( 'Indices Mejorados'!DN24 - 'Indices Mejorados Normalizados'!DN$13 ) * ( 'Indices Mejorados Normalizados'!$C$8 - 'Indices Mejorados Normalizados'!$C$7 )) / ( 'Indices Mejorados Normalizados'!DN$12 - 'Indices Mejorados Normalizados'!DN$13 ))</f>
        <v>0</v>
      </c>
      <c r="DO24" s="153">
        <f>MAX(0, $C$7+(( 'Indices Mejorados'!DO24 - 'Indices Mejorados Normalizados'!DO$13 ) * ( 'Indices Mejorados Normalizados'!$C$8 - 'Indices Mejorados Normalizados'!$C$7 )) / ( 'Indices Mejorados Normalizados'!DO$12 - 'Indices Mejorados Normalizados'!DO$13 ))</f>
        <v>0</v>
      </c>
      <c r="DP24" s="153"/>
      <c r="DQ24" s="153">
        <f>MAX(0, $C$7+(( 'Indices Mejorados'!DQ24 - 'Indices Mejorados Normalizados'!DQ$13 ) * ( 'Indices Mejorados Normalizados'!$C$8 - 'Indices Mejorados Normalizados'!$C$7 )) / ( 'Indices Mejorados Normalizados'!DQ$12 - 'Indices Mejorados Normalizados'!DQ$13 ))</f>
        <v>0</v>
      </c>
      <c r="DR24" s="153">
        <f>MAX(0, $C$7+(( 'Indices Mejorados'!DR24 - 'Indices Mejorados Normalizados'!DR$13 ) * ( 'Indices Mejorados Normalizados'!$C$8 - 'Indices Mejorados Normalizados'!$C$7 )) / ( 'Indices Mejorados Normalizados'!DR$12 - 'Indices Mejorados Normalizados'!DR$13 ))</f>
        <v>0</v>
      </c>
      <c r="DS24" s="153">
        <f>MAX(0, $C$7+(( 'Indices Mejorados'!DS24 - 'Indices Mejorados Normalizados'!DS$13 ) * ( 'Indices Mejorados Normalizados'!$C$8 - 'Indices Mejorados Normalizados'!$C$7 )) / ( 'Indices Mejorados Normalizados'!DS$12 - 'Indices Mejorados Normalizados'!DS$13 ))</f>
        <v>1.7130249850125925</v>
      </c>
      <c r="DT24" s="153">
        <f>MAX(0, $C$7+(( 'Indices Mejorados'!DT24 - 'Indices Mejorados Normalizados'!DT$13 ) * ( 'Indices Mejorados Normalizados'!$C$8 - 'Indices Mejorados Normalizados'!$C$7 )) / ( 'Indices Mejorados Normalizados'!DT$12 - 'Indices Mejorados Normalizados'!DT$13 ))</f>
        <v>0</v>
      </c>
      <c r="DU24" s="153">
        <f>MAX(0, $C$7+(( 'Indices Mejorados'!DU24 - 'Indices Mejorados Normalizados'!DU$13 ) * ( 'Indices Mejorados Normalizados'!$C$8 - 'Indices Mejorados Normalizados'!$C$7 )) / ( 'Indices Mejorados Normalizados'!DU$12 - 'Indices Mejorados Normalizados'!DU$13 ))</f>
        <v>0</v>
      </c>
      <c r="DV24" s="153">
        <f>MAX(0, $C$7+(( 'Indices Mejorados'!DV24 -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24" s="153">
        <f>MAX(0, $C$7+(( 'Indices Mejorados'!DW24 - 'Indices Mejorados Normalizados'!DW$13 ) * ( 'Indices Mejorados Normalizados'!$C$8 - 'Indices Mejorados Normalizados'!$C$7 )) / ( 'Indices Mejorados Normalizados'!DW$12 - 'Indices Mejorados Normalizados'!DW$13 ))</f>
        <v>0</v>
      </c>
      <c r="DX24" s="153">
        <f>MAX(0, $C$7+(( 'Indices Mejorados'!DX24 - 'Indices Mejorados Normalizados'!DX$13 ) * ( 'Indices Mejorados Normalizados'!$C$8 - 'Indices Mejorados Normalizados'!$C$7 )) / ( 'Indices Mejorados Normalizados'!DX$12 - 'Indices Mejorados Normalizados'!DX$13 ))</f>
        <v>0</v>
      </c>
      <c r="DY24" s="153">
        <f>MAX(0, $C$7+(( 'Indices Mejorados'!DY24 - 'Indices Mejorados Normalizados'!DY$13 ) * ( 'Indices Mejorados Normalizados'!$C$8 - 'Indices Mejorados Normalizados'!$C$7 )) / ( 'Indices Mejorados Normalizados'!DY$12 - 'Indices Mejorados Normalizados'!DY$13 ))</f>
        <v>0</v>
      </c>
      <c r="DZ24" s="153">
        <f>MAX(0, $C$7+(( 'Indices Mejorados'!DZ24 - 'Indices Mejorados Normalizados'!DZ$13 ) * ( 'Indices Mejorados Normalizados'!$C$8 - 'Indices Mejorados Normalizados'!$C$7 )) / ( 'Indices Mejorados Normalizados'!DZ$12 - 'Indices Mejorados Normalizados'!DZ$13 ))</f>
        <v>0</v>
      </c>
      <c r="EA24" s="153"/>
      <c r="EB24" s="153">
        <f>MAX(0, $C$7+(( 'Indices Mejorados'!EB24 - 'Indices Mejorados Normalizados'!EB$13 ) * ( 'Indices Mejorados Normalizados'!$C$8 - 'Indices Mejorados Normalizados'!$C$7 )) / ( 'Indices Mejorados Normalizados'!EB$12 - 'Indices Mejorados Normalizados'!EB$13 ))</f>
        <v>0</v>
      </c>
      <c r="EC24" s="153">
        <f>MAX(0, $C$7+(( 'Indices Mejorados'!EC24 - 'Indices Mejorados Normalizados'!EC$13 ) * ( 'Indices Mejorados Normalizados'!$C$8 - 'Indices Mejorados Normalizados'!$C$7 )) / ( 'Indices Mejorados Normalizados'!EC$12 - 'Indices Mejorados Normalizados'!EC$13 ))</f>
        <v>0</v>
      </c>
      <c r="ED24" s="153">
        <f>MAX(0, $C$7+(( 'Indices Mejorados'!ED24 - 'Indices Mejorados Normalizados'!ED$13 ) * ( 'Indices Mejorados Normalizados'!$C$8 - 'Indices Mejorados Normalizados'!$C$7 )) / ( 'Indices Mejorados Normalizados'!ED$12 - 'Indices Mejorados Normalizados'!ED$13 ))</f>
        <v>0</v>
      </c>
      <c r="EE24" s="153">
        <f>MAX(0, $C$7+(( 'Indices Mejorados'!EE24 - 'Indices Mejorados Normalizados'!EE$13 ) * ( 'Indices Mejorados Normalizados'!$C$8 - 'Indices Mejorados Normalizados'!$C$7 )) / ( 'Indices Mejorados Normalizados'!EE$12 - 'Indices Mejorados Normalizados'!EE$13 ))</f>
        <v>0</v>
      </c>
      <c r="EF24" s="153">
        <f>MAX(0, $C$7+(( 'Indices Mejorados'!EF24 - 'Indices Mejorados Normalizados'!EF$13 ) * ( 'Indices Mejorados Normalizados'!$C$8 - 'Indices Mejorados Normalizados'!$C$7 )) / ( 'Indices Mejorados Normalizados'!EF$12 - 'Indices Mejorados Normalizados'!EF$13 ))</f>
        <v>0</v>
      </c>
      <c r="EG24" s="153">
        <f>MAX(0, $C$7+(( 'Indices Mejorados'!EG24 - 'Indices Mejorados Normalizados'!EG$13 ) * ( 'Indices Mejorados Normalizados'!$C$8 - 'Indices Mejorados Normalizados'!$C$7 )) / ( 'Indices Mejorados Normalizados'!EG$12 - 'Indices Mejorados Normalizados'!EG$13 ))</f>
        <v>0</v>
      </c>
      <c r="EH24" s="153">
        <f>MAX(0, $C$7+(( 'Indices Mejorados'!EH24 - 'Indices Mejorados Normalizados'!EH$13 ) * ( 'Indices Mejorados Normalizados'!$C$8 - 'Indices Mejorados Normalizados'!$C$7 )) / ( 'Indices Mejorados Normalizados'!EH$12 - 'Indices Mejorados Normalizados'!EH$13 ))</f>
        <v>1.2515255644621774</v>
      </c>
      <c r="EI24" s="153"/>
      <c r="EJ24" s="153">
        <f>MAX(0, $C$7+(( 'Indices Mejorados'!EJ24 - 'Indices Mejorados Normalizados'!EJ$13 ) * ( 'Indices Mejorados Normalizados'!$C$8 - 'Indices Mejorados Normalizados'!$C$7 )) / ( 'Indices Mejorados Normalizados'!EJ$12 - 'Indices Mejorados Normalizados'!EJ$13 ))</f>
        <v>0</v>
      </c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3"/>
      <c r="FB24" s="153"/>
      <c r="FC24" s="153"/>
      <c r="FD24" s="153"/>
      <c r="FE24" s="153"/>
      <c r="FF24" s="153"/>
      <c r="FG24" s="153"/>
      <c r="FH24" s="153"/>
      <c r="FI24" s="153"/>
      <c r="FJ24" s="153"/>
      <c r="FK24" s="153"/>
      <c r="FL24" s="153"/>
      <c r="FM24" s="153"/>
      <c r="FN24" s="153"/>
      <c r="FO24" s="153"/>
      <c r="FP24" s="153"/>
      <c r="FQ24" s="153"/>
      <c r="FR24" s="153"/>
      <c r="FS24" s="153"/>
      <c r="FT24" s="153"/>
      <c r="FU24" s="153"/>
      <c r="FV24" s="153"/>
      <c r="FW24" s="153"/>
      <c r="FX24" s="153"/>
      <c r="FY24" s="153"/>
      <c r="FZ24" s="153"/>
      <c r="GA24" s="153"/>
      <c r="GB24" s="153"/>
      <c r="GC24" s="153"/>
      <c r="GD24" s="153"/>
      <c r="GE24" s="153"/>
      <c r="GF24" s="153"/>
      <c r="GG24" s="153"/>
      <c r="GH24" s="153"/>
      <c r="GI24" s="153"/>
      <c r="GJ24" s="153"/>
      <c r="GK24" s="153"/>
      <c r="GL24" s="153"/>
      <c r="GM24" s="153"/>
      <c r="GN24" s="153"/>
      <c r="GO24" s="153"/>
      <c r="GP24" s="153"/>
      <c r="GQ24" s="153"/>
    </row>
    <row r="25" spans="3:199" s="151" customFormat="1">
      <c r="C25" s="152">
        <f>MAX(0, $C$7+(( 'Indices Mejorados'!C25 - 'Indices Mejorados Normalizados'!C$13 ) * ( 'Indices Mejorados Normalizados'!$C$8 - 'Indices Mejorados Normalizados'!$C$7 )) / ( 'Indices Mejorados Normalizados'!C$12 - 'Indices Mejorados Normalizados'!C$13 ))</f>
        <v>2.1453240120725865</v>
      </c>
      <c r="D25" s="152">
        <f>MAX(0, $C$7+(( 'Indices Mejorados'!D25 - 'Indices Mejorados Normalizados'!D$13 ) * ( 'Indices Mejorados Normalizados'!$C$8 - 'Indices Mejorados Normalizados'!$C$7 )) / ( 'Indices Mejorados Normalizados'!D$12 - 'Indices Mejorados Normalizados'!D$13 ))</f>
        <v>2.1453240120725865</v>
      </c>
      <c r="E25" s="152">
        <f>MAX(0, $C$7+(( 'Indices Mejorados'!E25 - 'Indices Mejorados Normalizados'!E$13 ) * ( 'Indices Mejorados Normalizados'!$C$8 - 'Indices Mejorados Normalizados'!$C$7 )) / ( 'Indices Mejorados Normalizados'!E$12 - 'Indices Mejorados Normalizados'!E$13 ))</f>
        <v>1.2912649931764584</v>
      </c>
      <c r="F25" s="152">
        <f>MAX(0, $C$7+(( 'Indices Mejorados'!F25 - 'Indices Mejorados Normalizados'!F$13 ) * ( 'Indices Mejorados Normalizados'!$C$8 - 'Indices Mejorados Normalizados'!$C$7 )) / ( 'Indices Mejorados Normalizados'!F$12 - 'Indices Mejorados Normalizados'!F$13 ))</f>
        <v>0</v>
      </c>
      <c r="G25" s="152">
        <f>MAX(0, $C$7+(( 'Indices Mejorados'!G25 - 'Indices Mejorados Normalizados'!G$13 ) * ( 'Indices Mejorados Normalizados'!$C$8 - 'Indices Mejorados Normalizados'!$C$7 )) / ( 'Indices Mejorados Normalizados'!G$12 - 'Indices Mejorados Normalizados'!G$13 ))</f>
        <v>0</v>
      </c>
      <c r="H25" s="152"/>
      <c r="I25" s="152"/>
      <c r="J25" s="152">
        <f>MAX(0, $C$7+(( 'Indices Mejorados'!J25 - 'Indices Mejorados Normalizados'!J$13 ) * ( 'Indices Mejorados Normalizados'!$C$8 - 'Indices Mejorados Normalizados'!$C$7 )) / ( 'Indices Mejorados Normalizados'!J$12 - 'Indices Mejorados Normalizados'!J$13 ))</f>
        <v>0</v>
      </c>
      <c r="K25" s="152">
        <f>MAX(0, $C$7+(( 'Indices Mejorados'!K25 - 'Indices Mejorados Normalizados'!K$13 ) * ( 'Indices Mejorados Normalizados'!$C$8 - 'Indices Mejorados Normalizados'!$C$7 )) / ( 'Indices Mejorados Normalizados'!K$12 - 'Indices Mejorados Normalizados'!K$13 ))</f>
        <v>0</v>
      </c>
      <c r="L25" s="152"/>
      <c r="M25" s="152">
        <f>MAX(0, $C$7+(( 'Indices Mejorados'!M25 - 'Indices Mejorados Normalizados'!M$13 ) * ( 'Indices Mejorados Normalizados'!$C$8 - 'Indices Mejorados Normalizados'!$C$7 )) / ( 'Indices Mejorados Normalizados'!M$12 - 'Indices Mejorados Normalizados'!M$13 ))</f>
        <v>2.1318990057785552</v>
      </c>
      <c r="N25" s="152">
        <f>MAX(0, $C$7+(( 'Indices Mejorados'!N25 - 'Indices Mejorados Normalizados'!N$13 ) * ( 'Indices Mejorados Normalizados'!$C$8 - 'Indices Mejorados Normalizados'!$C$7 )) / ( 'Indices Mejorados Normalizados'!N$12 - 'Indices Mejorados Normalizados'!N$13 ))</f>
        <v>0</v>
      </c>
      <c r="O25" s="152">
        <f>MAX(0, $C$7+(( 'Indices Mejorados'!O25 - 'Indices Mejorados Normalizados'!O$13 ) * ( 'Indices Mejorados Normalizados'!$C$8 - 'Indices Mejorados Normalizados'!$C$7 )) / ( 'Indices Mejorados Normalizados'!O$12 - 'Indices Mejorados Normalizados'!O$13 ))</f>
        <v>0</v>
      </c>
      <c r="P25" s="152">
        <f>MAX(0, $C$7+(( 'Indices Mejorados'!P25 - 'Indices Mejorados Normalizados'!P$13 ) * ( 'Indices Mejorados Normalizados'!$C$8 - 'Indices Mejorados Normalizados'!$C$7 )) / ( 'Indices Mejorados Normalizados'!P$12 - 'Indices Mejorados Normalizados'!P$13 ))</f>
        <v>0</v>
      </c>
      <c r="Q25" s="152"/>
      <c r="R25" s="152">
        <f>MAX(0, $C$7+(( 'Indices Mejorados'!R25 - 'Indices Mejorados Normalizados'!R$13 ) * ( 'Indices Mejorados Normalizados'!$C$8 - 'Indices Mejorados Normalizados'!$C$7 )) / ( 'Indices Mejorados Normalizados'!R$12 - 'Indices Mejorados Normalizados'!R$13 ))</f>
        <v>0</v>
      </c>
      <c r="S25" s="152">
        <f>MAX(0, $C$7+(( 'Indices Mejorados'!S25 - 'Indices Mejorados Normalizados'!S$13 ) * ( 'Indices Mejorados Normalizados'!$C$8 - 'Indices Mejorados Normalizados'!$C$7 )) / ( 'Indices Mejorados Normalizados'!S$12 - 'Indices Mejorados Normalizados'!S$13 ))</f>
        <v>0.38774251509474372</v>
      </c>
      <c r="T25" s="152">
        <f>MAX(0, $C$7+(( 'Indices Mejorados'!T25 - 'Indices Mejorados Normalizados'!T$13 ) * ( 'Indices Mejorados Normalizados'!$C$8 - 'Indices Mejorados Normalizados'!$C$7 )) / ( 'Indices Mejorados Normalizados'!T$12 - 'Indices Mejorados Normalizados'!T$13 ))</f>
        <v>0.47969677732177357</v>
      </c>
      <c r="U25" s="152">
        <f>MAX(0, $C$7+(( 'Indices Mejorados'!U25 - 'Indices Mejorados Normalizados'!U$13 ) * ( 'Indices Mejorados Normalizados'!$C$8 - 'Indices Mejorados Normalizados'!$C$7 )) / ( 'Indices Mejorados Normalizados'!U$12 - 'Indices Mejorados Normalizados'!U$13 ))</f>
        <v>0</v>
      </c>
      <c r="V25" s="152"/>
      <c r="W25" s="152">
        <f>MAX(0, $C$7+(( 'Indices Mejorados'!W25 - 'Indices Mejorados Normalizados'!W$13 ) * ( 'Indices Mejorados Normalizados'!$C$8 - 'Indices Mejorados Normalizados'!$C$7 )) / ( 'Indices Mejorados Normalizados'!W$12 - 'Indices Mejorados Normalizados'!W$13 ))</f>
        <v>0</v>
      </c>
      <c r="X25" s="152">
        <f>MAX(0, $C$7+(( 'Indices Mejorados'!X25 - 'Indices Mejorados Normalizados'!X$13 ) * ( 'Indices Mejorados Normalizados'!$C$8 - 'Indices Mejorados Normalizados'!$C$7 )) / ( 'Indices Mejorados Normalizados'!X$12 - 'Indices Mejorados Normalizados'!X$13 ))</f>
        <v>0</v>
      </c>
      <c r="Y25" s="152">
        <f>MAX(0, $C$7+(( 'Indices Mejorados'!Y25 - 'Indices Mejorados Normalizados'!Y$13 ) * ( 'Indices Mejorados Normalizados'!$C$8 - 'Indices Mejorados Normalizados'!$C$7 )) / ( 'Indices Mejorados Normalizados'!Y$12 - 'Indices Mejorados Normalizados'!Y$13 ))</f>
        <v>1.4053881114167408</v>
      </c>
      <c r="Z25" s="152">
        <f>MAX(0, $C$7+(( 'Indices Mejorados'!Z25 - 'Indices Mejorados Normalizados'!Z$13 ) * ( 'Indices Mejorados Normalizados'!$C$8 - 'Indices Mejorados Normalizados'!$C$7 )) / ( 'Indices Mejorados Normalizados'!Z$12 - 'Indices Mejorados Normalizados'!Z$13 ))</f>
        <v>0</v>
      </c>
      <c r="AA25" s="152">
        <f>MAX(0, $C$7+(( 'Indices Mejorados'!AA25 - 'Indices Mejorados Normalizados'!AA$13 ) * ( 'Indices Mejorados Normalizados'!$C$8 - 'Indices Mejorados Normalizados'!$C$7 )) / ( 'Indices Mejorados Normalizados'!AA$12 - 'Indices Mejorados Normalizados'!AA$13 ))</f>
        <v>0</v>
      </c>
      <c r="AB25" s="152">
        <f>MAX(0, $C$7+(( 'Indices Mejorados'!AB25 - 'Indices Mejorados Normalizados'!AB$13 ) * ( 'Indices Mejorados Normalizados'!$C$8 - 'Indices Mejorados Normalizados'!$C$7 )) / ( 'Indices Mejorados Normalizados'!AB$12 - 'Indices Mejorados Normalizados'!AB$13 ))</f>
        <v>0.19295146044796535</v>
      </c>
      <c r="AC25" s="152"/>
      <c r="AD25" s="152">
        <f>MAX(0, $C$7+(( 'Indices Mejorados'!AD25 - 'Indices Mejorados Normalizados'!AD$13 ) * ( 'Indices Mejorados Normalizados'!$C$8 - 'Indices Mejorados Normalizados'!$C$7 )) / ( 'Indices Mejorados Normalizados'!AD$12 - 'Indices Mejorados Normalizados'!AD$13 ))</f>
        <v>1.3806323860892236</v>
      </c>
      <c r="AE25" s="152">
        <f>MAX(0, $C$7+(( 'Indices Mejorados'!AE25 - 'Indices Mejorados Normalizados'!AE$13 ) * ( 'Indices Mejorados Normalizados'!$C$8 - 'Indices Mejorados Normalizados'!$C$7 )) / ( 'Indices Mejorados Normalizados'!AE$12 - 'Indices Mejorados Normalizados'!AE$13 ))</f>
        <v>0</v>
      </c>
      <c r="AF25" s="153"/>
      <c r="AG25" s="153">
        <f>MAX(0, $C$7+(( 'Indices Mejorados'!AG25 - 'Indices Mejorados Normalizados'!AG$13 ) * ( 'Indices Mejorados Normalizados'!$C$8 - 'Indices Mejorados Normalizados'!$C$7 )) / ( 'Indices Mejorados Normalizados'!AG$12 - 'Indices Mejorados Normalizados'!AG$13 ))</f>
        <v>0</v>
      </c>
      <c r="AH25" s="153">
        <f>MAX(0, $C$7+(( 'Indices Mejorados'!AH25 - 'Indices Mejorados Normalizados'!AH$13 ) * ( 'Indices Mejorados Normalizados'!$C$8 - 'Indices Mejorados Normalizados'!$C$7 )) / ( 'Indices Mejorados Normalizados'!AH$12 - 'Indices Mejorados Normalizados'!AH$13 ))</f>
        <v>0.1361933210321532</v>
      </c>
      <c r="AI25" s="153"/>
      <c r="AJ25" s="153">
        <f>MAX(0, $C$7+(( 'Indices Mejorados'!AJ25 - 'Indices Mejorados Normalizados'!AJ$13 ) * ( 'Indices Mejorados Normalizados'!$C$8 - 'Indices Mejorados Normalizados'!$C$7 )) / ( 'Indices Mejorados Normalizados'!AJ$12 - 'Indices Mejorados Normalizados'!AJ$13 ))</f>
        <v>0</v>
      </c>
      <c r="AK25" s="153">
        <f>MAX(0, $C$7+(( 'Indices Mejorados'!AK25 - 'Indices Mejorados Normalizados'!AK$13 ) * ( 'Indices Mejorados Normalizados'!$C$8 - 'Indices Mejorados Normalizados'!$C$7 )) / ( 'Indices Mejorados Normalizados'!AK$12 - 'Indices Mejorados Normalizados'!AK$13 ))</f>
        <v>5.6862437779665799E-2</v>
      </c>
      <c r="AL25" s="153"/>
      <c r="AM25" s="153">
        <f>MAX(0, $C$7+(( 'Indices Mejorados'!AM25 - 'Indices Mejorados Normalizados'!AM$13 ) * ( 'Indices Mejorados Normalizados'!$C$8 - 'Indices Mejorados Normalizados'!$C$7 )) / ( 'Indices Mejorados Normalizados'!AM$12 - 'Indices Mejorados Normalizados'!AM$13 ))</f>
        <v>0</v>
      </c>
      <c r="AN25" s="153">
        <f>MAX(0, $C$7+(( 'Indices Mejorados'!AN25 - 'Indices Mejorados Normalizados'!AN$13 ) * ( 'Indices Mejorados Normalizados'!$C$8 - 'Indices Mejorados Normalizados'!$C$7 )) / ( 'Indices Mejorados Normalizados'!AN$12 - 'Indices Mejorados Normalizados'!AN$13 ))</f>
        <v>0.13878633406668106</v>
      </c>
      <c r="AO25" s="153">
        <f>MAX(0, $C$7+(( 'Indices Mejorados'!AO25 - 'Indices Mejorados Normalizados'!AO$13 ) * ( 'Indices Mejorados Normalizados'!$C$8 - 'Indices Mejorados Normalizados'!$C$7 )) / ( 'Indices Mejorados Normalizados'!AO$12 - 'Indices Mejorados Normalizados'!AO$13 ))</f>
        <v>1.4294290487047308</v>
      </c>
      <c r="AP25" s="153"/>
      <c r="AQ25" s="153">
        <f>MAX(0, $C$7+(( 'Indices Mejorados'!AQ25 - 'Indices Mejorados Normalizados'!AQ$13 ) * ( 'Indices Mejorados Normalizados'!$C$8 - 'Indices Mejorados Normalizados'!$C$7 )) / ( 'Indices Mejorados Normalizados'!AQ$12 - 'Indices Mejorados Normalizados'!AQ$13 ))</f>
        <v>0</v>
      </c>
      <c r="AR25" s="153">
        <f>MAX(0, $C$7+(( 'Indices Mejorados'!AR25 - 'Indices Mejorados Normalizados'!AR$13 ) * ( 'Indices Mejorados Normalizados'!$C$8 - 'Indices Mejorados Normalizados'!$C$7 )) / ( 'Indices Mejorados Normalizados'!AR$12 - 'Indices Mejorados Normalizados'!AR$13 ))</f>
        <v>1.2978031886289441</v>
      </c>
      <c r="AS25" s="153"/>
      <c r="AT25" s="153">
        <f>MAX(0, $C$7+(( 'Indices Mejorados'!AT25 - 'Indices Mejorados Normalizados'!AT$13 ) * ( 'Indices Mejorados Normalizados'!$C$8 - 'Indices Mejorados Normalizados'!$C$7 )) / ( 'Indices Mejorados Normalizados'!AT$12 - 'Indices Mejorados Normalizados'!AT$13 ))</f>
        <v>0.35724220830117165</v>
      </c>
      <c r="AU25" s="153"/>
      <c r="AV25" s="153">
        <f>MAX(0, $C$7+(( 'Indices Mejorados'!AV25 - 'Indices Mejorados Normalizados'!AV$13 ) * ( 'Indices Mejorados Normalizados'!$C$8 - 'Indices Mejorados Normalizados'!$C$7 )) / ( 'Indices Mejorados Normalizados'!AV$12 - 'Indices Mejorados Normalizados'!AV$13 ))</f>
        <v>5.2323855549724164E-2</v>
      </c>
      <c r="AW25" s="153"/>
      <c r="AX25" s="153">
        <f>MAX(0, $C$7+(( 'Indices Mejorados'!AX25 - 'Indices Mejorados Normalizados'!AX$13 ) * ( 'Indices Mejorados Normalizados'!$C$8 - 'Indices Mejorados Normalizados'!$C$7 )) / ( 'Indices Mejorados Normalizados'!AX$12 - 'Indices Mejorados Normalizados'!AX$13 ))</f>
        <v>0</v>
      </c>
      <c r="AY25" s="153">
        <f>MAX(0, $C$7+(( 'Indices Mejorados'!AY25 - 'Indices Mejorados Normalizados'!AY$13 ) * ( 'Indices Mejorados Normalizados'!$C$8 - 'Indices Mejorados Normalizados'!$C$7 )) / ( 'Indices Mejorados Normalizados'!AY$12 - 'Indices Mejorados Normalizados'!AY$13 ))</f>
        <v>0</v>
      </c>
      <c r="AZ25" s="153">
        <f>MAX(0, $C$7+(( 'Indices Mejorados'!AZ25 - 'Indices Mejorados Normalizados'!AZ$13 ) * ( 'Indices Mejorados Normalizados'!$C$8 - 'Indices Mejorados Normalizados'!$C$7 )) / ( 'Indices Mejorados Normalizados'!AZ$12 - 'Indices Mejorados Normalizados'!AZ$13 ))</f>
        <v>0</v>
      </c>
      <c r="BA25" s="153">
        <f>MAX(0, $C$7+(( 'Indices Mejorados'!BA25 - 'Indices Mejorados Normalizados'!BA$13 ) * ( 'Indices Mejorados Normalizados'!$C$8 - 'Indices Mejorados Normalizados'!$C$7 )) / ( 'Indices Mejorados Normalizados'!BA$12 - 'Indices Mejorados Normalizados'!BA$13 ))</f>
        <v>0</v>
      </c>
      <c r="BB25" s="153">
        <f>MAX(0, $C$7+(( 'Indices Mejorados'!BB25 - 'Indices Mejorados Normalizados'!BB$13 ) * ( 'Indices Mejorados Normalizados'!$C$8 - 'Indices Mejorados Normalizados'!$C$7 )) / ( 'Indices Mejorados Normalizados'!BB$12 - 'Indices Mejorados Normalizados'!BB$13 ))</f>
        <v>0</v>
      </c>
      <c r="BC25" s="153">
        <f>MAX(0, $C$7+(( 'Indices Mejorados'!BC25 - 'Indices Mejorados Normalizados'!BC$13 ) * ( 'Indices Mejorados Normalizados'!$C$8 - 'Indices Mejorados Normalizados'!$C$7 )) / ( 'Indices Mejorados Normalizados'!BC$12 - 'Indices Mejorados Normalizados'!BC$13 ))</f>
        <v>2.6729736294127227</v>
      </c>
      <c r="BD25" s="153"/>
      <c r="BE25" s="153">
        <f>MAX(0, $C$7+(( 'Indices Mejorados'!BE25 - 'Indices Mejorados Normalizados'!BE$13 ) * ( 'Indices Mejorados Normalizados'!$C$8 - 'Indices Mejorados Normalizados'!$C$7 )) / ( 'Indices Mejorados Normalizados'!BE$12 - 'Indices Mejorados Normalizados'!BE$13 ))</f>
        <v>0</v>
      </c>
      <c r="BF25" s="153">
        <f>MAX(0, $C$7+(( 'Indices Mejorados'!BF25 - 'Indices Mejorados Normalizados'!BF$13 ) * ( 'Indices Mejorados Normalizados'!$C$8 - 'Indices Mejorados Normalizados'!$C$7 )) / ( 'Indices Mejorados Normalizados'!BF$12 - 'Indices Mejorados Normalizados'!BF$13 ))</f>
        <v>1.3636272865761425</v>
      </c>
      <c r="BG25" s="153">
        <f>MAX(0, $C$7+(( 'Indices Mejorados'!BG25 - 'Indices Mejorados Normalizados'!BG$13 ) * ( 'Indices Mejorados Normalizados'!$C$8 - 'Indices Mejorados Normalizados'!$C$7 )) / ( 'Indices Mejorados Normalizados'!BG$12 - 'Indices Mejorados Normalizados'!BG$13 ))</f>
        <v>0</v>
      </c>
      <c r="BH25" s="153">
        <f>MAX(0, $C$7+(( 'Indices Mejorados'!BH25 - 'Indices Mejorados Normalizados'!BH$13 ) * ( 'Indices Mejorados Normalizados'!$C$8 - 'Indices Mejorados Normalizados'!$C$7 )) / ( 'Indices Mejorados Normalizados'!BH$12 - 'Indices Mejorados Normalizados'!BH$13 ))</f>
        <v>0</v>
      </c>
      <c r="BI25" s="153">
        <f>MAX(0, $C$7+(( 'Indices Mejorados'!BI25 - 'Indices Mejorados Normalizados'!BI$13 ) * ( 'Indices Mejorados Normalizados'!$C$8 - 'Indices Mejorados Normalizados'!$C$7 )) / ( 'Indices Mejorados Normalizados'!BI$12 - 'Indices Mejorados Normalizados'!BI$13 ))</f>
        <v>1.0117598629686704</v>
      </c>
      <c r="BJ25" s="153">
        <f>MAX(0, $C$7+(( 'Indices Mejorados'!BJ25 - 'Indices Mejorados Normalizados'!BJ$13 ) * ( 'Indices Mejorados Normalizados'!$C$8 - 'Indices Mejorados Normalizados'!$C$7 )) / ( 'Indices Mejorados Normalizados'!BJ$12 - 'Indices Mejorados Normalizados'!BJ$13 ))</f>
        <v>0</v>
      </c>
      <c r="BK25" s="153">
        <f>MAX(0, $C$7+(( 'Indices Mejorados'!BK25 - 'Indices Mejorados Normalizados'!BK$13 ) * ( 'Indices Mejorados Normalizados'!$C$8 - 'Indices Mejorados Normalizados'!$C$7 )) / ( 'Indices Mejorados Normalizados'!BK$12 - 'Indices Mejorados Normalizados'!BK$13 ))</f>
        <v>0</v>
      </c>
      <c r="BL25" s="153">
        <f>MAX(0, $C$7+(( 'Indices Mejorados'!BL25 - 'Indices Mejorados Normalizados'!BL$13 ) * ( 'Indices Mejorados Normalizados'!$C$8 - 'Indices Mejorados Normalizados'!$C$7 )) / ( 'Indices Mejorados Normalizados'!BL$12 - 'Indices Mejorados Normalizados'!BL$13 ))</f>
        <v>0</v>
      </c>
      <c r="BM25" s="153"/>
      <c r="BN25" s="153">
        <f>MAX(0, $C$7+(( 'Indices Mejorados'!BN25 - 'Indices Mejorados Normalizados'!BN$13 ) * ( 'Indices Mejorados Normalizados'!$C$8 - 'Indices Mejorados Normalizados'!$C$7 )) / ( 'Indices Mejorados Normalizados'!BN$12 - 'Indices Mejorados Normalizados'!BN$13 ))</f>
        <v>0</v>
      </c>
      <c r="BO25" s="153">
        <f>MAX(0, $C$7+(( 'Indices Mejorados'!BO25 - 'Indices Mejorados Normalizados'!BO$13 ) * ( 'Indices Mejorados Normalizados'!$C$8 - 'Indices Mejorados Normalizados'!$C$7 )) / ( 'Indices Mejorados Normalizados'!BO$12 - 'Indices Mejorados Normalizados'!BO$13 ))</f>
        <v>0.46959912942803655</v>
      </c>
      <c r="BP25" s="153"/>
      <c r="BQ25" s="153">
        <f>MAX(0, $C$7+(( 'Indices Mejorados'!BQ25 - 'Indices Mejorados Normalizados'!BQ$13 ) * ( 'Indices Mejorados Normalizados'!$C$8 - 'Indices Mejorados Normalizados'!$C$7 )) / ( 'Indices Mejorados Normalizados'!BQ$12 - 'Indices Mejorados Normalizados'!BQ$13 ))</f>
        <v>0</v>
      </c>
      <c r="BR25" s="153">
        <f>MAX(0, $C$7+(( 'Indices Mejorados'!BR25 - 'Indices Mejorados Normalizados'!BR$13 ) * ( 'Indices Mejorados Normalizados'!$C$8 - 'Indices Mejorados Normalizados'!$C$7 )) / ( 'Indices Mejorados Normalizados'!BR$12 - 'Indices Mejorados Normalizados'!BR$13 ))</f>
        <v>0</v>
      </c>
      <c r="BS25" s="153"/>
      <c r="BT25" s="153">
        <f>MAX(0, $C$7+(( 'Indices Mejorados'!BT25 - 'Indices Mejorados Normalizados'!BT$13 ) * ( 'Indices Mejorados Normalizados'!$C$8 - 'Indices Mejorados Normalizados'!$C$7 )) / ( 'Indices Mejorados Normalizados'!BT$12 - 'Indices Mejorados Normalizados'!BT$13 ))</f>
        <v>2.2276039062921074</v>
      </c>
      <c r="BU25" s="153">
        <f>MAX(0, $C$7+(( 'Indices Mejorados'!BU25 - 'Indices Mejorados Normalizados'!BU$13 ) * ( 'Indices Mejorados Normalizados'!$C$8 - 'Indices Mejorados Normalizados'!$C$7 )) / ( 'Indices Mejorados Normalizados'!BU$12 - 'Indices Mejorados Normalizados'!BU$13 ))</f>
        <v>0</v>
      </c>
      <c r="BV25" s="153">
        <f>MAX(0, $C$7+(( 'Indices Mejorados'!BV25 - 'Indices Mejorados Normalizados'!BV$13 ) * ( 'Indices Mejorados Normalizados'!$C$8 - 'Indices Mejorados Normalizados'!$C$7 )) / ( 'Indices Mejorados Normalizados'!BV$12 - 'Indices Mejorados Normalizados'!BV$13 ))</f>
        <v>0</v>
      </c>
      <c r="BW25" s="153">
        <f>MAX(0, $C$7+(( 'Indices Mejorados'!BW25 - 'Indices Mejorados Normalizados'!BW$13 ) * ( 'Indices Mejorados Normalizados'!$C$8 - 'Indices Mejorados Normalizados'!$C$7 )) / ( 'Indices Mejorados Normalizados'!BW$12 - 'Indices Mejorados Normalizados'!BW$13 ))</f>
        <v>0</v>
      </c>
      <c r="BX25" s="153">
        <f>MAX(0, $C$7+(( 'Indices Mejorados'!BX25 - 'Indices Mejorados Normalizados'!BX$13 ) * ( 'Indices Mejorados Normalizados'!$C$8 - 'Indices Mejorados Normalizados'!$C$7 )) / ( 'Indices Mejorados Normalizados'!BX$12 - 'Indices Mejorados Normalizados'!BX$13 ))</f>
        <v>0</v>
      </c>
      <c r="BY25" s="153">
        <f>MAX(0, $C$7+(( 'Indices Mejorados'!BY25 -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5" s="153">
        <f>MAX(0, $C$7+(( 'Indices Mejorados'!BZ25 -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5" s="153">
        <f>MAX(0, $C$7+(( 'Indices Mejorados'!CA25 - 'Indices Mejorados Normalizados'!CA$13 ) * ( 'Indices Mejorados Normalizados'!$C$8 - 'Indices Mejorados Normalizados'!$C$7 )) / ( 'Indices Mejorados Normalizados'!CA$12 - 'Indices Mejorados Normalizados'!CA$13 ))</f>
        <v>0.87379744475066601</v>
      </c>
      <c r="CB25" s="153">
        <f>MAX(0, $C$7+(( 'Indices Mejorados'!CB25 - 'Indices Mejorados Normalizados'!CB$13 ) * ( 'Indices Mejorados Normalizados'!$C$8 - 'Indices Mejorados Normalizados'!$C$7 )) / ( 'Indices Mejorados Normalizados'!CB$12 - 'Indices Mejorados Normalizados'!CB$13 ))</f>
        <v>1.7456291405220405</v>
      </c>
      <c r="CC25" s="153">
        <f>MAX(0, $C$7+(( 'Indices Mejorados'!CC25 - 'Indices Mejorados Normalizados'!CC$13 ) * ( 'Indices Mejorados Normalizados'!$C$8 - 'Indices Mejorados Normalizados'!$C$7 )) / ( 'Indices Mejorados Normalizados'!CC$12 - 'Indices Mejorados Normalizados'!CC$13 ))</f>
        <v>0.21190231498041273</v>
      </c>
      <c r="CD25" s="153"/>
      <c r="CE25" s="153">
        <f>MAX(0, $C$7+(( 'Indices Mejorados'!CE25 - 'Indices Mejorados Normalizados'!CE$13 ) * ( 'Indices Mejorados Normalizados'!$C$8 - 'Indices Mejorados Normalizados'!$C$7 )) / ( 'Indices Mejorados Normalizados'!CE$12 - 'Indices Mejorados Normalizados'!CE$13 ))</f>
        <v>6.2564870431404504E-2</v>
      </c>
      <c r="CF25" s="153"/>
      <c r="CG25" s="153"/>
      <c r="CH25" s="153"/>
      <c r="CI25" s="153"/>
      <c r="CJ25" s="153">
        <f>MAX(0, $C$7+(( 'Indices Mejorados'!CJ25 - 'Indices Mejorados Normalizados'!CJ$13 ) * ( 'Indices Mejorados Normalizados'!$C$8 - 'Indices Mejorados Normalizados'!$C$7 )) / ( 'Indices Mejorados Normalizados'!CJ$12 - 'Indices Mejorados Normalizados'!CJ$13 ))</f>
        <v>1.0724554537241062</v>
      </c>
      <c r="CK25" s="153"/>
      <c r="CL25" s="153">
        <f>MAX(0, $C$7+(( 'Indices Mejorados'!CL25 - 'Indices Mejorados Normalizados'!CL$13 ) * ( 'Indices Mejorados Normalizados'!$C$8 - 'Indices Mejorados Normalizados'!$C$7 )) / ( 'Indices Mejorados Normalizados'!CL$12 - 'Indices Mejorados Normalizados'!CL$13 ))</f>
        <v>1.9166282556874403</v>
      </c>
      <c r="CM25" s="153">
        <f>MAX(0, $C$7+(( 'Indices Mejorados'!CM25 - 'Indices Mejorados Normalizados'!CM$13 ) * ( 'Indices Mejorados Normalizados'!$C$8 - 'Indices Mejorados Normalizados'!$C$7 )) / ( 'Indices Mejorados Normalizados'!CM$12 - 'Indices Mejorados Normalizados'!CM$13 ))</f>
        <v>2.0191340972002845</v>
      </c>
      <c r="CN25" s="153"/>
      <c r="CO25" s="153">
        <f>MAX(0, $C$7+(( 'Indices Mejorados'!CO25 - 'Indices Mejorados Normalizados'!CO$13 ) * ( 'Indices Mejorados Normalizados'!$C$8 - 'Indices Mejorados Normalizados'!$C$7 )) / ( 'Indices Mejorados Normalizados'!CO$12 - 'Indices Mejorados Normalizados'!CO$13 ))</f>
        <v>0</v>
      </c>
      <c r="CP25" s="153">
        <f>MAX(0, $C$7+(( 'Indices Mejorados'!CP25 - 'Indices Mejorados Normalizados'!CP$13 ) * ( 'Indices Mejorados Normalizados'!$C$8 - 'Indices Mejorados Normalizados'!$C$7 )) / ( 'Indices Mejorados Normalizados'!CP$12 - 'Indices Mejorados Normalizados'!CP$13 ))</f>
        <v>3.2479876235599798</v>
      </c>
      <c r="CQ25" s="153">
        <f>MAX(0, $C$7+(( 'Indices Mejorados'!CQ25 - 'Indices Mejorados Normalizados'!CQ$13 ) * ( 'Indices Mejorados Normalizados'!$C$8 - 'Indices Mejorados Normalizados'!$C$7 )) / ( 'Indices Mejorados Normalizados'!CQ$12 - 'Indices Mejorados Normalizados'!CQ$13 ))</f>
        <v>2.0056115989481542</v>
      </c>
      <c r="CR25" s="153">
        <f>MAX(0, $C$7+(( 'Indices Mejorados'!CR25 - 'Indices Mejorados Normalizados'!CR$13 ) * ( 'Indices Mejorados Normalizados'!$C$8 - 'Indices Mejorados Normalizados'!$C$7 )) / ( 'Indices Mejorados Normalizados'!CR$12 - 'Indices Mejorados Normalizados'!CR$13 ))</f>
        <v>2.0056115989481542</v>
      </c>
      <c r="CS25" s="153">
        <f>MAX(0, $C$7+(( 'Indices Mejorados'!CS25 - 'Indices Mejorados Normalizados'!CS$13 ) * ( 'Indices Mejorados Normalizados'!$C$8 - 'Indices Mejorados Normalizados'!$C$7 )) / ( 'Indices Mejorados Normalizados'!CS$12 - 'Indices Mejorados Normalizados'!CS$13 ))</f>
        <v>0.74373539058562999</v>
      </c>
      <c r="CT25" s="153"/>
      <c r="CU25" s="153">
        <f>MAX(0, $C$7+(( 'Indices Mejorados'!CU25 - 'Indices Mejorados Normalizados'!CU$13 ) * ( 'Indices Mejorados Normalizados'!$C$8 - 'Indices Mejorados Normalizados'!$C$7 )) / ( 'Indices Mejorados Normalizados'!CU$12 - 'Indices Mejorados Normalizados'!CU$13 ))</f>
        <v>2.5243195178572906</v>
      </c>
      <c r="CV25" s="153">
        <f>MAX(0, $C$7+(( 'Indices Mejorados'!CV25 - 'Indices Mejorados Normalizados'!CV$13 ) * ( 'Indices Mejorados Normalizados'!$C$8 - 'Indices Mejorados Normalizados'!$C$7 )) / ( 'Indices Mejorados Normalizados'!CV$12 - 'Indices Mejorados Normalizados'!CV$13 ))</f>
        <v>0</v>
      </c>
      <c r="CW25" s="153">
        <f>MAX(0, $C$7+(( 'Indices Mejorados'!CW25 - 'Indices Mejorados Normalizados'!CW$13 ) * ( 'Indices Mejorados Normalizados'!$C$8 - 'Indices Mejorados Normalizados'!$C$7 )) / ( 'Indices Mejorados Normalizados'!CW$12 - 'Indices Mejorados Normalizados'!CW$13 ))</f>
        <v>0.20490610158413106</v>
      </c>
      <c r="CX25" s="153">
        <f>MAX(0, $C$7+(( 'Indices Mejorados'!CX25 - 'Indices Mejorados Normalizados'!CX$13 ) * ( 'Indices Mejorados Normalizados'!$C$8 - 'Indices Mejorados Normalizados'!$C$7 )) / ( 'Indices Mejorados Normalizados'!CX$12 - 'Indices Mejorados Normalizados'!CX$13 ))</f>
        <v>0.2531877874433574</v>
      </c>
      <c r="CY25" s="153">
        <f>MAX(0, $C$7+(( 'Indices Mejorados'!CY25 - 'Indices Mejorados Normalizados'!CY$13 ) * ( 'Indices Mejorados Normalizados'!$C$8 - 'Indices Mejorados Normalizados'!$C$7 )) / ( 'Indices Mejorados Normalizados'!CY$12 - 'Indices Mejorados Normalizados'!CY$13 ))</f>
        <v>0</v>
      </c>
      <c r="CZ25" s="153">
        <f>MAX(0, $C$7+(( 'Indices Mejorados'!CZ25 - 'Indices Mejorados Normalizados'!CZ$13 ) * ( 'Indices Mejorados Normalizados'!$C$8 - 'Indices Mejorados Normalizados'!$C$7 )) / ( 'Indices Mejorados Normalizados'!CZ$12 - 'Indices Mejorados Normalizados'!CZ$13 ))</f>
        <v>2.013138696824621E-2</v>
      </c>
      <c r="DA25" s="153"/>
      <c r="DB25" s="153"/>
      <c r="DC25" s="153">
        <f>MAX(0, $C$7+(( 'Indices Mejorados'!DC25 - 'Indices Mejorados Normalizados'!DC$13 ) * ( 'Indices Mejorados Normalizados'!$C$8 - 'Indices Mejorados Normalizados'!$C$7 )) / ( 'Indices Mejorados Normalizados'!DC$12 - 'Indices Mejorados Normalizados'!DC$13 ))</f>
        <v>6.3838040041424543E-2</v>
      </c>
      <c r="DD25" s="153"/>
      <c r="DE25" s="153">
        <f>MAX(0, $C$7+(( 'Indices Mejorados'!DE25 - 'Indices Mejorados Normalizados'!DE$13 ) * ( 'Indices Mejorados Normalizados'!$C$8 - 'Indices Mejorados Normalizados'!$C$7 )) / ( 'Indices Mejorados Normalizados'!DE$12 - 'Indices Mejorados Normalizados'!DE$13 ))</f>
        <v>2.4820100358067974</v>
      </c>
      <c r="DF25" s="153">
        <f>MAX(0, $C$7+(( 'Indices Mejorados'!DF25 - 'Indices Mejorados Normalizados'!DF$13 ) * ( 'Indices Mejorados Normalizados'!$C$8 - 'Indices Mejorados Normalizados'!$C$7 )) / ( 'Indices Mejorados Normalizados'!DF$12 - 'Indices Mejorados Normalizados'!DF$13 ))</f>
        <v>2.4820100358067974</v>
      </c>
      <c r="DG25" s="153">
        <f>MAX(0, $C$7+(( 'Indices Mejorados'!DG25 - 'Indices Mejorados Normalizados'!DG$13 ) * ( 'Indices Mejorados Normalizados'!$C$8 - 'Indices Mejorados Normalizados'!$C$7 )) / ( 'Indices Mejorados Normalizados'!DG$12 - 'Indices Mejorados Normalizados'!DG$13 ))</f>
        <v>0</v>
      </c>
      <c r="DH25" s="153"/>
      <c r="DI25" s="153"/>
      <c r="DJ25" s="153">
        <f>MAX(0, $C$7+(( 'Indices Mejorados'!DJ25 - 'Indices Mejorados Normalizados'!DJ$13 ) * ( 'Indices Mejorados Normalizados'!$C$8 - 'Indices Mejorados Normalizados'!$C$7 )) / ( 'Indices Mejorados Normalizados'!DJ$12 - 'Indices Mejorados Normalizados'!DJ$13 ))</f>
        <v>2.1857943828633006</v>
      </c>
      <c r="DK25" s="153">
        <f>MAX(0, $C$7+(( 'Indices Mejorados'!DK25 - 'Indices Mejorados Normalizados'!DK$13 ) * ( 'Indices Mejorados Normalizados'!$C$8 - 'Indices Mejorados Normalizados'!$C$7 )) / ( 'Indices Mejorados Normalizados'!DK$12 - 'Indices Mejorados Normalizados'!DK$13 ))</f>
        <v>2.1857943828633006</v>
      </c>
      <c r="DL25" s="153">
        <f>MAX(0, $C$7+(( 'Indices Mejorados'!DL25 - 'Indices Mejorados Normalizados'!DL$13 ) * ( 'Indices Mejorados Normalizados'!$C$8 - 'Indices Mejorados Normalizados'!$C$7 )) / ( 'Indices Mejorados Normalizados'!DL$12 - 'Indices Mejorados Normalizados'!DL$13 ))</f>
        <v>0</v>
      </c>
      <c r="DM25" s="153">
        <f>MAX(0, $C$7+(( 'Indices Mejorados'!DM25 - 'Indices Mejorados Normalizados'!DM$13 ) * ( 'Indices Mejorados Normalizados'!$C$8 - 'Indices Mejorados Normalizados'!$C$7 )) / ( 'Indices Mejorados Normalizados'!DM$12 - 'Indices Mejorados Normalizados'!DM$13 ))</f>
        <v>0.38920098479405546</v>
      </c>
      <c r="DN25" s="153">
        <f>MAX(0, $C$7+(( 'Indices Mejorados'!DN25 - 'Indices Mejorados Normalizados'!DN$13 ) * ( 'Indices Mejorados Normalizados'!$C$8 - 'Indices Mejorados Normalizados'!$C$7 )) / ( 'Indices Mejorados Normalizados'!DN$12 - 'Indices Mejorados Normalizados'!DN$13 ))</f>
        <v>0.38920098479405546</v>
      </c>
      <c r="DO25" s="153">
        <f>MAX(0, $C$7+(( 'Indices Mejorados'!DO25 - 'Indices Mejorados Normalizados'!DO$13 ) * ( 'Indices Mejorados Normalizados'!$C$8 - 'Indices Mejorados Normalizados'!$C$7 )) / ( 'Indices Mejorados Normalizados'!DO$12 - 'Indices Mejorados Normalizados'!DO$13 ))</f>
        <v>0.38920098479405546</v>
      </c>
      <c r="DP25" s="153"/>
      <c r="DQ25" s="153">
        <f>MAX(0, $C$7+(( 'Indices Mejorados'!DQ25 - 'Indices Mejorados Normalizados'!DQ$13 ) * ( 'Indices Mejorados Normalizados'!$C$8 - 'Indices Mejorados Normalizados'!$C$7 )) / ( 'Indices Mejorados Normalizados'!DQ$12 - 'Indices Mejorados Normalizados'!DQ$13 ))</f>
        <v>1.3435195198602463</v>
      </c>
      <c r="DR25" s="153">
        <f>MAX(0, $C$7+(( 'Indices Mejorados'!DR25 - 'Indices Mejorados Normalizados'!DR$13 ) * ( 'Indices Mejorados Normalizados'!$C$8 - 'Indices Mejorados Normalizados'!$C$7 )) / ( 'Indices Mejorados Normalizados'!DR$12 - 'Indices Mejorados Normalizados'!DR$13 ))</f>
        <v>1.7228051798652047</v>
      </c>
      <c r="DS25" s="153">
        <f>MAX(0, $C$7+(( 'Indices Mejorados'!DS25 - 'Indices Mejorados Normalizados'!DS$13 ) * ( 'Indices Mejorados Normalizados'!$C$8 - 'Indices Mejorados Normalizados'!$C$7 )) / ( 'Indices Mejorados Normalizados'!DS$12 - 'Indices Mejorados Normalizados'!DS$13 ))</f>
        <v>0</v>
      </c>
      <c r="DT25" s="153">
        <f>MAX(0, $C$7+(( 'Indices Mejorados'!DT25 - 'Indices Mejorados Normalizados'!DT$13 ) * ( 'Indices Mejorados Normalizados'!$C$8 - 'Indices Mejorados Normalizados'!$C$7 )) / ( 'Indices Mejorados Normalizados'!DT$12 - 'Indices Mejorados Normalizados'!DT$13 ))</f>
        <v>0</v>
      </c>
      <c r="DU25" s="153"/>
      <c r="DV25" s="153">
        <f>MAX(0, $C$7+(( 'Indices Mejorados'!DV25 - 'Indices Mejorados Normalizados'!DV$13 ) * ( 'Indices Mejorados Normalizados'!$C$8 - 'Indices Mejorados Normalizados'!$C$7 )) / ( 'Indices Mejorados Normalizados'!DV$12 - 'Indices Mejorados Normalizados'!DV$13 ))</f>
        <v>0.29797673105023254</v>
      </c>
      <c r="DW25" s="153">
        <f>MAX(0, $C$7+(( 'Indices Mejorados'!DW25 - 'Indices Mejorados Normalizados'!DW$13 ) * ( 'Indices Mejorados Normalizados'!$C$8 - 'Indices Mejorados Normalizados'!$C$7 )) / ( 'Indices Mejorados Normalizados'!DW$12 - 'Indices Mejorados Normalizados'!DW$13 ))</f>
        <v>0</v>
      </c>
      <c r="DX25" s="153">
        <f>MAX(0, $C$7+(( 'Indices Mejorados'!DX25 - 'Indices Mejorados Normalizados'!DX$13 ) * ( 'Indices Mejorados Normalizados'!$C$8 - 'Indices Mejorados Normalizados'!$C$7 )) / ( 'Indices Mejorados Normalizados'!DX$12 - 'Indices Mejorados Normalizados'!DX$13 ))</f>
        <v>0</v>
      </c>
      <c r="DY25" s="153">
        <f>MAX(0, $C$7+(( 'Indices Mejorados'!DY25 - 'Indices Mejorados Normalizados'!DY$13 ) * ( 'Indices Mejorados Normalizados'!$C$8 - 'Indices Mejorados Normalizados'!$C$7 )) / ( 'Indices Mejorados Normalizados'!DY$12 - 'Indices Mejorados Normalizados'!DY$13 ))</f>
        <v>0</v>
      </c>
      <c r="DZ25" s="153">
        <f>MAX(0, $C$7+(( 'Indices Mejorados'!DZ25 - 'Indices Mejorados Normalizados'!DZ$13 ) * ( 'Indices Mejorados Normalizados'!$C$8 - 'Indices Mejorados Normalizados'!$C$7 )) / ( 'Indices Mejorados Normalizados'!DZ$12 - 'Indices Mejorados Normalizados'!DZ$13 ))</f>
        <v>0</v>
      </c>
      <c r="EA25" s="153"/>
      <c r="EB25" s="153">
        <f>MAX(0, $C$7+(( 'Indices Mejorados'!EB25 - 'Indices Mejorados Normalizados'!EB$13 ) * ( 'Indices Mejorados Normalizados'!$C$8 - 'Indices Mejorados Normalizados'!$C$7 )) / ( 'Indices Mejorados Normalizados'!EB$12 - 'Indices Mejorados Normalizados'!EB$13 ))</f>
        <v>6.9715588517172314E-2</v>
      </c>
      <c r="EC25" s="153">
        <f>MAX(0, $C$7+(( 'Indices Mejorados'!EC25 - 'Indices Mejorados Normalizados'!EC$13 ) * ( 'Indices Mejorados Normalizados'!$C$8 - 'Indices Mejorados Normalizados'!$C$7 )) / ( 'Indices Mejorados Normalizados'!EC$12 - 'Indices Mejorados Normalizados'!EC$13 ))</f>
        <v>0</v>
      </c>
      <c r="ED25" s="153">
        <f>MAX(0, $C$7+(( 'Indices Mejorados'!ED25 - 'Indices Mejorados Normalizados'!ED$13 ) * ( 'Indices Mejorados Normalizados'!$C$8 - 'Indices Mejorados Normalizados'!$C$7 )) / ( 'Indices Mejorados Normalizados'!ED$12 - 'Indices Mejorados Normalizados'!ED$13 ))</f>
        <v>0</v>
      </c>
      <c r="EE25" s="153">
        <f>MAX(0, $C$7+(( 'Indices Mejorados'!EE25 - 'Indices Mejorados Normalizados'!EE$13 ) * ( 'Indices Mejorados Normalizados'!$C$8 - 'Indices Mejorados Normalizados'!$C$7 )) / ( 'Indices Mejorados Normalizados'!EE$12 - 'Indices Mejorados Normalizados'!EE$13 ))</f>
        <v>0</v>
      </c>
      <c r="EF25" s="153">
        <f>MAX(0, $C$7+(( 'Indices Mejorados'!EF25 - 'Indices Mejorados Normalizados'!EF$13 ) * ( 'Indices Mejorados Normalizados'!$C$8 - 'Indices Mejorados Normalizados'!$C$7 )) / ( 'Indices Mejorados Normalizados'!EF$12 - 'Indices Mejorados Normalizados'!EF$13 ))</f>
        <v>0</v>
      </c>
      <c r="EG25" s="153">
        <f>MAX(0, $C$7+(( 'Indices Mejorados'!EG25 - 'Indices Mejorados Normalizados'!EG$13 ) * ( 'Indices Mejorados Normalizados'!$C$8 - 'Indices Mejorados Normalizados'!$C$7 )) / ( 'Indices Mejorados Normalizados'!EG$12 - 'Indices Mejorados Normalizados'!EG$13 ))</f>
        <v>0</v>
      </c>
      <c r="EH25" s="153">
        <f>MAX(0, $C$7+(( 'Indices Mejorados'!EH25 - 'Indices Mejorados Normalizados'!EH$13 ) * ( 'Indices Mejorados Normalizados'!$C$8 - 'Indices Mejorados Normalizados'!$C$7 )) / ( 'Indices Mejorados Normalizados'!EH$12 - 'Indices Mejorados Normalizados'!EH$13 ))</f>
        <v>0</v>
      </c>
      <c r="EI25" s="153"/>
      <c r="EJ25" s="153">
        <f>MAX(0, $C$7+(( 'Indices Mejorados'!EJ25 - 'Indices Mejorados Normalizados'!EJ$13 ) * ( 'Indices Mejorados Normalizados'!$C$8 - 'Indices Mejorados Normalizados'!$C$7 )) / ( 'Indices Mejorados Normalizados'!EJ$12 - 'Indices Mejorados Normalizados'!EJ$13 ))</f>
        <v>0</v>
      </c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3"/>
      <c r="FB25" s="153"/>
      <c r="FC25" s="153"/>
      <c r="FD25" s="153"/>
      <c r="FE25" s="153"/>
      <c r="FF25" s="153"/>
      <c r="FG25" s="153"/>
      <c r="FH25" s="153"/>
      <c r="FI25" s="153"/>
      <c r="FJ25" s="153"/>
      <c r="FK25" s="153"/>
      <c r="FL25" s="153"/>
      <c r="FM25" s="153"/>
      <c r="FN25" s="153"/>
      <c r="FO25" s="153"/>
      <c r="FP25" s="153"/>
      <c r="FQ25" s="153"/>
      <c r="FR25" s="153"/>
      <c r="FS25" s="153"/>
      <c r="FT25" s="153"/>
      <c r="FU25" s="153"/>
      <c r="FV25" s="153"/>
      <c r="FW25" s="153"/>
      <c r="FX25" s="153"/>
      <c r="FY25" s="153"/>
      <c r="FZ25" s="153"/>
      <c r="GA25" s="153"/>
      <c r="GB25" s="153"/>
      <c r="GC25" s="153"/>
      <c r="GD25" s="153"/>
      <c r="GE25" s="153"/>
      <c r="GF25" s="153"/>
      <c r="GG25" s="153"/>
      <c r="GH25" s="153"/>
      <c r="GI25" s="153"/>
      <c r="GJ25" s="153"/>
      <c r="GK25" s="153"/>
      <c r="GL25" s="153"/>
      <c r="GM25" s="153"/>
      <c r="GN25" s="153"/>
      <c r="GO25" s="153"/>
      <c r="GP25" s="153"/>
      <c r="GQ25" s="153"/>
    </row>
    <row r="26" spans="3:199" s="151" customFormat="1">
      <c r="C26" s="152">
        <f>MAX(0, $C$7+(( 'Indices Mejorados'!C26 - 'Indices Mejorados Normalizados'!C$13 ) * ( 'Indices Mejorados Normalizados'!$C$8 - 'Indices Mejorados Normalizados'!$C$7 )) / ( 'Indices Mejorados Normalizados'!C$12 - 'Indices Mejorados Normalizados'!C$13 ))</f>
        <v>0</v>
      </c>
      <c r="D26" s="152">
        <f>MAX(0, $C$7+(( 'Indices Mejorados'!D26 - 'Indices Mejorados Normalizados'!D$13 ) * ( 'Indices Mejorados Normalizados'!$C$8 - 'Indices Mejorados Normalizados'!$C$7 )) / ( 'Indices Mejorados Normalizados'!D$12 - 'Indices Mejorados Normalizados'!D$13 ))</f>
        <v>0</v>
      </c>
      <c r="E26" s="152">
        <f>MAX(0, $C$7+(( 'Indices Mejorados'!E26 - 'Indices Mejorados Normalizados'!E$13 ) * ( 'Indices Mejorados Normalizados'!$C$8 - 'Indices Mejorados Normalizados'!$C$7 )) / ( 'Indices Mejorados Normalizados'!E$12 - 'Indices Mejorados Normalizados'!E$13 ))</f>
        <v>0</v>
      </c>
      <c r="F26" s="152"/>
      <c r="G26" s="152">
        <f>MAX(0, $C$7+(( 'Indices Mejorados'!G26 - 'Indices Mejorados Normalizados'!G$13 ) * ( 'Indices Mejorados Normalizados'!$C$8 - 'Indices Mejorados Normalizados'!$C$7 )) / ( 'Indices Mejorados Normalizados'!G$12 - 'Indices Mejorados Normalizados'!G$13 ))</f>
        <v>0</v>
      </c>
      <c r="H26" s="152"/>
      <c r="I26" s="152"/>
      <c r="J26" s="152">
        <f>MAX(0, $C$7+(( 'Indices Mejorados'!J26 - 'Indices Mejorados Normalizados'!J$13 ) * ( 'Indices Mejorados Normalizados'!$C$8 - 'Indices Mejorados Normalizados'!$C$7 )) / ( 'Indices Mejorados Normalizados'!J$12 - 'Indices Mejorados Normalizados'!J$13 ))</f>
        <v>0</v>
      </c>
      <c r="K26" s="152">
        <f>MAX(0, $C$7+(( 'Indices Mejorados'!K26 - 'Indices Mejorados Normalizados'!K$13 ) * ( 'Indices Mejorados Normalizados'!$C$8 - 'Indices Mejorados Normalizados'!$C$7 )) / ( 'Indices Mejorados Normalizados'!K$12 - 'Indices Mejorados Normalizados'!K$13 ))</f>
        <v>0</v>
      </c>
      <c r="L26" s="152"/>
      <c r="M26" s="152">
        <f>MAX(0, $C$7+(( 'Indices Mejorados'!M26 - 'Indices Mejorados Normalizados'!M$13 ) * ( 'Indices Mejorados Normalizados'!$C$8 - 'Indices Mejorados Normalizados'!$C$7 )) / ( 'Indices Mejorados Normalizados'!M$12 - 'Indices Mejorados Normalizados'!M$13 ))</f>
        <v>8.7030303571808895E-2</v>
      </c>
      <c r="N26" s="152">
        <f>MAX(0, $C$7+(( 'Indices Mejorados'!N26 - 'Indices Mejorados Normalizados'!N$13 ) * ( 'Indices Mejorados Normalizados'!$C$8 - 'Indices Mejorados Normalizados'!$C$7 )) / ( 'Indices Mejorados Normalizados'!N$12 - 'Indices Mejorados Normalizados'!N$13 ))</f>
        <v>0</v>
      </c>
      <c r="O26" s="152">
        <f>MAX(0, $C$7+(( 'Indices Mejorados'!O26 - 'Indices Mejorados Normalizados'!O$13 ) * ( 'Indices Mejorados Normalizados'!$C$8 - 'Indices Mejorados Normalizados'!$C$7 )) / ( 'Indices Mejorados Normalizados'!O$12 - 'Indices Mejorados Normalizados'!O$13 ))</f>
        <v>0</v>
      </c>
      <c r="P26" s="152">
        <f>MAX(0, $C$7+(( 'Indices Mejorados'!P26 - 'Indices Mejorados Normalizados'!P$13 ) * ( 'Indices Mejorados Normalizados'!$C$8 - 'Indices Mejorados Normalizados'!$C$7 )) / ( 'Indices Mejorados Normalizados'!P$12 - 'Indices Mejorados Normalizados'!P$13 ))</f>
        <v>0</v>
      </c>
      <c r="Q26" s="152"/>
      <c r="R26" s="152">
        <f>MAX(0, $C$7+(( 'Indices Mejorados'!R26 - 'Indices Mejorados Normalizados'!R$13 ) * ( 'Indices Mejorados Normalizados'!$C$8 - 'Indices Mejorados Normalizados'!$C$7 )) / ( 'Indices Mejorados Normalizados'!R$12 - 'Indices Mejorados Normalizados'!R$13 ))</f>
        <v>2.1207998269213117</v>
      </c>
      <c r="S26" s="152">
        <f>MAX(0, $C$7+(( 'Indices Mejorados'!S26 - 'Indices Mejorados Normalizados'!S$13 ) * ( 'Indices Mejorados Normalizados'!$C$8 - 'Indices Mejorados Normalizados'!$C$7 )) / ( 'Indices Mejorados Normalizados'!S$12 - 'Indices Mejorados Normalizados'!S$13 ))</f>
        <v>0.30703473229043082</v>
      </c>
      <c r="T26" s="152">
        <f>MAX(0, $C$7+(( 'Indices Mejorados'!T26 - 'Indices Mejorados Normalizados'!T$13 ) * ( 'Indices Mejorados Normalizados'!$C$8 - 'Indices Mejorados Normalizados'!$C$7 )) / ( 'Indices Mejorados Normalizados'!T$12 - 'Indices Mejorados Normalizados'!T$13 ))</f>
        <v>0.47969677732177357</v>
      </c>
      <c r="U26" s="152">
        <f>MAX(0, $C$7+(( 'Indices Mejorados'!U26 - 'Indices Mejorados Normalizados'!U$13 ) * ( 'Indices Mejorados Normalizados'!$C$8 - 'Indices Mejorados Normalizados'!$C$7 )) / ( 'Indices Mejorados Normalizados'!U$12 - 'Indices Mejorados Normalizados'!U$13 ))</f>
        <v>0</v>
      </c>
      <c r="V26" s="152"/>
      <c r="W26" s="152">
        <f>MAX(0, $C$7+(( 'Indices Mejorados'!W26 - 'Indices Mejorados Normalizados'!W$13 ) * ( 'Indices Mejorados Normalizados'!$C$8 - 'Indices Mejorados Normalizados'!$C$7 )) / ( 'Indices Mejorados Normalizados'!W$12 - 'Indices Mejorados Normalizados'!W$13 ))</f>
        <v>0</v>
      </c>
      <c r="X26" s="152"/>
      <c r="Y26" s="152">
        <f>MAX(0, $C$7+(( 'Indices Mejorados'!Y26 - 'Indices Mejorados Normalizados'!Y$13 ) * ( 'Indices Mejorados Normalizados'!$C$8 - 'Indices Mejorados Normalizados'!$C$7 )) / ( 'Indices Mejorados Normalizados'!Y$12 - 'Indices Mejorados Normalizados'!Y$13 ))</f>
        <v>0</v>
      </c>
      <c r="Z26" s="152">
        <f>MAX(0, $C$7+(( 'Indices Mejorados'!Z26 - 'Indices Mejorados Normalizados'!Z$13 ) * ( 'Indices Mejorados Normalizados'!$C$8 - 'Indices Mejorados Normalizados'!$C$7 )) / ( 'Indices Mejorados Normalizados'!Z$12 - 'Indices Mejorados Normalizados'!Z$13 ))</f>
        <v>0.51311267761182855</v>
      </c>
      <c r="AA26" s="152">
        <f>MAX(0, $C$7+(( 'Indices Mejorados'!AA26 - 'Indices Mejorados Normalizados'!AA$13 ) * ( 'Indices Mejorados Normalizados'!$C$8 - 'Indices Mejorados Normalizados'!$C$7 )) / ( 'Indices Mejorados Normalizados'!AA$12 - 'Indices Mejorados Normalizados'!AA$13 ))</f>
        <v>0</v>
      </c>
      <c r="AB26" s="152">
        <f>MAX(0, $C$7+(( 'Indices Mejorados'!AB26 - 'Indices Mejorados Normalizados'!AB$13 ) * ( 'Indices Mejorados Normalizados'!$C$8 - 'Indices Mejorados Normalizados'!$C$7 )) / ( 'Indices Mejorados Normalizados'!AB$12 - 'Indices Mejorados Normalizados'!AB$13 ))</f>
        <v>0.84388789511805085</v>
      </c>
      <c r="AC26" s="152"/>
      <c r="AD26" s="152">
        <f>MAX(0, $C$7+(( 'Indices Mejorados'!AD26 - 'Indices Mejorados Normalizados'!AD$13 ) * ( 'Indices Mejorados Normalizados'!$C$8 - 'Indices Mejorados Normalizados'!$C$7 )) / ( 'Indices Mejorados Normalizados'!AD$12 - 'Indices Mejorados Normalizados'!AD$13 ))</f>
        <v>0.4678468368369752</v>
      </c>
      <c r="AE26" s="152">
        <f>MAX(0, $C$7+(( 'Indices Mejorados'!AE26 - 'Indices Mejorados Normalizados'!AE$13 ) * ( 'Indices Mejorados Normalizados'!$C$8 - 'Indices Mejorados Normalizados'!$C$7 )) / ( 'Indices Mejorados Normalizados'!AE$12 - 'Indices Mejorados Normalizados'!AE$13 ))</f>
        <v>0</v>
      </c>
      <c r="AF26" s="153"/>
      <c r="AG26" s="153">
        <f>MAX(0, $C$7+(( 'Indices Mejorados'!AG26 - 'Indices Mejorados Normalizados'!AG$13 ) * ( 'Indices Mejorados Normalizados'!$C$8 - 'Indices Mejorados Normalizados'!$C$7 )) / ( 'Indices Mejorados Normalizados'!AG$12 - 'Indices Mejorados Normalizados'!AG$13 ))</f>
        <v>0.17683337716691544</v>
      </c>
      <c r="AH26" s="153">
        <f>MAX(0, $C$7+(( 'Indices Mejorados'!AH26 - 'Indices Mejorados Normalizados'!AH$13 ) * ( 'Indices Mejorados Normalizados'!$C$8 - 'Indices Mejorados Normalizados'!$C$7 )) / ( 'Indices Mejorados Normalizados'!AH$12 - 'Indices Mejorados Normalizados'!AH$13 ))</f>
        <v>0</v>
      </c>
      <c r="AI26" s="153"/>
      <c r="AJ26" s="153">
        <f>MAX(0, $C$7+(( 'Indices Mejorados'!AJ26 - 'Indices Mejorados Normalizados'!AJ$13 ) * ( 'Indices Mejorados Normalizados'!$C$8 - 'Indices Mejorados Normalizados'!$C$7 )) / ( 'Indices Mejorados Normalizados'!AJ$12 - 'Indices Mejorados Normalizados'!AJ$13 ))</f>
        <v>1.2661584705774933</v>
      </c>
      <c r="AK26" s="153">
        <f>MAX(0, $C$7+(( 'Indices Mejorados'!AK26 - 'Indices Mejorados Normalizados'!AK$13 ) * ( 'Indices Mejorados Normalizados'!$C$8 - 'Indices Mejorados Normalizados'!$C$7 )) / ( 'Indices Mejorados Normalizados'!AK$12 - 'Indices Mejorados Normalizados'!AK$13 ))</f>
        <v>0</v>
      </c>
      <c r="AL26" s="153"/>
      <c r="AM26" s="153">
        <f>MAX(0, $C$7+(( 'Indices Mejorados'!AM26 - 'Indices Mejorados Normalizados'!AM$13 ) * ( 'Indices Mejorados Normalizados'!$C$8 - 'Indices Mejorados Normalizados'!$C$7 )) / ( 'Indices Mejorados Normalizados'!AM$12 - 'Indices Mejorados Normalizados'!AM$13 ))</f>
        <v>0.10177767442906176</v>
      </c>
      <c r="AN26" s="153">
        <f>MAX(0, $C$7+(( 'Indices Mejorados'!AN26 - 'Indices Mejorados Normalizados'!AN$13 ) * ( 'Indices Mejorados Normalizados'!$C$8 - 'Indices Mejorados Normalizados'!$C$7 )) / ( 'Indices Mejorados Normalizados'!AN$12 - 'Indices Mejorados Normalizados'!AN$13 ))</f>
        <v>0</v>
      </c>
      <c r="AO26" s="153">
        <f>MAX(0, $C$7+(( 'Indices Mejorados'!AO26 - 'Indices Mejorados Normalizados'!AO$13 ) * ( 'Indices Mejorados Normalizados'!$C$8 - 'Indices Mejorados Normalizados'!$C$7 )) / ( 'Indices Mejorados Normalizados'!AO$12 - 'Indices Mejorados Normalizados'!AO$13 ))</f>
        <v>2.2456195216625645E-4</v>
      </c>
      <c r="AP26" s="153"/>
      <c r="AQ26" s="153">
        <f>MAX(0, $C$7+(( 'Indices Mejorados'!AQ26 - 'Indices Mejorados Normalizados'!AQ$13 ) * ( 'Indices Mejorados Normalizados'!$C$8 - 'Indices Mejorados Normalizados'!$C$7 )) / ( 'Indices Mejorados Normalizados'!AQ$12 - 'Indices Mejorados Normalizados'!AQ$13 ))</f>
        <v>0</v>
      </c>
      <c r="AR26" s="153">
        <f>MAX(0, $C$7+(( 'Indices Mejorados'!AR26 - 'Indices Mejorados Normalizados'!AR$13 ) * ( 'Indices Mejorados Normalizados'!$C$8 - 'Indices Mejorados Normalizados'!$C$7 )) / ( 'Indices Mejorados Normalizados'!AR$12 - 'Indices Mejorados Normalizados'!AR$13 ))</f>
        <v>2.7887111406526484</v>
      </c>
      <c r="AS26" s="153"/>
      <c r="AT26" s="153">
        <f>MAX(0, $C$7+(( 'Indices Mejorados'!AT26 - 'Indices Mejorados Normalizados'!AT$13 ) * ( 'Indices Mejorados Normalizados'!$C$8 - 'Indices Mejorados Normalizados'!$C$7 )) / ( 'Indices Mejorados Normalizados'!AT$12 - 'Indices Mejorados Normalizados'!AT$13 ))</f>
        <v>1.0501719395343654</v>
      </c>
      <c r="AU26" s="153"/>
      <c r="AV26" s="153">
        <f>MAX(0, $C$7+(( 'Indices Mejorados'!AV26 - 'Indices Mejorados Normalizados'!AV$13 ) * ( 'Indices Mejorados Normalizados'!$C$8 - 'Indices Mejorados Normalizados'!$C$7 )) / ( 'Indices Mejorados Normalizados'!AV$12 - 'Indices Mejorados Normalizados'!AV$13 ))</f>
        <v>0</v>
      </c>
      <c r="AW26" s="153"/>
      <c r="AX26" s="153">
        <f>MAX(0, $C$7+(( 'Indices Mejorados'!AX26 - 'Indices Mejorados Normalizados'!AX$13 ) * ( 'Indices Mejorados Normalizados'!$C$8 - 'Indices Mejorados Normalizados'!$C$7 )) / ( 'Indices Mejorados Normalizados'!AX$12 - 'Indices Mejorados Normalizados'!AX$13 ))</f>
        <v>0</v>
      </c>
      <c r="AY26" s="153">
        <f>MAX(0, $C$7+(( 'Indices Mejorados'!AY26 - 'Indices Mejorados Normalizados'!AY$13 ) * ( 'Indices Mejorados Normalizados'!$C$8 - 'Indices Mejorados Normalizados'!$C$7 )) / ( 'Indices Mejorados Normalizados'!AY$12 - 'Indices Mejorados Normalizados'!AY$13 ))</f>
        <v>0</v>
      </c>
      <c r="AZ26" s="153">
        <f>MAX(0, $C$7+(( 'Indices Mejorados'!AZ26 - 'Indices Mejorados Normalizados'!AZ$13 ) * ( 'Indices Mejorados Normalizados'!$C$8 - 'Indices Mejorados Normalizados'!$C$7 )) / ( 'Indices Mejorados Normalizados'!AZ$12 - 'Indices Mejorados Normalizados'!AZ$13 ))</f>
        <v>0</v>
      </c>
      <c r="BA26" s="153">
        <f>MAX(0, $C$7+(( 'Indices Mejorados'!BA26 - 'Indices Mejorados Normalizados'!BA$13 ) * ( 'Indices Mejorados Normalizados'!$C$8 - 'Indices Mejorados Normalizados'!$C$7 )) / ( 'Indices Mejorados Normalizados'!BA$12 - 'Indices Mejorados Normalizados'!BA$13 ))</f>
        <v>0</v>
      </c>
      <c r="BB26" s="153">
        <f>MAX(0, $C$7+(( 'Indices Mejorados'!BB26 - 'Indices Mejorados Normalizados'!BB$13 ) * ( 'Indices Mejorados Normalizados'!$C$8 - 'Indices Mejorados Normalizados'!$C$7 )) / ( 'Indices Mejorados Normalizados'!BB$12 - 'Indices Mejorados Normalizados'!BB$13 ))</f>
        <v>1.9169968849544008</v>
      </c>
      <c r="BC26" s="153">
        <f>MAX(0, $C$7+(( 'Indices Mejorados'!BC26 - 'Indices Mejorados Normalizados'!BC$13 ) * ( 'Indices Mejorados Normalizados'!$C$8 - 'Indices Mejorados Normalizados'!$C$7 )) / ( 'Indices Mejorados Normalizados'!BC$12 - 'Indices Mejorados Normalizados'!BC$13 ))</f>
        <v>0</v>
      </c>
      <c r="BD26" s="153"/>
      <c r="BE26" s="153">
        <f>MAX(0, $C$7+(( 'Indices Mejorados'!BE26 - 'Indices Mejorados Normalizados'!BE$13 ) * ( 'Indices Mejorados Normalizados'!$C$8 - 'Indices Mejorados Normalizados'!$C$7 )) / ( 'Indices Mejorados Normalizados'!BE$12 - 'Indices Mejorados Normalizados'!BE$13 ))</f>
        <v>0.30908039980789398</v>
      </c>
      <c r="BF26" s="153">
        <f>MAX(0, $C$7+(( 'Indices Mejorados'!BF26 - 'Indices Mejorados Normalizados'!BF$13 ) * ( 'Indices Mejorados Normalizados'!$C$8 - 'Indices Mejorados Normalizados'!$C$7 )) / ( 'Indices Mejorados Normalizados'!BF$12 - 'Indices Mejorados Normalizados'!BF$13 ))</f>
        <v>0</v>
      </c>
      <c r="BG26" s="153">
        <f>MAX(0, $C$7+(( 'Indices Mejorados'!BG26 - 'Indices Mejorados Normalizados'!BG$13 ) * ( 'Indices Mejorados Normalizados'!$C$8 - 'Indices Mejorados Normalizados'!$C$7 )) / ( 'Indices Mejorados Normalizados'!BG$12 - 'Indices Mejorados Normalizados'!BG$13 ))</f>
        <v>0</v>
      </c>
      <c r="BH26" s="153">
        <f>MAX(0, $C$7+(( 'Indices Mejorados'!BH26 - 'Indices Mejorados Normalizados'!BH$13 ) * ( 'Indices Mejorados Normalizados'!$C$8 - 'Indices Mejorados Normalizados'!$C$7 )) / ( 'Indices Mejorados Normalizados'!BH$12 - 'Indices Mejorados Normalizados'!BH$13 ))</f>
        <v>0</v>
      </c>
      <c r="BI26" s="153">
        <f>MAX(0, $C$7+(( 'Indices Mejorados'!BI26 - 'Indices Mejorados Normalizados'!BI$13 ) * ( 'Indices Mejorados Normalizados'!$C$8 - 'Indices Mejorados Normalizados'!$C$7 )) / ( 'Indices Mejorados Normalizados'!BI$12 - 'Indices Mejorados Normalizados'!BI$13 ))</f>
        <v>1.0634396441668339</v>
      </c>
      <c r="BJ26" s="153">
        <f>MAX(0, $C$7+(( 'Indices Mejorados'!BJ26 - 'Indices Mejorados Normalizados'!BJ$13 ) * ( 'Indices Mejorados Normalizados'!$C$8 - 'Indices Mejorados Normalizados'!$C$7 )) / ( 'Indices Mejorados Normalizados'!BJ$12 - 'Indices Mejorados Normalizados'!BJ$13 ))</f>
        <v>0</v>
      </c>
      <c r="BK26" s="153">
        <f>MAX(0, $C$7+(( 'Indices Mejorados'!BK26 - 'Indices Mejorados Normalizados'!BK$13 ) * ( 'Indices Mejorados Normalizados'!$C$8 - 'Indices Mejorados Normalizados'!$C$7 )) / ( 'Indices Mejorados Normalizados'!BK$12 - 'Indices Mejorados Normalizados'!BK$13 ))</f>
        <v>0</v>
      </c>
      <c r="BL26" s="153">
        <f>MAX(0, $C$7+(( 'Indices Mejorados'!BL26 - 'Indices Mejorados Normalizados'!BL$13 ) * ( 'Indices Mejorados Normalizados'!$C$8 - 'Indices Mejorados Normalizados'!$C$7 )) / ( 'Indices Mejorados Normalizados'!BL$12 - 'Indices Mejorados Normalizados'!BL$13 ))</f>
        <v>0</v>
      </c>
      <c r="BM26" s="153"/>
      <c r="BN26" s="153">
        <f>MAX(0, $C$7+(( 'Indices Mejorados'!BN26 - 'Indices Mejorados Normalizados'!BN$13 ) * ( 'Indices Mejorados Normalizados'!$C$8 - 'Indices Mejorados Normalizados'!$C$7 )) / ( 'Indices Mejorados Normalizados'!BN$12 - 'Indices Mejorados Normalizados'!BN$13 ))</f>
        <v>1.5978164411565412</v>
      </c>
      <c r="BO26" s="153">
        <f>MAX(0, $C$7+(( 'Indices Mejorados'!BO26 - 'Indices Mejorados Normalizados'!BO$13 ) * ( 'Indices Mejorados Normalizados'!$C$8 - 'Indices Mejorados Normalizados'!$C$7 )) / ( 'Indices Mejorados Normalizados'!BO$12 - 'Indices Mejorados Normalizados'!BO$13 ))</f>
        <v>2.1639405454610698</v>
      </c>
      <c r="BP26" s="153"/>
      <c r="BQ26" s="153">
        <f>MAX(0, $C$7+(( 'Indices Mejorados'!BQ26 - 'Indices Mejorados Normalizados'!BQ$13 ) * ( 'Indices Mejorados Normalizados'!$C$8 - 'Indices Mejorados Normalizados'!$C$7 )) / ( 'Indices Mejorados Normalizados'!BQ$12 - 'Indices Mejorados Normalizados'!BQ$13 ))</f>
        <v>0.32341837570640902</v>
      </c>
      <c r="BR26" s="153">
        <f>MAX(0, $C$7+(( 'Indices Mejorados'!BR26 - 'Indices Mejorados Normalizados'!BR$13 ) * ( 'Indices Mejorados Normalizados'!$C$8 - 'Indices Mejorados Normalizados'!$C$7 )) / ( 'Indices Mejorados Normalizados'!BR$12 - 'Indices Mejorados Normalizados'!BR$13 ))</f>
        <v>1.3930580287091667</v>
      </c>
      <c r="BS26" s="153"/>
      <c r="BT26" s="153">
        <f>MAX(0, $C$7+(( 'Indices Mejorados'!BT26 - 'Indices Mejorados Normalizados'!BT$13 ) * ( 'Indices Mejorados Normalizados'!$C$8 - 'Indices Mejorados Normalizados'!$C$7 )) / ( 'Indices Mejorados Normalizados'!BT$12 - 'Indices Mejorados Normalizados'!BT$13 ))</f>
        <v>0.12989028315310475</v>
      </c>
      <c r="BU26" s="153">
        <f>MAX(0, $C$7+(( 'Indices Mejorados'!BU26 - 'Indices Mejorados Normalizados'!BU$13 ) * ( 'Indices Mejorados Normalizados'!$C$8 - 'Indices Mejorados Normalizados'!$C$7 )) / ( 'Indices Mejorados Normalizados'!BU$12 - 'Indices Mejorados Normalizados'!BU$13 ))</f>
        <v>0.45578249528363662</v>
      </c>
      <c r="BV26" s="153">
        <f>MAX(0, $C$7+(( 'Indices Mejorados'!BV26 - 'Indices Mejorados Normalizados'!BV$13 ) * ( 'Indices Mejorados Normalizados'!$C$8 - 'Indices Mejorados Normalizados'!$C$7 )) / ( 'Indices Mejorados Normalizados'!BV$12 - 'Indices Mejorados Normalizados'!BV$13 ))</f>
        <v>0</v>
      </c>
      <c r="BW26" s="153">
        <f>MAX(0, $C$7+(( 'Indices Mejorados'!BW26 - 'Indices Mejorados Normalizados'!BW$13 ) * ( 'Indices Mejorados Normalizados'!$C$8 - 'Indices Mejorados Normalizados'!$C$7 )) / ( 'Indices Mejorados Normalizados'!BW$12 - 'Indices Mejorados Normalizados'!BW$13 ))</f>
        <v>0</v>
      </c>
      <c r="BX26" s="153">
        <f>MAX(0, $C$7+(( 'Indices Mejorados'!BX26 - 'Indices Mejorados Normalizados'!BX$13 ) * ( 'Indices Mejorados Normalizados'!$C$8 - 'Indices Mejorados Normalizados'!$C$7 )) / ( 'Indices Mejorados Normalizados'!BX$12 - 'Indices Mejorados Normalizados'!BX$13 ))</f>
        <v>0</v>
      </c>
      <c r="BY26" s="153">
        <f>MAX(0, $C$7+(( 'Indices Mejorados'!BY26 - 'Indices Mejorados Normalizados'!BY$13 ) * ( 'Indices Mejorados Normalizados'!$C$8 - 'Indices Mejorados Normalizados'!$C$7 )) / ( 'Indices Mejorados Normalizados'!BY$12 - 'Indices Mejorados Normalizados'!BY$13 ))</f>
        <v>0</v>
      </c>
      <c r="BZ26" s="153">
        <f>MAX(0, $C$7+(( 'Indices Mejorados'!BZ26 - 'Indices Mejorados Normalizados'!BZ$13 ) * ( 'Indices Mejorados Normalizados'!$C$8 - 'Indices Mejorados Normalizados'!$C$7 )) / ( 'Indices Mejorados Normalizados'!BZ$12 - 'Indices Mejorados Normalizados'!BZ$13 ))</f>
        <v>0</v>
      </c>
      <c r="CA26" s="153">
        <f>MAX(0, $C$7+(( 'Indices Mejorados'!CA26 -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26" s="153">
        <f>MAX(0, $C$7+(( 'Indices Mejorados'!CB26 - 'Indices Mejorados Normalizados'!CB$13 ) * ( 'Indices Mejorados Normalizados'!$C$8 - 'Indices Mejorados Normalizados'!$C$7 )) / ( 'Indices Mejorados Normalizados'!CB$12 - 'Indices Mejorados Normalizados'!CB$13 ))</f>
        <v>2.4222272574600949</v>
      </c>
      <c r="CC26" s="153">
        <f>MAX(0, $C$7+(( 'Indices Mejorados'!CC26 - 'Indices Mejorados Normalizados'!CC$13 ) * ( 'Indices Mejorados Normalizados'!$C$8 - 'Indices Mejorados Normalizados'!$C$7 )) / ( 'Indices Mejorados Normalizados'!CC$12 - 'Indices Mejorados Normalizados'!CC$13 ))</f>
        <v>0.23209924426675288</v>
      </c>
      <c r="CD26" s="153"/>
      <c r="CE26" s="153">
        <f>MAX(0, $C$7+(( 'Indices Mejorados'!CE26 - 'Indices Mejorados Normalizados'!CE$13 ) * ( 'Indices Mejorados Normalizados'!$C$8 - 'Indices Mejorados Normalizados'!$C$7 )) / ( 'Indices Mejorados Normalizados'!CE$12 - 'Indices Mejorados Normalizados'!CE$13 ))</f>
        <v>6.2485597202875137E-2</v>
      </c>
      <c r="CF26" s="153"/>
      <c r="CG26" s="153"/>
      <c r="CH26" s="153"/>
      <c r="CI26" s="153"/>
      <c r="CJ26" s="153">
        <f>MAX(0, $C$7+(( 'Indices Mejorados'!CJ26 - 'Indices Mejorados Normalizados'!CJ$13 ) * ( 'Indices Mejorados Normalizados'!$C$8 - 'Indices Mejorados Normalizados'!$C$7 )) / ( 'Indices Mejorados Normalizados'!CJ$12 - 'Indices Mejorados Normalizados'!CJ$13 ))</f>
        <v>9.5293085282674873E-3</v>
      </c>
      <c r="CK26" s="153"/>
      <c r="CL26" s="153">
        <f>MAX(0, $C$7+(( 'Indices Mejorados'!CL26 - 'Indices Mejorados Normalizados'!CL$13 ) * ( 'Indices Mejorados Normalizados'!$C$8 - 'Indices Mejorados Normalizados'!$C$7 )) / ( 'Indices Mejorados Normalizados'!CL$12 - 'Indices Mejorados Normalizados'!CL$13 ))</f>
        <v>0.12914944436756828</v>
      </c>
      <c r="CM26" s="153">
        <f>MAX(0, $C$7+(( 'Indices Mejorados'!CM26 - 'Indices Mejorados Normalizados'!CM$13 ) * ( 'Indices Mejorados Normalizados'!$C$8 - 'Indices Mejorados Normalizados'!$C$7 )) / ( 'Indices Mejorados Normalizados'!CM$12 - 'Indices Mejorados Normalizados'!CM$13 ))</f>
        <v>0</v>
      </c>
      <c r="CN26" s="153"/>
      <c r="CO26" s="153">
        <f>MAX(0, $C$7+(( 'Indices Mejorados'!CO26 - 'Indices Mejorados Normalizados'!CO$13 ) * ( 'Indices Mejorados Normalizados'!$C$8 - 'Indices Mejorados Normalizados'!$C$7 )) / ( 'Indices Mejorados Normalizados'!CO$12 - 'Indices Mejorados Normalizados'!CO$13 ))</f>
        <v>0.30665569832383915</v>
      </c>
      <c r="CP26" s="153">
        <f>MAX(0, $C$7+(( 'Indices Mejorados'!CP26 - 'Indices Mejorados Normalizados'!CP$13 ) * ( 'Indices Mejorados Normalizados'!$C$8 - 'Indices Mejorados Normalizados'!$C$7 )) / ( 'Indices Mejorados Normalizados'!CP$12 - 'Indices Mejorados Normalizados'!CP$13 ))</f>
        <v>3.9161343419665484</v>
      </c>
      <c r="CQ26" s="153">
        <f>MAX(0, $C$7+(( 'Indices Mejorados'!CQ26 - 'Indices Mejorados Normalizados'!CQ$13 ) * ( 'Indices Mejorados Normalizados'!$C$8 - 'Indices Mejorados Normalizados'!$C$7 )) / ( 'Indices Mejorados Normalizados'!CQ$12 - 'Indices Mejorados Normalizados'!CQ$13 ))</f>
        <v>0</v>
      </c>
      <c r="CR26" s="153">
        <f>MAX(0, $C$7+(( 'Indices Mejorados'!CR26 - 'Indices Mejorados Normalizados'!CR$13 ) * ( 'Indices Mejorados Normalizados'!$C$8 - 'Indices Mejorados Normalizados'!$C$7 )) / ( 'Indices Mejorados Normalizados'!CR$12 - 'Indices Mejorados Normalizados'!CR$13 ))</f>
        <v>0</v>
      </c>
      <c r="CS26" s="153"/>
      <c r="CT26" s="153"/>
      <c r="CU26" s="153">
        <f>MAX(0, $C$7+(( 'Indices Mejorados'!CU26 - 'Indices Mejorados Normalizados'!CU$13 ) * ( 'Indices Mejorados Normalizados'!$C$8 - 'Indices Mejorados Normalizados'!$C$7 )) / ( 'Indices Mejorados Normalizados'!CU$12 - 'Indices Mejorados Normalizados'!CU$13 ))</f>
        <v>0.13402280601273306</v>
      </c>
      <c r="CV26" s="153">
        <f>MAX(0, $C$7+(( 'Indices Mejorados'!CV26 - 'Indices Mejorados Normalizados'!CV$13 ) * ( 'Indices Mejorados Normalizados'!$C$8 - 'Indices Mejorados Normalizados'!$C$7 )) / ( 'Indices Mejorados Normalizados'!CV$12 - 'Indices Mejorados Normalizados'!CV$13 ))</f>
        <v>0.30929738893213549</v>
      </c>
      <c r="CW26" s="153">
        <f>MAX(0, $C$7+(( 'Indices Mejorados'!CW26 - 'Indices Mejorados Normalizados'!CW$13 ) * ( 'Indices Mejorados Normalizados'!$C$8 - 'Indices Mejorados Normalizados'!$C$7 )) / ( 'Indices Mejorados Normalizados'!CW$12 - 'Indices Mejorados Normalizados'!CW$13 ))</f>
        <v>0.43944459244147738</v>
      </c>
      <c r="CX26" s="153">
        <f>MAX(0, $C$7+(( 'Indices Mejorados'!CX26 - 'Indices Mejorados Normalizados'!CX$13 ) * ( 'Indices Mejorados Normalizados'!$C$8 - 'Indices Mejorados Normalizados'!$C$7 )) / ( 'Indices Mejorados Normalizados'!CX$12 - 'Indices Mejorados Normalizados'!CX$13 ))</f>
        <v>1.2257030939590328</v>
      </c>
      <c r="CY26" s="153">
        <f>MAX(0, $C$7+(( 'Indices Mejorados'!CY26 - 'Indices Mejorados Normalizados'!CY$13 ) * ( 'Indices Mejorados Normalizados'!$C$8 - 'Indices Mejorados Normalizados'!$C$7 )) / ( 'Indices Mejorados Normalizados'!CY$12 - 'Indices Mejorados Normalizados'!CY$13 ))</f>
        <v>0</v>
      </c>
      <c r="CZ26" s="153">
        <f>MAX(0, $C$7+(( 'Indices Mejorados'!CZ26 - 'Indices Mejorados Normalizados'!CZ$13 ) * ( 'Indices Mejorados Normalizados'!$C$8 - 'Indices Mejorados Normalizados'!$C$7 )) / ( 'Indices Mejorados Normalizados'!CZ$12 - 'Indices Mejorados Normalizados'!CZ$13 ))</f>
        <v>0</v>
      </c>
      <c r="DA26" s="153"/>
      <c r="DB26" s="153"/>
      <c r="DC26" s="153">
        <f>MAX(0, $C$7+(( 'Indices Mejorados'!DC26 - 'Indices Mejorados Normalizados'!DC$13 ) * ( 'Indices Mejorados Normalizados'!$C$8 - 'Indices Mejorados Normalizados'!$C$7 )) / ( 'Indices Mejorados Normalizados'!DC$12 - 'Indices Mejorados Normalizados'!DC$13 ))</f>
        <v>6.380773234842646E-2</v>
      </c>
      <c r="DD26" s="153"/>
      <c r="DE26" s="153">
        <f>MAX(0, $C$7+(( 'Indices Mejorados'!DE26 - 'Indices Mejorados Normalizados'!DE$13 ) * ( 'Indices Mejorados Normalizados'!$C$8 - 'Indices Mejorados Normalizados'!$C$7 )) / ( 'Indices Mejorados Normalizados'!DE$12 - 'Indices Mejorados Normalizados'!DE$13 ))</f>
        <v>0.43636960484960152</v>
      </c>
      <c r="DF26" s="153">
        <f>MAX(0, $C$7+(( 'Indices Mejorados'!DF26 - 'Indices Mejorados Normalizados'!DF$13 ) * ( 'Indices Mejorados Normalizados'!$C$8 - 'Indices Mejorados Normalizados'!$C$7 )) / ( 'Indices Mejorados Normalizados'!DF$12 - 'Indices Mejorados Normalizados'!DF$13 ))</f>
        <v>0.43636960484960152</v>
      </c>
      <c r="DG26" s="153">
        <f>MAX(0, $C$7+(( 'Indices Mejorados'!DG26 - 'Indices Mejorados Normalizados'!DG$13 ) * ( 'Indices Mejorados Normalizados'!$C$8 - 'Indices Mejorados Normalizados'!$C$7 )) / ( 'Indices Mejorados Normalizados'!DG$12 - 'Indices Mejorados Normalizados'!DG$13 ))</f>
        <v>0</v>
      </c>
      <c r="DH26" s="153"/>
      <c r="DI26" s="153"/>
      <c r="DJ26" s="153">
        <f>MAX(0, $C$7+(( 'Indices Mejorados'!DJ26 - 'Indices Mejorados Normalizados'!DJ$13 ) * ( 'Indices Mejorados Normalizados'!$C$8 - 'Indices Mejorados Normalizados'!$C$7 )) / ( 'Indices Mejorados Normalizados'!DJ$12 - 'Indices Mejorados Normalizados'!DJ$13 ))</f>
        <v>1.3385008342346265</v>
      </c>
      <c r="DK26" s="153">
        <f>MAX(0, $C$7+(( 'Indices Mejorados'!DK26 - 'Indices Mejorados Normalizados'!DK$13 ) * ( 'Indices Mejorados Normalizados'!$C$8 - 'Indices Mejorados Normalizados'!$C$7 )) / ( 'Indices Mejorados Normalizados'!DK$12 - 'Indices Mejorados Normalizados'!DK$13 ))</f>
        <v>1.3385008342346265</v>
      </c>
      <c r="DL26" s="153">
        <f>MAX(0, $C$7+(( 'Indices Mejorados'!DL26 - 'Indices Mejorados Normalizados'!DL$13 ) * ( 'Indices Mejorados Normalizados'!$C$8 - 'Indices Mejorados Normalizados'!$C$7 )) / ( 'Indices Mejorados Normalizados'!DL$12 - 'Indices Mejorados Normalizados'!DL$13 ))</f>
        <v>0</v>
      </c>
      <c r="DM26" s="153">
        <f>MAX(0, $C$7+(( 'Indices Mejorados'!DM26 - 'Indices Mejorados Normalizados'!DM$13 ) * ( 'Indices Mejorados Normalizados'!$C$8 - 'Indices Mejorados Normalizados'!$C$7 )) / ( 'Indices Mejorados Normalizados'!DM$12 - 'Indices Mejorados Normalizados'!DM$13 ))</f>
        <v>0</v>
      </c>
      <c r="DN26" s="153">
        <f>MAX(0, $C$7+(( 'Indices Mejorados'!DN26 - 'Indices Mejorados Normalizados'!DN$13 ) * ( 'Indices Mejorados Normalizados'!$C$8 - 'Indices Mejorados Normalizados'!$C$7 )) / ( 'Indices Mejorados Normalizados'!DN$12 - 'Indices Mejorados Normalizados'!DN$13 ))</f>
        <v>0</v>
      </c>
      <c r="DO26" s="153">
        <f>MAX(0, $C$7+(( 'Indices Mejorados'!DO26 - 'Indices Mejorados Normalizados'!DO$13 ) * ( 'Indices Mejorados Normalizados'!$C$8 - 'Indices Mejorados Normalizados'!$C$7 )) / ( 'Indices Mejorados Normalizados'!DO$12 - 'Indices Mejorados Normalizados'!DO$13 ))</f>
        <v>0</v>
      </c>
      <c r="DP26" s="153"/>
      <c r="DQ26" s="153">
        <f>MAX(0, $C$7+(( 'Indices Mejorados'!DQ26 - 'Indices Mejorados Normalizados'!DQ$13 ) * ( 'Indices Mejorados Normalizados'!$C$8 - 'Indices Mejorados Normalizados'!$C$7 )) / ( 'Indices Mejorados Normalizados'!DQ$12 - 'Indices Mejorados Normalizados'!DQ$13 ))</f>
        <v>1.574026048175942</v>
      </c>
      <c r="DR26" s="153">
        <f>MAX(0, $C$7+(( 'Indices Mejorados'!DR26 - 'Indices Mejorados Normalizados'!DR$13 ) * ( 'Indices Mejorados Normalizados'!$C$8 - 'Indices Mejorados Normalizados'!$C$7 )) / ( 'Indices Mejorados Normalizados'!DR$12 - 'Indices Mejorados Normalizados'!DR$13 ))</f>
        <v>0</v>
      </c>
      <c r="DS26" s="153">
        <f>MAX(0, $C$7+(( 'Indices Mejorados'!DS26 - 'Indices Mejorados Normalizados'!DS$13 ) * ( 'Indices Mejorados Normalizados'!$C$8 - 'Indices Mejorados Normalizados'!$C$7 )) / ( 'Indices Mejorados Normalizados'!DS$12 - 'Indices Mejorados Normalizados'!DS$13 ))</f>
        <v>1.8827566849327324</v>
      </c>
      <c r="DT26" s="153">
        <f>MAX(0, $C$7+(( 'Indices Mejorados'!DT26 - 'Indices Mejorados Normalizados'!DT$13 ) * ( 'Indices Mejorados Normalizados'!$C$8 - 'Indices Mejorados Normalizados'!$C$7 )) / ( 'Indices Mejorados Normalizados'!DT$12 - 'Indices Mejorados Normalizados'!DT$13 ))</f>
        <v>0</v>
      </c>
      <c r="DU26" s="153"/>
      <c r="DV26" s="153">
        <f>MAX(0, $C$7+(( 'Indices Mejorados'!DV26 - 'Indices Mejorados Normalizados'!DV$13 ) * ( 'Indices Mejorados Normalizados'!$C$8 - 'Indices Mejorados Normalizados'!$C$7 )) / ( 'Indices Mejorados Normalizados'!DV$12 - 'Indices Mejorados Normalizados'!DV$13 ))</f>
        <v>0.29790806934822578</v>
      </c>
      <c r="DW26" s="153">
        <f>MAX(0, $C$7+(( 'Indices Mejorados'!DW26 - 'Indices Mejorados Normalizados'!DW$13 ) * ( 'Indices Mejorados Normalizados'!$C$8 - 'Indices Mejorados Normalizados'!$C$7 )) / ( 'Indices Mejorados Normalizados'!DW$12 - 'Indices Mejorados Normalizados'!DW$13 ))</f>
        <v>1.0189621688598416</v>
      </c>
      <c r="DX26" s="153">
        <f>MAX(0, $C$7+(( 'Indices Mejorados'!DX26 - 'Indices Mejorados Normalizados'!DX$13 ) * ( 'Indices Mejorados Normalizados'!$C$8 - 'Indices Mejorados Normalizados'!$C$7 )) / ( 'Indices Mejorados Normalizados'!DX$12 - 'Indices Mejorados Normalizados'!DX$13 ))</f>
        <v>1.0189621688598416</v>
      </c>
      <c r="DY26" s="153">
        <f>MAX(0, $C$7+(( 'Indices Mejorados'!DY26 - 'Indices Mejorados Normalizados'!DY$13 ) * ( 'Indices Mejorados Normalizados'!$C$8 - 'Indices Mejorados Normalizados'!$C$7 )) / ( 'Indices Mejorados Normalizados'!DY$12 - 'Indices Mejorados Normalizados'!DY$13 ))</f>
        <v>1.0189621688598416</v>
      </c>
      <c r="DZ26" s="153">
        <f>MAX(0, $C$7+(( 'Indices Mejorados'!DZ26 - 'Indices Mejorados Normalizados'!DZ$13 ) * ( 'Indices Mejorados Normalizados'!$C$8 - 'Indices Mejorados Normalizados'!$C$7 )) / ( 'Indices Mejorados Normalizados'!DZ$12 - 'Indices Mejorados Normalizados'!DZ$13 ))</f>
        <v>0</v>
      </c>
      <c r="EA26" s="153"/>
      <c r="EB26" s="153">
        <f>MAX(0, $C$7+(( 'Indices Mejorados'!EB26 - 'Indices Mejorados Normalizados'!EB$13 ) * ( 'Indices Mejorados Normalizados'!$C$8 - 'Indices Mejorados Normalizados'!$C$7 )) / ( 'Indices Mejorados Normalizados'!EB$12 - 'Indices Mejorados Normalizados'!EB$13 ))</f>
        <v>2.6667844381512769E-2</v>
      </c>
      <c r="EC26" s="153">
        <f>MAX(0, $C$7+(( 'Indices Mejorados'!EC26 - 'Indices Mejorados Normalizados'!EC$13 ) * ( 'Indices Mejorados Normalizados'!$C$8 - 'Indices Mejorados Normalizados'!$C$7 )) / ( 'Indices Mejorados Normalizados'!EC$12 - 'Indices Mejorados Normalizados'!EC$13 ))</f>
        <v>0</v>
      </c>
      <c r="ED26" s="153">
        <f>MAX(0, $C$7+(( 'Indices Mejorados'!ED26 - 'Indices Mejorados Normalizados'!ED$13 ) * ( 'Indices Mejorados Normalizados'!$C$8 - 'Indices Mejorados Normalizados'!$C$7 )) / ( 'Indices Mejorados Normalizados'!ED$12 - 'Indices Mejorados Normalizados'!ED$13 ))</f>
        <v>0</v>
      </c>
      <c r="EE26" s="153">
        <f>MAX(0, $C$7+(( 'Indices Mejorados'!EE26 - 'Indices Mejorados Normalizados'!EE$13 ) * ( 'Indices Mejorados Normalizados'!$C$8 - 'Indices Mejorados Normalizados'!$C$7 )) / ( 'Indices Mejorados Normalizados'!EE$12 - 'Indices Mejorados Normalizados'!EE$13 ))</f>
        <v>0</v>
      </c>
      <c r="EF26" s="153">
        <f>MAX(0, $C$7+(( 'Indices Mejorados'!EF26 - 'Indices Mejorados Normalizados'!EF$13 ) * ( 'Indices Mejorados Normalizados'!$C$8 - 'Indices Mejorados Normalizados'!$C$7 )) / ( 'Indices Mejorados Normalizados'!EF$12 - 'Indices Mejorados Normalizados'!EF$13 ))</f>
        <v>0</v>
      </c>
      <c r="EG26" s="153">
        <f>MAX(0, $C$7+(( 'Indices Mejorados'!EG26 - 'Indices Mejorados Normalizados'!EG$13 ) * ( 'Indices Mejorados Normalizados'!$C$8 - 'Indices Mejorados Normalizados'!$C$7 )) / ( 'Indices Mejorados Normalizados'!EG$12 - 'Indices Mejorados Normalizados'!EG$13 ))</f>
        <v>0</v>
      </c>
      <c r="EH26" s="153">
        <f>MAX(0, $C$7+(( 'Indices Mejorados'!EH26 - 'Indices Mejorados Normalizados'!EH$13 ) * ( 'Indices Mejorados Normalizados'!$C$8 - 'Indices Mejorados Normalizados'!$C$7 )) / ( 'Indices Mejorados Normalizados'!EH$12 - 'Indices Mejorados Normalizados'!EH$13 ))</f>
        <v>0</v>
      </c>
      <c r="EI26" s="153"/>
      <c r="EJ26" s="153">
        <f>MAX(0, $C$7+(( 'Indices Mejorados'!EJ26 - 'Indices Mejorados Normalizados'!EJ$13 ) * ( 'Indices Mejorados Normalizados'!$C$8 - 'Indices Mejorados Normalizados'!$C$7 )) / ( 'Indices Mejorados Normalizados'!EJ$12 - 'Indices Mejorados Normalizados'!EJ$13 ))</f>
        <v>0</v>
      </c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3"/>
      <c r="FB26" s="153"/>
      <c r="FC26" s="153"/>
      <c r="FD26" s="153"/>
      <c r="FE26" s="153"/>
      <c r="FF26" s="153"/>
      <c r="FG26" s="153"/>
      <c r="FH26" s="153"/>
      <c r="FI26" s="153"/>
      <c r="FJ26" s="153"/>
      <c r="FK26" s="153"/>
      <c r="FL26" s="153"/>
      <c r="FM26" s="153"/>
      <c r="FN26" s="153"/>
      <c r="FO26" s="153"/>
      <c r="FP26" s="153"/>
      <c r="FQ26" s="153"/>
      <c r="FR26" s="153"/>
      <c r="FS26" s="153"/>
      <c r="FT26" s="153"/>
      <c r="FU26" s="153"/>
      <c r="FV26" s="153"/>
      <c r="FW26" s="153"/>
      <c r="FX26" s="153"/>
      <c r="FY26" s="153"/>
      <c r="FZ26" s="153"/>
      <c r="GA26" s="153"/>
      <c r="GB26" s="153"/>
      <c r="GC26" s="153"/>
      <c r="GD26" s="153"/>
      <c r="GE26" s="153"/>
      <c r="GF26" s="153"/>
      <c r="GG26" s="153"/>
      <c r="GH26" s="153"/>
      <c r="GI26" s="153"/>
      <c r="GJ26" s="153"/>
      <c r="GK26" s="153"/>
      <c r="GL26" s="153"/>
      <c r="GM26" s="153"/>
      <c r="GN26" s="153"/>
      <c r="GO26" s="153"/>
      <c r="GP26" s="153"/>
      <c r="GQ26" s="153"/>
    </row>
    <row r="27" spans="3:199" s="151" customFormat="1">
      <c r="C27" s="152">
        <f>MAX(0, $C$7+(( 'Indices Mejorados'!C27 - 'Indices Mejorados Normalizados'!C$13 ) * ( 'Indices Mejorados Normalizados'!$C$8 - 'Indices Mejorados Normalizados'!$C$7 )) / ( 'Indices Mejorados Normalizados'!C$12 - 'Indices Mejorados Normalizados'!C$13 ))</f>
        <v>1.551275185794617</v>
      </c>
      <c r="D27" s="152">
        <f>MAX(0, $C$7+(( 'Indices Mejorados'!D27 - 'Indices Mejorados Normalizados'!D$13 ) * ( 'Indices Mejorados Normalizados'!$C$8 - 'Indices Mejorados Normalizados'!$C$7 )) / ( 'Indices Mejorados Normalizados'!D$12 - 'Indices Mejorados Normalizados'!D$13 ))</f>
        <v>1.551275185794617</v>
      </c>
      <c r="E27" s="152">
        <f>MAX(0, $C$7+(( 'Indices Mejorados'!E27 - 'Indices Mejorados Normalizados'!E$13 ) * ( 'Indices Mejorados Normalizados'!$C$8 - 'Indices Mejorados Normalizados'!$C$7 )) / ( 'Indices Mejorados Normalizados'!E$12 - 'Indices Mejorados Normalizados'!E$13 ))</f>
        <v>1.2422443032925992</v>
      </c>
      <c r="F27" s="152"/>
      <c r="G27" s="152">
        <f>MAX(0, $C$7+(( 'Indices Mejorados'!G27 - 'Indices Mejorados Normalizados'!G$13 ) * ( 'Indices Mejorados Normalizados'!$C$8 - 'Indices Mejorados Normalizados'!$C$7 )) / ( 'Indices Mejorados Normalizados'!G$12 - 'Indices Mejorados Normalizados'!G$13 ))</f>
        <v>0</v>
      </c>
      <c r="H27" s="152"/>
      <c r="I27" s="152"/>
      <c r="J27" s="152"/>
      <c r="K27" s="152"/>
      <c r="L27" s="152"/>
      <c r="M27" s="152">
        <f>MAX(0, $C$7+(( 'Indices Mejorados'!M27 - 'Indices Mejorados Normalizados'!M$13 ) * ( 'Indices Mejorados Normalizados'!$C$8 - 'Indices Mejorados Normalizados'!$C$7 )) / ( 'Indices Mejorados Normalizados'!M$12 - 'Indices Mejorados Normalizados'!M$13 ))</f>
        <v>0</v>
      </c>
      <c r="N27" s="152">
        <f>MAX(0, $C$7+(( 'Indices Mejorados'!N27 - 'Indices Mejorados Normalizados'!N$13 ) * ( 'Indices Mejorados Normalizados'!$C$8 - 'Indices Mejorados Normalizados'!$C$7 )) / ( 'Indices Mejorados Normalizados'!N$12 - 'Indices Mejorados Normalizados'!N$13 ))</f>
        <v>0</v>
      </c>
      <c r="O27" s="152">
        <f>MAX(0, $C$7+(( 'Indices Mejorados'!O27 - 'Indices Mejorados Normalizados'!O$13 ) * ( 'Indices Mejorados Normalizados'!$C$8 - 'Indices Mejorados Normalizados'!$C$7 )) / ( 'Indices Mejorados Normalizados'!O$12 - 'Indices Mejorados Normalizados'!O$13 ))</f>
        <v>0</v>
      </c>
      <c r="P27" s="152">
        <f>MAX(0, $C$7+(( 'Indices Mejorados'!P27 - 'Indices Mejorados Normalizados'!P$13 ) * ( 'Indices Mejorados Normalizados'!$C$8 - 'Indices Mejorados Normalizados'!$C$7 )) / ( 'Indices Mejorados Normalizados'!P$12 - 'Indices Mejorados Normalizados'!P$13 ))</f>
        <v>0</v>
      </c>
      <c r="Q27" s="152"/>
      <c r="R27" s="152">
        <f>MAX(0, $C$7+(( 'Indices Mejorados'!R27 - 'Indices Mejorados Normalizados'!R$13 ) * ( 'Indices Mejorados Normalizados'!$C$8 - 'Indices Mejorados Normalizados'!$C$7 )) / ( 'Indices Mejorados Normalizados'!R$12 - 'Indices Mejorados Normalizados'!R$13 ))</f>
        <v>0</v>
      </c>
      <c r="S27" s="152">
        <f>MAX(0, $C$7+(( 'Indices Mejorados'!S27 - 'Indices Mejorados Normalizados'!S$13 ) * ( 'Indices Mejorados Normalizados'!$C$8 - 'Indices Mejorados Normalizados'!$C$7 )) / ( 'Indices Mejorados Normalizados'!S$12 - 'Indices Mejorados Normalizados'!S$13 ))</f>
        <v>0.11962276812978914</v>
      </c>
      <c r="T27" s="152">
        <f>MAX(0, $C$7+(( 'Indices Mejorados'!T27 - 'Indices Mejorados Normalizados'!T$13 ) * ( 'Indices Mejorados Normalizados'!$C$8 - 'Indices Mejorados Normalizados'!$C$7 )) / ( 'Indices Mejorados Normalizados'!T$12 - 'Indices Mejorados Normalizados'!T$13 ))</f>
        <v>0</v>
      </c>
      <c r="U27" s="152">
        <f>MAX(0, $C$7+(( 'Indices Mejorados'!U27 - 'Indices Mejorados Normalizados'!U$13 ) * ( 'Indices Mejorados Normalizados'!$C$8 - 'Indices Mejorados Normalizados'!$C$7 )) / ( 'Indices Mejorados Normalizados'!U$12 - 'Indices Mejorados Normalizados'!U$13 ))</f>
        <v>1.8469320552934643</v>
      </c>
      <c r="V27" s="152"/>
      <c r="W27" s="152">
        <f>MAX(0, $C$7+(( 'Indices Mejorados'!W27 - 'Indices Mejorados Normalizados'!W$13 ) * ( 'Indices Mejorados Normalizados'!$C$8 - 'Indices Mejorados Normalizados'!$C$7 )) / ( 'Indices Mejorados Normalizados'!W$12 - 'Indices Mejorados Normalizados'!W$13 ))</f>
        <v>0</v>
      </c>
      <c r="X27" s="152"/>
      <c r="Y27" s="152"/>
      <c r="Z27" s="152">
        <f>MAX(0, $C$7+(( 'Indices Mejorados'!Z27 - 'Indices Mejorados Normalizados'!Z$13 ) * ( 'Indices Mejorados Normalizados'!$C$8 - 'Indices Mejorados Normalizados'!$C$7 )) / ( 'Indices Mejorados Normalizados'!Z$12 - 'Indices Mejorados Normalizados'!Z$13 ))</f>
        <v>0</v>
      </c>
      <c r="AA27" s="152">
        <f>MAX(0, $C$7+(( 'Indices Mejorados'!AA27 - 'Indices Mejorados Normalizados'!AA$13 ) * ( 'Indices Mejorados Normalizados'!$C$8 - 'Indices Mejorados Normalizados'!$C$7 )) / ( 'Indices Mejorados Normalizados'!AA$12 - 'Indices Mejorados Normalizados'!AA$13 ))</f>
        <v>0</v>
      </c>
      <c r="AB27" s="152">
        <f>MAX(0, $C$7+(( 'Indices Mejorados'!AB27 - 'Indices Mejorados Normalizados'!AB$13 ) * ( 'Indices Mejorados Normalizados'!$C$8 - 'Indices Mejorados Normalizados'!$C$7 )) / ( 'Indices Mejorados Normalizados'!AB$12 - 'Indices Mejorados Normalizados'!AB$13 ))</f>
        <v>0</v>
      </c>
      <c r="AC27" s="152"/>
      <c r="AD27" s="152">
        <f>MAX(0, $C$7+(( 'Indices Mejorados'!AD27 - 'Indices Mejorados Normalizados'!AD$13 ) * ( 'Indices Mejorados Normalizados'!$C$8 - 'Indices Mejorados Normalizados'!$C$7 )) / ( 'Indices Mejorados Normalizados'!AD$12 - 'Indices Mejorados Normalizados'!AD$13 ))</f>
        <v>0.80566388122655819</v>
      </c>
      <c r="AE27" s="152">
        <f>MAX(0, $C$7+(( 'Indices Mejorados'!AE27 - 'Indices Mejorados Normalizados'!AE$13 ) * ( 'Indices Mejorados Normalizados'!$C$8 - 'Indices Mejorados Normalizados'!$C$7 )) / ( 'Indices Mejorados Normalizados'!AE$12 - 'Indices Mejorados Normalizados'!AE$13 ))</f>
        <v>0</v>
      </c>
      <c r="AF27" s="153"/>
      <c r="AG27" s="153">
        <f>MAX(0, $C$7+(( 'Indices Mejorados'!AG27 - 'Indices Mejorados Normalizados'!AG$13 ) * ( 'Indices Mejorados Normalizados'!$C$8 - 'Indices Mejorados Normalizados'!$C$7 )) / ( 'Indices Mejorados Normalizados'!AG$12 - 'Indices Mejorados Normalizados'!AG$13 ))</f>
        <v>1.6123082801744536E-2</v>
      </c>
      <c r="AH27" s="153">
        <f>MAX(0, $C$7+(( 'Indices Mejorados'!AH27 - 'Indices Mejorados Normalizados'!AH$13 ) * ( 'Indices Mejorados Normalizados'!$C$8 - 'Indices Mejorados Normalizados'!$C$7 )) / ( 'Indices Mejorados Normalizados'!AH$12 - 'Indices Mejorados Normalizados'!AH$13 ))</f>
        <v>1.9475452407449541</v>
      </c>
      <c r="AI27" s="153"/>
      <c r="AJ27" s="153"/>
      <c r="AK27" s="153"/>
      <c r="AL27" s="153"/>
      <c r="AM27" s="153"/>
      <c r="AN27" s="153">
        <f>MAX(0, $C$7+(( 'Indices Mejorados'!AN27 - 'Indices Mejorados Normalizados'!AN$13 ) * ( 'Indices Mejorados Normalizados'!$C$8 - 'Indices Mejorados Normalizados'!$C$7 )) / ( 'Indices Mejorados Normalizados'!AN$12 - 'Indices Mejorados Normalizados'!AN$13 ))</f>
        <v>2.1967820722913203</v>
      </c>
      <c r="AO27" s="153">
        <f>MAX(0, $C$7+(( 'Indices Mejorados'!AO27 - 'Indices Mejorados Normalizados'!AO$13 ) * ( 'Indices Mejorados Normalizados'!$C$8 - 'Indices Mejorados Normalizados'!$C$7 )) / ( 'Indices Mejorados Normalizados'!AO$12 - 'Indices Mejorados Normalizados'!AO$13 ))</f>
        <v>0</v>
      </c>
      <c r="AP27" s="153"/>
      <c r="AQ27" s="153">
        <f>MAX(0, $C$7+(( 'Indices Mejorados'!AQ27 - 'Indices Mejorados Normalizados'!AQ$13 ) * ( 'Indices Mejorados Normalizados'!$C$8 - 'Indices Mejorados Normalizados'!$C$7 )) / ( 'Indices Mejorados Normalizados'!AQ$12 - 'Indices Mejorados Normalizados'!AQ$13 ))</f>
        <v>0</v>
      </c>
      <c r="AR27" s="153">
        <f>MAX(0, $C$7+(( 'Indices Mejorados'!AR27 - 'Indices Mejorados Normalizados'!AR$13 ) * ( 'Indices Mejorados Normalizados'!$C$8 - 'Indices Mejorados Normalizados'!$C$7 )) / ( 'Indices Mejorados Normalizados'!AR$12 - 'Indices Mejorados Normalizados'!AR$13 ))</f>
        <v>0.25961089742061416</v>
      </c>
      <c r="AS27" s="153"/>
      <c r="AT27" s="153">
        <f>MAX(0, $C$7+(( 'Indices Mejorados'!AT27 - 'Indices Mejorados Normalizados'!AT$13 ) * ( 'Indices Mejorados Normalizados'!$C$8 - 'Indices Mejorados Normalizados'!$C$7 )) / ( 'Indices Mejorados Normalizados'!AT$12 - 'Indices Mejorados Normalizados'!AT$13 ))</f>
        <v>0.88508190928880548</v>
      </c>
      <c r="AU27" s="153"/>
      <c r="AV27" s="153">
        <f>MAX(0, $C$7+(( 'Indices Mejorados'!AV27 - 'Indices Mejorados Normalizados'!AV$13 ) * ( 'Indices Mejorados Normalizados'!$C$8 - 'Indices Mejorados Normalizados'!$C$7 )) / ( 'Indices Mejorados Normalizados'!AV$12 - 'Indices Mejorados Normalizados'!AV$13 ))</f>
        <v>0</v>
      </c>
      <c r="AW27" s="153"/>
      <c r="AX27" s="153">
        <f>MAX(0, $C$7+(( 'Indices Mejorados'!AX27 - 'Indices Mejorados Normalizados'!AX$13 ) * ( 'Indices Mejorados Normalizados'!$C$8 - 'Indices Mejorados Normalizados'!$C$7 )) / ( 'Indices Mejorados Normalizados'!AX$12 - 'Indices Mejorados Normalizados'!AX$13 ))</f>
        <v>0</v>
      </c>
      <c r="AY27" s="153">
        <f>MAX(0, $C$7+(( 'Indices Mejorados'!AY27 - 'Indices Mejorados Normalizados'!AY$13 ) * ( 'Indices Mejorados Normalizados'!$C$8 - 'Indices Mejorados Normalizados'!$C$7 )) / ( 'Indices Mejorados Normalizados'!AY$12 - 'Indices Mejorados Normalizados'!AY$13 ))</f>
        <v>0</v>
      </c>
      <c r="AZ27" s="153">
        <f>MAX(0, $C$7+(( 'Indices Mejorados'!AZ27 - 'Indices Mejorados Normalizados'!AZ$13 ) * ( 'Indices Mejorados Normalizados'!$C$8 - 'Indices Mejorados Normalizados'!$C$7 )) / ( 'Indices Mejorados Normalizados'!AZ$12 - 'Indices Mejorados Normalizados'!AZ$13 ))</f>
        <v>0</v>
      </c>
      <c r="BA27" s="153"/>
      <c r="BB27" s="153">
        <f>MAX(0, $C$7+(( 'Indices Mejorados'!BB27 - 'Indices Mejorados Normalizados'!BB$13 ) * ( 'Indices Mejorados Normalizados'!$C$8 - 'Indices Mejorados Normalizados'!$C$7 )) / ( 'Indices Mejorados Normalizados'!BB$12 - 'Indices Mejorados Normalizados'!BB$13 ))</f>
        <v>0</v>
      </c>
      <c r="BC27" s="153">
        <f>MAX(0, $C$7+(( 'Indices Mejorados'!BC27 - 'Indices Mejorados Normalizados'!BC$13 ) * ( 'Indices Mejorados Normalizados'!$C$8 - 'Indices Mejorados Normalizados'!$C$7 )) / ( 'Indices Mejorados Normalizados'!BC$12 - 'Indices Mejorados Normalizados'!BC$13 ))</f>
        <v>1.5052428578089276</v>
      </c>
      <c r="BD27" s="153"/>
      <c r="BE27" s="153">
        <f>MAX(0, $C$7+(( 'Indices Mejorados'!BE27 - 'Indices Mejorados Normalizados'!BE$13 ) * ( 'Indices Mejorados Normalizados'!$C$8 - 'Indices Mejorados Normalizados'!$C$7 )) / ( 'Indices Mejorados Normalizados'!BE$12 - 'Indices Mejorados Normalizados'!BE$13 ))</f>
        <v>0</v>
      </c>
      <c r="BF27" s="153"/>
      <c r="BG27" s="153">
        <f>MAX(0, $C$7+(( 'Indices Mejorados'!BG27 - 'Indices Mejorados Normalizados'!BG$13 ) * ( 'Indices Mejorados Normalizados'!$C$8 - 'Indices Mejorados Normalizados'!$C$7 )) / ( 'Indices Mejorados Normalizados'!BG$12 - 'Indices Mejorados Normalizados'!BG$13 ))</f>
        <v>1.2084533630232204</v>
      </c>
      <c r="BH27" s="153">
        <f>MAX(0, $C$7+(( 'Indices Mejorados'!BH27 - 'Indices Mejorados Normalizados'!BH$13 ) * ( 'Indices Mejorados Normalizados'!$C$8 - 'Indices Mejorados Normalizados'!$C$7 )) / ( 'Indices Mejorados Normalizados'!BH$12 - 'Indices Mejorados Normalizados'!BH$13 ))</f>
        <v>1.2084533630232204</v>
      </c>
      <c r="BI27" s="153">
        <f>MAX(0, $C$7+(( 'Indices Mejorados'!BI27 - 'Indices Mejorados Normalizados'!BI$13 ) * ( 'Indices Mejorados Normalizados'!$C$8 - 'Indices Mejorados Normalizados'!$C$7 )) / ( 'Indices Mejorados Normalizados'!BI$12 - 'Indices Mejorados Normalizados'!BI$13 ))</f>
        <v>2.8200793017512247</v>
      </c>
      <c r="BJ27" s="153">
        <f>MAX(0, $C$7+(( 'Indices Mejorados'!BJ27 - 'Indices Mejorados Normalizados'!BJ$13 ) * ( 'Indices Mejorados Normalizados'!$C$8 - 'Indices Mejorados Normalizados'!$C$7 )) / ( 'Indices Mejorados Normalizados'!BJ$12 - 'Indices Mejorados Normalizados'!BJ$13 ))</f>
        <v>0</v>
      </c>
      <c r="BK27" s="153">
        <f>MAX(0, $C$7+(( 'Indices Mejorados'!BK27 - 'Indices Mejorados Normalizados'!BK$13 ) * ( 'Indices Mejorados Normalizados'!$C$8 - 'Indices Mejorados Normalizados'!$C$7 )) / ( 'Indices Mejorados Normalizados'!BK$12 - 'Indices Mejorados Normalizados'!BK$13 ))</f>
        <v>0</v>
      </c>
      <c r="BL27" s="153">
        <f>MAX(0, $C$7+(( 'Indices Mejorados'!BL27 - 'Indices Mejorados Normalizados'!BL$13 ) * ( 'Indices Mejorados Normalizados'!$C$8 - 'Indices Mejorados Normalizados'!$C$7 )) / ( 'Indices Mejorados Normalizados'!BL$12 - 'Indices Mejorados Normalizados'!BL$13 ))</f>
        <v>1.9274239622016982</v>
      </c>
      <c r="BM27" s="153"/>
      <c r="BN27" s="153">
        <f>MAX(0, $C$7+(( 'Indices Mejorados'!BN27 - 'Indices Mejorados Normalizados'!BN$13 ) * ( 'Indices Mejorados Normalizados'!$C$8 - 'Indices Mejorados Normalizados'!$C$7 )) / ( 'Indices Mejorados Normalizados'!BN$12 - 'Indices Mejorados Normalizados'!BN$13 ))</f>
        <v>0</v>
      </c>
      <c r="BO27" s="153">
        <f>MAX(0, $C$7+(( 'Indices Mejorados'!BO27 - 'Indices Mejorados Normalizados'!BO$13 ) * ( 'Indices Mejorados Normalizados'!$C$8 - 'Indices Mejorados Normalizados'!$C$7 )) / ( 'Indices Mejorados Normalizados'!BO$12 - 'Indices Mejorados Normalizados'!BO$13 ))</f>
        <v>3.4071838665561307</v>
      </c>
      <c r="BP27" s="153"/>
      <c r="BQ27" s="153">
        <f>MAX(0, $C$7+(( 'Indices Mejorados'!BQ27 - 'Indices Mejorados Normalizados'!BQ$13 ) * ( 'Indices Mejorados Normalizados'!$C$8 - 'Indices Mejorados Normalizados'!$C$7 )) / ( 'Indices Mejorados Normalizados'!BQ$12 - 'Indices Mejorados Normalizados'!BQ$13 ))</f>
        <v>0</v>
      </c>
      <c r="BR27" s="153">
        <f>MAX(0, $C$7+(( 'Indices Mejorados'!BR27 - 'Indices Mejorados Normalizados'!BR$13 ) * ( 'Indices Mejorados Normalizados'!$C$8 - 'Indices Mejorados Normalizados'!$C$7 )) / ( 'Indices Mejorados Normalizados'!BR$12 - 'Indices Mejorados Normalizados'!BR$13 ))</f>
        <v>1.8909247690510491</v>
      </c>
      <c r="BS27" s="153"/>
      <c r="BT27" s="153">
        <f>MAX(0, $C$7+(( 'Indices Mejorados'!BT27 - 'Indices Mejorados Normalizados'!BT$13 ) * ( 'Indices Mejorados Normalizados'!$C$8 - 'Indices Mejorados Normalizados'!$C$7 )) / ( 'Indices Mejorados Normalizados'!BT$12 - 'Indices Mejorados Normalizados'!BT$13 ))</f>
        <v>1.8637436973161094</v>
      </c>
      <c r="BU27" s="153">
        <f>MAX(0, $C$7+(( 'Indices Mejorados'!BU27 - 'Indices Mejorados Normalizados'!BU$13 ) * ( 'Indices Mejorados Normalizados'!$C$8 - 'Indices Mejorados Normalizados'!$C$7 )) / ( 'Indices Mejorados Normalizados'!BU$12 - 'Indices Mejorados Normalizados'!BU$13 ))</f>
        <v>0</v>
      </c>
      <c r="BV27" s="153">
        <f>MAX(0, $C$7+(( 'Indices Mejorados'!BV27 - 'Indices Mejorados Normalizados'!BV$13 ) * ( 'Indices Mejorados Normalizados'!$C$8 - 'Indices Mejorados Normalizados'!$C$7 )) / ( 'Indices Mejorados Normalizados'!BV$12 - 'Indices Mejorados Normalizados'!BV$13 ))</f>
        <v>0</v>
      </c>
      <c r="BW27" s="153">
        <f>MAX(0, $C$7+(( 'Indices Mejorados'!BW27 - 'Indices Mejorados Normalizados'!BW$13 ) * ( 'Indices Mejorados Normalizados'!$C$8 - 'Indices Mejorados Normalizados'!$C$7 )) / ( 'Indices Mejorados Normalizados'!BW$12 - 'Indices Mejorados Normalizados'!BW$13 ))</f>
        <v>0</v>
      </c>
      <c r="BX27" s="153">
        <f>MAX(0, $C$7+(( 'Indices Mejorados'!BX27 - 'Indices Mejorados Normalizados'!BX$13 ) * ( 'Indices Mejorados Normalizados'!$C$8 - 'Indices Mejorados Normalizados'!$C$7 )) / ( 'Indices Mejorados Normalizados'!BX$12 - 'Indices Mejorados Normalizados'!BX$13 ))</f>
        <v>0</v>
      </c>
      <c r="BY27" s="153">
        <f>MAX(0, $C$7+(( 'Indices Mejorados'!BY27 -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27" s="153">
        <f>MAX(0, $C$7+(( 'Indices Mejorados'!BZ27 -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27" s="153">
        <f>MAX(0, $C$7+(( 'Indices Mejorados'!CA27 -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7" s="153">
        <f>MAX(0, $C$7+(( 'Indices Mejorados'!CB27 - 'Indices Mejorados Normalizados'!CB$13 ) * ( 'Indices Mejorados Normalizados'!$C$8 - 'Indices Mejorados Normalizados'!$C$7 )) / ( 'Indices Mejorados Normalizados'!CB$12 - 'Indices Mejorados Normalizados'!CB$13 ))</f>
        <v>0</v>
      </c>
      <c r="CC27" s="153">
        <f>MAX(0, $C$7+(( 'Indices Mejorados'!CC27 - 'Indices Mejorados Normalizados'!CC$13 ) * ( 'Indices Mejorados Normalizados'!$C$8 - 'Indices Mejorados Normalizados'!$C$7 )) / ( 'Indices Mejorados Normalizados'!CC$12 - 'Indices Mejorados Normalizados'!CC$13 ))</f>
        <v>0.23110812582605869</v>
      </c>
      <c r="CD27" s="153"/>
      <c r="CE27" s="153"/>
      <c r="CF27" s="153"/>
      <c r="CG27" s="153"/>
      <c r="CH27" s="153"/>
      <c r="CI27" s="153"/>
      <c r="CJ27" s="153">
        <f>MAX(0, $C$7+(( 'Indices Mejorados'!CJ27 - 'Indices Mejorados Normalizados'!CJ$13 ) * ( 'Indices Mejorados Normalizados'!$C$8 - 'Indices Mejorados Normalizados'!$C$7 )) / ( 'Indices Mejorados Normalizados'!CJ$12 - 'Indices Mejorados Normalizados'!CJ$13 ))</f>
        <v>0</v>
      </c>
      <c r="CK27" s="153"/>
      <c r="CL27" s="153">
        <f>MAX(0, $C$7+(( 'Indices Mejorados'!CL27 - 'Indices Mejorados Normalizados'!CL$13 ) * ( 'Indices Mejorados Normalizados'!$C$8 - 'Indices Mejorados Normalizados'!$C$7 )) / ( 'Indices Mejorados Normalizados'!CL$12 - 'Indices Mejorados Normalizados'!CL$13 ))</f>
        <v>0.12915995393527432</v>
      </c>
      <c r="CM27" s="153">
        <f>MAX(0, $C$7+(( 'Indices Mejorados'!CM27 - 'Indices Mejorados Normalizados'!CM$13 ) * ( 'Indices Mejorados Normalizados'!$C$8 - 'Indices Mejorados Normalizados'!$C$7 )) / ( 'Indices Mejorados Normalizados'!CM$12 - 'Indices Mejorados Normalizados'!CM$13 ))</f>
        <v>0</v>
      </c>
      <c r="CN27" s="153"/>
      <c r="CO27" s="153">
        <f>MAX(0, $C$7+(( 'Indices Mejorados'!CO27 - 'Indices Mejorados Normalizados'!CO$13 ) * ( 'Indices Mejorados Normalizados'!$C$8 - 'Indices Mejorados Normalizados'!$C$7 )) / ( 'Indices Mejorados Normalizados'!CO$12 - 'Indices Mejorados Normalizados'!CO$13 ))</f>
        <v>0</v>
      </c>
      <c r="CP27" s="153">
        <f>MAX(0, $C$7+(( 'Indices Mejorados'!CP27 - 'Indices Mejorados Normalizados'!CP$13 ) * ( 'Indices Mejorados Normalizados'!$C$8 - 'Indices Mejorados Normalizados'!$C$7 )) / ( 'Indices Mejorados Normalizados'!CP$12 - 'Indices Mejorados Normalizados'!CP$13 ))</f>
        <v>3.2523275360201396</v>
      </c>
      <c r="CQ27" s="153">
        <f>MAX(0, $C$7+(( 'Indices Mejorados'!CQ27 - 'Indices Mejorados Normalizados'!CQ$13 ) * ( 'Indices Mejorados Normalizados'!$C$8 - 'Indices Mejorados Normalizados'!$C$7 )) / ( 'Indices Mejorados Normalizados'!CQ$12 - 'Indices Mejorados Normalizados'!CQ$13 ))</f>
        <v>0.37172133584727896</v>
      </c>
      <c r="CR27" s="153">
        <f>MAX(0, $C$7+(( 'Indices Mejorados'!CR27 - 'Indices Mejorados Normalizados'!CR$13 ) * ( 'Indices Mejorados Normalizados'!$C$8 - 'Indices Mejorados Normalizados'!$C$7 )) / ( 'Indices Mejorados Normalizados'!CR$12 - 'Indices Mejorados Normalizados'!CR$13 ))</f>
        <v>0.37172133584727896</v>
      </c>
      <c r="CS27" s="153"/>
      <c r="CT27" s="153"/>
      <c r="CU27" s="153">
        <f>MAX(0, $C$7+(( 'Indices Mejorados'!CU27 - 'Indices Mejorados Normalizados'!CU$13 ) * ( 'Indices Mejorados Normalizados'!$C$8 - 'Indices Mejorados Normalizados'!$C$7 )) / ( 'Indices Mejorados Normalizados'!CU$12 - 'Indices Mejorados Normalizados'!CU$13 ))</f>
        <v>0.18733026126910596</v>
      </c>
      <c r="CV27" s="153">
        <f>MAX(0, $C$7+(( 'Indices Mejorados'!CV27 - 'Indices Mejorados Normalizados'!CV$13 ) * ( 'Indices Mejorados Normalizados'!$C$8 - 'Indices Mejorados Normalizados'!$C$7 )) / ( 'Indices Mejorados Normalizados'!CV$12 - 'Indices Mejorados Normalizados'!CV$13 ))</f>
        <v>2.8224692661469044</v>
      </c>
      <c r="CW27" s="153">
        <f>MAX(0, $C$7+(( 'Indices Mejorados'!CW27 - 'Indices Mejorados Normalizados'!CW$13 ) * ( 'Indices Mejorados Normalizados'!$C$8 - 'Indices Mejorados Normalizados'!$C$7 )) / ( 'Indices Mejorados Normalizados'!CW$12 - 'Indices Mejorados Normalizados'!CW$13 ))</f>
        <v>1.1342893099269247</v>
      </c>
      <c r="CX27" s="153">
        <f>MAX(0, $C$7+(( 'Indices Mejorados'!CX27 - 'Indices Mejorados Normalizados'!CX$13 ) * ( 'Indices Mejorados Normalizados'!$C$8 - 'Indices Mejorados Normalizados'!$C$7 )) / ( 'Indices Mejorados Normalizados'!CX$12 - 'Indices Mejorados Normalizados'!CX$13 ))</f>
        <v>1.1610639945617238</v>
      </c>
      <c r="CY27" s="153"/>
      <c r="CZ27" s="153"/>
      <c r="DA27" s="153"/>
      <c r="DB27" s="153"/>
      <c r="DC27" s="153">
        <f>MAX(0, $C$7+(( 'Indices Mejorados'!DC27 - 'Indices Mejorados Normalizados'!DC$13 ) * ( 'Indices Mejorados Normalizados'!$C$8 - 'Indices Mejorados Normalizados'!$C$7 )) / ( 'Indices Mejorados Normalizados'!DC$12 - 'Indices Mejorados Normalizados'!DC$13 ))</f>
        <v>0</v>
      </c>
      <c r="DD27" s="153"/>
      <c r="DE27" s="153">
        <f>MAX(0, $C$7+(( 'Indices Mejorados'!DE27 - 'Indices Mejorados Normalizados'!DE$13 ) * ( 'Indices Mejorados Normalizados'!$C$8 - 'Indices Mejorados Normalizados'!$C$7 )) / ( 'Indices Mejorados Normalizados'!DE$12 - 'Indices Mejorados Normalizados'!DE$13 ))</f>
        <v>2.4368292254756909</v>
      </c>
      <c r="DF27" s="153">
        <f>MAX(0, $C$7+(( 'Indices Mejorados'!DF27 - 'Indices Mejorados Normalizados'!DF$13 ) * ( 'Indices Mejorados Normalizados'!$C$8 - 'Indices Mejorados Normalizados'!$C$7 )) / ( 'Indices Mejorados Normalizados'!DF$12 - 'Indices Mejorados Normalizados'!DF$13 ))</f>
        <v>2.4368292254756909</v>
      </c>
      <c r="DG27" s="153">
        <f>MAX(0, $C$7+(( 'Indices Mejorados'!DG27 - 'Indices Mejorados Normalizados'!DG$13 ) * ( 'Indices Mejorados Normalizados'!$C$8 - 'Indices Mejorados Normalizados'!$C$7 )) / ( 'Indices Mejorados Normalizados'!DG$12 - 'Indices Mejorados Normalizados'!DG$13 ))</f>
        <v>0</v>
      </c>
      <c r="DH27" s="153"/>
      <c r="DI27" s="153"/>
      <c r="DJ27" s="153">
        <f>MAX(0, $C$7+(( 'Indices Mejorados'!DJ27 - 'Indices Mejorados Normalizados'!DJ$13 ) * ( 'Indices Mejorados Normalizados'!$C$8 - 'Indices Mejorados Normalizados'!$C$7 )) / ( 'Indices Mejorados Normalizados'!DJ$12 - 'Indices Mejorados Normalizados'!DJ$13 ))</f>
        <v>0</v>
      </c>
      <c r="DK27" s="153">
        <f>MAX(0, $C$7+(( 'Indices Mejorados'!DK27 - 'Indices Mejorados Normalizados'!DK$13 ) * ( 'Indices Mejorados Normalizados'!$C$8 - 'Indices Mejorados Normalizados'!$C$7 )) / ( 'Indices Mejorados Normalizados'!DK$12 - 'Indices Mejorados Normalizados'!DK$13 ))</f>
        <v>0</v>
      </c>
      <c r="DL27" s="153">
        <f>MAX(0, $C$7+(( 'Indices Mejorados'!DL27 - 'Indices Mejorados Normalizados'!DL$13 ) * ( 'Indices Mejorados Normalizados'!$C$8 - 'Indices Mejorados Normalizados'!$C$7 )) / ( 'Indices Mejorados Normalizados'!DL$12 - 'Indices Mejorados Normalizados'!DL$13 ))</f>
        <v>0</v>
      </c>
      <c r="DM27" s="153">
        <f>MAX(0, $C$7+(( 'Indices Mejorados'!DM27 - 'Indices Mejorados Normalizados'!DM$13 ) * ( 'Indices Mejorados Normalizados'!$C$8 - 'Indices Mejorados Normalizados'!$C$7 )) / ( 'Indices Mejorados Normalizados'!DM$12 - 'Indices Mejorados Normalizados'!DM$13 ))</f>
        <v>0.25223751103619035</v>
      </c>
      <c r="DN27" s="153">
        <f>MAX(0, $C$7+(( 'Indices Mejorados'!DN27 - 'Indices Mejorados Normalizados'!DN$13 ) * ( 'Indices Mejorados Normalizados'!$C$8 - 'Indices Mejorados Normalizados'!$C$7 )) / ( 'Indices Mejorados Normalizados'!DN$12 - 'Indices Mejorados Normalizados'!DN$13 ))</f>
        <v>0.25223751103619035</v>
      </c>
      <c r="DO27" s="153">
        <f>MAX(0, $C$7+(( 'Indices Mejorados'!DO27 - 'Indices Mejorados Normalizados'!DO$13 ) * ( 'Indices Mejorados Normalizados'!$C$8 - 'Indices Mejorados Normalizados'!$C$7 )) / ( 'Indices Mejorados Normalizados'!DO$12 - 'Indices Mejorados Normalizados'!DO$13 ))</f>
        <v>0.25223751103619035</v>
      </c>
      <c r="DP27" s="153"/>
      <c r="DQ27" s="153"/>
      <c r="DR27" s="153">
        <f>MAX(0, $C$7+(( 'Indices Mejorados'!DR27 - 'Indices Mejorados Normalizados'!DR$13 ) * ( 'Indices Mejorados Normalizados'!$C$8 - 'Indices Mejorados Normalizados'!$C$7 )) / ( 'Indices Mejorados Normalizados'!DR$12 - 'Indices Mejorados Normalizados'!DR$13 ))</f>
        <v>0</v>
      </c>
      <c r="DS27" s="153">
        <f>MAX(0, $C$7+(( 'Indices Mejorados'!DS27 - 'Indices Mejorados Normalizados'!DS$13 ) * ( 'Indices Mejorados Normalizados'!$C$8 - 'Indices Mejorados Normalizados'!$C$7 )) / ( 'Indices Mejorados Normalizados'!DS$12 - 'Indices Mejorados Normalizados'!DS$13 ))</f>
        <v>0.52836457069834253</v>
      </c>
      <c r="DT27" s="153">
        <f>MAX(0, $C$7+(( 'Indices Mejorados'!DT27 - 'Indices Mejorados Normalizados'!DT$13 ) * ( 'Indices Mejorados Normalizados'!$C$8 - 'Indices Mejorados Normalizados'!$C$7 )) / ( 'Indices Mejorados Normalizados'!DT$12 - 'Indices Mejorados Normalizados'!DT$13 ))</f>
        <v>0</v>
      </c>
      <c r="DU27" s="153"/>
      <c r="DV27" s="153">
        <f>MAX(0, $C$7+(( 'Indices Mejorados'!DV27 - 'Indices Mejorados Normalizados'!DV$13 ) * ( 'Indices Mejorados Normalizados'!$C$8 - 'Indices Mejorados Normalizados'!$C$7 )) / ( 'Indices Mejorados Normalizados'!DV$12 - 'Indices Mejorados Normalizados'!DV$13 ))</f>
        <v>1.4991707792579752</v>
      </c>
      <c r="DW27" s="153">
        <f>MAX(0, $C$7+(( 'Indices Mejorados'!DW27 - 'Indices Mejorados Normalizados'!DW$13 ) * ( 'Indices Mejorados Normalizados'!$C$8 - 'Indices Mejorados Normalizados'!$C$7 )) / ( 'Indices Mejorados Normalizados'!DW$12 - 'Indices Mejorados Normalizados'!DW$13 ))</f>
        <v>0.91418253423323792</v>
      </c>
      <c r="DX27" s="153">
        <f>MAX(0, $C$7+(( 'Indices Mejorados'!DX27 - 'Indices Mejorados Normalizados'!DX$13 ) * ( 'Indices Mejorados Normalizados'!$C$8 - 'Indices Mejorados Normalizados'!$C$7 )) / ( 'Indices Mejorados Normalizados'!DX$12 - 'Indices Mejorados Normalizados'!DX$13 ))</f>
        <v>0.91418253423323792</v>
      </c>
      <c r="DY27" s="153">
        <f>MAX(0, $C$7+(( 'Indices Mejorados'!DY27 - 'Indices Mejorados Normalizados'!DY$13 ) * ( 'Indices Mejorados Normalizados'!$C$8 - 'Indices Mejorados Normalizados'!$C$7 )) / ( 'Indices Mejorados Normalizados'!DY$12 - 'Indices Mejorados Normalizados'!DY$13 ))</f>
        <v>0.91418253423323792</v>
      </c>
      <c r="DZ27" s="153">
        <f>MAX(0, $C$7+(( 'Indices Mejorados'!DZ27 - 'Indices Mejorados Normalizados'!DZ$13 ) * ( 'Indices Mejorados Normalizados'!$C$8 - 'Indices Mejorados Normalizados'!$C$7 )) / ( 'Indices Mejorados Normalizados'!DZ$12 - 'Indices Mejorados Normalizados'!DZ$13 ))</f>
        <v>0</v>
      </c>
      <c r="EA27" s="153"/>
      <c r="EB27" s="153">
        <f>MAX(0, $C$7+(( 'Indices Mejorados'!EB27 - 'Indices Mejorados Normalizados'!EB$13 ) * ( 'Indices Mejorados Normalizados'!$C$8 - 'Indices Mejorados Normalizados'!$C$7 )) / ( 'Indices Mejorados Normalizados'!EB$12 - 'Indices Mejorados Normalizados'!EB$13 ))</f>
        <v>0.38190608776195828</v>
      </c>
      <c r="EC27" s="153">
        <f>MAX(0, $C$7+(( 'Indices Mejorados'!EC27 - 'Indices Mejorados Normalizados'!EC$13 ) * ( 'Indices Mejorados Normalizados'!$C$8 - 'Indices Mejorados Normalizados'!$C$7 )) / ( 'Indices Mejorados Normalizados'!EC$12 - 'Indices Mejorados Normalizados'!EC$13 ))</f>
        <v>0</v>
      </c>
      <c r="ED27" s="153">
        <f>MAX(0, $C$7+(( 'Indices Mejorados'!ED27 - 'Indices Mejorados Normalizados'!ED$13 ) * ( 'Indices Mejorados Normalizados'!$C$8 - 'Indices Mejorados Normalizados'!$C$7 )) / ( 'Indices Mejorados Normalizados'!ED$12 - 'Indices Mejorados Normalizados'!ED$13 ))</f>
        <v>0</v>
      </c>
      <c r="EE27" s="153">
        <f>MAX(0, $C$7+(( 'Indices Mejorados'!EE27 - 'Indices Mejorados Normalizados'!EE$13 ) * ( 'Indices Mejorados Normalizados'!$C$8 - 'Indices Mejorados Normalizados'!$C$7 )) / ( 'Indices Mejorados Normalizados'!EE$12 - 'Indices Mejorados Normalizados'!EE$13 ))</f>
        <v>1.9367556067575655</v>
      </c>
      <c r="EF27" s="153">
        <f>MAX(0, $C$7+(( 'Indices Mejorados'!EF27 - 'Indices Mejorados Normalizados'!EF$13 ) * ( 'Indices Mejorados Normalizados'!$C$8 - 'Indices Mejorados Normalizados'!$C$7 )) / ( 'Indices Mejorados Normalizados'!EF$12 - 'Indices Mejorados Normalizados'!EF$13 ))</f>
        <v>1.9367556067575655</v>
      </c>
      <c r="EG27" s="153">
        <f>MAX(0, $C$7+(( 'Indices Mejorados'!EG27 - 'Indices Mejorados Normalizados'!EG$13 ) * ( 'Indices Mejorados Normalizados'!$C$8 - 'Indices Mejorados Normalizados'!$C$7 )) / ( 'Indices Mejorados Normalizados'!EG$12 - 'Indices Mejorados Normalizados'!EG$13 ))</f>
        <v>1.9367556067575655</v>
      </c>
      <c r="EH27" s="153"/>
      <c r="EI27" s="153"/>
      <c r="EJ27" s="153">
        <f>MAX(0, $C$7+(( 'Indices Mejorados'!EJ27 - 'Indices Mejorados Normalizados'!EJ$13 ) * ( 'Indices Mejorados Normalizados'!$C$8 - 'Indices Mejorados Normalizados'!$C$7 )) / ( 'Indices Mejorados Normalizados'!EJ$12 - 'Indices Mejorados Normalizados'!EJ$13 ))</f>
        <v>0</v>
      </c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3"/>
      <c r="FB27" s="153"/>
      <c r="FC27" s="153"/>
      <c r="FD27" s="153"/>
      <c r="FE27" s="153"/>
      <c r="FF27" s="153"/>
      <c r="FG27" s="153"/>
      <c r="FH27" s="153"/>
      <c r="FI27" s="153"/>
      <c r="FJ27" s="153"/>
      <c r="FK27" s="153"/>
      <c r="FL27" s="153"/>
      <c r="FM27" s="153"/>
      <c r="FN27" s="153"/>
      <c r="FO27" s="153"/>
      <c r="FP27" s="153"/>
      <c r="FQ27" s="153"/>
      <c r="FR27" s="153"/>
      <c r="FS27" s="153"/>
      <c r="FT27" s="153"/>
      <c r="FU27" s="153"/>
      <c r="FV27" s="153"/>
      <c r="FW27" s="153"/>
      <c r="FX27" s="153"/>
      <c r="FY27" s="153"/>
      <c r="FZ27" s="153"/>
      <c r="GA27" s="153"/>
      <c r="GB27" s="153"/>
      <c r="GC27" s="153"/>
      <c r="GD27" s="153"/>
      <c r="GE27" s="153"/>
      <c r="GF27" s="153"/>
      <c r="GG27" s="153"/>
      <c r="GH27" s="153"/>
      <c r="GI27" s="153"/>
      <c r="GJ27" s="153"/>
      <c r="GK27" s="153"/>
      <c r="GL27" s="153"/>
      <c r="GM27" s="153"/>
      <c r="GN27" s="153"/>
      <c r="GO27" s="153"/>
      <c r="GP27" s="153"/>
      <c r="GQ27" s="153"/>
    </row>
    <row r="28" spans="3:199" s="151" customFormat="1">
      <c r="C28" s="152">
        <f>MAX(0, $C$7+(( 'Indices Mejorados'!C28 - 'Indices Mejorados Normalizados'!C$13 ) * ( 'Indices Mejorados Normalizados'!$C$8 - 'Indices Mejorados Normalizados'!$C$7 )) / ( 'Indices Mejorados Normalizados'!C$12 - 'Indices Mejorados Normalizados'!C$13 ))</f>
        <v>2.1399300006279955</v>
      </c>
      <c r="D28" s="152">
        <f>MAX(0, $C$7+(( 'Indices Mejorados'!D28 - 'Indices Mejorados Normalizados'!D$13 ) * ( 'Indices Mejorados Normalizados'!$C$8 - 'Indices Mejorados Normalizados'!$C$7 )) / ( 'Indices Mejorados Normalizados'!D$12 - 'Indices Mejorados Normalizados'!D$13 ))</f>
        <v>2.1399300006279955</v>
      </c>
      <c r="E28" s="152">
        <f>MAX(0, $C$7+(( 'Indices Mejorados'!E28 - 'Indices Mejorados Normalizados'!E$13 ) * ( 'Indices Mejorados Normalizados'!$C$8 - 'Indices Mejorados Normalizados'!$C$7 )) / ( 'Indices Mejorados Normalizados'!E$12 - 'Indices Mejorados Normalizados'!E$13 ))</f>
        <v>0</v>
      </c>
      <c r="F28" s="152"/>
      <c r="G28" s="152"/>
      <c r="H28" s="152"/>
      <c r="I28" s="152"/>
      <c r="J28" s="152"/>
      <c r="K28" s="152"/>
      <c r="L28" s="152"/>
      <c r="M28" s="152">
        <f>MAX(0, $C$7+(( 'Indices Mejorados'!M28 - 'Indices Mejorados Normalizados'!M$13 ) * ( 'Indices Mejorados Normalizados'!$C$8 - 'Indices Mejorados Normalizados'!$C$7 )) / ( 'Indices Mejorados Normalizados'!M$12 - 'Indices Mejorados Normalizados'!M$13 ))</f>
        <v>0.46980487311409985</v>
      </c>
      <c r="N28" s="152">
        <f>MAX(0, $C$7+(( 'Indices Mejorados'!N28 - 'Indices Mejorados Normalizados'!N$13 ) * ( 'Indices Mejorados Normalizados'!$C$8 - 'Indices Mejorados Normalizados'!$C$7 )) / ( 'Indices Mejorados Normalizados'!N$12 - 'Indices Mejorados Normalizados'!N$13 ))</f>
        <v>0</v>
      </c>
      <c r="O28" s="152">
        <f>MAX(0, $C$7+(( 'Indices Mejorados'!O28 - 'Indices Mejorados Normalizados'!O$13 ) * ( 'Indices Mejorados Normalizados'!$C$8 - 'Indices Mejorados Normalizados'!$C$7 )) / ( 'Indices Mejorados Normalizados'!O$12 - 'Indices Mejorados Normalizados'!O$13 ))</f>
        <v>0</v>
      </c>
      <c r="P28" s="152">
        <f>MAX(0, $C$7+(( 'Indices Mejorados'!P28 - 'Indices Mejorados Normalizados'!P$13 ) * ( 'Indices Mejorados Normalizados'!$C$8 - 'Indices Mejorados Normalizados'!$C$7 )) / ( 'Indices Mejorados Normalizados'!P$12 - 'Indices Mejorados Normalizados'!P$13 ))</f>
        <v>0</v>
      </c>
      <c r="Q28" s="152"/>
      <c r="R28" s="152">
        <f>MAX(0, $C$7+(( 'Indices Mejorados'!R28 - 'Indices Mejorados Normalizados'!R$13 ) * ( 'Indices Mejorados Normalizados'!$C$8 - 'Indices Mejorados Normalizados'!$C$7 )) / ( 'Indices Mejorados Normalizados'!R$12 - 'Indices Mejorados Normalizados'!R$13 ))</f>
        <v>0</v>
      </c>
      <c r="S28" s="152">
        <f>MAX(0, $C$7+(( 'Indices Mejorados'!S28 - 'Indices Mejorados Normalizados'!S$13 ) * ( 'Indices Mejorados Normalizados'!$C$8 - 'Indices Mejorados Normalizados'!$C$7 )) / ( 'Indices Mejorados Normalizados'!S$12 - 'Indices Mejorados Normalizados'!S$13 ))</f>
        <v>0.11962276812978914</v>
      </c>
      <c r="T28" s="152"/>
      <c r="U28" s="152">
        <f>MAX(0, $C$7+(( 'Indices Mejorados'!U28 - 'Indices Mejorados Normalizados'!U$13 ) * ( 'Indices Mejorados Normalizados'!$C$8 - 'Indices Mejorados Normalizados'!$C$7 )) / ( 'Indices Mejorados Normalizados'!U$12 - 'Indices Mejorados Normalizados'!U$13 ))</f>
        <v>0.55270869824267177</v>
      </c>
      <c r="V28" s="152"/>
      <c r="W28" s="152">
        <f>MAX(0, $C$7+(( 'Indices Mejorados'!W28 - 'Indices Mejorados Normalizados'!W$13 ) * ( 'Indices Mejorados Normalizados'!$C$8 - 'Indices Mejorados Normalizados'!$C$7 )) / ( 'Indices Mejorados Normalizados'!W$12 - 'Indices Mejorados Normalizados'!W$13 ))</f>
        <v>0</v>
      </c>
      <c r="X28" s="152"/>
      <c r="Y28" s="152"/>
      <c r="Z28" s="152">
        <f>MAX(0, $C$7+(( 'Indices Mejorados'!Z28 - 'Indices Mejorados Normalizados'!Z$13 ) * ( 'Indices Mejorados Normalizados'!$C$8 - 'Indices Mejorados Normalizados'!$C$7 )) / ( 'Indices Mejorados Normalizados'!Z$12 - 'Indices Mejorados Normalizados'!Z$13 ))</f>
        <v>0</v>
      </c>
      <c r="AA28" s="152">
        <f>MAX(0, $C$7+(( 'Indices Mejorados'!AA28 - 'Indices Mejorados Normalizados'!AA$13 ) * ( 'Indices Mejorados Normalizados'!$C$8 - 'Indices Mejorados Normalizados'!$C$7 )) / ( 'Indices Mejorados Normalizados'!AA$12 - 'Indices Mejorados Normalizados'!AA$13 ))</f>
        <v>1.7265680964471961</v>
      </c>
      <c r="AB28" s="152">
        <f>MAX(0, $C$7+(( 'Indices Mejorados'!AB28 - 'Indices Mejorados Normalizados'!AB$13 ) * ( 'Indices Mejorados Normalizados'!$C$8 - 'Indices Mejorados Normalizados'!$C$7 )) / ( 'Indices Mejorados Normalizados'!AB$12 - 'Indices Mejorados Normalizados'!AB$13 ))</f>
        <v>0.809487522852259</v>
      </c>
      <c r="AC28" s="152"/>
      <c r="AD28" s="152">
        <f>MAX(0, $C$7+(( 'Indices Mejorados'!AD28 - 'Indices Mejorados Normalizados'!AD$13 ) * ( 'Indices Mejorados Normalizados'!$C$8 - 'Indices Mejorados Normalizados'!$C$7 )) / ( 'Indices Mejorados Normalizados'!AD$12 - 'Indices Mejorados Normalizados'!AD$13 ))</f>
        <v>0.46784638959380326</v>
      </c>
      <c r="AE28" s="152">
        <f>MAX(0, $C$7+(( 'Indices Mejorados'!AE28 - 'Indices Mejorados Normalizados'!AE$13 ) * ( 'Indices Mejorados Normalizados'!$C$8 - 'Indices Mejorados Normalizados'!$C$7 )) / ( 'Indices Mejorados Normalizados'!AE$12 - 'Indices Mejorados Normalizados'!AE$13 ))</f>
        <v>0</v>
      </c>
      <c r="AF28" s="153"/>
      <c r="AG28" s="153">
        <f>MAX(0, $C$7+(( 'Indices Mejorados'!AG28 - 'Indices Mejorados Normalizados'!AG$13 ) * ( 'Indices Mejorados Normalizados'!$C$8 - 'Indices Mejorados Normalizados'!$C$7 )) / ( 'Indices Mejorados Normalizados'!AG$12 - 'Indices Mejorados Normalizados'!AG$13 ))</f>
        <v>0.23856053037690061</v>
      </c>
      <c r="AH28" s="153">
        <f>MAX(0, $C$7+(( 'Indices Mejorados'!AH28 - 'Indices Mejorados Normalizados'!AH$13 ) * ( 'Indices Mejorados Normalizados'!$C$8 - 'Indices Mejorados Normalizados'!$C$7 )) / ( 'Indices Mejorados Normalizados'!AH$12 - 'Indices Mejorados Normalizados'!AH$13 ))</f>
        <v>0</v>
      </c>
      <c r="AI28" s="153"/>
      <c r="AJ28" s="153"/>
      <c r="AK28" s="153"/>
      <c r="AL28" s="153"/>
      <c r="AM28" s="153"/>
      <c r="AN28" s="153">
        <f>MAX(0, $C$7+(( 'Indices Mejorados'!AN28 - 'Indices Mejorados Normalizados'!AN$13 ) * ( 'Indices Mejorados Normalizados'!$C$8 - 'Indices Mejorados Normalizados'!$C$7 )) / ( 'Indices Mejorados Normalizados'!AN$12 - 'Indices Mejorados Normalizados'!AN$13 ))</f>
        <v>0</v>
      </c>
      <c r="AO28" s="153">
        <f>MAX(0, $C$7+(( 'Indices Mejorados'!AO28 - 'Indices Mejorados Normalizados'!AO$13 ) * ( 'Indices Mejorados Normalizados'!$C$8 - 'Indices Mejorados Normalizados'!$C$7 )) / ( 'Indices Mejorados Normalizados'!AO$12 - 'Indices Mejorados Normalizados'!AO$13 ))</f>
        <v>0.25361268005566578</v>
      </c>
      <c r="AP28" s="153"/>
      <c r="AQ28" s="153">
        <f>MAX(0, $C$7+(( 'Indices Mejorados'!AQ28 - 'Indices Mejorados Normalizados'!AQ$13 ) * ( 'Indices Mejorados Normalizados'!$C$8 - 'Indices Mejorados Normalizados'!$C$7 )) / ( 'Indices Mejorados Normalizados'!AQ$12 - 'Indices Mejorados Normalizados'!AQ$13 ))</f>
        <v>1.2301177087635971</v>
      </c>
      <c r="AR28" s="153">
        <f>MAX(0, $C$7+(( 'Indices Mejorados'!AR28 - 'Indices Mejorados Normalizados'!AR$13 ) * ( 'Indices Mejorados Normalizados'!$C$8 - 'Indices Mejorados Normalizados'!$C$7 )) / ( 'Indices Mejorados Normalizados'!AR$12 - 'Indices Mejorados Normalizados'!AR$13 ))</f>
        <v>2.4669665059590051</v>
      </c>
      <c r="AS28" s="153"/>
      <c r="AT28" s="153">
        <f>MAX(0, $C$7+(( 'Indices Mejorados'!AT28 - 'Indices Mejorados Normalizados'!AT$13 ) * ( 'Indices Mejorados Normalizados'!$C$8 - 'Indices Mejorados Normalizados'!$C$7 )) / ( 'Indices Mejorados Normalizados'!AT$12 - 'Indices Mejorados Normalizados'!AT$13 ))</f>
        <v>0.97519868465802351</v>
      </c>
      <c r="AU28" s="153"/>
      <c r="AV28" s="153">
        <f>MAX(0, $C$7+(( 'Indices Mejorados'!AV28 - 'Indices Mejorados Normalizados'!AV$13 ) * ( 'Indices Mejorados Normalizados'!$C$8 - 'Indices Mejorados Normalizados'!$C$7 )) / ( 'Indices Mejorados Normalizados'!AV$12 - 'Indices Mejorados Normalizados'!AV$13 ))</f>
        <v>0</v>
      </c>
      <c r="AW28" s="153"/>
      <c r="AX28" s="153"/>
      <c r="AY28" s="153">
        <f>MAX(0, $C$7+(( 'Indices Mejorados'!AY28 - 'Indices Mejorados Normalizados'!AY$13 ) * ( 'Indices Mejorados Normalizados'!$C$8 - 'Indices Mejorados Normalizados'!$C$7 )) / ( 'Indices Mejorados Normalizados'!AY$12 - 'Indices Mejorados Normalizados'!AY$13 ))</f>
        <v>0</v>
      </c>
      <c r="AZ28" s="153">
        <f>MAX(0, $C$7+(( 'Indices Mejorados'!AZ28 - 'Indices Mejorados Normalizados'!AZ$13 ) * ( 'Indices Mejorados Normalizados'!$C$8 - 'Indices Mejorados Normalizados'!$C$7 )) / ( 'Indices Mejorados Normalizados'!AZ$12 - 'Indices Mejorados Normalizados'!AZ$13 ))</f>
        <v>0</v>
      </c>
      <c r="BA28" s="153"/>
      <c r="BB28" s="153">
        <f>MAX(0, $C$7+(( 'Indices Mejorados'!BB28 - 'Indices Mejorados Normalizados'!BB$13 ) * ( 'Indices Mejorados Normalizados'!$C$8 - 'Indices Mejorados Normalizados'!$C$7 )) / ( 'Indices Mejorados Normalizados'!BB$12 - 'Indices Mejorados Normalizados'!BB$13 ))</f>
        <v>2.5014727328707154</v>
      </c>
      <c r="BC28" s="153">
        <f>MAX(0, $C$7+(( 'Indices Mejorados'!BC28 - 'Indices Mejorados Normalizados'!BC$13 ) * ( 'Indices Mejorados Normalizados'!$C$8 - 'Indices Mejorados Normalizados'!$C$7 )) / ( 'Indices Mejorados Normalizados'!BC$12 - 'Indices Mejorados Normalizados'!BC$13 ))</f>
        <v>0</v>
      </c>
      <c r="BD28" s="153"/>
      <c r="BE28" s="153"/>
      <c r="BF28" s="153"/>
      <c r="BG28" s="153">
        <f>MAX(0, $C$7+(( 'Indices Mejorados'!BG28 - 'Indices Mejorados Normalizados'!BG$13 ) * ( 'Indices Mejorados Normalizados'!$C$8 - 'Indices Mejorados Normalizados'!$C$7 )) / ( 'Indices Mejorados Normalizados'!BG$12 - 'Indices Mejorados Normalizados'!BG$13 ))</f>
        <v>0</v>
      </c>
      <c r="BH28" s="153">
        <f>MAX(0, $C$7+(( 'Indices Mejorados'!BH28 - 'Indices Mejorados Normalizados'!BH$13 ) * ( 'Indices Mejorados Normalizados'!$C$8 - 'Indices Mejorados Normalizados'!$C$7 )) / ( 'Indices Mejorados Normalizados'!BH$12 - 'Indices Mejorados Normalizados'!BH$13 ))</f>
        <v>0</v>
      </c>
      <c r="BI28" s="153">
        <f>MAX(0, $C$7+(( 'Indices Mejorados'!BI28 - 'Indices Mejorados Normalizados'!BI$13 ) * ( 'Indices Mejorados Normalizados'!$C$8 - 'Indices Mejorados Normalizados'!$C$7 )) / ( 'Indices Mejorados Normalizados'!BI$12 - 'Indices Mejorados Normalizados'!BI$13 ))</f>
        <v>1.1410017615590309</v>
      </c>
      <c r="BJ28" s="153">
        <f>MAX(0, $C$7+(( 'Indices Mejorados'!BJ28 - 'Indices Mejorados Normalizados'!BJ$13 ) * ( 'Indices Mejorados Normalizados'!$C$8 - 'Indices Mejorados Normalizados'!$C$7 )) / ( 'Indices Mejorados Normalizados'!BJ$12 - 'Indices Mejorados Normalizados'!BJ$13 ))</f>
        <v>0</v>
      </c>
      <c r="BK28" s="153">
        <f>MAX(0, $C$7+(( 'Indices Mejorados'!BK28 - 'Indices Mejorados Normalizados'!BK$13 ) * ( 'Indices Mejorados Normalizados'!$C$8 - 'Indices Mejorados Normalizados'!$C$7 )) / ( 'Indices Mejorados Normalizados'!BK$12 - 'Indices Mejorados Normalizados'!BK$13 ))</f>
        <v>0</v>
      </c>
      <c r="BL28" s="153">
        <f>MAX(0, $C$7+(( 'Indices Mejorados'!BL28 - 'Indices Mejorados Normalizados'!BL$13 ) * ( 'Indices Mejorados Normalizados'!$C$8 - 'Indices Mejorados Normalizados'!$C$7 )) / ( 'Indices Mejorados Normalizados'!BL$12 - 'Indices Mejorados Normalizados'!BL$13 ))</f>
        <v>0</v>
      </c>
      <c r="BM28" s="153"/>
      <c r="BN28" s="153">
        <f>MAX(0, $C$7+(( 'Indices Mejorados'!BN28 - 'Indices Mejorados Normalizados'!BN$13 ) * ( 'Indices Mejorados Normalizados'!$C$8 - 'Indices Mejorados Normalizados'!$C$7 )) / ( 'Indices Mejorados Normalizados'!BN$12 - 'Indices Mejorados Normalizados'!BN$13 ))</f>
        <v>1.7442637539584211</v>
      </c>
      <c r="BO28" s="153">
        <f>MAX(0, $C$7+(( 'Indices Mejorados'!BO28 - 'Indices Mejorados Normalizados'!BO$13 ) * ( 'Indices Mejorados Normalizados'!$C$8 - 'Indices Mejorados Normalizados'!$C$7 )) / ( 'Indices Mejorados Normalizados'!BO$12 - 'Indices Mejorados Normalizados'!BO$13 ))</f>
        <v>0</v>
      </c>
      <c r="BP28" s="153"/>
      <c r="BQ28" s="153">
        <f>MAX(0, $C$7+(( 'Indices Mejorados'!BQ28 - 'Indices Mejorados Normalizados'!BQ$13 ) * ( 'Indices Mejorados Normalizados'!$C$8 - 'Indices Mejorados Normalizados'!$C$7 )) / ( 'Indices Mejorados Normalizados'!BQ$12 - 'Indices Mejorados Normalizados'!BQ$13 ))</f>
        <v>0</v>
      </c>
      <c r="BR28" s="153">
        <f>MAX(0, $C$7+(( 'Indices Mejorados'!BR28 - 'Indices Mejorados Normalizados'!BR$13 ) * ( 'Indices Mejorados Normalizados'!$C$8 - 'Indices Mejorados Normalizados'!$C$7 )) / ( 'Indices Mejorados Normalizados'!BR$12 - 'Indices Mejorados Normalizados'!BR$13 ))</f>
        <v>0</v>
      </c>
      <c r="BS28" s="153"/>
      <c r="BT28" s="153">
        <f>MAX(0, $C$7+(( 'Indices Mejorados'!BT28 - 'Indices Mejorados Normalizados'!BT$13 ) * ( 'Indices Mejorados Normalizados'!$C$8 - 'Indices Mejorados Normalizados'!$C$7 )) / ( 'Indices Mejorados Normalizados'!BT$12 - 'Indices Mejorados Normalizados'!BT$13 ))</f>
        <v>0.1926543717518632</v>
      </c>
      <c r="BU28" s="153">
        <f>MAX(0, $C$7+(( 'Indices Mejorados'!BU28 - 'Indices Mejorados Normalizados'!BU$13 ) * ( 'Indices Mejorados Normalizados'!$C$8 - 'Indices Mejorados Normalizados'!$C$7 )) / ( 'Indices Mejorados Normalizados'!BU$12 - 'Indices Mejorados Normalizados'!BU$13 ))</f>
        <v>0</v>
      </c>
      <c r="BV28" s="153">
        <f>MAX(0, $C$7+(( 'Indices Mejorados'!BV28 - 'Indices Mejorados Normalizados'!BV$13 ) * ( 'Indices Mejorados Normalizados'!$C$8 - 'Indices Mejorados Normalizados'!$C$7 )) / ( 'Indices Mejorados Normalizados'!BV$12 - 'Indices Mejorados Normalizados'!BV$13 ))</f>
        <v>0</v>
      </c>
      <c r="BW28" s="153">
        <f>MAX(0, $C$7+(( 'Indices Mejorados'!BW28 - 'Indices Mejorados Normalizados'!BW$13 ) * ( 'Indices Mejorados Normalizados'!$C$8 - 'Indices Mejorados Normalizados'!$C$7 )) / ( 'Indices Mejorados Normalizados'!BW$12 - 'Indices Mejorados Normalizados'!BW$13 ))</f>
        <v>2.127257074313619</v>
      </c>
      <c r="BX28" s="153">
        <f>MAX(0, $C$7+(( 'Indices Mejorados'!BX28 - 'Indices Mejorados Normalizados'!BX$13 ) * ( 'Indices Mejorados Normalizados'!$C$8 - 'Indices Mejorados Normalizados'!$C$7 )) / ( 'Indices Mejorados Normalizados'!BX$12 - 'Indices Mejorados Normalizados'!BX$13 ))</f>
        <v>2.127257074313619</v>
      </c>
      <c r="BY28" s="153">
        <f>MAX(0, $C$7+(( 'Indices Mejorados'!BY28 - 'Indices Mejorados Normalizados'!BY$13 ) * ( 'Indices Mejorados Normalizados'!$C$8 - 'Indices Mejorados Normalizados'!$C$7 )) / ( 'Indices Mejorados Normalizados'!BY$12 - 'Indices Mejorados Normalizados'!BY$13 ))</f>
        <v>0</v>
      </c>
      <c r="BZ28" s="153">
        <f>MAX(0, $C$7+(( 'Indices Mejorados'!BZ28 - 'Indices Mejorados Normalizados'!BZ$13 ) * ( 'Indices Mejorados Normalizados'!$C$8 - 'Indices Mejorados Normalizados'!$C$7 )) / ( 'Indices Mejorados Normalizados'!BZ$12 - 'Indices Mejorados Normalizados'!BZ$13 ))</f>
        <v>0</v>
      </c>
      <c r="CA28" s="153">
        <f>MAX(0, $C$7+(( 'Indices Mejorados'!CA28 - 'Indices Mejorados Normalizados'!CA$13 ) * ( 'Indices Mejorados Normalizados'!$C$8 - 'Indices Mejorados Normalizados'!$C$7 )) / ( 'Indices Mejorados Normalizados'!CA$12 - 'Indices Mejorados Normalizados'!CA$13 ))</f>
        <v>0</v>
      </c>
      <c r="CB28" s="153">
        <f>MAX(0, $C$7+(( 'Indices Mejorados'!CB28 - 'Indices Mejorados Normalizados'!CB$13 ) * ( 'Indices Mejorados Normalizados'!$C$8 - 'Indices Mejorados Normalizados'!$C$7 )) / ( 'Indices Mejorados Normalizados'!CB$12 - 'Indices Mejorados Normalizados'!CB$13 ))</f>
        <v>2.2196183354134282</v>
      </c>
      <c r="CC28" s="153">
        <f>MAX(0, $C$7+(( 'Indices Mejorados'!CC28 - 'Indices Mejorados Normalizados'!CC$13 ) * ( 'Indices Mejorados Normalizados'!$C$8 - 'Indices Mejorados Normalizados'!$C$7 )) / ( 'Indices Mejorados Normalizados'!CC$12 - 'Indices Mejorados Normalizados'!CC$13 ))</f>
        <v>1.5625580085139403</v>
      </c>
      <c r="CD28" s="153"/>
      <c r="CE28" s="153"/>
      <c r="CF28" s="153"/>
      <c r="CG28" s="153"/>
      <c r="CH28" s="153"/>
      <c r="CI28" s="153"/>
      <c r="CJ28" s="153"/>
      <c r="CK28" s="153"/>
      <c r="CL28" s="153">
        <f>MAX(0, $C$7+(( 'Indices Mejorados'!CL28 - 'Indices Mejorados Normalizados'!CL$13 ) * ( 'Indices Mejorados Normalizados'!$C$8 - 'Indices Mejorados Normalizados'!$C$7 )) / ( 'Indices Mejorados Normalizados'!CL$12 - 'Indices Mejorados Normalizados'!CL$13 ))</f>
        <v>0.12916445883996619</v>
      </c>
      <c r="CM28" s="153">
        <f>MAX(0, $C$7+(( 'Indices Mejorados'!CM28 - 'Indices Mejorados Normalizados'!CM$13 ) * ( 'Indices Mejorados Normalizados'!$C$8 - 'Indices Mejorados Normalizados'!$C$7 )) / ( 'Indices Mejorados Normalizados'!CM$12 - 'Indices Mejorados Normalizados'!CM$13 ))</f>
        <v>0</v>
      </c>
      <c r="CN28" s="153"/>
      <c r="CO28" s="153">
        <f>MAX(0, $C$7+(( 'Indices Mejorados'!CO28 - 'Indices Mejorados Normalizados'!CO$13 ) * ( 'Indices Mejorados Normalizados'!$C$8 - 'Indices Mejorados Normalizados'!$C$7 )) / ( 'Indices Mejorados Normalizados'!CO$12 - 'Indices Mejorados Normalizados'!CO$13 ))</f>
        <v>0.18783948385069998</v>
      </c>
      <c r="CP28" s="153">
        <f>MAX(0, $C$7+(( 'Indices Mejorados'!CP28 - 'Indices Mejorados Normalizados'!CP$13 ) * ( 'Indices Mejorados Normalizados'!$C$8 - 'Indices Mejorados Normalizados'!$C$7 )) / ( 'Indices Mejorados Normalizados'!CP$12 - 'Indices Mejorados Normalizados'!CP$13 ))</f>
        <v>3.3009324938372462</v>
      </c>
      <c r="CQ28" s="153">
        <f>MAX(0, $C$7+(( 'Indices Mejorados'!CQ28 - 'Indices Mejorados Normalizados'!CQ$13 ) * ( 'Indices Mejorados Normalizados'!$C$8 - 'Indices Mejorados Normalizados'!$C$7 )) / ( 'Indices Mejorados Normalizados'!CQ$12 - 'Indices Mejorados Normalizados'!CQ$13 ))</f>
        <v>0</v>
      </c>
      <c r="CR28" s="153">
        <f>MAX(0, $C$7+(( 'Indices Mejorados'!CR28 - 'Indices Mejorados Normalizados'!CR$13 ) * ( 'Indices Mejorados Normalizados'!$C$8 - 'Indices Mejorados Normalizados'!$C$7 )) / ( 'Indices Mejorados Normalizados'!CR$12 - 'Indices Mejorados Normalizados'!CR$13 ))</f>
        <v>0</v>
      </c>
      <c r="CS28" s="153"/>
      <c r="CT28" s="153"/>
      <c r="CU28" s="153">
        <f>MAX(0, $C$7+(( 'Indices Mejorados'!CU28 - 'Indices Mejorados Normalizados'!CU$13 ) * ( 'Indices Mejorados Normalizados'!$C$8 - 'Indices Mejorados Normalizados'!$C$7 )) / ( 'Indices Mejorados Normalizados'!CU$12 - 'Indices Mejorados Normalizados'!CU$13 ))</f>
        <v>0.42626450566581275</v>
      </c>
      <c r="CV28" s="153">
        <f>MAX(0, $C$7+(( 'Indices Mejorados'!CV28 - 'Indices Mejorados Normalizados'!CV$13 ) * ( 'Indices Mejorados Normalizados'!$C$8 - 'Indices Mejorados Normalizados'!$C$7 )) / ( 'Indices Mejorados Normalizados'!CV$12 - 'Indices Mejorados Normalizados'!CV$13 ))</f>
        <v>0.45188676966776697</v>
      </c>
      <c r="CW28" s="153">
        <f>MAX(0, $C$7+(( 'Indices Mejorados'!CW28 - 'Indices Mejorados Normalizados'!CW$13 ) * ( 'Indices Mejorados Normalizados'!$C$8 - 'Indices Mejorados Normalizados'!$C$7 )) / ( 'Indices Mejorados Normalizados'!CW$12 - 'Indices Mejorados Normalizados'!CW$13 ))</f>
        <v>0.22642360846766157</v>
      </c>
      <c r="CX28" s="153">
        <f>MAX(0, $C$7+(( 'Indices Mejorados'!CX28 - 'Indices Mejorados Normalizados'!CX$13 ) * ( 'Indices Mejorados Normalizados'!$C$8 - 'Indices Mejorados Normalizados'!$C$7 )) / ( 'Indices Mejorados Normalizados'!CX$12 - 'Indices Mejorados Normalizados'!CX$13 ))</f>
        <v>0</v>
      </c>
      <c r="CY28" s="153"/>
      <c r="CZ28" s="153"/>
      <c r="DA28" s="153"/>
      <c r="DB28" s="153"/>
      <c r="DC28" s="153">
        <f>MAX(0, $C$7+(( 'Indices Mejorados'!DC28 - 'Indices Mejorados Normalizados'!DC$13 ) * ( 'Indices Mejorados Normalizados'!$C$8 - 'Indices Mejorados Normalizados'!$C$7 )) / ( 'Indices Mejorados Normalizados'!DC$12 - 'Indices Mejorados Normalizados'!DC$13 ))</f>
        <v>0.60384887415043653</v>
      </c>
      <c r="DD28" s="153"/>
      <c r="DE28" s="153">
        <f>MAX(0, $C$7+(( 'Indices Mejorados'!DE28 - 'Indices Mejorados Normalizados'!DE$13 ) * ( 'Indices Mejorados Normalizados'!$C$8 - 'Indices Mejorados Normalizados'!$C$7 )) / ( 'Indices Mejorados Normalizados'!DE$12 - 'Indices Mejorados Normalizados'!DE$13 ))</f>
        <v>0.37025105103229655</v>
      </c>
      <c r="DF28" s="153">
        <f>MAX(0, $C$7+(( 'Indices Mejorados'!DF28 - 'Indices Mejorados Normalizados'!DF$13 ) * ( 'Indices Mejorados Normalizados'!$C$8 - 'Indices Mejorados Normalizados'!$C$7 )) / ( 'Indices Mejorados Normalizados'!DF$12 - 'Indices Mejorados Normalizados'!DF$13 ))</f>
        <v>0.37025105103229655</v>
      </c>
      <c r="DG28" s="153">
        <f>MAX(0, $C$7+(( 'Indices Mejorados'!DG28 - 'Indices Mejorados Normalizados'!DG$13 ) * ( 'Indices Mejorados Normalizados'!$C$8 - 'Indices Mejorados Normalizados'!$C$7 )) / ( 'Indices Mejorados Normalizados'!DG$12 - 'Indices Mejorados Normalizados'!DG$13 ))</f>
        <v>0</v>
      </c>
      <c r="DH28" s="153"/>
      <c r="DI28" s="153"/>
      <c r="DJ28" s="153">
        <f>MAX(0, $C$7+(( 'Indices Mejorados'!DJ28 - 'Indices Mejorados Normalizados'!DJ$13 ) * ( 'Indices Mejorados Normalizados'!$C$8 - 'Indices Mejorados Normalizados'!$C$7 )) / ( 'Indices Mejorados Normalizados'!DJ$12 - 'Indices Mejorados Normalizados'!DJ$13 ))</f>
        <v>0</v>
      </c>
      <c r="DK28" s="153">
        <f>MAX(0, $C$7+(( 'Indices Mejorados'!DK28 - 'Indices Mejorados Normalizados'!DK$13 ) * ( 'Indices Mejorados Normalizados'!$C$8 - 'Indices Mejorados Normalizados'!$C$7 )) / ( 'Indices Mejorados Normalizados'!DK$12 - 'Indices Mejorados Normalizados'!DK$13 ))</f>
        <v>0</v>
      </c>
      <c r="DL28" s="153">
        <f>MAX(0, $C$7+(( 'Indices Mejorados'!DL28 - 'Indices Mejorados Normalizados'!DL$13 ) * ( 'Indices Mejorados Normalizados'!$C$8 - 'Indices Mejorados Normalizados'!$C$7 )) / ( 'Indices Mejorados Normalizados'!DL$12 - 'Indices Mejorados Normalizados'!DL$13 ))</f>
        <v>0</v>
      </c>
      <c r="DM28" s="153">
        <f>MAX(0, $C$7+(( 'Indices Mejorados'!DM28 - 'Indices Mejorados Normalizados'!DM$13 ) * ( 'Indices Mejorados Normalizados'!$C$8 - 'Indices Mejorados Normalizados'!$C$7 )) / ( 'Indices Mejorados Normalizados'!DM$12 - 'Indices Mejorados Normalizados'!DM$13 ))</f>
        <v>0</v>
      </c>
      <c r="DN28" s="153">
        <f>MAX(0, $C$7+(( 'Indices Mejorados'!DN28 - 'Indices Mejorados Normalizados'!DN$13 ) * ( 'Indices Mejorados Normalizados'!$C$8 - 'Indices Mejorados Normalizados'!$C$7 )) / ( 'Indices Mejorados Normalizados'!DN$12 - 'Indices Mejorados Normalizados'!DN$13 ))</f>
        <v>0</v>
      </c>
      <c r="DO28" s="153">
        <f>MAX(0, $C$7+(( 'Indices Mejorados'!DO28 - 'Indices Mejorados Normalizados'!DO$13 ) * ( 'Indices Mejorados Normalizados'!$C$8 - 'Indices Mejorados Normalizados'!$C$7 )) / ( 'Indices Mejorados Normalizados'!DO$12 - 'Indices Mejorados Normalizados'!DO$13 ))</f>
        <v>0</v>
      </c>
      <c r="DP28" s="153"/>
      <c r="DQ28" s="153"/>
      <c r="DR28" s="153">
        <f>MAX(0, $C$7+(( 'Indices Mejorados'!DR28 - 'Indices Mejorados Normalizados'!DR$13 ) * ( 'Indices Mejorados Normalizados'!$C$8 - 'Indices Mejorados Normalizados'!$C$7 )) / ( 'Indices Mejorados Normalizados'!DR$12 - 'Indices Mejorados Normalizados'!DR$13 ))</f>
        <v>0</v>
      </c>
      <c r="DS28" s="153">
        <f>MAX(0, $C$7+(( 'Indices Mejorados'!DS28 - 'Indices Mejorados Normalizados'!DS$13 ) * ( 'Indices Mejorados Normalizados'!$C$8 - 'Indices Mejorados Normalizados'!$C$7 )) / ( 'Indices Mejorados Normalizados'!DS$12 - 'Indices Mejorados Normalizados'!DS$13 ))</f>
        <v>1.8832061185734221</v>
      </c>
      <c r="DT28" s="153">
        <f>MAX(0, $C$7+(( 'Indices Mejorados'!DT28 - 'Indices Mejorados Normalizados'!DT$13 ) * ( 'Indices Mejorados Normalizados'!$C$8 - 'Indices Mejorados Normalizados'!$C$7 )) / ( 'Indices Mejorados Normalizados'!DT$12 - 'Indices Mejorados Normalizados'!DT$13 ))</f>
        <v>0</v>
      </c>
      <c r="DU28" s="153"/>
      <c r="DV28" s="153">
        <f>MAX(0, $C$7+(( 'Indices Mejorados'!DV28 -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28" s="153"/>
      <c r="DX28" s="153"/>
      <c r="DY28" s="153"/>
      <c r="DZ28" s="153">
        <f>MAX(0, $C$7+(( 'Indices Mejorados'!DZ28 - 'Indices Mejorados Normalizados'!DZ$13 ) * ( 'Indices Mejorados Normalizados'!$C$8 - 'Indices Mejorados Normalizados'!$C$7 )) / ( 'Indices Mejorados Normalizados'!DZ$12 - 'Indices Mejorados Normalizados'!DZ$13 ))</f>
        <v>0</v>
      </c>
      <c r="EA28" s="153"/>
      <c r="EB28" s="153">
        <f>MAX(0, $C$7+(( 'Indices Mejorados'!EB28 - 'Indices Mejorados Normalizados'!EB$13 ) * ( 'Indices Mejorados Normalizados'!$C$8 - 'Indices Mejorados Normalizados'!$C$7 )) / ( 'Indices Mejorados Normalizados'!EB$12 - 'Indices Mejorados Normalizados'!EB$13 ))</f>
        <v>2.0224451753627983</v>
      </c>
      <c r="EC28" s="153">
        <f>MAX(0, $C$7+(( 'Indices Mejorados'!EC28 - 'Indices Mejorados Normalizados'!EC$13 ) * ( 'Indices Mejorados Normalizados'!$C$8 - 'Indices Mejorados Normalizados'!$C$7 )) / ( 'Indices Mejorados Normalizados'!EC$12 - 'Indices Mejorados Normalizados'!EC$13 ))</f>
        <v>0</v>
      </c>
      <c r="ED28" s="153">
        <f>MAX(0, $C$7+(( 'Indices Mejorados'!ED28 - 'Indices Mejorados Normalizados'!ED$13 ) * ( 'Indices Mejorados Normalizados'!$C$8 - 'Indices Mejorados Normalizados'!$C$7 )) / ( 'Indices Mejorados Normalizados'!ED$12 - 'Indices Mejorados Normalizados'!ED$13 ))</f>
        <v>0</v>
      </c>
      <c r="EE28" s="153">
        <f>MAX(0, $C$7+(( 'Indices Mejorados'!EE28 - 'Indices Mejorados Normalizados'!EE$13 ) * ( 'Indices Mejorados Normalizados'!$C$8 - 'Indices Mejorados Normalizados'!$C$7 )) / ( 'Indices Mejorados Normalizados'!EE$12 - 'Indices Mejorados Normalizados'!EE$13 ))</f>
        <v>0</v>
      </c>
      <c r="EF28" s="153">
        <f>MAX(0, $C$7+(( 'Indices Mejorados'!EF28 - 'Indices Mejorados Normalizados'!EF$13 ) * ( 'Indices Mejorados Normalizados'!$C$8 - 'Indices Mejorados Normalizados'!$C$7 )) / ( 'Indices Mejorados Normalizados'!EF$12 - 'Indices Mejorados Normalizados'!EF$13 ))</f>
        <v>0</v>
      </c>
      <c r="EG28" s="153">
        <f>MAX(0, $C$7+(( 'Indices Mejorados'!EG28 - 'Indices Mejorados Normalizados'!EG$13 ) * ( 'Indices Mejorados Normalizados'!$C$8 - 'Indices Mejorados Normalizados'!$C$7 )) / ( 'Indices Mejorados Normalizados'!EG$12 - 'Indices Mejorados Normalizados'!EG$13 ))</f>
        <v>0</v>
      </c>
      <c r="EH28" s="153"/>
      <c r="EI28" s="153"/>
      <c r="EJ28" s="153">
        <f>MAX(0, $C$7+(( 'Indices Mejorados'!EJ28 - 'Indices Mejorados Normalizados'!EJ$13 ) * ( 'Indices Mejorados Normalizados'!$C$8 - 'Indices Mejorados Normalizados'!$C$7 )) / ( 'Indices Mejorados Normalizados'!EJ$12 - 'Indices Mejorados Normalizados'!EJ$13 ))</f>
        <v>0</v>
      </c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/>
      <c r="FG28" s="153"/>
      <c r="FH28" s="153"/>
      <c r="FI28" s="153"/>
      <c r="FJ28" s="153"/>
      <c r="FK28" s="153"/>
      <c r="FL28" s="153"/>
      <c r="FM28" s="153"/>
      <c r="FN28" s="153"/>
      <c r="FO28" s="153"/>
      <c r="FP28" s="153"/>
      <c r="FQ28" s="153"/>
      <c r="FR28" s="153"/>
      <c r="FS28" s="153"/>
      <c r="FT28" s="153"/>
      <c r="FU28" s="153"/>
      <c r="FV28" s="153"/>
      <c r="FW28" s="153"/>
      <c r="FX28" s="153"/>
      <c r="FY28" s="153"/>
      <c r="FZ28" s="153"/>
      <c r="GA28" s="153"/>
      <c r="GB28" s="153"/>
      <c r="GC28" s="153"/>
      <c r="GD28" s="153"/>
      <c r="GE28" s="153"/>
      <c r="GF28" s="153"/>
      <c r="GG28" s="153"/>
      <c r="GH28" s="153"/>
      <c r="GI28" s="153"/>
      <c r="GJ28" s="153"/>
      <c r="GK28" s="153"/>
      <c r="GL28" s="153"/>
      <c r="GM28" s="153"/>
      <c r="GN28" s="153"/>
      <c r="GO28" s="153"/>
      <c r="GP28" s="153"/>
      <c r="GQ28" s="153"/>
    </row>
    <row r="29" spans="3:199" s="151" customFormat="1">
      <c r="C29" s="152"/>
      <c r="D29" s="152"/>
      <c r="E29" s="152">
        <f>MAX(0, $C$7+(( 'Indices Mejorados'!E29 - 'Indices Mejorados Normalizados'!E$13 ) * ( 'Indices Mejorados Normalizados'!$C$8 - 'Indices Mejorados Normalizados'!$C$7 )) / ( 'Indices Mejorados Normalizados'!E$12 - 'Indices Mejorados Normalizados'!E$13 ))</f>
        <v>0</v>
      </c>
      <c r="F29" s="152"/>
      <c r="G29" s="152"/>
      <c r="H29" s="152"/>
      <c r="I29" s="152"/>
      <c r="J29" s="152"/>
      <c r="K29" s="152"/>
      <c r="L29" s="152"/>
      <c r="M29" s="152">
        <f>MAX(0, $C$7+(( 'Indices Mejorados'!M29 - 'Indices Mejorados Normalizados'!M$13 ) * ( 'Indices Mejorados Normalizados'!$C$8 - 'Indices Mejorados Normalizados'!$C$7 )) / ( 'Indices Mejorados Normalizados'!M$12 - 'Indices Mejorados Normalizados'!M$13 ))</f>
        <v>0.3807937006203474</v>
      </c>
      <c r="N29" s="152">
        <f>MAX(0, $C$7+(( 'Indices Mejorados'!N29 - 'Indices Mejorados Normalizados'!N$13 ) * ( 'Indices Mejorados Normalizados'!$C$8 - 'Indices Mejorados Normalizados'!$C$7 )) / ( 'Indices Mejorados Normalizados'!N$12 - 'Indices Mejorados Normalizados'!N$13 ))</f>
        <v>0</v>
      </c>
      <c r="O29" s="152">
        <f>MAX(0, $C$7+(( 'Indices Mejorados'!O29 - 'Indices Mejorados Normalizados'!O$13 ) * ( 'Indices Mejorados Normalizados'!$C$8 - 'Indices Mejorados Normalizados'!$C$7 )) / ( 'Indices Mejorados Normalizados'!O$12 - 'Indices Mejorados Normalizados'!O$13 ))</f>
        <v>1.8518259804502029</v>
      </c>
      <c r="P29" s="152">
        <f>MAX(0, $C$7+(( 'Indices Mejorados'!P29 - 'Indices Mejorados Normalizados'!P$13 ) * ( 'Indices Mejorados Normalizados'!$C$8 - 'Indices Mejorados Normalizados'!$C$7 )) / ( 'Indices Mejorados Normalizados'!P$12 - 'Indices Mejorados Normalizados'!P$13 ))</f>
        <v>0</v>
      </c>
      <c r="Q29" s="152"/>
      <c r="R29" s="152">
        <f>MAX(0, $C$7+(( 'Indices Mejorados'!R29 - 'Indices Mejorados Normalizados'!R$13 ) * ( 'Indices Mejorados Normalizados'!$C$8 - 'Indices Mejorados Normalizados'!$C$7 )) / ( 'Indices Mejorados Normalizados'!R$12 - 'Indices Mejorados Normalizados'!R$13 ))</f>
        <v>0</v>
      </c>
      <c r="S29" s="152">
        <f>MAX(0, $C$7+(( 'Indices Mejorados'!S29 - 'Indices Mejorados Normalizados'!S$13 ) * ( 'Indices Mejorados Normalizados'!$C$8 - 'Indices Mejorados Normalizados'!$C$7 )) / ( 'Indices Mejorados Normalizados'!S$12 - 'Indices Mejorados Normalizados'!S$13 ))</f>
        <v>0.49634282427599435</v>
      </c>
      <c r="T29" s="152"/>
      <c r="U29" s="152">
        <f>MAX(0, $C$7+(( 'Indices Mejorados'!U29 - 'Indices Mejorados Normalizados'!U$13 ) * ( 'Indices Mejorados Normalizados'!$C$8 - 'Indices Mejorados Normalizados'!$C$7 )) / ( 'Indices Mejorados Normalizados'!U$12 - 'Indices Mejorados Normalizados'!U$13 ))</f>
        <v>0</v>
      </c>
      <c r="V29" s="152"/>
      <c r="W29" s="152">
        <f>MAX(0, $C$7+(( 'Indices Mejorados'!W29 - 'Indices Mejorados Normalizados'!W$13 ) * ( 'Indices Mejorados Normalizados'!$C$8 - 'Indices Mejorados Normalizados'!$C$7 )) / ( 'Indices Mejorados Normalizados'!W$12 - 'Indices Mejorados Normalizados'!W$13 ))</f>
        <v>0</v>
      </c>
      <c r="X29" s="152"/>
      <c r="Y29" s="152"/>
      <c r="Z29" s="152">
        <f>MAX(0, $C$7+(( 'Indices Mejorados'!Z29 - 'Indices Mejorados Normalizados'!Z$13 ) * ( 'Indices Mejorados Normalizados'!$C$8 - 'Indices Mejorados Normalizados'!$C$7 )) / ( 'Indices Mejorados Normalizados'!Z$12 - 'Indices Mejorados Normalizados'!Z$13 ))</f>
        <v>0</v>
      </c>
      <c r="AA29" s="152">
        <f>MAX(0, $C$7+(( 'Indices Mejorados'!AA29 - 'Indices Mejorados Normalizados'!AA$13 ) * ( 'Indices Mejorados Normalizados'!$C$8 - 'Indices Mejorados Normalizados'!$C$7 )) / ( 'Indices Mejorados Normalizados'!AA$12 - 'Indices Mejorados Normalizados'!AA$13 ))</f>
        <v>2.2118255306256742</v>
      </c>
      <c r="AB29" s="152">
        <f>MAX(0, $C$7+(( 'Indices Mejorados'!AB29 - 'Indices Mejorados Normalizados'!AB$13 ) * ( 'Indices Mejorados Normalizados'!$C$8 - 'Indices Mejorados Normalizados'!$C$7 )) / ( 'Indices Mejorados Normalizados'!AB$12 - 'Indices Mejorados Normalizados'!AB$13 ))</f>
        <v>0.27373982122908319</v>
      </c>
      <c r="AC29" s="152"/>
      <c r="AD29" s="152">
        <f>MAX(0, $C$7+(( 'Indices Mejorados'!AD29 -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29" s="152">
        <f>MAX(0, $C$7+(( 'Indices Mejorados'!AE29 - 'Indices Mejorados Normalizados'!AE$13 ) * ( 'Indices Mejorados Normalizados'!$C$8 - 'Indices Mejorados Normalizados'!$C$7 )) / ( 'Indices Mejorados Normalizados'!AE$12 - 'Indices Mejorados Normalizados'!AE$13 ))</f>
        <v>0</v>
      </c>
      <c r="AF29" s="153"/>
      <c r="AG29" s="153"/>
      <c r="AH29" s="153">
        <f>MAX(0, $C$7+(( 'Indices Mejorados'!AH29 - 'Indices Mejorados Normalizados'!AH$13 ) * ( 'Indices Mejorados Normalizados'!$C$8 - 'Indices Mejorados Normalizados'!$C$7 )) / ( 'Indices Mejorados Normalizados'!AH$12 - 'Indices Mejorados Normalizados'!AH$13 ))</f>
        <v>0</v>
      </c>
      <c r="AI29" s="153"/>
      <c r="AJ29" s="153"/>
      <c r="AK29" s="153"/>
      <c r="AL29" s="153"/>
      <c r="AM29" s="153"/>
      <c r="AN29" s="153">
        <f>MAX(0, $C$7+(( 'Indices Mejorados'!AN29 - 'Indices Mejorados Normalizados'!AN$13 ) * ( 'Indices Mejorados Normalizados'!$C$8 - 'Indices Mejorados Normalizados'!$C$7 )) / ( 'Indices Mejorados Normalizados'!AN$12 - 'Indices Mejorados Normalizados'!AN$13 ))</f>
        <v>0</v>
      </c>
      <c r="AO29" s="153">
        <f>MAX(0, $C$7+(( 'Indices Mejorados'!AO29 - 'Indices Mejorados Normalizados'!AO$13 ) * ( 'Indices Mejorados Normalizados'!$C$8 - 'Indices Mejorados Normalizados'!$C$7 )) / ( 'Indices Mejorados Normalizados'!AO$12 - 'Indices Mejorados Normalizados'!AO$13 ))</f>
        <v>0.54529171677363553</v>
      </c>
      <c r="AP29" s="153"/>
      <c r="AQ29" s="153">
        <f>MAX(0, $C$7+(( 'Indices Mejorados'!AQ29 - 'Indices Mejorados Normalizados'!AQ$13 ) * ( 'Indices Mejorados Normalizados'!$C$8 - 'Indices Mejorados Normalizados'!$C$7 )) / ( 'Indices Mejorados Normalizados'!AQ$12 - 'Indices Mejorados Normalizados'!AQ$13 ))</f>
        <v>0</v>
      </c>
      <c r="AR29" s="153">
        <f>MAX(0, $C$7+(( 'Indices Mejorados'!AR29 - 'Indices Mejorados Normalizados'!AR$13 ) * ( 'Indices Mejorados Normalizados'!$C$8 - 'Indices Mejorados Normalizados'!$C$7 )) / ( 'Indices Mejorados Normalizados'!AR$12 - 'Indices Mejorados Normalizados'!AR$13 ))</f>
        <v>1.4274652269610064</v>
      </c>
      <c r="AS29" s="153"/>
      <c r="AT29" s="153">
        <f>MAX(0, $C$7+(( 'Indices Mejorados'!AT29 - 'Indices Mejorados Normalizados'!AT$13 ) * ( 'Indices Mejorados Normalizados'!$C$8 - 'Indices Mejorados Normalizados'!$C$7 )) / ( 'Indices Mejorados Normalizados'!AT$12 - 'Indices Mejorados Normalizados'!AT$13 ))</f>
        <v>1.1927783316159126</v>
      </c>
      <c r="AU29" s="153"/>
      <c r="AV29" s="153">
        <f>MAX(0, $C$7+(( 'Indices Mejorados'!AV29 - 'Indices Mejorados Normalizados'!AV$13 ) * ( 'Indices Mejorados Normalizados'!$C$8 - 'Indices Mejorados Normalizados'!$C$7 )) / ( 'Indices Mejorados Normalizados'!AV$12 - 'Indices Mejorados Normalizados'!AV$13 ))</f>
        <v>0</v>
      </c>
      <c r="AW29" s="153"/>
      <c r="AX29" s="153"/>
      <c r="AY29" s="153"/>
      <c r="AZ29" s="153"/>
      <c r="BA29" s="153"/>
      <c r="BB29" s="153">
        <f>MAX(0, $C$7+(( 'Indices Mejorados'!BB29 - 'Indices Mejorados Normalizados'!BB$13 ) * ( 'Indices Mejorados Normalizados'!$C$8 - 'Indices Mejorados Normalizados'!$C$7 )) / ( 'Indices Mejorados Normalizados'!BB$12 - 'Indices Mejorados Normalizados'!BB$13 ))</f>
        <v>0.55327064100226819</v>
      </c>
      <c r="BC29" s="153"/>
      <c r="BD29" s="153"/>
      <c r="BE29" s="153"/>
      <c r="BF29" s="153"/>
      <c r="BG29" s="153">
        <f>MAX(0, $C$7+(( 'Indices Mejorados'!BG29 - 'Indices Mejorados Normalizados'!BG$13 ) * ( 'Indices Mejorados Normalizados'!$C$8 - 'Indices Mejorados Normalizados'!$C$7 )) / ( 'Indices Mejorados Normalizados'!BG$12 - 'Indices Mejorados Normalizados'!BG$13 ))</f>
        <v>0</v>
      </c>
      <c r="BH29" s="153">
        <f>MAX(0, $C$7+(( 'Indices Mejorados'!BH29 - 'Indices Mejorados Normalizados'!BH$13 ) * ( 'Indices Mejorados Normalizados'!$C$8 - 'Indices Mejorados Normalizados'!$C$7 )) / ( 'Indices Mejorados Normalizados'!BH$12 - 'Indices Mejorados Normalizados'!BH$13 ))</f>
        <v>0</v>
      </c>
      <c r="BI29" s="153">
        <f>MAX(0, $C$7+(( 'Indices Mejorados'!BI29 - 'Indices Mejorados Normalizados'!BI$13 ) * ( 'Indices Mejorados Normalizados'!$C$8 - 'Indices Mejorados Normalizados'!$C$7 )) / ( 'Indices Mejorados Normalizados'!BI$12 - 'Indices Mejorados Normalizados'!BI$13 ))</f>
        <v>1.1410017615590309</v>
      </c>
      <c r="BJ29" s="153">
        <f>MAX(0, $C$7+(( 'Indices Mejorados'!BJ29 - 'Indices Mejorados Normalizados'!BJ$13 ) * ( 'Indices Mejorados Normalizados'!$C$8 - 'Indices Mejorados Normalizados'!$C$7 )) / ( 'Indices Mejorados Normalizados'!BJ$12 - 'Indices Mejorados Normalizados'!BJ$13 ))</f>
        <v>0</v>
      </c>
      <c r="BK29" s="153">
        <f>MAX(0, $C$7+(( 'Indices Mejorados'!BK29 - 'Indices Mejorados Normalizados'!BK$13 ) * ( 'Indices Mejorados Normalizados'!$C$8 - 'Indices Mejorados Normalizados'!$C$7 )) / ( 'Indices Mejorados Normalizados'!BK$12 - 'Indices Mejorados Normalizados'!BK$13 ))</f>
        <v>0</v>
      </c>
      <c r="BL29" s="153">
        <f>MAX(0, $C$7+(( 'Indices Mejorados'!BL29 - 'Indices Mejorados Normalizados'!BL$13 ) * ( 'Indices Mejorados Normalizados'!$C$8 - 'Indices Mejorados Normalizados'!$C$7 )) / ( 'Indices Mejorados Normalizados'!BL$12 - 'Indices Mejorados Normalizados'!BL$13 ))</f>
        <v>0</v>
      </c>
      <c r="BM29" s="153"/>
      <c r="BN29" s="153">
        <f>MAX(0, $C$7+(( 'Indices Mejorados'!BN29 - 'Indices Mejorados Normalizados'!BN$13 ) * ( 'Indices Mejorados Normalizados'!$C$8 - 'Indices Mejorados Normalizados'!$C$7 )) / ( 'Indices Mejorados Normalizados'!BN$12 - 'Indices Mejorados Normalizados'!BN$13 ))</f>
        <v>1.6964691034026458</v>
      </c>
      <c r="BO29" s="153">
        <f>MAX(0, $C$7+(( 'Indices Mejorados'!BO29 - 'Indices Mejorados Normalizados'!BO$13 ) * ( 'Indices Mejorados Normalizados'!$C$8 - 'Indices Mejorados Normalizados'!$C$7 )) / ( 'Indices Mejorados Normalizados'!BO$12 - 'Indices Mejorados Normalizados'!BO$13 ))</f>
        <v>0.16934578609515144</v>
      </c>
      <c r="BP29" s="153"/>
      <c r="BQ29" s="153"/>
      <c r="BR29" s="153">
        <f>MAX(0, $C$7+(( 'Indices Mejorados'!BR29 - 'Indices Mejorados Normalizados'!BR$13 ) * ( 'Indices Mejorados Normalizados'!$C$8 - 'Indices Mejorados Normalizados'!$C$7 )) / ( 'Indices Mejorados Normalizados'!BR$12 - 'Indices Mejorados Normalizados'!BR$13 ))</f>
        <v>1.7336948922448452</v>
      </c>
      <c r="BS29" s="153"/>
      <c r="BT29" s="153">
        <f>MAX(0, $C$7+(( 'Indices Mejorados'!BT29 - 'Indices Mejorados Normalizados'!BT$13 ) * ( 'Indices Mejorados Normalizados'!$C$8 - 'Indices Mejorados Normalizados'!$C$7 )) / ( 'Indices Mejorados Normalizados'!BT$12 - 'Indices Mejorados Normalizados'!BT$13 ))</f>
        <v>0</v>
      </c>
      <c r="BU29" s="153">
        <f>MAX(0, $C$7+(( 'Indices Mejorados'!BU29 - 'Indices Mejorados Normalizados'!BU$13 ) * ( 'Indices Mejorados Normalizados'!$C$8 - 'Indices Mejorados Normalizados'!$C$7 )) / ( 'Indices Mejorados Normalizados'!BU$12 - 'Indices Mejorados Normalizados'!BU$13 ))</f>
        <v>0</v>
      </c>
      <c r="BV29" s="153">
        <f>MAX(0, $C$7+(( 'Indices Mejorados'!BV29 - 'Indices Mejorados Normalizados'!BV$13 ) * ( 'Indices Mejorados Normalizados'!$C$8 - 'Indices Mejorados Normalizados'!$C$7 )) / ( 'Indices Mejorados Normalizados'!BV$12 - 'Indices Mejorados Normalizados'!BV$13 ))</f>
        <v>0</v>
      </c>
      <c r="BW29" s="153">
        <f>MAX(0, $C$7+(( 'Indices Mejorados'!BW29 - 'Indices Mejorados Normalizados'!BW$13 ) * ( 'Indices Mejorados Normalizados'!$C$8 - 'Indices Mejorados Normalizados'!$C$7 )) / ( 'Indices Mejorados Normalizados'!BW$12 - 'Indices Mejorados Normalizados'!BW$13 ))</f>
        <v>0</v>
      </c>
      <c r="BX29" s="153">
        <f>MAX(0, $C$7+(( 'Indices Mejorados'!BX29 - 'Indices Mejorados Normalizados'!BX$13 ) * ( 'Indices Mejorados Normalizados'!$C$8 - 'Indices Mejorados Normalizados'!$C$7 )) / ( 'Indices Mejorados Normalizados'!BX$12 - 'Indices Mejorados Normalizados'!BX$13 ))</f>
        <v>0</v>
      </c>
      <c r="BY29" s="153">
        <f>MAX(0, $C$7+(( 'Indices Mejorados'!BY29 -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9" s="153">
        <f>MAX(0, $C$7+(( 'Indices Mejorados'!BZ29 -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9" s="153">
        <f>MAX(0, $C$7+(( 'Indices Mejorados'!CA29 - 'Indices Mejorados Normalizados'!CA$13 ) * ( 'Indices Mejorados Normalizados'!$C$8 - 'Indices Mejorados Normalizados'!$C$7 )) / ( 'Indices Mejorados Normalizados'!CA$12 - 'Indices Mejorados Normalizados'!CA$13 ))</f>
        <v>0</v>
      </c>
      <c r="CB29" s="153">
        <f>MAX(0, $C$7+(( 'Indices Mejorados'!CB29 - 'Indices Mejorados Normalizados'!CB$13 ) * ( 'Indices Mejorados Normalizados'!$C$8 - 'Indices Mejorados Normalizados'!$C$7 )) / ( 'Indices Mejorados Normalizados'!CB$12 - 'Indices Mejorados Normalizados'!CB$13 ))</f>
        <v>1.247096308507794</v>
      </c>
      <c r="CC29" s="153">
        <f>MAX(0, $C$7+(( 'Indices Mejorados'!CC29 - 'Indices Mejorados Normalizados'!CC$13 ) * ( 'Indices Mejorados Normalizados'!$C$8 - 'Indices Mejorados Normalizados'!$C$7 )) / ( 'Indices Mejorados Normalizados'!CC$12 - 'Indices Mejorados Normalizados'!CC$13 ))</f>
        <v>0.53593847380685578</v>
      </c>
      <c r="CD29" s="153"/>
      <c r="CE29" s="153"/>
      <c r="CF29" s="153"/>
      <c r="CG29" s="153"/>
      <c r="CH29" s="153"/>
      <c r="CI29" s="153"/>
      <c r="CJ29" s="153"/>
      <c r="CK29" s="153"/>
      <c r="CL29" s="153">
        <f>MAX(0, $C$7+(( 'Indices Mejorados'!CL29 - 'Indices Mejorados Normalizados'!CL$13 ) * ( 'Indices Mejorados Normalizados'!$C$8 - 'Indices Mejorados Normalizados'!$C$7 )) / ( 'Indices Mejorados Normalizados'!CL$12 - 'Indices Mejorados Normalizados'!CL$13 ))</f>
        <v>0.10211502838657792</v>
      </c>
      <c r="CM29" s="153">
        <f>MAX(0, $C$7+(( 'Indices Mejorados'!CM29 - 'Indices Mejorados Normalizados'!CM$13 ) * ( 'Indices Mejorados Normalizados'!$C$8 - 'Indices Mejorados Normalizados'!$C$7 )) / ( 'Indices Mejorados Normalizados'!CM$12 - 'Indices Mejorados Normalizados'!CM$13 ))</f>
        <v>0</v>
      </c>
      <c r="CN29" s="153"/>
      <c r="CO29" s="153">
        <f>MAX(0, $C$7+(( 'Indices Mejorados'!CO29 - 'Indices Mejorados Normalizados'!CO$13 ) * ( 'Indices Mejorados Normalizados'!$C$8 - 'Indices Mejorados Normalizados'!$C$7 )) / ( 'Indices Mejorados Normalizados'!CO$12 - 'Indices Mejorados Normalizados'!CO$13 ))</f>
        <v>0.27926533858933761</v>
      </c>
      <c r="CP29" s="153">
        <f>MAX(0, $C$7+(( 'Indices Mejorados'!CP29 - 'Indices Mejorados Normalizados'!CP$13 ) * ( 'Indices Mejorados Normalizados'!$C$8 - 'Indices Mejorados Normalizados'!$C$7 )) / ( 'Indices Mejorados Normalizados'!CP$12 - 'Indices Mejorados Normalizados'!CP$13 ))</f>
        <v>3.6178730206932839</v>
      </c>
      <c r="CQ29" s="153">
        <f>MAX(0, $C$7+(( 'Indices Mejorados'!CQ29 - 'Indices Mejorados Normalizados'!CQ$13 ) * ( 'Indices Mejorados Normalizados'!$C$8 - 'Indices Mejorados Normalizados'!$C$7 )) / ( 'Indices Mejorados Normalizados'!CQ$12 - 'Indices Mejorados Normalizados'!CQ$13 ))</f>
        <v>0</v>
      </c>
      <c r="CR29" s="153">
        <f>MAX(0, $C$7+(( 'Indices Mejorados'!CR29 - 'Indices Mejorados Normalizados'!CR$13 ) * ( 'Indices Mejorados Normalizados'!$C$8 - 'Indices Mejorados Normalizados'!$C$7 )) / ( 'Indices Mejorados Normalizados'!CR$12 - 'Indices Mejorados Normalizados'!CR$13 ))</f>
        <v>0</v>
      </c>
      <c r="CS29" s="153"/>
      <c r="CT29" s="153"/>
      <c r="CU29" s="153">
        <f>MAX(0, $C$7+(( 'Indices Mejorados'!CU29 - 'Indices Mejorados Normalizados'!CU$13 ) * ( 'Indices Mejorados Normalizados'!$C$8 - 'Indices Mejorados Normalizados'!$C$7 )) / ( 'Indices Mejorados Normalizados'!CU$12 - 'Indices Mejorados Normalizados'!CU$13 ))</f>
        <v>1.6419431911276765</v>
      </c>
      <c r="CV29" s="153"/>
      <c r="CW29" s="153">
        <f>MAX(0, $C$7+(( 'Indices Mejorados'!CW29 - 'Indices Mejorados Normalizados'!CW$13 ) * ( 'Indices Mejorados Normalizados'!$C$8 - 'Indices Mejorados Normalizados'!$C$7 )) / ( 'Indices Mejorados Normalizados'!CW$12 - 'Indices Mejorados Normalizados'!CW$13 ))</f>
        <v>0.31162919089818919</v>
      </c>
      <c r="CX29" s="153">
        <f>MAX(0, $C$7+(( 'Indices Mejorados'!CX29 - 'Indices Mejorados Normalizados'!CX$13 ) * ( 'Indices Mejorados Normalizados'!$C$8 - 'Indices Mejorados Normalizados'!$C$7 )) / ( 'Indices Mejorados Normalizados'!CX$12 - 'Indices Mejorados Normalizados'!CX$13 ))</f>
        <v>2.1814482208870931</v>
      </c>
      <c r="CY29" s="153"/>
      <c r="CZ29" s="153"/>
      <c r="DA29" s="153"/>
      <c r="DB29" s="153"/>
      <c r="DC29" s="153">
        <f>MAX(0, $C$7+(( 'Indices Mejorados'!DC29 - 'Indices Mejorados Normalizados'!DC$13 ) * ( 'Indices Mejorados Normalizados'!$C$8 - 'Indices Mejorados Normalizados'!$C$7 )) / ( 'Indices Mejorados Normalizados'!DC$12 - 'Indices Mejorados Normalizados'!DC$13 ))</f>
        <v>0.24805022873169164</v>
      </c>
      <c r="DD29" s="153"/>
      <c r="DE29" s="153">
        <f>MAX(0, $C$7+(( 'Indices Mejorados'!DE29 - 'Indices Mejorados Normalizados'!DE$13 ) * ( 'Indices Mejorados Normalizados'!$C$8 - 'Indices Mejorados Normalizados'!$C$7 )) / ( 'Indices Mejorados Normalizados'!DE$12 - 'Indices Mejorados Normalizados'!DE$13 ))</f>
        <v>0.37135906656148887</v>
      </c>
      <c r="DF29" s="153">
        <f>MAX(0, $C$7+(( 'Indices Mejorados'!DF29 - 'Indices Mejorados Normalizados'!DF$13 ) * ( 'Indices Mejorados Normalizados'!$C$8 - 'Indices Mejorados Normalizados'!$C$7 )) / ( 'Indices Mejorados Normalizados'!DF$12 - 'Indices Mejorados Normalizados'!DF$13 ))</f>
        <v>0.37135906656148887</v>
      </c>
      <c r="DG29" s="153">
        <f>MAX(0, $C$7+(( 'Indices Mejorados'!DG29 - 'Indices Mejorados Normalizados'!DG$13 ) * ( 'Indices Mejorados Normalizados'!$C$8 - 'Indices Mejorados Normalizados'!$C$7 )) / ( 'Indices Mejorados Normalizados'!DG$12 - 'Indices Mejorados Normalizados'!DG$13 ))</f>
        <v>0</v>
      </c>
      <c r="DH29" s="153"/>
      <c r="DI29" s="153"/>
      <c r="DJ29" s="153">
        <f>MAX(0, $C$7+(( 'Indices Mejorados'!DJ29 - 'Indices Mejorados Normalizados'!DJ$13 ) * ( 'Indices Mejorados Normalizados'!$C$8 - 'Indices Mejorados Normalizados'!$C$7 )) / ( 'Indices Mejorados Normalizados'!DJ$12 - 'Indices Mejorados Normalizados'!DJ$13 ))</f>
        <v>0.24763684889101215</v>
      </c>
      <c r="DK29" s="153">
        <f>MAX(0, $C$7+(( 'Indices Mejorados'!DK29 - 'Indices Mejorados Normalizados'!DK$13 ) * ( 'Indices Mejorados Normalizados'!$C$8 - 'Indices Mejorados Normalizados'!$C$7 )) / ( 'Indices Mejorados Normalizados'!DK$12 - 'Indices Mejorados Normalizados'!DK$13 ))</f>
        <v>0.24763684889101215</v>
      </c>
      <c r="DL29" s="153">
        <f>MAX(0, $C$7+(( 'Indices Mejorados'!DL29 - 'Indices Mejorados Normalizados'!DL$13 ) * ( 'Indices Mejorados Normalizados'!$C$8 - 'Indices Mejorados Normalizados'!$C$7 )) / ( 'Indices Mejorados Normalizados'!DL$12 - 'Indices Mejorados Normalizados'!DL$13 ))</f>
        <v>0</v>
      </c>
      <c r="DM29" s="153">
        <f>MAX(0, $C$7+(( 'Indices Mejorados'!DM29 - 'Indices Mejorados Normalizados'!DM$13 ) * ( 'Indices Mejorados Normalizados'!$C$8 - 'Indices Mejorados Normalizados'!$C$7 )) / ( 'Indices Mejorados Normalizados'!DM$12 - 'Indices Mejorados Normalizados'!DM$13 ))</f>
        <v>2.578357551098609</v>
      </c>
      <c r="DN29" s="153">
        <f>MAX(0, $C$7+(( 'Indices Mejorados'!DN29 - 'Indices Mejorados Normalizados'!DN$13 ) * ( 'Indices Mejorados Normalizados'!$C$8 - 'Indices Mejorados Normalizados'!$C$7 )) / ( 'Indices Mejorados Normalizados'!DN$12 - 'Indices Mejorados Normalizados'!DN$13 ))</f>
        <v>2.578357551098609</v>
      </c>
      <c r="DO29" s="153">
        <f>MAX(0, $C$7+(( 'Indices Mejorados'!DO29 - 'Indices Mejorados Normalizados'!DO$13 ) * ( 'Indices Mejorados Normalizados'!$C$8 - 'Indices Mejorados Normalizados'!$C$7 )) / ( 'Indices Mejorados Normalizados'!DO$12 - 'Indices Mejorados Normalizados'!DO$13 ))</f>
        <v>2.578357551098609</v>
      </c>
      <c r="DP29" s="153"/>
      <c r="DQ29" s="153"/>
      <c r="DR29" s="153">
        <f>MAX(0, $C$7+(( 'Indices Mejorados'!DR29 - 'Indices Mejorados Normalizados'!DR$13 ) * ( 'Indices Mejorados Normalizados'!$C$8 - 'Indices Mejorados Normalizados'!$C$7 )) / ( 'Indices Mejorados Normalizados'!DR$12 - 'Indices Mejorados Normalizados'!DR$13 ))</f>
        <v>0</v>
      </c>
      <c r="DS29" s="153">
        <f>MAX(0, $C$7+(( 'Indices Mejorados'!DS29 - 'Indices Mejorados Normalizados'!DS$13 ) * ( 'Indices Mejorados Normalizados'!$C$8 - 'Indices Mejorados Normalizados'!$C$7 )) / ( 'Indices Mejorados Normalizados'!DS$12 - 'Indices Mejorados Normalizados'!DS$13 ))</f>
        <v>0.4867297215969501</v>
      </c>
      <c r="DT29" s="153">
        <f>MAX(0, $C$7+(( 'Indices Mejorados'!DT29 - 'Indices Mejorados Normalizados'!DT$13 ) * ( 'Indices Mejorados Normalizados'!$C$8 - 'Indices Mejorados Normalizados'!$C$7 )) / ( 'Indices Mejorados Normalizados'!DT$12 - 'Indices Mejorados Normalizados'!DT$13 ))</f>
        <v>0</v>
      </c>
      <c r="DU29" s="153"/>
      <c r="DV29" s="153">
        <f>MAX(0, $C$7+(( 'Indices Mejorados'!DV29 - 'Indices Mejorados Normalizados'!DV$13 ) * ( 'Indices Mejorados Normalizados'!$C$8 - 'Indices Mejorados Normalizados'!$C$7 )) / ( 'Indices Mejorados Normalizados'!DV$12 - 'Indices Mejorados Normalizados'!DV$13 ))</f>
        <v>0.5268261838410232</v>
      </c>
      <c r="DW29" s="153"/>
      <c r="DX29" s="153"/>
      <c r="DY29" s="153"/>
      <c r="DZ29" s="153">
        <f>MAX(0, $C$7+(( 'Indices Mejorados'!DZ29 - 'Indices Mejorados Normalizados'!DZ$13 ) * ( 'Indices Mejorados Normalizados'!$C$8 - 'Indices Mejorados Normalizados'!$C$7 )) / ( 'Indices Mejorados Normalizados'!DZ$12 - 'Indices Mejorados Normalizados'!DZ$13 ))</f>
        <v>1.8072076733293285</v>
      </c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3"/>
      <c r="FB29" s="153"/>
      <c r="FC29" s="153"/>
      <c r="FD29" s="153"/>
      <c r="FE29" s="153"/>
      <c r="FF29" s="153"/>
      <c r="FG29" s="153"/>
      <c r="FH29" s="153"/>
      <c r="FI29" s="153"/>
      <c r="FJ29" s="153"/>
      <c r="FK29" s="153"/>
      <c r="FL29" s="153"/>
      <c r="FM29" s="153"/>
      <c r="FN29" s="153"/>
      <c r="FO29" s="153"/>
      <c r="FP29" s="153"/>
      <c r="FQ29" s="153"/>
      <c r="FR29" s="153"/>
      <c r="FS29" s="153"/>
      <c r="FT29" s="153"/>
      <c r="FU29" s="153"/>
      <c r="FV29" s="153"/>
      <c r="FW29" s="153"/>
      <c r="FX29" s="153"/>
      <c r="FY29" s="153"/>
      <c r="FZ29" s="153"/>
      <c r="GA29" s="153"/>
      <c r="GB29" s="153"/>
      <c r="GC29" s="153"/>
      <c r="GD29" s="153"/>
      <c r="GE29" s="153"/>
      <c r="GF29" s="153"/>
      <c r="GG29" s="153"/>
      <c r="GH29" s="153"/>
      <c r="GI29" s="153"/>
      <c r="GJ29" s="153"/>
      <c r="GK29" s="153"/>
      <c r="GL29" s="153"/>
      <c r="GM29" s="153"/>
      <c r="GN29" s="153"/>
      <c r="GO29" s="153"/>
      <c r="GP29" s="153"/>
      <c r="GQ29" s="153"/>
    </row>
    <row r="30" spans="3:199" s="151" customFormat="1">
      <c r="C30" s="152"/>
      <c r="D30" s="152"/>
      <c r="E30" s="152">
        <f>MAX(0, $C$7+(( 'Indices Mejorados'!E30 - 'Indices Mejorados Normalizados'!E$13 ) * ( 'Indices Mejorados Normalizados'!$C$8 - 'Indices Mejorados Normalizados'!$C$7 )) / ( 'Indices Mejorados Normalizados'!E$12 - 'Indices Mejorados Normalizados'!E$13 ))</f>
        <v>0</v>
      </c>
      <c r="F30" s="152"/>
      <c r="G30" s="152"/>
      <c r="H30" s="152"/>
      <c r="I30" s="152"/>
      <c r="J30" s="152"/>
      <c r="K30" s="152"/>
      <c r="L30" s="152"/>
      <c r="M30" s="152">
        <f>MAX(0, $C$7+(( 'Indices Mejorados'!M30 - 'Indices Mejorados Normalizados'!M$13 ) * ( 'Indices Mejorados Normalizados'!$C$8 - 'Indices Mejorados Normalizados'!$C$7 )) / ( 'Indices Mejorados Normalizados'!M$12 - 'Indices Mejorados Normalizados'!M$13 ))</f>
        <v>1.1890033307481065</v>
      </c>
      <c r="N30" s="152">
        <f>MAX(0, $C$7+(( 'Indices Mejorados'!N30 - 'Indices Mejorados Normalizados'!N$13 ) * ( 'Indices Mejorados Normalizados'!$C$8 - 'Indices Mejorados Normalizados'!$C$7 )) / ( 'Indices Mejorados Normalizados'!N$12 - 'Indices Mejorados Normalizados'!N$13 ))</f>
        <v>0</v>
      </c>
      <c r="O30" s="152"/>
      <c r="P30" s="152">
        <f>MAX(0, $C$7+(( 'Indices Mejorados'!P30 - 'Indices Mejorados Normalizados'!P$13 ) * ( 'Indices Mejorados Normalizados'!$C$8 - 'Indices Mejorados Normalizados'!$C$7 )) / ( 'Indices Mejorados Normalizados'!P$12 - 'Indices Mejorados Normalizados'!P$13 ))</f>
        <v>0</v>
      </c>
      <c r="Q30" s="152"/>
      <c r="R30" s="152">
        <f>MAX(0, $C$7+(( 'Indices Mejorados'!R30 - 'Indices Mejorados Normalizados'!R$13 ) * ( 'Indices Mejorados Normalizados'!$C$8 - 'Indices Mejorados Normalizados'!$C$7 )) / ( 'Indices Mejorados Normalizados'!R$12 - 'Indices Mejorados Normalizados'!R$13 ))</f>
        <v>0</v>
      </c>
      <c r="S30" s="152">
        <f>MAX(0, $C$7+(( 'Indices Mejorados'!S30 - 'Indices Mejorados Normalizados'!S$13 ) * ( 'Indices Mejorados Normalizados'!$C$8 - 'Indices Mejorados Normalizados'!$C$7 )) / ( 'Indices Mejorados Normalizados'!S$12 - 'Indices Mejorados Normalizados'!S$13 ))</f>
        <v>0.11962276812978914</v>
      </c>
      <c r="T30" s="152"/>
      <c r="U30" s="152">
        <f>MAX(0, $C$7+(( 'Indices Mejorados'!U30 - 'Indices Mejorados Normalizados'!U$13 ) * ( 'Indices Mejorados Normalizados'!$C$8 - 'Indices Mejorados Normalizados'!$C$7 )) / ( 'Indices Mejorados Normalizados'!U$12 - 'Indices Mejorados Normalizados'!U$13 ))</f>
        <v>0</v>
      </c>
      <c r="V30" s="152"/>
      <c r="W30" s="152">
        <f>MAX(0, $C$7+(( 'Indices Mejorados'!W30 - 'Indices Mejorados Normalizados'!W$13 ) * ( 'Indices Mejorados Normalizados'!$C$8 - 'Indices Mejorados Normalizados'!$C$7 )) / ( 'Indices Mejorados Normalizados'!W$12 - 'Indices Mejorados Normalizados'!W$13 ))</f>
        <v>0</v>
      </c>
      <c r="X30" s="152"/>
      <c r="Y30" s="152"/>
      <c r="Z30" s="152">
        <f>MAX(0, $C$7+(( 'Indices Mejorados'!Z30 - 'Indices Mejorados Normalizados'!Z$13 ) * ( 'Indices Mejorados Normalizados'!$C$8 - 'Indices Mejorados Normalizados'!$C$7 )) / ( 'Indices Mejorados Normalizados'!Z$12 - 'Indices Mejorados Normalizados'!Z$13 ))</f>
        <v>0</v>
      </c>
      <c r="AA30" s="152">
        <f>MAX(0, $C$7+(( 'Indices Mejorados'!AA30 - 'Indices Mejorados Normalizados'!AA$13 ) * ( 'Indices Mejorados Normalizados'!$C$8 - 'Indices Mejorados Normalizados'!$C$7 )) / ( 'Indices Mejorados Normalizados'!AA$12 - 'Indices Mejorados Normalizados'!AA$13 ))</f>
        <v>1.0533919864715038</v>
      </c>
      <c r="AB30" s="152">
        <f>MAX(0, $C$7+(( 'Indices Mejorados'!AB30 - 'Indices Mejorados Normalizados'!AB$13 ) * ( 'Indices Mejorados Normalizados'!$C$8 - 'Indices Mejorados Normalizados'!$C$7 )) / ( 'Indices Mejorados Normalizados'!AB$12 - 'Indices Mejorados Normalizados'!AB$13 ))</f>
        <v>0</v>
      </c>
      <c r="AC30" s="152"/>
      <c r="AD30" s="152">
        <f>MAX(0, $C$7+(( 'Indices Mejorados'!AD30 -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0" s="152">
        <f>MAX(0, $C$7+(( 'Indices Mejorados'!AE30 - 'Indices Mejorados Normalizados'!AE$13 ) * ( 'Indices Mejorados Normalizados'!$C$8 - 'Indices Mejorados Normalizados'!$C$7 )) / ( 'Indices Mejorados Normalizados'!AE$12 - 'Indices Mejorados Normalizados'!AE$13 ))</f>
        <v>2.2254409919659808</v>
      </c>
      <c r="AF30" s="153"/>
      <c r="AG30" s="153"/>
      <c r="AH30" s="153">
        <f>MAX(0, $C$7+(( 'Indices Mejorados'!AH30 - 'Indices Mejorados Normalizados'!AH$13 ) * ( 'Indices Mejorados Normalizados'!$C$8 - 'Indices Mejorados Normalizados'!$C$7 )) / ( 'Indices Mejorados Normalizados'!AH$12 - 'Indices Mejorados Normalizados'!AH$13 ))</f>
        <v>0</v>
      </c>
      <c r="AI30" s="153"/>
      <c r="AJ30" s="153"/>
      <c r="AK30" s="153"/>
      <c r="AL30" s="153"/>
      <c r="AM30" s="153"/>
      <c r="AN30" s="153">
        <f>MAX(0, $C$7+(( 'Indices Mejorados'!AN30 - 'Indices Mejorados Normalizados'!AN$13 ) * ( 'Indices Mejorados Normalizados'!$C$8 - 'Indices Mejorados Normalizados'!$C$7 )) / ( 'Indices Mejorados Normalizados'!AN$12 - 'Indices Mejorados Normalizados'!AN$13 ))</f>
        <v>0</v>
      </c>
      <c r="AO30" s="153">
        <f>MAX(0, $C$7+(( 'Indices Mejorados'!AO30 - 'Indices Mejorados Normalizados'!AO$13 ) * ( 'Indices Mejorados Normalizados'!$C$8 - 'Indices Mejorados Normalizados'!$C$7 )) / ( 'Indices Mejorados Normalizados'!AO$12 - 'Indices Mejorados Normalizados'!AO$13 ))</f>
        <v>0</v>
      </c>
      <c r="AP30" s="153"/>
      <c r="AQ30" s="153">
        <f>MAX(0, $C$7+(( 'Indices Mejorados'!AQ30 - 'Indices Mejorados Normalizados'!AQ$13 ) * ( 'Indices Mejorados Normalizados'!$C$8 - 'Indices Mejorados Normalizados'!$C$7 )) / ( 'Indices Mejorados Normalizados'!AQ$12 - 'Indices Mejorados Normalizados'!AQ$13 ))</f>
        <v>0</v>
      </c>
      <c r="AR30" s="153">
        <f>MAX(0, $C$7+(( 'Indices Mejorados'!AR30 - 'Indices Mejorados Normalizados'!AR$13 ) * ( 'Indices Mejorados Normalizados'!$C$8 - 'Indices Mejorados Normalizados'!$C$7 )) / ( 'Indices Mejorados Normalizados'!AR$12 - 'Indices Mejorados Normalizados'!AR$13 ))</f>
        <v>1.1852723125568649</v>
      </c>
      <c r="AS30" s="153"/>
      <c r="AT30" s="153">
        <f>MAX(0, $C$7+(( 'Indices Mejorados'!AT30 - 'Indices Mejorados Normalizados'!AT$13 ) * ( 'Indices Mejorados Normalizados'!$C$8 - 'Indices Mejorados Normalizados'!$C$7 )) / ( 'Indices Mejorados Normalizados'!AT$12 - 'Indices Mejorados Normalizados'!AT$13 ))</f>
        <v>1.1927783316159126</v>
      </c>
      <c r="AU30" s="153"/>
      <c r="AV30" s="153">
        <f>MAX(0, $C$7+(( 'Indices Mejorados'!AV30 - 'Indices Mejorados Normalizados'!AV$13 ) * ( 'Indices Mejorados Normalizados'!$C$8 - 'Indices Mejorados Normalizados'!$C$7 )) / ( 'Indices Mejorados Normalizados'!AV$12 - 'Indices Mejorados Normalizados'!AV$13 ))</f>
        <v>0</v>
      </c>
      <c r="AW30" s="153"/>
      <c r="AX30" s="153"/>
      <c r="AY30" s="153"/>
      <c r="AZ30" s="153"/>
      <c r="BA30" s="153"/>
      <c r="BB30" s="153">
        <f>MAX(0, $C$7+(( 'Indices Mejorados'!BB30 - 'Indices Mejorados Normalizados'!BB$13 ) * ( 'Indices Mejorados Normalizados'!$C$8 - 'Indices Mejorados Normalizados'!$C$7 )) / ( 'Indices Mejorados Normalizados'!BB$12 - 'Indices Mejorados Normalizados'!BB$13 ))</f>
        <v>0.18686162115331545</v>
      </c>
      <c r="BC30" s="153"/>
      <c r="BD30" s="153"/>
      <c r="BE30" s="153"/>
      <c r="BF30" s="153"/>
      <c r="BG30" s="153">
        <f>MAX(0, $C$7+(( 'Indices Mejorados'!BG30 - 'Indices Mejorados Normalizados'!BG$13 ) * ( 'Indices Mejorados Normalizados'!$C$8 - 'Indices Mejorados Normalizados'!$C$7 )) / ( 'Indices Mejorados Normalizados'!BG$12 - 'Indices Mejorados Normalizados'!BG$13 ))</f>
        <v>0</v>
      </c>
      <c r="BH30" s="153">
        <f>MAX(0, $C$7+(( 'Indices Mejorados'!BH30 - 'Indices Mejorados Normalizados'!BH$13 ) * ( 'Indices Mejorados Normalizados'!$C$8 - 'Indices Mejorados Normalizados'!$C$7 )) / ( 'Indices Mejorados Normalizados'!BH$12 - 'Indices Mejorados Normalizados'!BH$13 ))</f>
        <v>0</v>
      </c>
      <c r="BI30" s="153">
        <f>MAX(0, $C$7+(( 'Indices Mejorados'!BI30 - 'Indices Mejorados Normalizados'!BI$13 ) * ( 'Indices Mejorados Normalizados'!$C$8 - 'Indices Mejorados Normalizados'!$C$7 )) / ( 'Indices Mejorados Normalizados'!BI$12 - 'Indices Mejorados Normalizados'!BI$13 ))</f>
        <v>1.0763876460227135</v>
      </c>
      <c r="BJ30" s="153">
        <f>MAX(0, $C$7+(( 'Indices Mejorados'!BJ30 - 'Indices Mejorados Normalizados'!BJ$13 ) * ( 'Indices Mejorados Normalizados'!$C$8 - 'Indices Mejorados Normalizados'!$C$7 )) / ( 'Indices Mejorados Normalizados'!BJ$12 - 'Indices Mejorados Normalizados'!BJ$13 ))</f>
        <v>1.6571138711466229</v>
      </c>
      <c r="BK30" s="153">
        <f>MAX(0, $C$7+(( 'Indices Mejorados'!BK30 - 'Indices Mejorados Normalizados'!BK$13 ) * ( 'Indices Mejorados Normalizados'!$C$8 - 'Indices Mejorados Normalizados'!$C$7 )) / ( 'Indices Mejorados Normalizados'!BK$12 - 'Indices Mejorados Normalizados'!BK$13 ))</f>
        <v>0</v>
      </c>
      <c r="BL30" s="153">
        <f>MAX(0, $C$7+(( 'Indices Mejorados'!BL30 - 'Indices Mejorados Normalizados'!BL$13 ) * ( 'Indices Mejorados Normalizados'!$C$8 - 'Indices Mejorados Normalizados'!$C$7 )) / ( 'Indices Mejorados Normalizados'!BL$12 - 'Indices Mejorados Normalizados'!BL$13 ))</f>
        <v>0</v>
      </c>
      <c r="BM30" s="153"/>
      <c r="BN30" s="153">
        <f>MAX(0, $C$7+(( 'Indices Mejorados'!BN30 - 'Indices Mejorados Normalizados'!BN$13 ) * ( 'Indices Mejorados Normalizados'!$C$8 - 'Indices Mejorados Normalizados'!$C$7 )) / ( 'Indices Mejorados Normalizados'!BN$12 - 'Indices Mejorados Normalizados'!BN$13 ))</f>
        <v>0.1391053957342864</v>
      </c>
      <c r="BO30" s="153">
        <f>MAX(0, $C$7+(( 'Indices Mejorados'!BO30 - 'Indices Mejorados Normalizados'!BO$13 ) * ( 'Indices Mejorados Normalizados'!$C$8 - 'Indices Mejorados Normalizados'!$C$7 )) / ( 'Indices Mejorados Normalizados'!BO$12 - 'Indices Mejorados Normalizados'!BO$13 ))</f>
        <v>3.9153973209034492</v>
      </c>
      <c r="BP30" s="153"/>
      <c r="BQ30" s="153"/>
      <c r="BR30" s="153">
        <f>MAX(0, $C$7+(( 'Indices Mejorados'!BR30 - 'Indices Mejorados Normalizados'!BR$13 ) * ( 'Indices Mejorados Normalizados'!$C$8 - 'Indices Mejorados Normalizados'!$C$7 )) / ( 'Indices Mejorados Normalizados'!BR$12 - 'Indices Mejorados Normalizados'!BR$13 ))</f>
        <v>0</v>
      </c>
      <c r="BS30" s="153"/>
      <c r="BT30" s="153">
        <f>MAX(0, $C$7+(( 'Indices Mejorados'!BT30 - 'Indices Mejorados Normalizados'!BT$13 ) * ( 'Indices Mejorados Normalizados'!$C$8 - 'Indices Mejorados Normalizados'!$C$7 )) / ( 'Indices Mejorados Normalizados'!BT$12 - 'Indices Mejorados Normalizados'!BT$13 ))</f>
        <v>0.34873215415448877</v>
      </c>
      <c r="BU30" s="153">
        <f>MAX(0, $C$7+(( 'Indices Mejorados'!BU30 - 'Indices Mejorados Normalizados'!BU$13 ) * ( 'Indices Mejorados Normalizados'!$C$8 - 'Indices Mejorados Normalizados'!$C$7 )) / ( 'Indices Mejorados Normalizados'!BU$12 - 'Indices Mejorados Normalizados'!BU$13 ))</f>
        <v>0</v>
      </c>
      <c r="BV30" s="153">
        <f>MAX(0, $C$7+(( 'Indices Mejorados'!BV30 - 'Indices Mejorados Normalizados'!BV$13 ) * ( 'Indices Mejorados Normalizados'!$C$8 - 'Indices Mejorados Normalizados'!$C$7 )) / ( 'Indices Mejorados Normalizados'!BV$12 - 'Indices Mejorados Normalizados'!BV$13 ))</f>
        <v>0</v>
      </c>
      <c r="BW30" s="153">
        <f>MAX(0, $C$7+(( 'Indices Mejorados'!BW30 - 'Indices Mejorados Normalizados'!BW$13 ) * ( 'Indices Mejorados Normalizados'!$C$8 - 'Indices Mejorados Normalizados'!$C$7 )) / ( 'Indices Mejorados Normalizados'!BW$12 - 'Indices Mejorados Normalizados'!BW$13 ))</f>
        <v>0</v>
      </c>
      <c r="BX30" s="153">
        <f>MAX(0, $C$7+(( 'Indices Mejorados'!BX30 - 'Indices Mejorados Normalizados'!BX$13 ) * ( 'Indices Mejorados Normalizados'!$C$8 - 'Indices Mejorados Normalizados'!$C$7 )) / ( 'Indices Mejorados Normalizados'!BX$12 - 'Indices Mejorados Normalizados'!BX$13 ))</f>
        <v>0</v>
      </c>
      <c r="BY30" s="153">
        <f>MAX(0, $C$7+(( 'Indices Mejorados'!BY30 -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30" s="153">
        <f>MAX(0, $C$7+(( 'Indices Mejorados'!BZ30 -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30" s="153">
        <f>MAX(0, $C$7+(( 'Indices Mejorados'!CA30 -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30" s="153">
        <f>MAX(0, $C$7+(( 'Indices Mejorados'!CB30 - 'Indices Mejorados Normalizados'!CB$13 ) * ( 'Indices Mejorados Normalizados'!$C$8 - 'Indices Mejorados Normalizados'!$C$7 )) / ( 'Indices Mejorados Normalizados'!CB$12 - 'Indices Mejorados Normalizados'!CB$13 ))</f>
        <v>0</v>
      </c>
      <c r="CC30" s="153">
        <f>MAX(0, $C$7+(( 'Indices Mejorados'!CC30 - 'Indices Mejorados Normalizados'!CC$13 ) * ( 'Indices Mejorados Normalizados'!$C$8 - 'Indices Mejorados Normalizados'!$C$7 )) / ( 'Indices Mejorados Normalizados'!CC$12 - 'Indices Mejorados Normalizados'!CC$13 ))</f>
        <v>0.14460108406559719</v>
      </c>
      <c r="CD30" s="153"/>
      <c r="CE30" s="153"/>
      <c r="CF30" s="153"/>
      <c r="CG30" s="153"/>
      <c r="CH30" s="153"/>
      <c r="CI30" s="153"/>
      <c r="CJ30" s="153"/>
      <c r="CK30" s="153"/>
      <c r="CL30" s="153">
        <f>MAX(0, $C$7+(( 'Indices Mejorados'!CL30 - 'Indices Mejorados Normalizados'!CL$13 ) * ( 'Indices Mejorados Normalizados'!$C$8 - 'Indices Mejorados Normalizados'!$C$7 )) / ( 'Indices Mejorados Normalizados'!CL$12 - 'Indices Mejorados Normalizados'!CL$13 ))</f>
        <v>0.12912843311039404</v>
      </c>
      <c r="CM30" s="153">
        <f>MAX(0, $C$7+(( 'Indices Mejorados'!CM30 - 'Indices Mejorados Normalizados'!CM$13 ) * ( 'Indices Mejorados Normalizados'!$C$8 - 'Indices Mejorados Normalizados'!$C$7 )) / ( 'Indices Mejorados Normalizados'!CM$12 - 'Indices Mejorados Normalizados'!CM$13 ))</f>
        <v>0</v>
      </c>
      <c r="CN30" s="153"/>
      <c r="CO30" s="153">
        <f>MAX(0, $C$7+(( 'Indices Mejorados'!CO30 - 'Indices Mejorados Normalizados'!CO$13 ) * ( 'Indices Mejorados Normalizados'!$C$8 - 'Indices Mejorados Normalizados'!$C$7 )) / ( 'Indices Mejorados Normalizados'!CO$12 - 'Indices Mejorados Normalizados'!CO$13 ))</f>
        <v>0</v>
      </c>
      <c r="CP30" s="153">
        <f>MAX(0, $C$7+(( 'Indices Mejorados'!CP30 - 'Indices Mejorados Normalizados'!CP$13 ) * ( 'Indices Mejorados Normalizados'!$C$8 - 'Indices Mejorados Normalizados'!$C$7 )) / ( 'Indices Mejorados Normalizados'!CP$12 - 'Indices Mejorados Normalizados'!CP$13 ))</f>
        <v>3.6071566975340836</v>
      </c>
      <c r="CQ30" s="153">
        <f>MAX(0, $C$7+(( 'Indices Mejorados'!CQ30 - 'Indices Mejorados Normalizados'!CQ$13 ) * ( 'Indices Mejorados Normalizados'!$C$8 - 'Indices Mejorados Normalizados'!$C$7 )) / ( 'Indices Mejorados Normalizados'!CQ$12 - 'Indices Mejorados Normalizados'!CQ$13 ))</f>
        <v>1.7320580783480752</v>
      </c>
      <c r="CR30" s="153">
        <f>MAX(0, $C$7+(( 'Indices Mejorados'!CR30 - 'Indices Mejorados Normalizados'!CR$13 ) * ( 'Indices Mejorados Normalizados'!$C$8 - 'Indices Mejorados Normalizados'!$C$7 )) / ( 'Indices Mejorados Normalizados'!CR$12 - 'Indices Mejorados Normalizados'!CR$13 ))</f>
        <v>1.7320580783480752</v>
      </c>
      <c r="CS30" s="153"/>
      <c r="CT30" s="153"/>
      <c r="CU30" s="153">
        <f>MAX(0, $C$7+(( 'Indices Mejorados'!CU30 - 'Indices Mejorados Normalizados'!CU$13 ) * ( 'Indices Mejorados Normalizados'!$C$8 - 'Indices Mejorados Normalizados'!$C$7 )) / ( 'Indices Mejorados Normalizados'!CU$12 - 'Indices Mejorados Normalizados'!CU$13 ))</f>
        <v>1.5461489865062044</v>
      </c>
      <c r="CV30" s="153"/>
      <c r="CW30" s="153">
        <f>MAX(0, $C$7+(( 'Indices Mejorados'!CW30 - 'Indices Mejorados Normalizados'!CW$13 ) * ( 'Indices Mejorados Normalizados'!$C$8 - 'Indices Mejorados Normalizados'!$C$7 )) / ( 'Indices Mejorados Normalizados'!CW$12 - 'Indices Mejorados Normalizados'!CW$13 ))</f>
        <v>0.12213009521205169</v>
      </c>
      <c r="CX30" s="153">
        <f>MAX(0, $C$7+(( 'Indices Mejorados'!CX30 - 'Indices Mejorados Normalizados'!CX$13 ) * ( 'Indices Mejorados Normalizados'!$C$8 - 'Indices Mejorados Normalizados'!$C$7 )) / ( 'Indices Mejorados Normalizados'!CX$12 - 'Indices Mejorados Normalizados'!CX$13 ))</f>
        <v>1.6944343168395131</v>
      </c>
      <c r="CY30" s="153"/>
      <c r="CZ30" s="153"/>
      <c r="DA30" s="153"/>
      <c r="DB30" s="153"/>
      <c r="DC30" s="153">
        <f>MAX(0, $C$7+(( 'Indices Mejorados'!DC30 - 'Indices Mejorados Normalizados'!DC$13 ) * ( 'Indices Mejorados Normalizados'!$C$8 - 'Indices Mejorados Normalizados'!$C$7 )) / ( 'Indices Mejorados Normalizados'!DC$12 - 'Indices Mejorados Normalizados'!DC$13 ))</f>
        <v>0.79422484841078922</v>
      </c>
      <c r="DD30" s="153"/>
      <c r="DE30" s="153">
        <f>MAX(0, $C$7+(( 'Indices Mejorados'!DE30 - 'Indices Mejorados Normalizados'!DE$13 ) * ( 'Indices Mejorados Normalizados'!$C$8 - 'Indices Mejorados Normalizados'!$C$7 )) / ( 'Indices Mejorados Normalizados'!DE$12 - 'Indices Mejorados Normalizados'!DE$13 ))</f>
        <v>0.7999422964328109</v>
      </c>
      <c r="DF30" s="153">
        <f>MAX(0, $C$7+(( 'Indices Mejorados'!DF30 - 'Indices Mejorados Normalizados'!DF$13 ) * ( 'Indices Mejorados Normalizados'!$C$8 - 'Indices Mejorados Normalizados'!$C$7 )) / ( 'Indices Mejorados Normalizados'!DF$12 - 'Indices Mejorados Normalizados'!DF$13 ))</f>
        <v>0.7999422964328109</v>
      </c>
      <c r="DG30" s="153">
        <f>MAX(0, $C$7+(( 'Indices Mejorados'!DG30 - 'Indices Mejorados Normalizados'!DG$13 ) * ( 'Indices Mejorados Normalizados'!$C$8 - 'Indices Mejorados Normalizados'!$C$7 )) / ( 'Indices Mejorados Normalizados'!DG$12 - 'Indices Mejorados Normalizados'!DG$13 ))</f>
        <v>0</v>
      </c>
      <c r="DH30" s="153"/>
      <c r="DI30" s="153"/>
      <c r="DJ30" s="153"/>
      <c r="DK30" s="153"/>
      <c r="DL30" s="153">
        <f>MAX(0, $C$7+(( 'Indices Mejorados'!DL30 - 'Indices Mejorados Normalizados'!DL$13 ) * ( 'Indices Mejorados Normalizados'!$C$8 - 'Indices Mejorados Normalizados'!$C$7 )) / ( 'Indices Mejorados Normalizados'!DL$12 - 'Indices Mejorados Normalizados'!DL$13 ))</f>
        <v>0</v>
      </c>
      <c r="DM30" s="153">
        <f>MAX(0, $C$7+(( 'Indices Mejorados'!DM30 - 'Indices Mejorados Normalizados'!DM$13 ) * ( 'Indices Mejorados Normalizados'!$C$8 - 'Indices Mejorados Normalizados'!$C$7 )) / ( 'Indices Mejorados Normalizados'!DM$12 - 'Indices Mejorados Normalizados'!DM$13 ))</f>
        <v>0.34354649354143452</v>
      </c>
      <c r="DN30" s="153">
        <f>MAX(0, $C$7+(( 'Indices Mejorados'!DN30 - 'Indices Mejorados Normalizados'!DN$13 ) * ( 'Indices Mejorados Normalizados'!$C$8 - 'Indices Mejorados Normalizados'!$C$7 )) / ( 'Indices Mejorados Normalizados'!DN$12 - 'Indices Mejorados Normalizados'!DN$13 ))</f>
        <v>0.34354649354143452</v>
      </c>
      <c r="DO30" s="153">
        <f>MAX(0, $C$7+(( 'Indices Mejorados'!DO30 - 'Indices Mejorados Normalizados'!DO$13 ) * ( 'Indices Mejorados Normalizados'!$C$8 - 'Indices Mejorados Normalizados'!$C$7 )) / ( 'Indices Mejorados Normalizados'!DO$12 - 'Indices Mejorados Normalizados'!DO$13 ))</f>
        <v>0.34354649354143452</v>
      </c>
      <c r="DP30" s="153"/>
      <c r="DQ30" s="153"/>
      <c r="DR30" s="153">
        <f>MAX(0, $C$7+(( 'Indices Mejorados'!DR30 - 'Indices Mejorados Normalizados'!DR$13 ) * ( 'Indices Mejorados Normalizados'!$C$8 - 'Indices Mejorados Normalizados'!$C$7 )) / ( 'Indices Mejorados Normalizados'!DR$12 - 'Indices Mejorados Normalizados'!DR$13 ))</f>
        <v>0</v>
      </c>
      <c r="DS30" s="153">
        <f>MAX(0, $C$7+(( 'Indices Mejorados'!DS30 - 'Indices Mejorados Normalizados'!DS$13 ) * ( 'Indices Mejorados Normalizados'!$C$8 - 'Indices Mejorados Normalizados'!$C$7 )) / ( 'Indices Mejorados Normalizados'!DS$12 - 'Indices Mejorados Normalizados'!DS$13 ))</f>
        <v>0.14097796547314217</v>
      </c>
      <c r="DT30" s="153">
        <f>MAX(0, $C$7+(( 'Indices Mejorados'!DT30 - 'Indices Mejorados Normalizados'!DT$13 ) * ( 'Indices Mejorados Normalizados'!$C$8 - 'Indices Mejorados Normalizados'!$C$7 )) / ( 'Indices Mejorados Normalizados'!DT$12 - 'Indices Mejorados Normalizados'!DT$13 ))</f>
        <v>0</v>
      </c>
      <c r="DU30" s="153"/>
      <c r="DV30" s="153">
        <f>MAX(0, $C$7+(( 'Indices Mejorados'!DV30 - 'Indices Mejorados Normalizados'!DV$13 ) * ( 'Indices Mejorados Normalizados'!$C$8 - 'Indices Mejorados Normalizados'!$C$7 )) / ( 'Indices Mejorados Normalizados'!DV$12 - 'Indices Mejorados Normalizados'!DV$13 ))</f>
        <v>0.15805373479196169</v>
      </c>
      <c r="DW30" s="153"/>
      <c r="DX30" s="153"/>
      <c r="DY30" s="153"/>
      <c r="DZ30" s="153">
        <f>MAX(0, $C$7+(( 'Indices Mejorados'!DZ30 - 'Indices Mejorados Normalizados'!DZ$13 ) * ( 'Indices Mejorados Normalizados'!$C$8 - 'Indices Mejorados Normalizados'!$C$7 )) / ( 'Indices Mejorados Normalizados'!DZ$12 - 'Indices Mejorados Normalizados'!DZ$13 ))</f>
        <v>2.9347784647504946</v>
      </c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3"/>
      <c r="FB30" s="153"/>
      <c r="FC30" s="153"/>
      <c r="FD30" s="153"/>
      <c r="FE30" s="153"/>
      <c r="FF30" s="153"/>
      <c r="FG30" s="153"/>
      <c r="FH30" s="153"/>
      <c r="FI30" s="153"/>
      <c r="FJ30" s="153"/>
      <c r="FK30" s="153"/>
      <c r="FL30" s="153"/>
      <c r="FM30" s="153"/>
      <c r="FN30" s="153"/>
      <c r="FO30" s="153"/>
      <c r="FP30" s="153"/>
      <c r="FQ30" s="153"/>
      <c r="FR30" s="153"/>
      <c r="FS30" s="153"/>
      <c r="FT30" s="153"/>
      <c r="FU30" s="153"/>
      <c r="FV30" s="153"/>
      <c r="FW30" s="153"/>
      <c r="FX30" s="153"/>
      <c r="FY30" s="153"/>
      <c r="FZ30" s="153"/>
      <c r="GA30" s="153"/>
      <c r="GB30" s="153"/>
      <c r="GC30" s="153"/>
      <c r="GD30" s="153"/>
      <c r="GE30" s="153"/>
      <c r="GF30" s="153"/>
      <c r="GG30" s="153"/>
      <c r="GH30" s="153"/>
      <c r="GI30" s="153"/>
      <c r="GJ30" s="153"/>
      <c r="GK30" s="153"/>
      <c r="GL30" s="153"/>
      <c r="GM30" s="153"/>
      <c r="GN30" s="153"/>
      <c r="GO30" s="153"/>
      <c r="GP30" s="153"/>
      <c r="GQ30" s="153"/>
    </row>
    <row r="31" spans="3:199" s="151" customFormat="1">
      <c r="C31" s="152"/>
      <c r="D31" s="152"/>
      <c r="E31" s="152">
        <f>MAX(0, $C$7+(( 'Indices Mejorados'!E31 - 'Indices Mejorados Normalizados'!E$13 ) * ( 'Indices Mejorados Normalizados'!$C$8 - 'Indices Mejorados Normalizados'!$C$7 )) / ( 'Indices Mejorados Normalizados'!E$12 - 'Indices Mejorados Normalizados'!E$13 ))</f>
        <v>0</v>
      </c>
      <c r="F31" s="152"/>
      <c r="G31" s="152"/>
      <c r="H31" s="152"/>
      <c r="I31" s="152"/>
      <c r="J31" s="152"/>
      <c r="K31" s="152"/>
      <c r="L31" s="152"/>
      <c r="M31" s="152">
        <f>MAX(0, $C$7+(( 'Indices Mejorados'!M31 - 'Indices Mejorados Normalizados'!M$13 ) * ( 'Indices Mejorados Normalizados'!$C$8 - 'Indices Mejorados Normalizados'!$C$7 )) / ( 'Indices Mejorados Normalizados'!M$12 - 'Indices Mejorados Normalizados'!M$13 ))</f>
        <v>1.2226184101211333</v>
      </c>
      <c r="N31" s="152">
        <f>MAX(0, $C$7+(( 'Indices Mejorados'!N31 - 'Indices Mejorados Normalizados'!N$13 ) * ( 'Indices Mejorados Normalizados'!$C$8 - 'Indices Mejorados Normalizados'!$C$7 )) / ( 'Indices Mejorados Normalizados'!N$12 - 'Indices Mejorados Normalizados'!N$13 ))</f>
        <v>0</v>
      </c>
      <c r="O31" s="152"/>
      <c r="P31" s="152">
        <f>MAX(0, $C$7+(( 'Indices Mejorados'!P31 - 'Indices Mejorados Normalizados'!P$13 ) * ( 'Indices Mejorados Normalizados'!$C$8 - 'Indices Mejorados Normalizados'!$C$7 )) / ( 'Indices Mejorados Normalizados'!P$12 - 'Indices Mejorados Normalizados'!P$13 ))</f>
        <v>0</v>
      </c>
      <c r="Q31" s="152"/>
      <c r="R31" s="152">
        <f>MAX(0, $C$7+(( 'Indices Mejorados'!R31 - 'Indices Mejorados Normalizados'!R$13 ) * ( 'Indices Mejorados Normalizados'!$C$8 - 'Indices Mejorados Normalizados'!$C$7 )) / ( 'Indices Mejorados Normalizados'!R$12 - 'Indices Mejorados Normalizados'!R$13 ))</f>
        <v>2.0384483402415032</v>
      </c>
      <c r="S31" s="152">
        <f>MAX(0, $C$7+(( 'Indices Mejorados'!S31 - 'Indices Mejorados Normalizados'!S$13 ) * ( 'Indices Mejorados Normalizados'!$C$8 - 'Indices Mejorados Normalizados'!$C$7 )) / ( 'Indices Mejorados Normalizados'!S$12 - 'Indices Mejorados Normalizados'!S$13 ))</f>
        <v>1.250638412607864</v>
      </c>
      <c r="T31" s="152"/>
      <c r="U31" s="152">
        <f>MAX(0, $C$7+(( 'Indices Mejorados'!U31 - 'Indices Mejorados Normalizados'!U$13 ) * ( 'Indices Mejorados Normalizados'!$C$8 - 'Indices Mejorados Normalizados'!$C$7 )) / ( 'Indices Mejorados Normalizados'!U$12 - 'Indices Mejorados Normalizados'!U$13 ))</f>
        <v>2.4863502147816892</v>
      </c>
      <c r="V31" s="152"/>
      <c r="W31" s="152">
        <f>MAX(0, $C$7+(( 'Indices Mejorados'!W31 - 'Indices Mejorados Normalizados'!W$13 ) * ( 'Indices Mejorados Normalizados'!$C$8 - 'Indices Mejorados Normalizados'!$C$7 )) / ( 'Indices Mejorados Normalizados'!W$12 - 'Indices Mejorados Normalizados'!W$13 ))</f>
        <v>0</v>
      </c>
      <c r="X31" s="152"/>
      <c r="Y31" s="152"/>
      <c r="Z31" s="152">
        <f>MAX(0, $C$7+(( 'Indices Mejorados'!Z31 - 'Indices Mejorados Normalizados'!Z$13 ) * ( 'Indices Mejorados Normalizados'!$C$8 - 'Indices Mejorados Normalizados'!$C$7 )) / ( 'Indices Mejorados Normalizados'!Z$12 - 'Indices Mejorados Normalizados'!Z$13 ))</f>
        <v>0</v>
      </c>
      <c r="AA31" s="152">
        <f>MAX(0, $C$7+(( 'Indices Mejorados'!AA31 - 'Indices Mejorados Normalizados'!AA$13 ) * ( 'Indices Mejorados Normalizados'!$C$8 - 'Indices Mejorados Normalizados'!$C$7 )) / ( 'Indices Mejorados Normalizados'!AA$12 - 'Indices Mejorados Normalizados'!AA$13 ))</f>
        <v>0</v>
      </c>
      <c r="AB31" s="152">
        <f>MAX(0, $C$7+(( 'Indices Mejorados'!AB31 - 'Indices Mejorados Normalizados'!AB$13 ) * ( 'Indices Mejorados Normalizados'!$C$8 - 'Indices Mejorados Normalizados'!$C$7 )) / ( 'Indices Mejorados Normalizados'!AB$12 - 'Indices Mejorados Normalizados'!AB$13 ))</f>
        <v>0</v>
      </c>
      <c r="AC31" s="152"/>
      <c r="AD31" s="152">
        <f>MAX(0, $C$7+(( 'Indices Mejorados'!AD31 - 'Indices Mejorados Normalizados'!AD$13 ) * ( 'Indices Mejorados Normalizados'!$C$8 - 'Indices Mejorados Normalizados'!$C$7 )) / ( 'Indices Mejorados Normalizados'!AD$12 - 'Indices Mejorados Normalizados'!AD$13 ))</f>
        <v>0.70600516707926275</v>
      </c>
      <c r="AE31" s="152">
        <f>MAX(0, $C$7+(( 'Indices Mejorados'!AE31 - 'Indices Mejorados Normalizados'!AE$13 ) * ( 'Indices Mejorados Normalizados'!$C$8 - 'Indices Mejorados Normalizados'!$C$7 )) / ( 'Indices Mejorados Normalizados'!AE$12 - 'Indices Mejorados Normalizados'!AE$13 ))</f>
        <v>0</v>
      </c>
      <c r="AF31" s="153"/>
      <c r="AG31" s="153"/>
      <c r="AH31" s="153">
        <f>MAX(0, $C$7+(( 'Indices Mejorados'!AH31 - 'Indices Mejorados Normalizados'!AH$13 ) * ( 'Indices Mejorados Normalizados'!$C$8 - 'Indices Mejorados Normalizados'!$C$7 )) / ( 'Indices Mejorados Normalizados'!AH$12 - 'Indices Mejorados Normalizados'!AH$13 ))</f>
        <v>2.212339581571098</v>
      </c>
      <c r="AI31" s="153"/>
      <c r="AJ31" s="153"/>
      <c r="AK31" s="153"/>
      <c r="AL31" s="153"/>
      <c r="AM31" s="153"/>
      <c r="AN31" s="153">
        <f>MAX(0, $C$7+(( 'Indices Mejorados'!AN31 - 'Indices Mejorados Normalizados'!AN$13 ) * ( 'Indices Mejorados Normalizados'!$C$8 - 'Indices Mejorados Normalizados'!$C$7 )) / ( 'Indices Mejorados Normalizados'!AN$12 - 'Indices Mejorados Normalizados'!AN$13 ))</f>
        <v>0</v>
      </c>
      <c r="AO31" s="153">
        <f>MAX(0, $C$7+(( 'Indices Mejorados'!AO31 - 'Indices Mejorados Normalizados'!AO$13 ) * ( 'Indices Mejorados Normalizados'!$C$8 - 'Indices Mejorados Normalizados'!$C$7 )) / ( 'Indices Mejorados Normalizados'!AO$12 - 'Indices Mejorados Normalizados'!AO$13 ))</f>
        <v>0.21890802840958937</v>
      </c>
      <c r="AP31" s="153"/>
      <c r="AQ31" s="153">
        <f>MAX(0, $C$7+(( 'Indices Mejorados'!AQ31 - 'Indices Mejorados Normalizados'!AQ$13 ) * ( 'Indices Mejorados Normalizados'!$C$8 - 'Indices Mejorados Normalizados'!$C$7 )) / ( 'Indices Mejorados Normalizados'!AQ$12 - 'Indices Mejorados Normalizados'!AQ$13 ))</f>
        <v>0</v>
      </c>
      <c r="AR31" s="153">
        <f>MAX(0, $C$7+(( 'Indices Mejorados'!AR31 - 'Indices Mejorados Normalizados'!AR$13 ) * ( 'Indices Mejorados Normalizados'!$C$8 - 'Indices Mejorados Normalizados'!$C$7 )) / ( 'Indices Mejorados Normalizados'!AR$12 - 'Indices Mejorados Normalizados'!AR$13 ))</f>
        <v>2.0260956896020779</v>
      </c>
      <c r="AS31" s="153"/>
      <c r="AT31" s="153">
        <f>MAX(0, $C$7+(( 'Indices Mejorados'!AT31 - 'Indices Mejorados Normalizados'!AT$13 ) * ( 'Indices Mejorados Normalizados'!$C$8 - 'Indices Mejorados Normalizados'!$C$7 )) / ( 'Indices Mejorados Normalizados'!AT$12 - 'Indices Mejorados Normalizados'!AT$13 ))</f>
        <v>0.97519868465802351</v>
      </c>
      <c r="AU31" s="153"/>
      <c r="AV31" s="153">
        <f>MAX(0, $C$7+(( 'Indices Mejorados'!AV31 - 'Indices Mejorados Normalizados'!AV$13 ) * ( 'Indices Mejorados Normalizados'!$C$8 - 'Indices Mejorados Normalizados'!$C$7 )) / ( 'Indices Mejorados Normalizados'!AV$12 - 'Indices Mejorados Normalizados'!AV$13 ))</f>
        <v>2.6094999330590909E-2</v>
      </c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>
        <f>MAX(0, $C$7+(( 'Indices Mejorados'!BG31 - 'Indices Mejorados Normalizados'!BG$13 ) * ( 'Indices Mejorados Normalizados'!$C$8 - 'Indices Mejorados Normalizados'!$C$7 )) / ( 'Indices Mejorados Normalizados'!BG$12 - 'Indices Mejorados Normalizados'!BG$13 ))</f>
        <v>0.79977926356391504</v>
      </c>
      <c r="BH31" s="153">
        <f>MAX(0, $C$7+(( 'Indices Mejorados'!BH31 - 'Indices Mejorados Normalizados'!BH$13 ) * ( 'Indices Mejorados Normalizados'!$C$8 - 'Indices Mejorados Normalizados'!$C$7 )) / ( 'Indices Mejorados Normalizados'!BH$12 - 'Indices Mejorados Normalizados'!BH$13 ))</f>
        <v>0.79977926356391504</v>
      </c>
      <c r="BI31" s="153">
        <f>MAX(0, $C$7+(( 'Indices Mejorados'!BI31 - 'Indices Mejorados Normalizados'!BI$13 ) * ( 'Indices Mejorados Normalizados'!$C$8 - 'Indices Mejorados Normalizados'!$C$7 )) / ( 'Indices Mejorados Normalizados'!BI$12 - 'Indices Mejorados Normalizados'!BI$13 ))</f>
        <v>1.1214019196011205</v>
      </c>
      <c r="BJ31" s="153"/>
      <c r="BK31" s="153">
        <f>MAX(0, $C$7+(( 'Indices Mejorados'!BK31 - 'Indices Mejorados Normalizados'!BK$13 ) * ( 'Indices Mejorados Normalizados'!$C$8 - 'Indices Mejorados Normalizados'!$C$7 )) / ( 'Indices Mejorados Normalizados'!BK$12 - 'Indices Mejorados Normalizados'!BK$13 ))</f>
        <v>1.7085829443967602</v>
      </c>
      <c r="BL31" s="153">
        <f>MAX(0, $C$7+(( 'Indices Mejorados'!BL31 - 'Indices Mejorados Normalizados'!BL$13 ) * ( 'Indices Mejorados Normalizados'!$C$8 - 'Indices Mejorados Normalizados'!$C$7 )) / ( 'Indices Mejorados Normalizados'!BL$12 - 'Indices Mejorados Normalizados'!BL$13 ))</f>
        <v>0</v>
      </c>
      <c r="BM31" s="153"/>
      <c r="BN31" s="153">
        <f>MAX(0, $C$7+(( 'Indices Mejorados'!BN31 - 'Indices Mejorados Normalizados'!BN$13 ) * ( 'Indices Mejorados Normalizados'!$C$8 - 'Indices Mejorados Normalizados'!$C$7 )) / ( 'Indices Mejorados Normalizados'!BN$12 - 'Indices Mejorados Normalizados'!BN$13 ))</f>
        <v>0</v>
      </c>
      <c r="BO31" s="153">
        <f>MAX(0, $C$7+(( 'Indices Mejorados'!BO31 - 'Indices Mejorados Normalizados'!BO$13 ) * ( 'Indices Mejorados Normalizados'!$C$8 - 'Indices Mejorados Normalizados'!$C$7 )) / ( 'Indices Mejorados Normalizados'!BO$12 - 'Indices Mejorados Normalizados'!BO$13 ))</f>
        <v>3.7095300315387147</v>
      </c>
      <c r="BP31" s="153"/>
      <c r="BQ31" s="153"/>
      <c r="BR31" s="153">
        <f>MAX(0, $C$7+(( 'Indices Mejorados'!BR31 - 'Indices Mejorados Normalizados'!BR$13 ) * ( 'Indices Mejorados Normalizados'!$C$8 - 'Indices Mejorados Normalizados'!$C$7 )) / ( 'Indices Mejorados Normalizados'!BR$12 - 'Indices Mejorados Normalizados'!BR$13 ))</f>
        <v>0</v>
      </c>
      <c r="BS31" s="153"/>
      <c r="BT31" s="153">
        <f>MAX(0, $C$7+(( 'Indices Mejorados'!BT31 - 'Indices Mejorados Normalizados'!BT$13 ) * ( 'Indices Mejorados Normalizados'!$C$8 - 'Indices Mejorados Normalizados'!$C$7 )) / ( 'Indices Mejorados Normalizados'!BT$12 - 'Indices Mejorados Normalizados'!BT$13 ))</f>
        <v>2.1641621841504346</v>
      </c>
      <c r="BU31" s="153">
        <f>MAX(0, $C$7+(( 'Indices Mejorados'!BU31 - 'Indices Mejorados Normalizados'!BU$13 ) * ( 'Indices Mejorados Normalizados'!$C$8 - 'Indices Mejorados Normalizados'!$C$7 )) / ( 'Indices Mejorados Normalizados'!BU$12 - 'Indices Mejorados Normalizados'!BU$13 ))</f>
        <v>0</v>
      </c>
      <c r="BV31" s="153">
        <f>MAX(0, $C$7+(( 'Indices Mejorados'!BV31 - 'Indices Mejorados Normalizados'!BV$13 ) * ( 'Indices Mejorados Normalizados'!$C$8 - 'Indices Mejorados Normalizados'!$C$7 )) / ( 'Indices Mejorados Normalizados'!BV$12 - 'Indices Mejorados Normalizados'!BV$13 ))</f>
        <v>0</v>
      </c>
      <c r="BW31" s="153">
        <f>MAX(0, $C$7+(( 'Indices Mejorados'!BW31 - 'Indices Mejorados Normalizados'!BW$13 ) * ( 'Indices Mejorados Normalizados'!$C$8 - 'Indices Mejorados Normalizados'!$C$7 )) / ( 'Indices Mejorados Normalizados'!BW$12 - 'Indices Mejorados Normalizados'!BW$13 ))</f>
        <v>1.2647304424295338</v>
      </c>
      <c r="BX31" s="153">
        <f>MAX(0, $C$7+(( 'Indices Mejorados'!BX31 - 'Indices Mejorados Normalizados'!BX$13 ) * ( 'Indices Mejorados Normalizados'!$C$8 - 'Indices Mejorados Normalizados'!$C$7 )) / ( 'Indices Mejorados Normalizados'!BX$12 - 'Indices Mejorados Normalizados'!BX$13 ))</f>
        <v>1.2647304424295338</v>
      </c>
      <c r="BY31" s="153">
        <f>MAX(0, $C$7+(( 'Indices Mejorados'!BY31 - 'Indices Mejorados Normalizados'!BY$13 ) * ( 'Indices Mejorados Normalizados'!$C$8 - 'Indices Mejorados Normalizados'!$C$7 )) / ( 'Indices Mejorados Normalizados'!BY$12 - 'Indices Mejorados Normalizados'!BY$13 ))</f>
        <v>0</v>
      </c>
      <c r="BZ31" s="153">
        <f>MAX(0, $C$7+(( 'Indices Mejorados'!BZ31 - 'Indices Mejorados Normalizados'!BZ$13 ) * ( 'Indices Mejorados Normalizados'!$C$8 - 'Indices Mejorados Normalizados'!$C$7 )) / ( 'Indices Mejorados Normalizados'!BZ$12 - 'Indices Mejorados Normalizados'!BZ$13 ))</f>
        <v>0</v>
      </c>
      <c r="CA31" s="153">
        <f>MAX(0, $C$7+(( 'Indices Mejorados'!CA31 - 'Indices Mejorados Normalizados'!CA$13 ) * ( 'Indices Mejorados Normalizados'!$C$8 - 'Indices Mejorados Normalizados'!$C$7 )) / ( 'Indices Mejorados Normalizados'!CA$12 - 'Indices Mejorados Normalizados'!CA$13 ))</f>
        <v>0</v>
      </c>
      <c r="CB31" s="153">
        <f>MAX(0, $C$7+(( 'Indices Mejorados'!CB31 - 'Indices Mejorados Normalizados'!CB$13 ) * ( 'Indices Mejorados Normalizados'!$C$8 - 'Indices Mejorados Normalizados'!$C$7 )) / ( 'Indices Mejorados Normalizados'!CB$12 - 'Indices Mejorados Normalizados'!CB$13 ))</f>
        <v>0</v>
      </c>
      <c r="CC31" s="153">
        <f>MAX(0, $C$7+(( 'Indices Mejorados'!CC31 - 'Indices Mejorados Normalizados'!CC$13 ) * ( 'Indices Mejorados Normalizados'!$C$8 - 'Indices Mejorados Normalizados'!$C$7 )) / ( 'Indices Mejorados Normalizados'!CC$12 - 'Indices Mejorados Normalizados'!CC$13 ))</f>
        <v>2.2895958113932759</v>
      </c>
      <c r="CD31" s="153"/>
      <c r="CE31" s="153"/>
      <c r="CF31" s="153"/>
      <c r="CG31" s="153"/>
      <c r="CH31" s="153"/>
      <c r="CI31" s="153"/>
      <c r="CJ31" s="153"/>
      <c r="CK31" s="153"/>
      <c r="CL31" s="153">
        <f>MAX(0, $C$7+(( 'Indices Mejorados'!CL31 - 'Indices Mejorados Normalizados'!CL$13 ) * ( 'Indices Mejorados Normalizados'!$C$8 - 'Indices Mejorados Normalizados'!$C$7 )) / ( 'Indices Mejorados Normalizados'!CL$12 - 'Indices Mejorados Normalizados'!CL$13 ))</f>
        <v>0.11732550182971298</v>
      </c>
      <c r="CM31" s="153">
        <f>MAX(0, $C$7+(( 'Indices Mejorados'!CM31 - 'Indices Mejorados Normalizados'!CM$13 ) * ( 'Indices Mejorados Normalizados'!$C$8 - 'Indices Mejorados Normalizados'!$C$7 )) / ( 'Indices Mejorados Normalizados'!CM$12 - 'Indices Mejorados Normalizados'!CM$13 ))</f>
        <v>0</v>
      </c>
      <c r="CN31" s="153"/>
      <c r="CO31" s="153">
        <f>MAX(0, $C$7+(( 'Indices Mejorados'!CO31 - 'Indices Mejorados Normalizados'!CO$13 ) * ( 'Indices Mejorados Normalizados'!$C$8 - 'Indices Mejorados Normalizados'!$C$7 )) / ( 'Indices Mejorados Normalizados'!CO$12 - 'Indices Mejorados Normalizados'!CO$13 ))</f>
        <v>0.73811959828760632</v>
      </c>
      <c r="CP31" s="153">
        <f>MAX(0, $C$7+(( 'Indices Mejorados'!CP31 - 'Indices Mejorados Normalizados'!CP$13 ) * ( 'Indices Mejorados Normalizados'!$C$8 - 'Indices Mejorados Normalizados'!$C$7 )) / ( 'Indices Mejorados Normalizados'!CP$12 - 'Indices Mejorados Normalizados'!CP$13 ))</f>
        <v>3.3743505162029752</v>
      </c>
      <c r="CQ31" s="153">
        <f>MAX(0, $C$7+(( 'Indices Mejorados'!CQ31 -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1" s="153">
        <f>MAX(0, $C$7+(( 'Indices Mejorados'!CR31 -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1" s="153"/>
      <c r="CT31" s="153"/>
      <c r="CU31" s="153">
        <f>MAX(0, $C$7+(( 'Indices Mejorados'!CU31 - 'Indices Mejorados Normalizados'!CU$13 ) * ( 'Indices Mejorados Normalizados'!$C$8 - 'Indices Mejorados Normalizados'!$C$7 )) / ( 'Indices Mejorados Normalizados'!CU$12 - 'Indices Mejorados Normalizados'!CU$13 ))</f>
        <v>1.6454145628896828</v>
      </c>
      <c r="CV31" s="153"/>
      <c r="CW31" s="153">
        <f>MAX(0, $C$7+(( 'Indices Mejorados'!CW31 - 'Indices Mejorados Normalizados'!CW$13 ) * ( 'Indices Mejorados Normalizados'!$C$8 - 'Indices Mejorados Normalizados'!$C$7 )) / ( 'Indices Mejorados Normalizados'!CW$12 - 'Indices Mejorados Normalizados'!CW$13 ))</f>
        <v>0.15660064337131802</v>
      </c>
      <c r="CX31" s="153">
        <f>MAX(0, $C$7+(( 'Indices Mejorados'!CX31 - 'Indices Mejorados Normalizados'!CX$13 ) * ( 'Indices Mejorados Normalizados'!$C$8 - 'Indices Mejorados Normalizados'!$C$7 )) / ( 'Indices Mejorados Normalizados'!CX$12 - 'Indices Mejorados Normalizados'!CX$13 ))</f>
        <v>1.3372620895735059</v>
      </c>
      <c r="CY31" s="153"/>
      <c r="CZ31" s="153"/>
      <c r="DA31" s="153"/>
      <c r="DB31" s="153"/>
      <c r="DC31" s="153">
        <f>MAX(0, $C$7+(( 'Indices Mejorados'!DC31 - 'Indices Mejorados Normalizados'!DC$13 ) * ( 'Indices Mejorados Normalizados'!$C$8 - 'Indices Mejorados Normalizados'!$C$7 )) / ( 'Indices Mejorados Normalizados'!DC$12 - 'Indices Mejorados Normalizados'!DC$13 ))</f>
        <v>0.24805022873169164</v>
      </c>
      <c r="DD31" s="153"/>
      <c r="DE31" s="153">
        <f>MAX(0, $C$7+(( 'Indices Mejorados'!DE31 - 'Indices Mejorados Normalizados'!DE$13 ) * ( 'Indices Mejorados Normalizados'!$C$8 - 'Indices Mejorados Normalizados'!$C$7 )) / ( 'Indices Mejorados Normalizados'!DE$12 - 'Indices Mejorados Normalizados'!DE$13 ))</f>
        <v>2.2399973796977579</v>
      </c>
      <c r="DF31" s="153">
        <f>MAX(0, $C$7+(( 'Indices Mejorados'!DF31 - 'Indices Mejorados Normalizados'!DF$13 ) * ( 'Indices Mejorados Normalizados'!$C$8 - 'Indices Mejorados Normalizados'!$C$7 )) / ( 'Indices Mejorados Normalizados'!DF$12 - 'Indices Mejorados Normalizados'!DF$13 ))</f>
        <v>2.2399973796977579</v>
      </c>
      <c r="DG31" s="153">
        <f>MAX(0, $C$7+(( 'Indices Mejorados'!DG31 - 'Indices Mejorados Normalizados'!DG$13 ) * ( 'Indices Mejorados Normalizados'!$C$8 - 'Indices Mejorados Normalizados'!$C$7 )) / ( 'Indices Mejorados Normalizados'!DG$12 - 'Indices Mejorados Normalizados'!DG$13 ))</f>
        <v>0</v>
      </c>
      <c r="DH31" s="153"/>
      <c r="DI31" s="153"/>
      <c r="DJ31" s="153"/>
      <c r="DK31" s="153"/>
      <c r="DL31" s="153">
        <f>MAX(0, $C$7+(( 'Indices Mejorados'!DL31 - 'Indices Mejorados Normalizados'!DL$13 ) * ( 'Indices Mejorados Normalizados'!$C$8 - 'Indices Mejorados Normalizados'!$C$7 )) / ( 'Indices Mejorados Normalizados'!DL$12 - 'Indices Mejorados Normalizados'!DL$13 ))</f>
        <v>0</v>
      </c>
      <c r="DM31" s="153">
        <f>MAX(0, $C$7+(( 'Indices Mejorados'!DM31 - 'Indices Mejorados Normalizados'!DM$13 ) * ( 'Indices Mejorados Normalizados'!$C$8 - 'Indices Mejorados Normalizados'!$C$7 )) / ( 'Indices Mejorados Normalizados'!DM$12 - 'Indices Mejorados Normalizados'!DM$13 ))</f>
        <v>0</v>
      </c>
      <c r="DN31" s="153">
        <f>MAX(0, $C$7+(( 'Indices Mejorados'!DN31 - 'Indices Mejorados Normalizados'!DN$13 ) * ( 'Indices Mejorados Normalizados'!$C$8 - 'Indices Mejorados Normalizados'!$C$7 )) / ( 'Indices Mejorados Normalizados'!DN$12 - 'Indices Mejorados Normalizados'!DN$13 ))</f>
        <v>0</v>
      </c>
      <c r="DO31" s="153">
        <f>MAX(0, $C$7+(( 'Indices Mejorados'!DO31 - 'Indices Mejorados Normalizados'!DO$13 ) * ( 'Indices Mejorados Normalizados'!$C$8 - 'Indices Mejorados Normalizados'!$C$7 )) / ( 'Indices Mejorados Normalizados'!DO$12 - 'Indices Mejorados Normalizados'!DO$13 ))</f>
        <v>0</v>
      </c>
      <c r="DP31" s="153"/>
      <c r="DQ31" s="153"/>
      <c r="DR31" s="153">
        <f>MAX(0, $C$7+(( 'Indices Mejorados'!DR31 - 'Indices Mejorados Normalizados'!DR$13 ) * ( 'Indices Mejorados Normalizados'!$C$8 - 'Indices Mejorados Normalizados'!$C$7 )) / ( 'Indices Mejorados Normalizados'!DR$12 - 'Indices Mejorados Normalizados'!DR$13 ))</f>
        <v>0</v>
      </c>
      <c r="DS31" s="153">
        <f>MAX(0, $C$7+(( 'Indices Mejorados'!DS31 - 'Indices Mejorados Normalizados'!DS$13 ) * ( 'Indices Mejorados Normalizados'!$C$8 - 'Indices Mejorados Normalizados'!$C$7 )) / ( 'Indices Mejorados Normalizados'!DS$12 - 'Indices Mejorados Normalizados'!DS$13 ))</f>
        <v>0.52856873702654517</v>
      </c>
      <c r="DT31" s="153">
        <f>MAX(0, $C$7+(( 'Indices Mejorados'!DT31 - 'Indices Mejorados Normalizados'!DT$13 ) * ( 'Indices Mejorados Normalizados'!$C$8 - 'Indices Mejorados Normalizados'!$C$7 )) / ( 'Indices Mejorados Normalizados'!DT$12 - 'Indices Mejorados Normalizados'!DT$13 ))</f>
        <v>0</v>
      </c>
      <c r="DU31" s="153"/>
      <c r="DV31" s="153">
        <f>MAX(0, $C$7+(( 'Indices Mejorados'!DV31 - 'Indices Mejorados Normalizados'!DV$13 ) * ( 'Indices Mejorados Normalizados'!$C$8 - 'Indices Mejorados Normalizados'!$C$7 )) / ( 'Indices Mejorados Normalizados'!DV$12 - 'Indices Mejorados Normalizados'!DV$13 ))</f>
        <v>0.29794620965387425</v>
      </c>
      <c r="DW31" s="153"/>
      <c r="DX31" s="153"/>
      <c r="DY31" s="153"/>
      <c r="DZ31" s="153">
        <f>MAX(0, $C$7+(( 'Indices Mejorados'!DZ31 - 'Indices Mejorados Normalizados'!DZ$13 ) * ( 'Indices Mejorados Normalizados'!$C$8 - 'Indices Mejorados Normalizados'!$C$7 )) / ( 'Indices Mejorados Normalizados'!DZ$12 - 'Indices Mejorados Normalizados'!DZ$13 ))</f>
        <v>0</v>
      </c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3"/>
      <c r="FB31" s="153"/>
      <c r="FC31" s="153"/>
      <c r="FD31" s="153"/>
      <c r="FE31" s="153"/>
      <c r="FF31" s="153"/>
      <c r="FG31" s="153"/>
      <c r="FH31" s="153"/>
      <c r="FI31" s="153"/>
      <c r="FJ31" s="153"/>
      <c r="FK31" s="153"/>
      <c r="FL31" s="153"/>
      <c r="FM31" s="153"/>
      <c r="FN31" s="153"/>
      <c r="FO31" s="153"/>
      <c r="FP31" s="153"/>
      <c r="FQ31" s="153"/>
      <c r="FR31" s="153"/>
      <c r="FS31" s="153"/>
      <c r="FT31" s="153"/>
      <c r="FU31" s="153"/>
      <c r="FV31" s="153"/>
      <c r="FW31" s="153"/>
      <c r="FX31" s="153"/>
      <c r="FY31" s="153"/>
      <c r="FZ31" s="153"/>
      <c r="GA31" s="153"/>
      <c r="GB31" s="153"/>
      <c r="GC31" s="153"/>
      <c r="GD31" s="153"/>
      <c r="GE31" s="153"/>
      <c r="GF31" s="153"/>
      <c r="GG31" s="153"/>
      <c r="GH31" s="153"/>
      <c r="GI31" s="153"/>
      <c r="GJ31" s="153"/>
      <c r="GK31" s="153"/>
      <c r="GL31" s="153"/>
      <c r="GM31" s="153"/>
      <c r="GN31" s="153"/>
      <c r="GO31" s="153"/>
      <c r="GP31" s="153"/>
      <c r="GQ31" s="153"/>
    </row>
    <row r="32" spans="3:199" s="151" customFormat="1"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>
        <f>MAX(0, $C$7+(( 'Indices Mejorados'!M32 - 'Indices Mejorados Normalizados'!M$13 ) * ( 'Indices Mejorados Normalizados'!$C$8 - 'Indices Mejorados Normalizados'!$C$7 )) / ( 'Indices Mejorados Normalizados'!M$12 - 'Indices Mejorados Normalizados'!M$13 ))</f>
        <v>2.5327645859942858</v>
      </c>
      <c r="N32" s="152">
        <f>MAX(0, $C$7+(( 'Indices Mejorados'!N32 - 'Indices Mejorados Normalizados'!N$13 ) * ( 'Indices Mejorados Normalizados'!$C$8 - 'Indices Mejorados Normalizados'!$C$7 )) / ( 'Indices Mejorados Normalizados'!N$12 - 'Indices Mejorados Normalizados'!N$13 ))</f>
        <v>0.12719775301423242</v>
      </c>
      <c r="O32" s="152"/>
      <c r="P32" s="152">
        <f>MAX(0, $C$7+(( 'Indices Mejorados'!P32 - 'Indices Mejorados Normalizados'!P$13 ) * ( 'Indices Mejorados Normalizados'!$C$8 - 'Indices Mejorados Normalizados'!$C$7 )) / ( 'Indices Mejorados Normalizados'!P$12 - 'Indices Mejorados Normalizados'!P$13 ))</f>
        <v>0</v>
      </c>
      <c r="Q32" s="152"/>
      <c r="R32" s="152"/>
      <c r="S32" s="152">
        <f>MAX(0, $C$7+(( 'Indices Mejorados'!S32 - 'Indices Mejorados Normalizados'!S$13 ) * ( 'Indices Mejorados Normalizados'!$C$8 - 'Indices Mejorados Normalizados'!$C$7 )) / ( 'Indices Mejorados Normalizados'!S$12 - 'Indices Mejorados Normalizados'!S$13 ))</f>
        <v>7.2431119778956124E-2</v>
      </c>
      <c r="T32" s="152"/>
      <c r="U32" s="152"/>
      <c r="V32" s="152"/>
      <c r="W32" s="152">
        <f>MAX(0, $C$7+(( 'Indices Mejorados'!W32 - 'Indices Mejorados Normalizados'!W$13 ) * ( 'Indices Mejorados Normalizados'!$C$8 - 'Indices Mejorados Normalizados'!$C$7 )) / ( 'Indices Mejorados Normalizados'!W$12 - 'Indices Mejorados Normalizados'!W$13 ))</f>
        <v>0.47242162636622803</v>
      </c>
      <c r="X32" s="152"/>
      <c r="Y32" s="152"/>
      <c r="Z32" s="152">
        <f>MAX(0, $C$7+(( 'Indices Mejorados'!Z32 - 'Indices Mejorados Normalizados'!Z$13 ) * ( 'Indices Mejorados Normalizados'!$C$8 - 'Indices Mejorados Normalizados'!$C$7 )) / ( 'Indices Mejorados Normalizados'!Z$12 - 'Indices Mejorados Normalizados'!Z$13 ))</f>
        <v>0</v>
      </c>
      <c r="AA32" s="152">
        <f>MAX(0, $C$7+(( 'Indices Mejorados'!AA32 - 'Indices Mejorados Normalizados'!AA$13 ) * ( 'Indices Mejorados Normalizados'!$C$8 - 'Indices Mejorados Normalizados'!$C$7 )) / ( 'Indices Mejorados Normalizados'!AA$12 - 'Indices Mejorados Normalizados'!AA$13 ))</f>
        <v>0</v>
      </c>
      <c r="AB32" s="152">
        <f>MAX(0, $C$7+(( 'Indices Mejorados'!AB32 - 'Indices Mejorados Normalizados'!AB$13 ) * ( 'Indices Mejorados Normalizados'!$C$8 - 'Indices Mejorados Normalizados'!$C$7 )) / ( 'Indices Mejorados Normalizados'!AB$12 - 'Indices Mejorados Normalizados'!AB$13 ))</f>
        <v>0</v>
      </c>
      <c r="AC32" s="152"/>
      <c r="AD32" s="152">
        <f>MAX(0, $C$7+(( 'Indices Mejorados'!AD32 - 'Indices Mejorados Normalizados'!AD$13 ) * ( 'Indices Mejorados Normalizados'!$C$8 - 'Indices Mejorados Normalizados'!$C$7 )) / ( 'Indices Mejorados Normalizados'!AD$12 - 'Indices Mejorados Normalizados'!AD$13 ))</f>
        <v>0.40343979482002923</v>
      </c>
      <c r="AE32" s="152">
        <f>MAX(0, $C$7+(( 'Indices Mejorados'!AE32 - 'Indices Mejorados Normalizados'!AE$13 ) * ( 'Indices Mejorados Normalizados'!$C$8 - 'Indices Mejorados Normalizados'!$C$7 )) / ( 'Indices Mejorados Normalizados'!AE$12 - 'Indices Mejorados Normalizados'!AE$13 ))</f>
        <v>0</v>
      </c>
      <c r="AF32" s="153"/>
      <c r="AG32" s="153"/>
      <c r="AH32" s="153">
        <f>MAX(0, $C$7+(( 'Indices Mejorados'!AH32 - 'Indices Mejorados Normalizados'!AH$13 ) * ( 'Indices Mejorados Normalizados'!$C$8 - 'Indices Mejorados Normalizados'!$C$7 )) / ( 'Indices Mejorados Normalizados'!AH$12 - 'Indices Mejorados Normalizados'!AH$13 ))</f>
        <v>0</v>
      </c>
      <c r="AI32" s="153"/>
      <c r="AJ32" s="153"/>
      <c r="AK32" s="153"/>
      <c r="AL32" s="153"/>
      <c r="AM32" s="153"/>
      <c r="AN32" s="153">
        <f>MAX(0, $C$7+(( 'Indices Mejorados'!AN32 - 'Indices Mejorados Normalizados'!AN$13 ) * ( 'Indices Mejorados Normalizados'!$C$8 - 'Indices Mejorados Normalizados'!$C$7 )) / ( 'Indices Mejorados Normalizados'!AN$12 - 'Indices Mejorados Normalizados'!AN$13 ))</f>
        <v>0</v>
      </c>
      <c r="AO32" s="153">
        <f>MAX(0, $C$7+(( 'Indices Mejorados'!AO32 - 'Indices Mejorados Normalizados'!AO$13 ) * ( 'Indices Mejorados Normalizados'!$C$8 - 'Indices Mejorados Normalizados'!$C$7 )) / ( 'Indices Mejorados Normalizados'!AO$12 - 'Indices Mejorados Normalizados'!AO$13 ))</f>
        <v>2.6959258648440976</v>
      </c>
      <c r="AP32" s="153"/>
      <c r="AQ32" s="153">
        <f>MAX(0, $C$7+(( 'Indices Mejorados'!AQ32 - 'Indices Mejorados Normalizados'!AQ$13 ) * ( 'Indices Mejorados Normalizados'!$C$8 - 'Indices Mejorados Normalizados'!$C$7 )) / ( 'Indices Mejorados Normalizados'!AQ$12 - 'Indices Mejorados Normalizados'!AQ$13 ))</f>
        <v>0</v>
      </c>
      <c r="AR32" s="153">
        <f>MAX(0, $C$7+(( 'Indices Mejorados'!AR32 - 'Indices Mejorados Normalizados'!AR$13 ) * ( 'Indices Mejorados Normalizados'!$C$8 - 'Indices Mejorados Normalizados'!$C$7 )) / ( 'Indices Mejorados Normalizados'!AR$12 - 'Indices Mejorados Normalizados'!AR$13 ))</f>
        <v>0.60169316624081615</v>
      </c>
      <c r="AS32" s="153"/>
      <c r="AT32" s="153">
        <f>MAX(0, $C$7+(( 'Indices Mejorados'!AT32 - 'Indices Mejorados Normalizados'!AT$13 ) * ( 'Indices Mejorados Normalizados'!$C$8 - 'Indices Mejorados Normalizados'!$C$7 )) / ( 'Indices Mejorados Normalizados'!AT$12 - 'Indices Mejorados Normalizados'!AT$13 ))</f>
        <v>1.1927783316159126</v>
      </c>
      <c r="AU32" s="153"/>
      <c r="AV32" s="153">
        <f>MAX(0, $C$7+(( 'Indices Mejorados'!AV32 - 'Indices Mejorados Normalizados'!AV$13 ) * ( 'Indices Mejorados Normalizados'!$C$8 - 'Indices Mejorados Normalizados'!$C$7 )) / ( 'Indices Mejorados Normalizados'!AV$12 - 'Indices Mejorados Normalizados'!AV$13 ))</f>
        <v>5.8806403378787224E-2</v>
      </c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>
        <f>MAX(0, $C$7+(( 'Indices Mejorados'!BG32 - 'Indices Mejorados Normalizados'!BG$13 ) * ( 'Indices Mejorados Normalizados'!$C$8 - 'Indices Mejorados Normalizados'!$C$7 )) / ( 'Indices Mejorados Normalizados'!BG$12 - 'Indices Mejorados Normalizados'!BG$13 ))</f>
        <v>0</v>
      </c>
      <c r="BH32" s="153">
        <f>MAX(0, $C$7+(( 'Indices Mejorados'!BH32 - 'Indices Mejorados Normalizados'!BH$13 ) * ( 'Indices Mejorados Normalizados'!$C$8 - 'Indices Mejorados Normalizados'!$C$7 )) / ( 'Indices Mejorados Normalizados'!BH$12 - 'Indices Mejorados Normalizados'!BH$13 ))</f>
        <v>0</v>
      </c>
      <c r="BI32" s="153">
        <f>MAX(0, $C$7+(( 'Indices Mejorados'!BI32 -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32" s="153"/>
      <c r="BK32" s="153">
        <f>MAX(0, $C$7+(( 'Indices Mejorados'!BK32 - 'Indices Mejorados Normalizados'!BK$13 ) * ( 'Indices Mejorados Normalizados'!$C$8 - 'Indices Mejorados Normalizados'!$C$7 )) / ( 'Indices Mejorados Normalizados'!BK$12 - 'Indices Mejorados Normalizados'!BK$13 ))</f>
        <v>3.9402025685346682E-2</v>
      </c>
      <c r="BL32" s="153"/>
      <c r="BM32" s="153"/>
      <c r="BN32" s="153">
        <f>MAX(0, $C$7+(( 'Indices Mejorados'!BN32 - 'Indices Mejorados Normalizados'!BN$13 ) * ( 'Indices Mejorados Normalizados'!$C$8 - 'Indices Mejorados Normalizados'!$C$7 )) / ( 'Indices Mejorados Normalizados'!BN$12 - 'Indices Mejorados Normalizados'!BN$13 ))</f>
        <v>1.7957126375626127</v>
      </c>
      <c r="BO32" s="153">
        <f>MAX(0, $C$7+(( 'Indices Mejorados'!BO32 - 'Indices Mejorados Normalizados'!BO$13 ) * ( 'Indices Mejorados Normalizados'!$C$8 - 'Indices Mejorados Normalizados'!$C$7 )) / ( 'Indices Mejorados Normalizados'!BO$12 - 'Indices Mejorados Normalizados'!BO$13 ))</f>
        <v>3.4808590265270762</v>
      </c>
      <c r="BP32" s="153"/>
      <c r="BQ32" s="153"/>
      <c r="BR32" s="153">
        <f>MAX(0, $C$7+(( 'Indices Mejorados'!BR32 - 'Indices Mejorados Normalizados'!BR$13 ) * ( 'Indices Mejorados Normalizados'!$C$8 - 'Indices Mejorados Normalizados'!$C$7 )) / ( 'Indices Mejorados Normalizados'!BR$12 - 'Indices Mejorados Normalizados'!BR$13 ))</f>
        <v>0</v>
      </c>
      <c r="BS32" s="153"/>
      <c r="BT32" s="153">
        <f>MAX(0, $C$7+(( 'Indices Mejorados'!BT32 - 'Indices Mejorados Normalizados'!BT$13 ) * ( 'Indices Mejorados Normalizados'!$C$8 - 'Indices Mejorados Normalizados'!$C$7 )) / ( 'Indices Mejorados Normalizados'!BT$12 - 'Indices Mejorados Normalizados'!BT$13 ))</f>
        <v>0</v>
      </c>
      <c r="BU32" s="153">
        <f>MAX(0, $C$7+(( 'Indices Mejorados'!BU32 - 'Indices Mejorados Normalizados'!BU$13 ) * ( 'Indices Mejorados Normalizados'!$C$8 - 'Indices Mejorados Normalizados'!$C$7 )) / ( 'Indices Mejorados Normalizados'!BU$12 - 'Indices Mejorados Normalizados'!BU$13 ))</f>
        <v>0.53069733270471631</v>
      </c>
      <c r="BV32" s="153">
        <f>MAX(0, $C$7+(( 'Indices Mejorados'!BV32 - 'Indices Mejorados Normalizados'!BV$13 ) * ( 'Indices Mejorados Normalizados'!$C$8 - 'Indices Mejorados Normalizados'!$C$7 )) / ( 'Indices Mejorados Normalizados'!BV$12 - 'Indices Mejorados Normalizados'!BV$13 ))</f>
        <v>0</v>
      </c>
      <c r="BW32" s="153">
        <f>MAX(0, $C$7+(( 'Indices Mejorados'!BW32 - 'Indices Mejorados Normalizados'!BW$13 ) * ( 'Indices Mejorados Normalizados'!$C$8 - 'Indices Mejorados Normalizados'!$C$7 )) / ( 'Indices Mejorados Normalizados'!BW$12 - 'Indices Mejorados Normalizados'!BW$13 ))</f>
        <v>2.0003525257241566</v>
      </c>
      <c r="BX32" s="153">
        <f>MAX(0, $C$7+(( 'Indices Mejorados'!BX32 - 'Indices Mejorados Normalizados'!BX$13 ) * ( 'Indices Mejorados Normalizados'!$C$8 - 'Indices Mejorados Normalizados'!$C$7 )) / ( 'Indices Mejorados Normalizados'!BX$12 - 'Indices Mejorados Normalizados'!BX$13 ))</f>
        <v>2.0003525257241566</v>
      </c>
      <c r="BY32" s="153">
        <f>MAX(0, $C$7+(( 'Indices Mejorados'!BY32 - 'Indices Mejorados Normalizados'!BY$13 ) * ( 'Indices Mejorados Normalizados'!$C$8 - 'Indices Mejorados Normalizados'!$C$7 )) / ( 'Indices Mejorados Normalizados'!BY$12 - 'Indices Mejorados Normalizados'!BY$13 ))</f>
        <v>0</v>
      </c>
      <c r="BZ32" s="153">
        <f>MAX(0, $C$7+(( 'Indices Mejorados'!BZ32 - 'Indices Mejorados Normalizados'!BZ$13 ) * ( 'Indices Mejorados Normalizados'!$C$8 - 'Indices Mejorados Normalizados'!$C$7 )) / ( 'Indices Mejorados Normalizados'!BZ$12 - 'Indices Mejorados Normalizados'!BZ$13 ))</f>
        <v>0</v>
      </c>
      <c r="CA32" s="153">
        <f>MAX(0, $C$7+(( 'Indices Mejorados'!CA32 - 'Indices Mejorados Normalizados'!CA$13 ) * ( 'Indices Mejorados Normalizados'!$C$8 - 'Indices Mejorados Normalizados'!$C$7 )) / ( 'Indices Mejorados Normalizados'!CA$12 - 'Indices Mejorados Normalizados'!CA$13 ))</f>
        <v>0</v>
      </c>
      <c r="CB32" s="153">
        <f>MAX(0, $C$7+(( 'Indices Mejorados'!CB32 - 'Indices Mejorados Normalizados'!CB$13 ) * ( 'Indices Mejorados Normalizados'!$C$8 - 'Indices Mejorados Normalizados'!$C$7 )) / ( 'Indices Mejorados Normalizados'!CB$12 - 'Indices Mejorados Normalizados'!CB$13 ))</f>
        <v>0</v>
      </c>
      <c r="CC32" s="153">
        <f>MAX(0, $C$7+(( 'Indices Mejorados'!CC32 - 'Indices Mejorados Normalizados'!CC$13 ) * ( 'Indices Mejorados Normalizados'!$C$8 - 'Indices Mejorados Normalizados'!$C$7 )) / ( 'Indices Mejorados Normalizados'!CC$12 - 'Indices Mejorados Normalizados'!CC$13 ))</f>
        <v>2.2222148559489372</v>
      </c>
      <c r="CD32" s="153"/>
      <c r="CE32" s="153"/>
      <c r="CF32" s="153"/>
      <c r="CG32" s="153"/>
      <c r="CH32" s="153"/>
      <c r="CI32" s="153"/>
      <c r="CJ32" s="153"/>
      <c r="CK32" s="153"/>
      <c r="CL32" s="153">
        <f>MAX(0, $C$7+(( 'Indices Mejorados'!CL32 - 'Indices Mejorados Normalizados'!CL$13 ) * ( 'Indices Mejorados Normalizados'!$C$8 - 'Indices Mejorados Normalizados'!$C$7 )) / ( 'Indices Mejorados Normalizados'!CL$12 - 'Indices Mejorados Normalizados'!CL$13 ))</f>
        <v>3.4547047145495925E-2</v>
      </c>
      <c r="CM32" s="153">
        <f>MAX(0, $C$7+(( 'Indices Mejorados'!CM32 - 'Indices Mejorados Normalizados'!CM$13 ) * ( 'Indices Mejorados Normalizados'!$C$8 - 'Indices Mejorados Normalizados'!$C$7 )) / ( 'Indices Mejorados Normalizados'!CM$12 - 'Indices Mejorados Normalizados'!CM$13 ))</f>
        <v>0</v>
      </c>
      <c r="CN32" s="153"/>
      <c r="CO32" s="153">
        <f>MAX(0, $C$7+(( 'Indices Mejorados'!CO32 - 'Indices Mejorados Normalizados'!CO$13 ) * ( 'Indices Mejorados Normalizados'!$C$8 - 'Indices Mejorados Normalizados'!$C$7 )) / ( 'Indices Mejorados Normalizados'!CO$12 - 'Indices Mejorados Normalizados'!CO$13 ))</f>
        <v>0</v>
      </c>
      <c r="CP32" s="153">
        <f>MAX(0, $C$7+(( 'Indices Mejorados'!CP32 - 'Indices Mejorados Normalizados'!CP$13 ) * ( 'Indices Mejorados Normalizados'!$C$8 - 'Indices Mejorados Normalizados'!$C$7 )) / ( 'Indices Mejorados Normalizados'!CP$12 - 'Indices Mejorados Normalizados'!CP$13 ))</f>
        <v>3.3341306583488159</v>
      </c>
      <c r="CQ32" s="153">
        <f>MAX(0, $C$7+(( 'Indices Mejorados'!CQ32 - 'Indices Mejorados Normalizados'!CQ$13 ) * ( 'Indices Mejorados Normalizados'!$C$8 - 'Indices Mejorados Normalizados'!$C$7 )) / ( 'Indices Mejorados Normalizados'!CQ$12 - 'Indices Mejorados Normalizados'!CQ$13 ))</f>
        <v>0</v>
      </c>
      <c r="CR32" s="153">
        <f>MAX(0, $C$7+(( 'Indices Mejorados'!CR32 - 'Indices Mejorados Normalizados'!CR$13 ) * ( 'Indices Mejorados Normalizados'!$C$8 - 'Indices Mejorados Normalizados'!$C$7 )) / ( 'Indices Mejorados Normalizados'!CR$12 - 'Indices Mejorados Normalizados'!CR$13 ))</f>
        <v>0</v>
      </c>
      <c r="CS32" s="153"/>
      <c r="CT32" s="153"/>
      <c r="CU32" s="153">
        <f>MAX(0, $C$7+(( 'Indices Mejorados'!CU32 - 'Indices Mejorados Normalizados'!CU$13 ) * ( 'Indices Mejorados Normalizados'!$C$8 - 'Indices Mejorados Normalizados'!$C$7 )) / ( 'Indices Mejorados Normalizados'!CU$12 - 'Indices Mejorados Normalizados'!CU$13 ))</f>
        <v>0.44644765104113499</v>
      </c>
      <c r="CV32" s="153"/>
      <c r="CW32" s="153">
        <f>MAX(0, $C$7+(( 'Indices Mejorados'!CW32 - 'Indices Mejorados Normalizados'!CW$13 ) * ( 'Indices Mejorados Normalizados'!$C$8 - 'Indices Mejorados Normalizados'!$C$7 )) / ( 'Indices Mejorados Normalizados'!CW$12 - 'Indices Mejorados Normalizados'!CW$13 ))</f>
        <v>0.11608143892492703</v>
      </c>
      <c r="CX32" s="153">
        <f>MAX(0, $C$7+(( 'Indices Mejorados'!CX32 - 'Indices Mejorados Normalizados'!CX$13 ) * ( 'Indices Mejorados Normalizados'!$C$8 - 'Indices Mejorados Normalizados'!$C$7 )) / ( 'Indices Mejorados Normalizados'!CX$12 - 'Indices Mejorados Normalizados'!CX$13 ))</f>
        <v>0</v>
      </c>
      <c r="CY32" s="153"/>
      <c r="CZ32" s="153"/>
      <c r="DA32" s="153"/>
      <c r="DB32" s="153"/>
      <c r="DC32" s="153">
        <f>MAX(0, $C$7+(( 'Indices Mejorados'!DC32 - 'Indices Mejorados Normalizados'!DC$13 ) * ( 'Indices Mejorados Normalizados'!$C$8 - 'Indices Mejorados Normalizados'!$C$7 )) / ( 'Indices Mejorados Normalizados'!DC$12 - 'Indices Mejorados Normalizados'!DC$13 ))</f>
        <v>0.42771617872827422</v>
      </c>
      <c r="DD32" s="153"/>
      <c r="DE32" s="153">
        <f>MAX(0, $C$7+(( 'Indices Mejorados'!DE32 - 'Indices Mejorados Normalizados'!DE$13 ) * ( 'Indices Mejorados Normalizados'!$C$8 - 'Indices Mejorados Normalizados'!$C$7 )) / ( 'Indices Mejorados Normalizados'!DE$12 - 'Indices Mejorados Normalizados'!DE$13 ))</f>
        <v>2.4820849537830334</v>
      </c>
      <c r="DF32" s="153">
        <f>MAX(0, $C$7+(( 'Indices Mejorados'!DF32 - 'Indices Mejorados Normalizados'!DF$13 ) * ( 'Indices Mejorados Normalizados'!$C$8 - 'Indices Mejorados Normalizados'!$C$7 )) / ( 'Indices Mejorados Normalizados'!DF$12 - 'Indices Mejorados Normalizados'!DF$13 ))</f>
        <v>2.4820849537830334</v>
      </c>
      <c r="DG32" s="153">
        <f>MAX(0, $C$7+(( 'Indices Mejorados'!DG32 - 'Indices Mejorados Normalizados'!DG$13 ) * ( 'Indices Mejorados Normalizados'!$C$8 - 'Indices Mejorados Normalizados'!$C$7 )) / ( 'Indices Mejorados Normalizados'!DG$12 - 'Indices Mejorados Normalizados'!DG$13 ))</f>
        <v>0</v>
      </c>
      <c r="DH32" s="153"/>
      <c r="DI32" s="153"/>
      <c r="DJ32" s="153"/>
      <c r="DK32" s="153"/>
      <c r="DL32" s="153">
        <f>MAX(0, $C$7+(( 'Indices Mejorados'!DL32 - 'Indices Mejorados Normalizados'!DL$13 ) * ( 'Indices Mejorados Normalizados'!$C$8 - 'Indices Mejorados Normalizados'!$C$7 )) / ( 'Indices Mejorados Normalizados'!DL$12 - 'Indices Mejorados Normalizados'!DL$13 ))</f>
        <v>0</v>
      </c>
      <c r="DM32" s="153"/>
      <c r="DN32" s="153"/>
      <c r="DO32" s="153"/>
      <c r="DP32" s="153"/>
      <c r="DQ32" s="153"/>
      <c r="DR32" s="153">
        <f>MAX(0, $C$7+(( 'Indices Mejorados'!DR32 - 'Indices Mejorados Normalizados'!DR$13 ) * ( 'Indices Mejorados Normalizados'!$C$8 - 'Indices Mejorados Normalizados'!$C$7 )) / ( 'Indices Mejorados Normalizados'!DR$12 - 'Indices Mejorados Normalizados'!DR$13 ))</f>
        <v>1.4637106369027466</v>
      </c>
      <c r="DS32" s="153">
        <f>MAX(0, $C$7+(( 'Indices Mejorados'!DS32 - 'Indices Mejorados Normalizados'!DS$13 ) * ( 'Indices Mejorados Normalizados'!$C$8 - 'Indices Mejorados Normalizados'!$C$7 )) / ( 'Indices Mejorados Normalizados'!DS$12 - 'Indices Mejorados Normalizados'!DS$13 ))</f>
        <v>0.55480366678297866</v>
      </c>
      <c r="DT32" s="153">
        <f>MAX(0, $C$7+(( 'Indices Mejorados'!DT32 - 'Indices Mejorados Normalizados'!DT$13 ) * ( 'Indices Mejorados Normalizados'!$C$8 - 'Indices Mejorados Normalizados'!$C$7 )) / ( 'Indices Mejorados Normalizados'!DT$12 - 'Indices Mejorados Normalizados'!DT$13 ))</f>
        <v>0</v>
      </c>
      <c r="DU32" s="153"/>
      <c r="DV32" s="153">
        <f>MAX(0, $C$7+(( 'Indices Mejorados'!DV32 -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32" s="153"/>
      <c r="DX32" s="153"/>
      <c r="DY32" s="153"/>
      <c r="DZ32" s="153">
        <f>MAX(0, $C$7+(( 'Indices Mejorados'!DZ32 - 'Indices Mejorados Normalizados'!DZ$13 ) * ( 'Indices Mejorados Normalizados'!$C$8 - 'Indices Mejorados Normalizados'!$C$7 )) / ( 'Indices Mejorados Normalizados'!DZ$12 - 'Indices Mejorados Normalizados'!DZ$13 ))</f>
        <v>0</v>
      </c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53"/>
      <c r="EU32" s="153"/>
      <c r="EV32" s="153"/>
      <c r="EW32" s="153"/>
      <c r="EX32" s="153"/>
      <c r="EY32" s="153"/>
      <c r="EZ32" s="153"/>
      <c r="FA32" s="153"/>
      <c r="FB32" s="153"/>
      <c r="FC32" s="153"/>
      <c r="FD32" s="153"/>
      <c r="FE32" s="153"/>
      <c r="FF32" s="153"/>
      <c r="FG32" s="153"/>
      <c r="FH32" s="153"/>
      <c r="FI32" s="153"/>
      <c r="FJ32" s="153"/>
      <c r="FK32" s="153"/>
      <c r="FL32" s="153"/>
      <c r="FM32" s="153"/>
      <c r="FN32" s="153"/>
      <c r="FO32" s="153"/>
      <c r="FP32" s="153"/>
      <c r="FQ32" s="153"/>
      <c r="FR32" s="153"/>
      <c r="FS32" s="153"/>
      <c r="FT32" s="153"/>
      <c r="FU32" s="153"/>
      <c r="FV32" s="153"/>
      <c r="FW32" s="153"/>
      <c r="FX32" s="153"/>
      <c r="FY32" s="153"/>
      <c r="FZ32" s="153"/>
      <c r="GA32" s="153"/>
      <c r="GB32" s="153"/>
      <c r="GC32" s="153"/>
      <c r="GD32" s="153"/>
      <c r="GE32" s="153"/>
      <c r="GF32" s="153"/>
      <c r="GG32" s="153"/>
      <c r="GH32" s="153"/>
      <c r="GI32" s="153"/>
      <c r="GJ32" s="153"/>
      <c r="GK32" s="153"/>
      <c r="GL32" s="153"/>
      <c r="GM32" s="153"/>
      <c r="GN32" s="153"/>
      <c r="GO32" s="153"/>
      <c r="GP32" s="153"/>
      <c r="GQ32" s="153"/>
    </row>
    <row r="33" spans="3:199" s="151" customFormat="1"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>
        <f>MAX(0, $C$7+(( 'Indices Mejorados'!M33 - 'Indices Mejorados Normalizados'!M$13 ) * ( 'Indices Mejorados Normalizados'!$C$8 - 'Indices Mejorados Normalizados'!$C$7 )) / ( 'Indices Mejorados Normalizados'!M$12 - 'Indices Mejorados Normalizados'!M$13 ))</f>
        <v>0.43524399536414476</v>
      </c>
      <c r="N33" s="152"/>
      <c r="O33" s="152"/>
      <c r="P33" s="152">
        <f>MAX(0, $C$7+(( 'Indices Mejorados'!P33 - 'Indices Mejorados Normalizados'!P$13 ) * ( 'Indices Mejorados Normalizados'!$C$8 - 'Indices Mejorados Normalizados'!$C$7 )) / ( 'Indices Mejorados Normalizados'!P$12 - 'Indices Mejorados Normalizados'!P$13 ))</f>
        <v>0</v>
      </c>
      <c r="Q33" s="152"/>
      <c r="R33" s="152"/>
      <c r="S33" s="152">
        <f>MAX(0, $C$7+(( 'Indices Mejorados'!S33 - 'Indices Mejorados Normalizados'!S$13 ) * ( 'Indices Mejorados Normalizados'!$C$8 - 'Indices Mejorados Normalizados'!$C$7 )) / ( 'Indices Mejorados Normalizados'!S$12 - 'Indices Mejorados Normalizados'!S$13 ))</f>
        <v>0</v>
      </c>
      <c r="T33" s="152"/>
      <c r="U33" s="152"/>
      <c r="V33" s="152"/>
      <c r="W33" s="152">
        <f>MAX(0, $C$7+(( 'Indices Mejorados'!W33 - 'Indices Mejorados Normalizados'!W$13 ) * ( 'Indices Mejorados Normalizados'!$C$8 - 'Indices Mejorados Normalizados'!$C$7 )) / ( 'Indices Mejorados Normalizados'!W$12 - 'Indices Mejorados Normalizados'!W$13 ))</f>
        <v>0</v>
      </c>
      <c r="X33" s="152"/>
      <c r="Y33" s="152"/>
      <c r="Z33" s="152">
        <f>MAX(0, $C$7+(( 'Indices Mejorados'!Z33 - 'Indices Mejorados Normalizados'!Z$13 ) * ( 'Indices Mejorados Normalizados'!$C$8 - 'Indices Mejorados Normalizados'!$C$7 )) / ( 'Indices Mejorados Normalizados'!Z$12 - 'Indices Mejorados Normalizados'!Z$13 ))</f>
        <v>0</v>
      </c>
      <c r="AA33" s="152">
        <f>MAX(0, $C$7+(( 'Indices Mejorados'!AA33 - 'Indices Mejorados Normalizados'!AA$13 ) * ( 'Indices Mejorados Normalizados'!$C$8 - 'Indices Mejorados Normalizados'!$C$7 )) / ( 'Indices Mejorados Normalizados'!AA$12 - 'Indices Mejorados Normalizados'!AA$13 ))</f>
        <v>0.35453309399075689</v>
      </c>
      <c r="AB33" s="152">
        <f>MAX(0, $C$7+(( 'Indices Mejorados'!AB33 - 'Indices Mejorados Normalizados'!AB$13 ) * ( 'Indices Mejorados Normalizados'!$C$8 - 'Indices Mejorados Normalizados'!$C$7 )) / ( 'Indices Mejorados Normalizados'!AB$12 - 'Indices Mejorados Normalizados'!AB$13 ))</f>
        <v>6.3803637913140898E-3</v>
      </c>
      <c r="AC33" s="152"/>
      <c r="AD33" s="152">
        <f>MAX(0, $C$7+(( 'Indices Mejorados'!AD33 -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3" s="152">
        <f>MAX(0, $C$7+(( 'Indices Mejorados'!AE33 - 'Indices Mejorados Normalizados'!AE$13 ) * ( 'Indices Mejorados Normalizados'!$C$8 - 'Indices Mejorados Normalizados'!$C$7 )) / ( 'Indices Mejorados Normalizados'!AE$12 - 'Indices Mejorados Normalizados'!AE$13 ))</f>
        <v>0</v>
      </c>
      <c r="AF33" s="153"/>
      <c r="AG33" s="153"/>
      <c r="AH33" s="153">
        <f>MAX(0, $C$7+(( 'Indices Mejorados'!AH33 - 'Indices Mejorados Normalizados'!AH$13 ) * ( 'Indices Mejorados Normalizados'!$C$8 - 'Indices Mejorados Normalizados'!$C$7 )) / ( 'Indices Mejorados Normalizados'!AH$12 - 'Indices Mejorados Normalizados'!AH$13 ))</f>
        <v>0</v>
      </c>
      <c r="AI33" s="153"/>
      <c r="AJ33" s="153"/>
      <c r="AK33" s="153"/>
      <c r="AL33" s="153"/>
      <c r="AM33" s="153"/>
      <c r="AN33" s="153">
        <f>MAX(0, $C$7+(( 'Indices Mejorados'!AN33 - 'Indices Mejorados Normalizados'!AN$13 ) * ( 'Indices Mejorados Normalizados'!$C$8 - 'Indices Mejorados Normalizados'!$C$7 )) / ( 'Indices Mejorados Normalizados'!AN$12 - 'Indices Mejorados Normalizados'!AN$13 ))</f>
        <v>0</v>
      </c>
      <c r="AO33" s="153">
        <f>MAX(0, $C$7+(( 'Indices Mejorados'!AO33 - 'Indices Mejorados Normalizados'!AO$13 ) * ( 'Indices Mejorados Normalizados'!$C$8 - 'Indices Mejorados Normalizados'!$C$7 )) / ( 'Indices Mejorados Normalizados'!AO$12 - 'Indices Mejorados Normalizados'!AO$13 ))</f>
        <v>0.5070881363625539</v>
      </c>
      <c r="AP33" s="153"/>
      <c r="AQ33" s="153">
        <f>MAX(0, $C$7+(( 'Indices Mejorados'!AQ33 - 'Indices Mejorados Normalizados'!AQ$13 ) * ( 'Indices Mejorados Normalizados'!$C$8 - 'Indices Mejorados Normalizados'!$C$7 )) / ( 'Indices Mejorados Normalizados'!AQ$12 - 'Indices Mejorados Normalizados'!AQ$13 ))</f>
        <v>0</v>
      </c>
      <c r="AR33" s="153">
        <f>MAX(0, $C$7+(( 'Indices Mejorados'!AR33 - 'Indices Mejorados Normalizados'!AR$13 ) * ( 'Indices Mejorados Normalizados'!$C$8 - 'Indices Mejorados Normalizados'!$C$7 )) / ( 'Indices Mejorados Normalizados'!AR$12 - 'Indices Mejorados Normalizados'!AR$13 ))</f>
        <v>2.2146969572087305</v>
      </c>
      <c r="AS33" s="153"/>
      <c r="AT33" s="153">
        <f>MAX(0, $C$7+(( 'Indices Mejorados'!AT33 - 'Indices Mejorados Normalizados'!AT$13 ) * ( 'Indices Mejorados Normalizados'!$C$8 - 'Indices Mejorados Normalizados'!$C$7 )) / ( 'Indices Mejorados Normalizados'!AT$12 - 'Indices Mejorados Normalizados'!AT$13 ))</f>
        <v>0.9565675922284016</v>
      </c>
      <c r="AU33" s="153"/>
      <c r="AV33" s="153">
        <f>MAX(0, $C$7+(( 'Indices Mejorados'!AV33 - 'Indices Mejorados Normalizados'!AV$13 ) * ( 'Indices Mejorados Normalizados'!$C$8 - 'Indices Mejorados Normalizados'!$C$7 )) / ( 'Indices Mejorados Normalizados'!AV$12 - 'Indices Mejorados Normalizados'!AV$13 ))</f>
        <v>0</v>
      </c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>
        <f>MAX(0, $C$7+(( 'Indices Mejorados'!BG33 - 'Indices Mejorados Normalizados'!BG$13 ) * ( 'Indices Mejorados Normalizados'!$C$8 - 'Indices Mejorados Normalizados'!$C$7 )) / ( 'Indices Mejorados Normalizados'!BG$12 - 'Indices Mejorados Normalizados'!BG$13 ))</f>
        <v>0</v>
      </c>
      <c r="BH33" s="153">
        <f>MAX(0, $C$7+(( 'Indices Mejorados'!BH33 - 'Indices Mejorados Normalizados'!BH$13 ) * ( 'Indices Mejorados Normalizados'!$C$8 - 'Indices Mejorados Normalizados'!$C$7 )) / ( 'Indices Mejorados Normalizados'!BH$12 - 'Indices Mejorados Normalizados'!BH$13 ))</f>
        <v>0</v>
      </c>
      <c r="BI33" s="153"/>
      <c r="BJ33" s="153"/>
      <c r="BK33" s="153">
        <f>MAX(0, $C$7+(( 'Indices Mejorados'!BK33 - 'Indices Mejorados Normalizados'!BK$13 ) * ( 'Indices Mejorados Normalizados'!$C$8 - 'Indices Mejorados Normalizados'!$C$7 )) / ( 'Indices Mejorados Normalizados'!BK$12 - 'Indices Mejorados Normalizados'!BK$13 ))</f>
        <v>5.5555336933998424E-2</v>
      </c>
      <c r="BL33" s="153"/>
      <c r="BM33" s="153"/>
      <c r="BN33" s="153">
        <f>MAX(0, $C$7+(( 'Indices Mejorados'!BN33 - 'Indices Mejorados Normalizados'!BN$13 ) * ( 'Indices Mejorados Normalizados'!$C$8 - 'Indices Mejorados Normalizados'!$C$7 )) / ( 'Indices Mejorados Normalizados'!BN$12 - 'Indices Mejorados Normalizados'!BN$13 ))</f>
        <v>1.7447727257917125</v>
      </c>
      <c r="BO33" s="153">
        <f>MAX(0, $C$7+(( 'Indices Mejorados'!BO33 - 'Indices Mejorados Normalizados'!BO$13 ) * ( 'Indices Mejorados Normalizados'!$C$8 - 'Indices Mejorados Normalizados'!$C$7 )) / ( 'Indices Mejorados Normalizados'!BO$12 - 'Indices Mejorados Normalizados'!BO$13 ))</f>
        <v>3.5023389527281283</v>
      </c>
      <c r="BP33" s="153"/>
      <c r="BQ33" s="153"/>
      <c r="BR33" s="153">
        <f>MAX(0, $C$7+(( 'Indices Mejorados'!BR33 - 'Indices Mejorados Normalizados'!BR$13 ) * ( 'Indices Mejorados Normalizados'!$C$8 - 'Indices Mejorados Normalizados'!$C$7 )) / ( 'Indices Mejorados Normalizados'!BR$12 - 'Indices Mejorados Normalizados'!BR$13 ))</f>
        <v>2.3772044747529653</v>
      </c>
      <c r="BS33" s="153"/>
      <c r="BT33" s="153">
        <f>MAX(0, $C$7+(( 'Indices Mejorados'!BT33 - 'Indices Mejorados Normalizados'!BT$13 ) * ( 'Indices Mejorados Normalizados'!$C$8 - 'Indices Mejorados Normalizados'!$C$7 )) / ( 'Indices Mejorados Normalizados'!BT$12 - 'Indices Mejorados Normalizados'!BT$13 ))</f>
        <v>0</v>
      </c>
      <c r="BU33" s="153">
        <f>MAX(0, $C$7+(( 'Indices Mejorados'!BU33 - 'Indices Mejorados Normalizados'!BU$13 ) * ( 'Indices Mejorados Normalizados'!$C$8 - 'Indices Mejorados Normalizados'!$C$7 )) / ( 'Indices Mejorados Normalizados'!BU$12 - 'Indices Mejorados Normalizados'!BU$13 ))</f>
        <v>1.1337309221252194</v>
      </c>
      <c r="BV33" s="153">
        <f>MAX(0, $C$7+(( 'Indices Mejorados'!BV33 - 'Indices Mejorados Normalizados'!BV$13 ) * ( 'Indices Mejorados Normalizados'!$C$8 - 'Indices Mejorados Normalizados'!$C$7 )) / ( 'Indices Mejorados Normalizados'!BV$12 - 'Indices Mejorados Normalizados'!BV$13 ))</f>
        <v>0</v>
      </c>
      <c r="BW33" s="153">
        <f>MAX(0, $C$7+(( 'Indices Mejorados'!BW33 - 'Indices Mejorados Normalizados'!BW$13 ) * ( 'Indices Mejorados Normalizados'!$C$8 - 'Indices Mejorados Normalizados'!$C$7 )) / ( 'Indices Mejorados Normalizados'!BW$12 - 'Indices Mejorados Normalizados'!BW$13 ))</f>
        <v>0</v>
      </c>
      <c r="BX33" s="153">
        <f>MAX(0, $C$7+(( 'Indices Mejorados'!BX33 - 'Indices Mejorados Normalizados'!BX$13 ) * ( 'Indices Mejorados Normalizados'!$C$8 - 'Indices Mejorados Normalizados'!$C$7 )) / ( 'Indices Mejorados Normalizados'!BX$12 - 'Indices Mejorados Normalizados'!BX$13 ))</f>
        <v>0</v>
      </c>
      <c r="BY33" s="153">
        <f>MAX(0, $C$7+(( 'Indices Mejorados'!BY33 - 'Indices Mejorados Normalizados'!BY$13 ) * ( 'Indices Mejorados Normalizados'!$C$8 - 'Indices Mejorados Normalizados'!$C$7 )) / ( 'Indices Mejorados Normalizados'!BY$12 - 'Indices Mejorados Normalizados'!BY$13 ))</f>
        <v>0</v>
      </c>
      <c r="BZ33" s="153">
        <f>MAX(0, $C$7+(( 'Indices Mejorados'!BZ33 - 'Indices Mejorados Normalizados'!BZ$13 ) * ( 'Indices Mejorados Normalizados'!$C$8 - 'Indices Mejorados Normalizados'!$C$7 )) / ( 'Indices Mejorados Normalizados'!BZ$12 - 'Indices Mejorados Normalizados'!BZ$13 ))</f>
        <v>0</v>
      </c>
      <c r="CA33" s="153">
        <f>MAX(0, $C$7+(( 'Indices Mejorados'!CA33 - 'Indices Mejorados Normalizados'!CA$13 ) * ( 'Indices Mejorados Normalizados'!$C$8 - 'Indices Mejorados Normalizados'!$C$7 )) / ( 'Indices Mejorados Normalizados'!CA$12 - 'Indices Mejorados Normalizados'!CA$13 ))</f>
        <v>0</v>
      </c>
      <c r="CB33" s="153">
        <f>MAX(0, $C$7+(( 'Indices Mejorados'!CB33 - 'Indices Mejorados Normalizados'!CB$13 ) * ( 'Indices Mejorados Normalizados'!$C$8 - 'Indices Mejorados Normalizados'!$C$7 )) / ( 'Indices Mejorados Normalizados'!CB$12 - 'Indices Mejorados Normalizados'!CB$13 ))</f>
        <v>2.0092173400007507</v>
      </c>
      <c r="CC33" s="153">
        <f>MAX(0, $C$7+(( 'Indices Mejorados'!CC33 - 'Indices Mejorados Normalizados'!CC$13 ) * ( 'Indices Mejorados Normalizados'!$C$8 - 'Indices Mejorados Normalizados'!$C$7 )) / ( 'Indices Mejorados Normalizados'!CC$12 - 'Indices Mejorados Normalizados'!CC$13 ))</f>
        <v>0.22760936898001588</v>
      </c>
      <c r="CD33" s="153"/>
      <c r="CE33" s="153"/>
      <c r="CF33" s="153"/>
      <c r="CG33" s="153"/>
      <c r="CH33" s="153"/>
      <c r="CI33" s="153"/>
      <c r="CJ33" s="153"/>
      <c r="CK33" s="153"/>
      <c r="CL33" s="153">
        <f>MAX(0, $C$7+(( 'Indices Mejorados'!CL33 - 'Indices Mejorados Normalizados'!CL$13 ) * ( 'Indices Mejorados Normalizados'!$C$8 - 'Indices Mejorados Normalizados'!$C$7 )) / ( 'Indices Mejorados Normalizados'!CL$12 - 'Indices Mejorados Normalizados'!CL$13 ))</f>
        <v>0.11734116162729306</v>
      </c>
      <c r="CM33" s="153">
        <f>MAX(0, $C$7+(( 'Indices Mejorados'!CM33 - 'Indices Mejorados Normalizados'!CM$13 ) * ( 'Indices Mejorados Normalizados'!$C$8 - 'Indices Mejorados Normalizados'!$C$7 )) / ( 'Indices Mejorados Normalizados'!CM$12 - 'Indices Mejorados Normalizados'!CM$13 ))</f>
        <v>0.18414915863449044</v>
      </c>
      <c r="CN33" s="153"/>
      <c r="CO33" s="153">
        <f>MAX(0, $C$7+(( 'Indices Mejorados'!CO33 - 'Indices Mejorados Normalizados'!CO$13 ) * ( 'Indices Mejorados Normalizados'!$C$8 - 'Indices Mejorados Normalizados'!$C$7 )) / ( 'Indices Mejorados Normalizados'!CO$12 - 'Indices Mejorados Normalizados'!CO$13 ))</f>
        <v>0</v>
      </c>
      <c r="CP33" s="153">
        <f>MAX(0, $C$7+(( 'Indices Mejorados'!CP33 - 'Indices Mejorados Normalizados'!CP$13 ) * ( 'Indices Mejorados Normalizados'!$C$8 - 'Indices Mejorados Normalizados'!$C$7 )) / ( 'Indices Mejorados Normalizados'!CP$12 - 'Indices Mejorados Normalizados'!CP$13 ))</f>
        <v>3.3550177294156538</v>
      </c>
      <c r="CQ33" s="153">
        <f>MAX(0, $C$7+(( 'Indices Mejorados'!CQ33 - 'Indices Mejorados Normalizados'!CQ$13 ) * ( 'Indices Mejorados Normalizados'!$C$8 - 'Indices Mejorados Normalizados'!$C$7 )) / ( 'Indices Mejorados Normalizados'!CQ$12 - 'Indices Mejorados Normalizados'!CQ$13 ))</f>
        <v>0</v>
      </c>
      <c r="CR33" s="153">
        <f>MAX(0, $C$7+(( 'Indices Mejorados'!CR33 - 'Indices Mejorados Normalizados'!CR$13 ) * ( 'Indices Mejorados Normalizados'!$C$8 - 'Indices Mejorados Normalizados'!$C$7 )) / ( 'Indices Mejorados Normalizados'!CR$12 - 'Indices Mejorados Normalizados'!CR$13 ))</f>
        <v>0</v>
      </c>
      <c r="CS33" s="153"/>
      <c r="CT33" s="153"/>
      <c r="CU33" s="153">
        <f>MAX(0, $C$7+(( 'Indices Mejorados'!CU33 - 'Indices Mejorados Normalizados'!CU$13 ) * ( 'Indices Mejorados Normalizados'!$C$8 - 'Indices Mejorados Normalizados'!$C$7 )) / ( 'Indices Mejorados Normalizados'!CU$12 - 'Indices Mejorados Normalizados'!CU$13 ))</f>
        <v>1.6160382566773168</v>
      </c>
      <c r="CV33" s="153"/>
      <c r="CW33" s="153">
        <f>MAX(0, $C$7+(( 'Indices Mejorados'!CW33 - 'Indices Mejorados Normalizados'!CW$13 ) * ( 'Indices Mejorados Normalizados'!$C$8 - 'Indices Mejorados Normalizados'!$C$7 )) / ( 'Indices Mejorados Normalizados'!CW$12 - 'Indices Mejorados Normalizados'!CW$13 ))</f>
        <v>0.6217967097379351</v>
      </c>
      <c r="CX33" s="153">
        <f>MAX(0, $C$7+(( 'Indices Mejorados'!CX33 - 'Indices Mejorados Normalizados'!CX$13 ) * ( 'Indices Mejorados Normalizados'!$C$8 - 'Indices Mejorados Normalizados'!$C$7 )) / ( 'Indices Mejorados Normalizados'!CX$12 - 'Indices Mejorados Normalizados'!CX$13 ))</f>
        <v>0</v>
      </c>
      <c r="CY33" s="153"/>
      <c r="CZ33" s="153"/>
      <c r="DA33" s="153"/>
      <c r="DB33" s="153"/>
      <c r="DC33" s="153">
        <f>MAX(0, $C$7+(( 'Indices Mejorados'!DC33 - 'Indices Mejorados Normalizados'!DC$13 ) * ( 'Indices Mejorados Normalizados'!$C$8 - 'Indices Mejorados Normalizados'!$C$7 )) / ( 'Indices Mejorados Normalizados'!DC$12 - 'Indices Mejorados Normalizados'!DC$13 ))</f>
        <v>0.78440189488207412</v>
      </c>
      <c r="DD33" s="153"/>
      <c r="DE33" s="153">
        <f>MAX(0, $C$7+(( 'Indices Mejorados'!DE33 - 'Indices Mejorados Normalizados'!DE$13 ) * ( 'Indices Mejorados Normalizados'!$C$8 - 'Indices Mejorados Normalizados'!$C$7 )) / ( 'Indices Mejorados Normalizados'!DE$12 - 'Indices Mejorados Normalizados'!DE$13 ))</f>
        <v>3.4790712185179715</v>
      </c>
      <c r="DF33" s="153">
        <f>MAX(0, $C$7+(( 'Indices Mejorados'!DF33 - 'Indices Mejorados Normalizados'!DF$13 ) * ( 'Indices Mejorados Normalizados'!$C$8 - 'Indices Mejorados Normalizados'!$C$7 )) / ( 'Indices Mejorados Normalizados'!DF$12 - 'Indices Mejorados Normalizados'!DF$13 ))</f>
        <v>3.4790712185179715</v>
      </c>
      <c r="DG33" s="153">
        <f>MAX(0, $C$7+(( 'Indices Mejorados'!DG33 - 'Indices Mejorados Normalizados'!DG$13 ) * ( 'Indices Mejorados Normalizados'!$C$8 - 'Indices Mejorados Normalizados'!$C$7 )) / ( 'Indices Mejorados Normalizados'!DG$12 - 'Indices Mejorados Normalizados'!DG$13 ))</f>
        <v>0</v>
      </c>
      <c r="DH33" s="153"/>
      <c r="DI33" s="153"/>
      <c r="DJ33" s="153"/>
      <c r="DK33" s="153"/>
      <c r="DL33" s="153">
        <f>MAX(0, $C$7+(( 'Indices Mejorados'!DL33 - 'Indices Mejorados Normalizados'!DL$13 ) * ( 'Indices Mejorados Normalizados'!$C$8 - 'Indices Mejorados Normalizados'!$C$7 )) / ( 'Indices Mejorados Normalizados'!DL$12 - 'Indices Mejorados Normalizados'!DL$13 ))</f>
        <v>0</v>
      </c>
      <c r="DM33" s="153"/>
      <c r="DN33" s="153"/>
      <c r="DO33" s="153"/>
      <c r="DP33" s="153"/>
      <c r="DQ33" s="153"/>
      <c r="DR33" s="153">
        <f>MAX(0, $C$7+(( 'Indices Mejorados'!DR33 - 'Indices Mejorados Normalizados'!DR$13 ) * ( 'Indices Mejorados Normalizados'!$C$8 - 'Indices Mejorados Normalizados'!$C$7 )) / ( 'Indices Mejorados Normalizados'!DR$12 - 'Indices Mejorados Normalizados'!DR$13 ))</f>
        <v>0</v>
      </c>
      <c r="DS33" s="153">
        <f>MAX(0, $C$7+(( 'Indices Mejorados'!DS33 - 'Indices Mejorados Normalizados'!DS$13 ) * ( 'Indices Mejorados Normalizados'!$C$8 - 'Indices Mejorados Normalizados'!$C$7 )) / ( 'Indices Mejorados Normalizados'!DS$12 - 'Indices Mejorados Normalizados'!DS$13 ))</f>
        <v>1.8826716900565363</v>
      </c>
      <c r="DT33" s="153">
        <f>MAX(0, $C$7+(( 'Indices Mejorados'!DT33 - 'Indices Mejorados Normalizados'!DT$13 ) * ( 'Indices Mejorados Normalizados'!$C$8 - 'Indices Mejorados Normalizados'!$C$7 )) / ( 'Indices Mejorados Normalizados'!DT$12 - 'Indices Mejorados Normalizados'!DT$13 ))</f>
        <v>0</v>
      </c>
      <c r="DU33" s="153"/>
      <c r="DV33" s="153">
        <f>MAX(0, $C$7+(( 'Indices Mejorados'!DV33 - 'Indices Mejorados Normalizados'!DV$13 ) * ( 'Indices Mejorados Normalizados'!$C$8 - 'Indices Mejorados Normalizados'!$C$7 )) / ( 'Indices Mejorados Normalizados'!DV$12 - 'Indices Mejorados Normalizados'!DV$13 ))</f>
        <v>6.8989954855430941E-2</v>
      </c>
      <c r="DW33" s="153"/>
      <c r="DX33" s="153"/>
      <c r="DY33" s="153"/>
      <c r="DZ33" s="153">
        <f>MAX(0, $C$7+(( 'Indices Mejorados'!DZ33 - 'Indices Mejorados Normalizados'!DZ$13 ) * ( 'Indices Mejorados Normalizados'!$C$8 - 'Indices Mejorados Normalizados'!$C$7 )) / ( 'Indices Mejorados Normalizados'!DZ$12 - 'Indices Mejorados Normalizados'!DZ$13 ))</f>
        <v>0</v>
      </c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3"/>
      <c r="EU33" s="153"/>
      <c r="EV33" s="153"/>
      <c r="EW33" s="153"/>
      <c r="EX33" s="153"/>
      <c r="EY33" s="153"/>
      <c r="EZ33" s="153"/>
      <c r="FA33" s="153"/>
      <c r="FB33" s="153"/>
      <c r="FC33" s="153"/>
      <c r="FD33" s="153"/>
      <c r="FE33" s="153"/>
      <c r="FF33" s="153"/>
      <c r="FG33" s="153"/>
      <c r="FH33" s="153"/>
      <c r="FI33" s="153"/>
      <c r="FJ33" s="153"/>
      <c r="FK33" s="153"/>
      <c r="FL33" s="153"/>
      <c r="FM33" s="153"/>
      <c r="FN33" s="153"/>
      <c r="FO33" s="153"/>
      <c r="FP33" s="153"/>
      <c r="FQ33" s="153"/>
      <c r="FR33" s="153"/>
      <c r="FS33" s="153"/>
      <c r="FT33" s="153"/>
      <c r="FU33" s="153"/>
      <c r="FV33" s="153"/>
      <c r="FW33" s="153"/>
      <c r="FX33" s="153"/>
      <c r="FY33" s="153"/>
      <c r="FZ33" s="153"/>
      <c r="GA33" s="153"/>
      <c r="GB33" s="153"/>
      <c r="GC33" s="153"/>
      <c r="GD33" s="153"/>
      <c r="GE33" s="153"/>
      <c r="GF33" s="153"/>
      <c r="GG33" s="153"/>
      <c r="GH33" s="153"/>
      <c r="GI33" s="153"/>
      <c r="GJ33" s="153"/>
      <c r="GK33" s="153"/>
      <c r="GL33" s="153"/>
      <c r="GM33" s="153"/>
      <c r="GN33" s="153"/>
      <c r="GO33" s="153"/>
      <c r="GP33" s="153"/>
      <c r="GQ33" s="153"/>
    </row>
    <row r="34" spans="3:199" s="151" customFormat="1"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>
        <f>MAX(0, $C$7+(( 'Indices Mejorados'!M34 - 'Indices Mejorados Normalizados'!M$13 ) * ( 'Indices Mejorados Normalizados'!$C$8 - 'Indices Mejorados Normalizados'!$C$7 )) / ( 'Indices Mejorados Normalizados'!M$12 - 'Indices Mejorados Normalizados'!M$13 ))</f>
        <v>3.2761665595596332</v>
      </c>
      <c r="N34" s="152"/>
      <c r="O34" s="152"/>
      <c r="P34" s="152">
        <f>MAX(0, $C$7+(( 'Indices Mejorados'!P34 - 'Indices Mejorados Normalizados'!P$13 ) * ( 'Indices Mejorados Normalizados'!$C$8 - 'Indices Mejorados Normalizados'!$C$7 )) / ( 'Indices Mejorados Normalizados'!P$12 - 'Indices Mejorados Normalizados'!P$13 ))</f>
        <v>0</v>
      </c>
      <c r="Q34" s="152"/>
      <c r="R34" s="152"/>
      <c r="S34" s="152">
        <f>MAX(0, $C$7+(( 'Indices Mejorados'!S34 - 'Indices Mejorados Normalizados'!S$13 ) * ( 'Indices Mejorados Normalizados'!$C$8 - 'Indices Mejorados Normalizados'!$C$7 )) / ( 'Indices Mejorados Normalizados'!S$12 - 'Indices Mejorados Normalizados'!S$13 ))</f>
        <v>0</v>
      </c>
      <c r="T34" s="152"/>
      <c r="U34" s="152"/>
      <c r="V34" s="152"/>
      <c r="W34" s="152">
        <f>MAX(0, $C$7+(( 'Indices Mejorados'!W34 - 'Indices Mejorados Normalizados'!W$13 ) * ( 'Indices Mejorados Normalizados'!$C$8 - 'Indices Mejorados Normalizados'!$C$7 )) / ( 'Indices Mejorados Normalizados'!W$12 - 'Indices Mejorados Normalizados'!W$13 ))</f>
        <v>2.6041363356444087</v>
      </c>
      <c r="X34" s="152"/>
      <c r="Y34" s="152"/>
      <c r="Z34" s="152">
        <f>MAX(0, $C$7+(( 'Indices Mejorados'!Z34 - 'Indices Mejorados Normalizados'!Z$13 ) * ( 'Indices Mejorados Normalizados'!$C$8 - 'Indices Mejorados Normalizados'!$C$7 )) / ( 'Indices Mejorados Normalizados'!Z$12 - 'Indices Mejorados Normalizados'!Z$13 ))</f>
        <v>0.40795273643431729</v>
      </c>
      <c r="AA34" s="152">
        <f>MAX(0, $C$7+(( 'Indices Mejorados'!AA34 - 'Indices Mejorados Normalizados'!AA$13 ) * ( 'Indices Mejorados Normalizados'!$C$8 - 'Indices Mejorados Normalizados'!$C$7 )) / ( 'Indices Mejorados Normalizados'!AA$12 - 'Indices Mejorados Normalizados'!AA$13 ))</f>
        <v>0</v>
      </c>
      <c r="AB34" s="152">
        <f>MAX(0, $C$7+(( 'Indices Mejorados'!AB34 - 'Indices Mejorados Normalizados'!AB$13 ) * ( 'Indices Mejorados Normalizados'!$C$8 - 'Indices Mejorados Normalizados'!$C$7 )) / ( 'Indices Mejorados Normalizados'!AB$12 - 'Indices Mejorados Normalizados'!AB$13 ))</f>
        <v>0</v>
      </c>
      <c r="AC34" s="152"/>
      <c r="AD34" s="152">
        <f>MAX(0, $C$7+(( 'Indices Mejorados'!AD34 - 'Indices Mejorados Normalizados'!AD$13 ) * ( 'Indices Mejorados Normalizados'!$C$8 - 'Indices Mejorados Normalizados'!$C$7 )) / ( 'Indices Mejorados Normalizados'!AD$12 - 'Indices Mejorados Normalizados'!AD$13 ))</f>
        <v>0.39577186384551194</v>
      </c>
      <c r="AE34" s="152">
        <f>MAX(0, $C$7+(( 'Indices Mejorados'!AE34 - 'Indices Mejorados Normalizados'!AE$13 ) * ( 'Indices Mejorados Normalizados'!$C$8 - 'Indices Mejorados Normalizados'!$C$7 )) / ( 'Indices Mejorados Normalizados'!AE$12 - 'Indices Mejorados Normalizados'!AE$13 ))</f>
        <v>1.9663033330220914</v>
      </c>
      <c r="AF34" s="153"/>
      <c r="AG34" s="153"/>
      <c r="AH34" s="153">
        <f>MAX(0, $C$7+(( 'Indices Mejorados'!AH34 - 'Indices Mejorados Normalizados'!AH$13 ) * ( 'Indices Mejorados Normalizados'!$C$8 - 'Indices Mejorados Normalizados'!$C$7 )) / ( 'Indices Mejorados Normalizados'!AH$12 - 'Indices Mejorados Normalizados'!AH$13 ))</f>
        <v>0</v>
      </c>
      <c r="AI34" s="153"/>
      <c r="AJ34" s="153"/>
      <c r="AK34" s="153"/>
      <c r="AL34" s="153"/>
      <c r="AM34" s="153"/>
      <c r="AN34" s="153">
        <f>MAX(0, $C$7+(( 'Indices Mejorados'!AN34 - 'Indices Mejorados Normalizados'!AN$13 ) * ( 'Indices Mejorados Normalizados'!$C$8 - 'Indices Mejorados Normalizados'!$C$7 )) / ( 'Indices Mejorados Normalizados'!AN$12 - 'Indices Mejorados Normalizados'!AN$13 ))</f>
        <v>1.062290628611712</v>
      </c>
      <c r="AO34" s="153">
        <f>MAX(0, $C$7+(( 'Indices Mejorados'!AO34 - 'Indices Mejorados Normalizados'!AO$13 ) * ( 'Indices Mejorados Normalizados'!$C$8 - 'Indices Mejorados Normalizados'!$C$7 )) / ( 'Indices Mejorados Normalizados'!AO$12 - 'Indices Mejorados Normalizados'!AO$13 ))</f>
        <v>2.6959664514248609</v>
      </c>
      <c r="AP34" s="153"/>
      <c r="AQ34" s="153">
        <f>MAX(0, $C$7+(( 'Indices Mejorados'!AQ34 - 'Indices Mejorados Normalizados'!AQ$13 ) * ( 'Indices Mejorados Normalizados'!$C$8 - 'Indices Mejorados Normalizados'!$C$7 )) / ( 'Indices Mejorados Normalizados'!AQ$12 - 'Indices Mejorados Normalizados'!AQ$13 ))</f>
        <v>0</v>
      </c>
      <c r="AR34" s="153">
        <f>MAX(0, $C$7+(( 'Indices Mejorados'!AR34 - 'Indices Mejorados Normalizados'!AR$13 ) * ( 'Indices Mejorados Normalizados'!$C$8 - 'Indices Mejorados Normalizados'!$C$7 )) / ( 'Indices Mejorados Normalizados'!AR$12 - 'Indices Mejorados Normalizados'!AR$13 ))</f>
        <v>0.17357871695502661</v>
      </c>
      <c r="AS34" s="153"/>
      <c r="AT34" s="153">
        <f>MAX(0, $C$7+(( 'Indices Mejorados'!AT34 - 'Indices Mejorados Normalizados'!AT$13 ) * ( 'Indices Mejorados Normalizados'!$C$8 - 'Indices Mejorados Normalizados'!$C$7 )) / ( 'Indices Mejorados Normalizados'!AT$12 - 'Indices Mejorados Normalizados'!AT$13 ))</f>
        <v>0.90892399321516237</v>
      </c>
      <c r="AU34" s="153"/>
      <c r="AV34" s="153">
        <f>MAX(0, $C$7+(( 'Indices Mejorados'!AV34 - 'Indices Mejorados Normalizados'!AV$13 ) * ( 'Indices Mejorados Normalizados'!$C$8 - 'Indices Mejorados Normalizados'!$C$7 )) / ( 'Indices Mejorados Normalizados'!AV$12 - 'Indices Mejorados Normalizados'!AV$13 ))</f>
        <v>0</v>
      </c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>
        <f>MAX(0, $C$7+(( 'Indices Mejorados'!BG34 - 'Indices Mejorados Normalizados'!BG$13 ) * ( 'Indices Mejorados Normalizados'!$C$8 - 'Indices Mejorados Normalizados'!$C$7 )) / ( 'Indices Mejorados Normalizados'!BG$12 - 'Indices Mejorados Normalizados'!BG$13 ))</f>
        <v>1.5919257335838914</v>
      </c>
      <c r="BH34" s="153">
        <f>MAX(0, $C$7+(( 'Indices Mejorados'!BH34 - 'Indices Mejorados Normalizados'!BH$13 ) * ( 'Indices Mejorados Normalizados'!$C$8 - 'Indices Mejorados Normalizados'!$C$7 )) / ( 'Indices Mejorados Normalizados'!BH$12 - 'Indices Mejorados Normalizados'!BH$13 ))</f>
        <v>1.5919257335838914</v>
      </c>
      <c r="BI34" s="153"/>
      <c r="BJ34" s="153"/>
      <c r="BK34" s="153">
        <f>MAX(0, $C$7+(( 'Indices Mejorados'!BK34 - 'Indices Mejorados Normalizados'!BK$13 ) * ( 'Indices Mejorados Normalizados'!$C$8 - 'Indices Mejorados Normalizados'!$C$7 )) / ( 'Indices Mejorados Normalizados'!BK$12 - 'Indices Mejorados Normalizados'!BK$13 ))</f>
        <v>4.2601437436255198E-2</v>
      </c>
      <c r="BL34" s="153"/>
      <c r="BM34" s="153">
        <f>MAX(0, $C$7+(( 'Indices Mejorados'!BM34 - 'Indices Mejorados Normalizados'!BM$13 ) * ( 'Indices Mejorados Normalizados'!$C$8 - 'Indices Mejorados Normalizados'!$C$7 )) / ( 'Indices Mejorados Normalizados'!BM$12 - 'Indices Mejorados Normalizados'!BM$13 ))</f>
        <v>0</v>
      </c>
      <c r="BN34" s="153">
        <f>MAX(0, $C$7+(( 'Indices Mejorados'!BN34 - 'Indices Mejorados Normalizados'!BN$13 ) * ( 'Indices Mejorados Normalizados'!$C$8 - 'Indices Mejorados Normalizados'!$C$7 )) / ( 'Indices Mejorados Normalizados'!BN$12 - 'Indices Mejorados Normalizados'!BN$13 ))</f>
        <v>2.5094797462916651</v>
      </c>
      <c r="BO34" s="153">
        <f>MAX(0, $C$7+(( 'Indices Mejorados'!BO34 - 'Indices Mejorados Normalizados'!BO$13 ) * ( 'Indices Mejorados Normalizados'!$C$8 - 'Indices Mejorados Normalizados'!$C$7 )) / ( 'Indices Mejorados Normalizados'!BO$12 - 'Indices Mejorados Normalizados'!BO$13 ))</f>
        <v>0.67379905416499986</v>
      </c>
      <c r="BP34" s="153"/>
      <c r="BQ34" s="153"/>
      <c r="BR34" s="153">
        <f>MAX(0, $C$7+(( 'Indices Mejorados'!BR34 - 'Indices Mejorados Normalizados'!BR$13 ) * ( 'Indices Mejorados Normalizados'!$C$8 - 'Indices Mejorados Normalizados'!$C$7 )) / ( 'Indices Mejorados Normalizados'!BR$12 - 'Indices Mejorados Normalizados'!BR$13 ))</f>
        <v>0</v>
      </c>
      <c r="BS34" s="153"/>
      <c r="BT34" s="153"/>
      <c r="BU34" s="153">
        <f>MAX(0, $C$7+(( 'Indices Mejorados'!BU34 - 'Indices Mejorados Normalizados'!BU$13 ) * ( 'Indices Mejorados Normalizados'!$C$8 - 'Indices Mejorados Normalizados'!$C$7 )) / ( 'Indices Mejorados Normalizados'!BU$12 - 'Indices Mejorados Normalizados'!BU$13 ))</f>
        <v>0</v>
      </c>
      <c r="BV34" s="153">
        <f>MAX(0, $C$7+(( 'Indices Mejorados'!BV34 - 'Indices Mejorados Normalizados'!BV$13 ) * ( 'Indices Mejorados Normalizados'!$C$8 - 'Indices Mejorados Normalizados'!$C$7 )) / ( 'Indices Mejorados Normalizados'!BV$12 - 'Indices Mejorados Normalizados'!BV$13 ))</f>
        <v>0</v>
      </c>
      <c r="BW34" s="153">
        <f>MAX(0, $C$7+(( 'Indices Mejorados'!BW34 - 'Indices Mejorados Normalizados'!BW$13 ) * ( 'Indices Mejorados Normalizados'!$C$8 - 'Indices Mejorados Normalizados'!$C$7 )) / ( 'Indices Mejorados Normalizados'!BW$12 - 'Indices Mejorados Normalizados'!BW$13 ))</f>
        <v>2.0012974658233253</v>
      </c>
      <c r="BX34" s="153">
        <f>MAX(0, $C$7+(( 'Indices Mejorados'!BX34 - 'Indices Mejorados Normalizados'!BX$13 ) * ( 'Indices Mejorados Normalizados'!$C$8 - 'Indices Mejorados Normalizados'!$C$7 )) / ( 'Indices Mejorados Normalizados'!BX$12 - 'Indices Mejorados Normalizados'!BX$13 ))</f>
        <v>2.0012974658233253</v>
      </c>
      <c r="BY34" s="153">
        <f>MAX(0, $C$7+(( 'Indices Mejorados'!BY34 - 'Indices Mejorados Normalizados'!BY$13 ) * ( 'Indices Mejorados Normalizados'!$C$8 - 'Indices Mejorados Normalizados'!$C$7 )) / ( 'Indices Mejorados Normalizados'!BY$12 - 'Indices Mejorados Normalizados'!BY$13 ))</f>
        <v>0</v>
      </c>
      <c r="BZ34" s="153">
        <f>MAX(0, $C$7+(( 'Indices Mejorados'!BZ34 - 'Indices Mejorados Normalizados'!BZ$13 ) * ( 'Indices Mejorados Normalizados'!$C$8 - 'Indices Mejorados Normalizados'!$C$7 )) / ( 'Indices Mejorados Normalizados'!BZ$12 - 'Indices Mejorados Normalizados'!BZ$13 ))</f>
        <v>0</v>
      </c>
      <c r="CA34" s="153">
        <f>MAX(0, $C$7+(( 'Indices Mejorados'!CA34 - 'Indices Mejorados Normalizados'!CA$13 ) * ( 'Indices Mejorados Normalizados'!$C$8 - 'Indices Mejorados Normalizados'!$C$7 )) / ( 'Indices Mejorados Normalizados'!CA$12 - 'Indices Mejorados Normalizados'!CA$13 ))</f>
        <v>0.87379744475066601</v>
      </c>
      <c r="CB34" s="153">
        <f>MAX(0, $C$7+(( 'Indices Mejorados'!CB34 - 'Indices Mejorados Normalizados'!CB$13 ) * ( 'Indices Mejorados Normalizados'!$C$8 - 'Indices Mejorados Normalizados'!$C$7 )) / ( 'Indices Mejorados Normalizados'!CB$12 - 'Indices Mejorados Normalizados'!CB$13 ))</f>
        <v>0</v>
      </c>
      <c r="CC34" s="153">
        <f>MAX(0, $C$7+(( 'Indices Mejorados'!CC34 - 'Indices Mejorados Normalizados'!CC$13 ) * ( 'Indices Mejorados Normalizados'!$C$8 - 'Indices Mejorados Normalizados'!$C$7 )) / ( 'Indices Mejorados Normalizados'!CC$12 - 'Indices Mejorados Normalizados'!CC$13 ))</f>
        <v>0.53940552004185982</v>
      </c>
      <c r="CD34" s="153"/>
      <c r="CE34" s="153"/>
      <c r="CF34" s="153"/>
      <c r="CG34" s="153"/>
      <c r="CH34" s="153"/>
      <c r="CI34" s="153"/>
      <c r="CJ34" s="153"/>
      <c r="CK34" s="153"/>
      <c r="CL34" s="153">
        <f>MAX(0, $C$7+(( 'Indices Mejorados'!CL34 - 'Indices Mejorados Normalizados'!CL$13 ) * ( 'Indices Mejorados Normalizados'!$C$8 - 'Indices Mejorados Normalizados'!$C$7 )) / ( 'Indices Mejorados Normalizados'!CL$12 - 'Indices Mejorados Normalizados'!CL$13 ))</f>
        <v>2.5124018607313183</v>
      </c>
      <c r="CM34" s="153"/>
      <c r="CN34" s="153"/>
      <c r="CO34" s="153">
        <f>MAX(0, $C$7+(( 'Indices Mejorados'!CO34 - 'Indices Mejorados Normalizados'!CO$13 ) * ( 'Indices Mejorados Normalizados'!$C$8 - 'Indices Mejorados Normalizados'!$C$7 )) / ( 'Indices Mejorados Normalizados'!CO$12 - 'Indices Mejorados Normalizados'!CO$13 ))</f>
        <v>0</v>
      </c>
      <c r="CP34" s="153">
        <f>MAX(0, $C$7+(( 'Indices Mejorados'!CP34 - 'Indices Mejorados Normalizados'!CP$13 ) * ( 'Indices Mejorados Normalizados'!$C$8 - 'Indices Mejorados Normalizados'!$C$7 )) / ( 'Indices Mejorados Normalizados'!CP$12 - 'Indices Mejorados Normalizados'!CP$13 ))</f>
        <v>3.3981867219841901</v>
      </c>
      <c r="CQ34" s="153">
        <f>MAX(0, $C$7+(( 'Indices Mejorados'!CQ34 -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4" s="153">
        <f>MAX(0, $C$7+(( 'Indices Mejorados'!CR34 -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4" s="153"/>
      <c r="CT34" s="153"/>
      <c r="CU34" s="153">
        <f>MAX(0, $C$7+(( 'Indices Mejorados'!CU34 - 'Indices Mejorados Normalizados'!CU$13 ) * ( 'Indices Mejorados Normalizados'!$C$8 - 'Indices Mejorados Normalizados'!$C$7 )) / ( 'Indices Mejorados Normalizados'!CU$12 - 'Indices Mejorados Normalizados'!CU$13 ))</f>
        <v>1.6604235306971495</v>
      </c>
      <c r="CV34" s="153"/>
      <c r="CW34" s="153">
        <f>MAX(0, $C$7+(( 'Indices Mejorados'!CW34 - 'Indices Mejorados Normalizados'!CW$13 ) * ( 'Indices Mejorados Normalizados'!$C$8 - 'Indices Mejorados Normalizados'!$C$7 )) / ( 'Indices Mejorados Normalizados'!CW$12 - 'Indices Mejorados Normalizados'!CW$13 ))</f>
        <v>0</v>
      </c>
      <c r="CX34" s="153"/>
      <c r="CY34" s="153"/>
      <c r="CZ34" s="153"/>
      <c r="DA34" s="153"/>
      <c r="DB34" s="153"/>
      <c r="DC34" s="153"/>
      <c r="DD34" s="153"/>
      <c r="DE34" s="153">
        <f>MAX(0, $C$7+(( 'Indices Mejorados'!DE34 - 'Indices Mejorados Normalizados'!DE$13 ) * ( 'Indices Mejorados Normalizados'!$C$8 - 'Indices Mejorados Normalizados'!$C$7 )) / ( 'Indices Mejorados Normalizados'!DE$12 - 'Indices Mejorados Normalizados'!DE$13 ))</f>
        <v>0.24783600639770639</v>
      </c>
      <c r="DF34" s="153">
        <f>MAX(0, $C$7+(( 'Indices Mejorados'!DF34 - 'Indices Mejorados Normalizados'!DF$13 ) * ( 'Indices Mejorados Normalizados'!$C$8 - 'Indices Mejorados Normalizados'!$C$7 )) / ( 'Indices Mejorados Normalizados'!DF$12 - 'Indices Mejorados Normalizados'!DF$13 ))</f>
        <v>0.24783600639770639</v>
      </c>
      <c r="DG34" s="153">
        <f>MAX(0, $C$7+(( 'Indices Mejorados'!DG34 - 'Indices Mejorados Normalizados'!DG$13 ) * ( 'Indices Mejorados Normalizados'!$C$8 - 'Indices Mejorados Normalizados'!$C$7 )) / ( 'Indices Mejorados Normalizados'!DG$12 - 'Indices Mejorados Normalizados'!DG$13 ))</f>
        <v>0</v>
      </c>
      <c r="DH34" s="153"/>
      <c r="DI34" s="153"/>
      <c r="DJ34" s="153"/>
      <c r="DK34" s="153"/>
      <c r="DL34" s="153">
        <f>MAX(0, $C$7+(( 'Indices Mejorados'!DL34 - 'Indices Mejorados Normalizados'!DL$13 ) * ( 'Indices Mejorados Normalizados'!$C$8 - 'Indices Mejorados Normalizados'!$C$7 )) / ( 'Indices Mejorados Normalizados'!DL$12 - 'Indices Mejorados Normalizados'!DL$13 ))</f>
        <v>0</v>
      </c>
      <c r="DM34" s="153"/>
      <c r="DN34" s="153"/>
      <c r="DO34" s="153"/>
      <c r="DP34" s="153"/>
      <c r="DQ34" s="153"/>
      <c r="DR34" s="153"/>
      <c r="DS34" s="153">
        <f>MAX(0, $C$7+(( 'Indices Mejorados'!DS34 - 'Indices Mejorados Normalizados'!DS$13 ) * ( 'Indices Mejorados Normalizados'!$C$8 - 'Indices Mejorados Normalizados'!$C$7 )) / ( 'Indices Mejorados Normalizados'!DS$12 - 'Indices Mejorados Normalizados'!DS$13 ))</f>
        <v>0.52834696077854615</v>
      </c>
      <c r="DT34" s="153">
        <f>MAX(0, $C$7+(( 'Indices Mejorados'!DT34 - 'Indices Mejorados Normalizados'!DT$13 ) * ( 'Indices Mejorados Normalizados'!$C$8 - 'Indices Mejorados Normalizados'!$C$7 )) / ( 'Indices Mejorados Normalizados'!DT$12 - 'Indices Mejorados Normalizados'!DT$13 ))</f>
        <v>0</v>
      </c>
      <c r="DU34" s="153"/>
      <c r="DV34" s="153">
        <f>MAX(0, $C$7+(( 'Indices Mejorados'!DV34 - 'Indices Mejorados Normalizados'!DV$13 ) * ( 'Indices Mejorados Normalizados'!$C$8 - 'Indices Mejorados Normalizados'!$C$7 )) / ( 'Indices Mejorados Normalizados'!DV$12 - 'Indices Mejorados Normalizados'!DV$13 ))</f>
        <v>0</v>
      </c>
      <c r="DW34" s="153"/>
      <c r="DX34" s="153"/>
      <c r="DY34" s="153"/>
      <c r="DZ34" s="153">
        <f>MAX(0, $C$7+(( 'Indices Mejorados'!DZ34 - 'Indices Mejorados Normalizados'!DZ$13 ) * ( 'Indices Mejorados Normalizados'!$C$8 - 'Indices Mejorados Normalizados'!$C$7 )) / ( 'Indices Mejorados Normalizados'!DZ$12 - 'Indices Mejorados Normalizados'!DZ$13 ))</f>
        <v>0</v>
      </c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3"/>
      <c r="EU34" s="153"/>
      <c r="EV34" s="153"/>
      <c r="EW34" s="153"/>
      <c r="EX34" s="153"/>
      <c r="EY34" s="153"/>
      <c r="EZ34" s="153"/>
      <c r="FA34" s="153"/>
      <c r="FB34" s="153"/>
      <c r="FC34" s="153"/>
      <c r="FD34" s="153"/>
      <c r="FE34" s="153"/>
      <c r="FF34" s="153"/>
      <c r="FG34" s="153"/>
      <c r="FH34" s="153"/>
      <c r="FI34" s="153"/>
      <c r="FJ34" s="153"/>
      <c r="FK34" s="153"/>
      <c r="FL34" s="153"/>
      <c r="FM34" s="153"/>
      <c r="FN34" s="153"/>
      <c r="FO34" s="153"/>
      <c r="FP34" s="153"/>
      <c r="FQ34" s="153"/>
      <c r="FR34" s="153"/>
      <c r="FS34" s="153"/>
      <c r="FT34" s="153"/>
      <c r="FU34" s="153"/>
      <c r="FV34" s="153"/>
      <c r="FW34" s="153"/>
      <c r="FX34" s="153"/>
      <c r="FY34" s="153"/>
      <c r="FZ34" s="153"/>
      <c r="GA34" s="153"/>
      <c r="GB34" s="153"/>
      <c r="GC34" s="153"/>
      <c r="GD34" s="153"/>
      <c r="GE34" s="153"/>
      <c r="GF34" s="153"/>
      <c r="GG34" s="153"/>
      <c r="GH34" s="153"/>
      <c r="GI34" s="153"/>
      <c r="GJ34" s="153"/>
      <c r="GK34" s="153"/>
      <c r="GL34" s="153"/>
      <c r="GM34" s="153"/>
      <c r="GN34" s="153"/>
      <c r="GO34" s="153"/>
      <c r="GP34" s="153"/>
      <c r="GQ34" s="153"/>
    </row>
    <row r="35" spans="3:199" s="151" customFormat="1"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>
        <f>MAX(0, $C$7+(( 'Indices Mejorados'!M35 - 'Indices Mejorados Normalizados'!M$13 ) * ( 'Indices Mejorados Normalizados'!$C$8 - 'Indices Mejorados Normalizados'!$C$7 )) / ( 'Indices Mejorados Normalizados'!M$12 - 'Indices Mejorados Normalizados'!M$13 ))</f>
        <v>2.2027132177153566</v>
      </c>
      <c r="N35" s="152"/>
      <c r="O35" s="152"/>
      <c r="P35" s="152">
        <f>MAX(0, $C$7+(( 'Indices Mejorados'!P35 - 'Indices Mejorados Normalizados'!P$13 ) * ( 'Indices Mejorados Normalizados'!$C$8 - 'Indices Mejorados Normalizados'!$C$7 )) / ( 'Indices Mejorados Normalizados'!P$12 - 'Indices Mejorados Normalizados'!P$13 ))</f>
        <v>0</v>
      </c>
      <c r="Q35" s="152"/>
      <c r="R35" s="152"/>
      <c r="S35" s="152"/>
      <c r="T35" s="152"/>
      <c r="U35" s="152"/>
      <c r="V35" s="152"/>
      <c r="W35" s="152">
        <f>MAX(0, $C$7+(( 'Indices Mejorados'!W35 - 'Indices Mejorados Normalizados'!W$13 ) * ( 'Indices Mejorados Normalizados'!$C$8 - 'Indices Mejorados Normalizados'!$C$7 )) / ( 'Indices Mejorados Normalizados'!W$12 - 'Indices Mejorados Normalizados'!W$13 ))</f>
        <v>0</v>
      </c>
      <c r="X35" s="152"/>
      <c r="Y35" s="152"/>
      <c r="Z35" s="152">
        <f>MAX(0, $C$7+(( 'Indices Mejorados'!Z35 - 'Indices Mejorados Normalizados'!Z$13 ) * ( 'Indices Mejorados Normalizados'!$C$8 - 'Indices Mejorados Normalizados'!$C$7 )) / ( 'Indices Mejorados Normalizados'!Z$12 - 'Indices Mejorados Normalizados'!Z$13 ))</f>
        <v>0.57076243610225907</v>
      </c>
      <c r="AA35" s="152">
        <f>MAX(0, $C$7+(( 'Indices Mejorados'!AA35 - 'Indices Mejorados Normalizados'!AA$13 ) * ( 'Indices Mejorados Normalizados'!$C$8 - 'Indices Mejorados Normalizados'!$C$7 )) / ( 'Indices Mejorados Normalizados'!AA$12 - 'Indices Mejorados Normalizados'!AA$13 ))</f>
        <v>0</v>
      </c>
      <c r="AB35" s="152">
        <f>MAX(0, $C$7+(( 'Indices Mejorados'!AB35 - 'Indices Mejorados Normalizados'!AB$13 ) * ( 'Indices Mejorados Normalizados'!$C$8 - 'Indices Mejorados Normalizados'!$C$7 )) / ( 'Indices Mejorados Normalizados'!AB$12 - 'Indices Mejorados Normalizados'!AB$13 ))</f>
        <v>1.503273320044223</v>
      </c>
      <c r="AC35" s="152"/>
      <c r="AD35" s="152">
        <f>MAX(0, $C$7+(( 'Indices Mejorados'!AD35 -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5" s="152">
        <f>MAX(0, $C$7+(( 'Indices Mejorados'!AE35 - 'Indices Mejorados Normalizados'!AE$13 ) * ( 'Indices Mejorados Normalizados'!$C$8 - 'Indices Mejorados Normalizados'!$C$7 )) / ( 'Indices Mejorados Normalizados'!AE$12 - 'Indices Mejorados Normalizados'!AE$13 ))</f>
        <v>0</v>
      </c>
      <c r="AF35" s="153"/>
      <c r="AG35" s="153"/>
      <c r="AH35" s="153">
        <f>MAX(0, $C$7+(( 'Indices Mejorados'!AH35 - 'Indices Mejorados Normalizados'!AH$13 ) * ( 'Indices Mejorados Normalizados'!$C$8 - 'Indices Mejorados Normalizados'!$C$7 )) / ( 'Indices Mejorados Normalizados'!AH$12 - 'Indices Mejorados Normalizados'!AH$13 ))</f>
        <v>0</v>
      </c>
      <c r="AI35" s="153"/>
      <c r="AJ35" s="153"/>
      <c r="AK35" s="153"/>
      <c r="AL35" s="153"/>
      <c r="AM35" s="153"/>
      <c r="AN35" s="153">
        <f>MAX(0, $C$7+(( 'Indices Mejorados'!AN35 - 'Indices Mejorados Normalizados'!AN$13 ) * ( 'Indices Mejorados Normalizados'!$C$8 - 'Indices Mejorados Normalizados'!$C$7 )) / ( 'Indices Mejorados Normalizados'!AN$12 - 'Indices Mejorados Normalizados'!AN$13 ))</f>
        <v>1.9236962009827854</v>
      </c>
      <c r="AO35" s="153">
        <f>MAX(0, $C$7+(( 'Indices Mejorados'!AO35 - 'Indices Mejorados Normalizados'!AO$13 ) * ( 'Indices Mejorados Normalizados'!$C$8 - 'Indices Mejorados Normalizados'!$C$7 )) / ( 'Indices Mejorados Normalizados'!AO$12 - 'Indices Mejorados Normalizados'!AO$13 ))</f>
        <v>1.9350269829083181E-4</v>
      </c>
      <c r="AP35" s="153"/>
      <c r="AQ35" s="153">
        <f>MAX(0, $C$7+(( 'Indices Mejorados'!AQ35 - 'Indices Mejorados Normalizados'!AQ$13 ) * ( 'Indices Mejorados Normalizados'!$C$8 - 'Indices Mejorados Normalizados'!$C$7 )) / ( 'Indices Mejorados Normalizados'!AQ$12 - 'Indices Mejorados Normalizados'!AQ$13 ))</f>
        <v>1.343374423317317</v>
      </c>
      <c r="AR35" s="153">
        <f>MAX(0, $C$7+(( 'Indices Mejorados'!AR35 - 'Indices Mejorados Normalizados'!AR$13 ) * ( 'Indices Mejorados Normalizados'!$C$8 - 'Indices Mejorados Normalizados'!$C$7 )) / ( 'Indices Mejorados Normalizados'!AR$12 - 'Indices Mejorados Normalizados'!AR$13 ))</f>
        <v>0.13278894654323953</v>
      </c>
      <c r="AS35" s="153"/>
      <c r="AT35" s="153">
        <f>MAX(0, $C$7+(( 'Indices Mejorados'!AT35 - 'Indices Mejorados Normalizados'!AT$13 ) * ( 'Indices Mejorados Normalizados'!$C$8 - 'Indices Mejorados Normalizados'!$C$7 )) / ( 'Indices Mejorados Normalizados'!AT$12 - 'Indices Mejorados Normalizados'!AT$13 ))</f>
        <v>0</v>
      </c>
      <c r="AU35" s="153"/>
      <c r="AV35" s="153">
        <f>MAX(0, $C$7+(( 'Indices Mejorados'!AV35 - 'Indices Mejorados Normalizados'!AV$13 ) * ( 'Indices Mejorados Normalizados'!$C$8 - 'Indices Mejorados Normalizados'!$C$7 )) / ( 'Indices Mejorados Normalizados'!AV$12 - 'Indices Mejorados Normalizados'!AV$13 ))</f>
        <v>2.1404854477631949</v>
      </c>
      <c r="AW35" s="153"/>
      <c r="AX35" s="153"/>
      <c r="AY35" s="153"/>
      <c r="AZ35" s="153"/>
      <c r="BA35" s="153"/>
      <c r="BB35" s="153"/>
      <c r="BC35" s="153"/>
      <c r="BD35" s="153"/>
      <c r="BE35" s="153"/>
      <c r="BF35" s="153"/>
      <c r="BG35" s="153">
        <f>MAX(0, $C$7+(( 'Indices Mejorados'!BG35 - 'Indices Mejorados Normalizados'!BG$13 ) * ( 'Indices Mejorados Normalizados'!$C$8 - 'Indices Mejorados Normalizados'!$C$7 )) / ( 'Indices Mejorados Normalizados'!BG$12 - 'Indices Mejorados Normalizados'!BG$13 ))</f>
        <v>0</v>
      </c>
      <c r="BH35" s="153">
        <f>MAX(0, $C$7+(( 'Indices Mejorados'!BH35 - 'Indices Mejorados Normalizados'!BH$13 ) * ( 'Indices Mejorados Normalizados'!$C$8 - 'Indices Mejorados Normalizados'!$C$7 )) / ( 'Indices Mejorados Normalizados'!BH$12 - 'Indices Mejorados Normalizados'!BH$13 ))</f>
        <v>0</v>
      </c>
      <c r="BI35" s="153">
        <f>MAX(0, $C$7+(( 'Indices Mejorados'!BI35 - 'Indices Mejorados Normalizados'!BI$13 ) * ( 'Indices Mejorados Normalizados'!$C$8 - 'Indices Mejorados Normalizados'!$C$7 )) / ( 'Indices Mejorados Normalizados'!BI$12 - 'Indices Mejorados Normalizados'!BI$13 ))</f>
        <v>1.1409607863135829</v>
      </c>
      <c r="BJ35" s="153"/>
      <c r="BK35" s="153">
        <f>MAX(0, $C$7+(( 'Indices Mejorados'!BK35 - 'Indices Mejorados Normalizados'!BK$13 ) * ( 'Indices Mejorados Normalizados'!$C$8 - 'Indices Mejorados Normalizados'!$C$7 )) / ( 'Indices Mejorados Normalizados'!BK$12 - 'Indices Mejorados Normalizados'!BK$13 ))</f>
        <v>0</v>
      </c>
      <c r="BL35" s="153"/>
      <c r="BM35" s="153">
        <f>MAX(0, $C$7+(( 'Indices Mejorados'!BM35 - 'Indices Mejorados Normalizados'!BM$13 ) * ( 'Indices Mejorados Normalizados'!$C$8 - 'Indices Mejorados Normalizados'!$C$7 )) / ( 'Indices Mejorados Normalizados'!BM$12 - 'Indices Mejorados Normalizados'!BM$13 ))</f>
        <v>0.44242076116538143</v>
      </c>
      <c r="BN35" s="153">
        <f>MAX(0, $C$7+(( 'Indices Mejorados'!BN35 - 'Indices Mejorados Normalizados'!BN$13 ) * ( 'Indices Mejorados Normalizados'!$C$8 - 'Indices Mejorados Normalizados'!$C$7 )) / ( 'Indices Mejorados Normalizados'!BN$12 - 'Indices Mejorados Normalizados'!BN$13 ))</f>
        <v>0</v>
      </c>
      <c r="BO35" s="153">
        <f>MAX(0, $C$7+(( 'Indices Mejorados'!BO35 - 'Indices Mejorados Normalizados'!BO$13 ) * ( 'Indices Mejorados Normalizados'!$C$8 - 'Indices Mejorados Normalizados'!$C$7 )) / ( 'Indices Mejorados Normalizados'!BO$12 - 'Indices Mejorados Normalizados'!BO$13 ))</f>
        <v>0</v>
      </c>
      <c r="BP35" s="153"/>
      <c r="BQ35" s="153"/>
      <c r="BR35" s="153">
        <f>MAX(0, $C$7+(( 'Indices Mejorados'!BR35 - 'Indices Mejorados Normalizados'!BR$13 ) * ( 'Indices Mejorados Normalizados'!$C$8 - 'Indices Mejorados Normalizados'!$C$7 )) / ( 'Indices Mejorados Normalizados'!BR$12 - 'Indices Mejorados Normalizados'!BR$13 ))</f>
        <v>2.2213542466518059</v>
      </c>
      <c r="BS35" s="153"/>
      <c r="BT35" s="153"/>
      <c r="BU35" s="153">
        <f>MAX(0, $C$7+(( 'Indices Mejorados'!BU35 - 'Indices Mejorados Normalizados'!BU$13 ) * ( 'Indices Mejorados Normalizados'!$C$8 - 'Indices Mejorados Normalizados'!$C$7 )) / ( 'Indices Mejorados Normalizados'!BU$12 - 'Indices Mejorados Normalizados'!BU$13 ))</f>
        <v>0</v>
      </c>
      <c r="BV35" s="153">
        <f>MAX(0, $C$7+(( 'Indices Mejorados'!BV35 - 'Indices Mejorados Normalizados'!BV$13 ) * ( 'Indices Mejorados Normalizados'!$C$8 - 'Indices Mejorados Normalizados'!$C$7 )) / ( 'Indices Mejorados Normalizados'!BV$12 - 'Indices Mejorados Normalizados'!BV$13 ))</f>
        <v>0</v>
      </c>
      <c r="BW35" s="153">
        <f>MAX(0, $C$7+(( 'Indices Mejorados'!BW35 - 'Indices Mejorados Normalizados'!BW$13 ) * ( 'Indices Mejorados Normalizados'!$C$8 - 'Indices Mejorados Normalizados'!$C$7 )) / ( 'Indices Mejorados Normalizados'!BW$12 - 'Indices Mejorados Normalizados'!BW$13 ))</f>
        <v>1.1632959935952099</v>
      </c>
      <c r="BX35" s="153">
        <f>MAX(0, $C$7+(( 'Indices Mejorados'!BX35 - 'Indices Mejorados Normalizados'!BX$13 ) * ( 'Indices Mejorados Normalizados'!$C$8 - 'Indices Mejorados Normalizados'!$C$7 )) / ( 'Indices Mejorados Normalizados'!BX$12 - 'Indices Mejorados Normalizados'!BX$13 ))</f>
        <v>1.1632959935952099</v>
      </c>
      <c r="BY35" s="153">
        <f>MAX(0, $C$7+(( 'Indices Mejorados'!BY35 - 'Indices Mejorados Normalizados'!BY$13 ) * ( 'Indices Mejorados Normalizados'!$C$8 - 'Indices Mejorados Normalizados'!$C$7 )) / ( 'Indices Mejorados Normalizados'!BY$12 - 'Indices Mejorados Normalizados'!BY$13 ))</f>
        <v>0</v>
      </c>
      <c r="BZ35" s="153">
        <f>MAX(0, $C$7+(( 'Indices Mejorados'!BZ35 - 'Indices Mejorados Normalizados'!BZ$13 ) * ( 'Indices Mejorados Normalizados'!$C$8 - 'Indices Mejorados Normalizados'!$C$7 )) / ( 'Indices Mejorados Normalizados'!BZ$12 - 'Indices Mejorados Normalizados'!BZ$13 ))</f>
        <v>0</v>
      </c>
      <c r="CA35" s="153">
        <f>MAX(0, $C$7+(( 'Indices Mejorados'!CA35 - 'Indices Mejorados Normalizados'!CA$13 ) * ( 'Indices Mejorados Normalizados'!$C$8 - 'Indices Mejorados Normalizados'!$C$7 )) / ( 'Indices Mejorados Normalizados'!CA$12 - 'Indices Mejorados Normalizados'!CA$13 ))</f>
        <v>0</v>
      </c>
      <c r="CB35" s="153">
        <f>MAX(0, $C$7+(( 'Indices Mejorados'!CB35 - 'Indices Mejorados Normalizados'!CB$13 ) * ( 'Indices Mejorados Normalizados'!$C$8 - 'Indices Mejorados Normalizados'!$C$7 )) / ( 'Indices Mejorados Normalizados'!CB$12 - 'Indices Mejorados Normalizados'!CB$13 ))</f>
        <v>1.6284190001833065</v>
      </c>
      <c r="CC35" s="153">
        <f>MAX(0, $C$7+(( 'Indices Mejorados'!CC35 - 'Indices Mejorados Normalizados'!CC$13 ) * ( 'Indices Mejorados Normalizados'!$C$8 - 'Indices Mejorados Normalizados'!$C$7 )) / ( 'Indices Mejorados Normalizados'!CC$12 - 'Indices Mejorados Normalizados'!CC$13 ))</f>
        <v>0.56005453973667674</v>
      </c>
      <c r="CD35" s="153"/>
      <c r="CE35" s="153"/>
      <c r="CF35" s="153"/>
      <c r="CG35" s="153"/>
      <c r="CH35" s="153"/>
      <c r="CI35" s="153"/>
      <c r="CJ35" s="153"/>
      <c r="CK35" s="153"/>
      <c r="CL35" s="153">
        <f>MAX(0, $C$7+(( 'Indices Mejorados'!CL35 - 'Indices Mejorados Normalizados'!CL$13 ) * ( 'Indices Mejorados Normalizados'!$C$8 - 'Indices Mejorados Normalizados'!$C$7 )) / ( 'Indices Mejorados Normalizados'!CL$12 - 'Indices Mejorados Normalizados'!CL$13 ))</f>
        <v>4.5065858738181648E-2</v>
      </c>
      <c r="CM35" s="153"/>
      <c r="CN35" s="153"/>
      <c r="CO35" s="153">
        <f>MAX(0, $C$7+(( 'Indices Mejorados'!CO35 - 'Indices Mejorados Normalizados'!CO$13 ) * ( 'Indices Mejorados Normalizados'!$C$8 - 'Indices Mejorados Normalizados'!$C$7 )) / ( 'Indices Mejorados Normalizados'!CO$12 - 'Indices Mejorados Normalizados'!CO$13 ))</f>
        <v>0</v>
      </c>
      <c r="CP35" s="153">
        <f>MAX(0, $C$7+(( 'Indices Mejorados'!CP35 - 'Indices Mejorados Normalizados'!CP$13 ) * ( 'Indices Mejorados Normalizados'!$C$8 - 'Indices Mejorados Normalizados'!$C$7 )) / ( 'Indices Mejorados Normalizados'!CP$12 - 'Indices Mejorados Normalizados'!CP$13 ))</f>
        <v>1.3504078122770846</v>
      </c>
      <c r="CQ35" s="153">
        <f>MAX(0, $C$7+(( 'Indices Mejorados'!CQ35 - 'Indices Mejorados Normalizados'!CQ$13 ) * ( 'Indices Mejorados Normalizados'!$C$8 - 'Indices Mejorados Normalizados'!$C$7 )) / ( 'Indices Mejorados Normalizados'!CQ$12 - 'Indices Mejorados Normalizados'!CQ$13 ))</f>
        <v>0</v>
      </c>
      <c r="CR35" s="153">
        <f>MAX(0, $C$7+(( 'Indices Mejorados'!CR35 - 'Indices Mejorados Normalizados'!CR$13 ) * ( 'Indices Mejorados Normalizados'!$C$8 - 'Indices Mejorados Normalizados'!$C$7 )) / ( 'Indices Mejorados Normalizados'!CR$12 - 'Indices Mejorados Normalizados'!CR$13 ))</f>
        <v>0</v>
      </c>
      <c r="CS35" s="153"/>
      <c r="CT35" s="153"/>
      <c r="CU35" s="153">
        <f>MAX(0, $C$7+(( 'Indices Mejorados'!CU35 - 'Indices Mejorados Normalizados'!CU$13 ) * ( 'Indices Mejorados Normalizados'!$C$8 - 'Indices Mejorados Normalizados'!$C$7 )) / ( 'Indices Mejorados Normalizados'!CU$12 - 'Indices Mejorados Normalizados'!CU$13 ))</f>
        <v>0</v>
      </c>
      <c r="CV35" s="153"/>
      <c r="CW35" s="153">
        <f>MAX(0, $C$7+(( 'Indices Mejorados'!CW35 - 'Indices Mejorados Normalizados'!CW$13 ) * ( 'Indices Mejorados Normalizados'!$C$8 - 'Indices Mejorados Normalizados'!$C$7 )) / ( 'Indices Mejorados Normalizados'!CW$12 - 'Indices Mejorados Normalizados'!CW$13 ))</f>
        <v>0.72313241011804075</v>
      </c>
      <c r="CX35" s="153"/>
      <c r="CY35" s="153"/>
      <c r="CZ35" s="153"/>
      <c r="DA35" s="153"/>
      <c r="DB35" s="153"/>
      <c r="DC35" s="153"/>
      <c r="DD35" s="153"/>
      <c r="DE35" s="153">
        <f>MAX(0, $C$7+(( 'Indices Mejorados'!DE35 - 'Indices Mejorados Normalizados'!DE$13 ) * ( 'Indices Mejorados Normalizados'!$C$8 - 'Indices Mejorados Normalizados'!$C$7 )) / ( 'Indices Mejorados Normalizados'!DE$12 - 'Indices Mejorados Normalizados'!DE$13 ))</f>
        <v>0.27037840833568888</v>
      </c>
      <c r="DF35" s="153">
        <f>MAX(0, $C$7+(( 'Indices Mejorados'!DF35 - 'Indices Mejorados Normalizados'!DF$13 ) * ( 'Indices Mejorados Normalizados'!$C$8 - 'Indices Mejorados Normalizados'!$C$7 )) / ( 'Indices Mejorados Normalizados'!DF$12 - 'Indices Mejorados Normalizados'!DF$13 ))</f>
        <v>0.27037840833568888</v>
      </c>
      <c r="DG35" s="153">
        <f>MAX(0, $C$7+(( 'Indices Mejorados'!DG35 - 'Indices Mejorados Normalizados'!DG$13 ) * ( 'Indices Mejorados Normalizados'!$C$8 - 'Indices Mejorados Normalizados'!$C$7 )) / ( 'Indices Mejorados Normalizados'!DG$12 - 'Indices Mejorados Normalizados'!DG$13 ))</f>
        <v>2.2525271972207905</v>
      </c>
      <c r="DH35" s="153"/>
      <c r="DI35" s="153"/>
      <c r="DJ35" s="153"/>
      <c r="DK35" s="153"/>
      <c r="DL35" s="153">
        <f>MAX(0, $C$7+(( 'Indices Mejorados'!DL35 - 'Indices Mejorados Normalizados'!DL$13 ) * ( 'Indices Mejorados Normalizados'!$C$8 - 'Indices Mejorados Normalizados'!$C$7 )) / ( 'Indices Mejorados Normalizados'!DL$12 - 'Indices Mejorados Normalizados'!DL$13 ))</f>
        <v>0</v>
      </c>
      <c r="DM35" s="153"/>
      <c r="DN35" s="153"/>
      <c r="DO35" s="153"/>
      <c r="DP35" s="153"/>
      <c r="DQ35" s="153"/>
      <c r="DR35" s="153"/>
      <c r="DS35" s="153">
        <f>MAX(0, $C$7+(( 'Indices Mejorados'!DS35 - 'Indices Mejorados Normalizados'!DS$13 ) * ( 'Indices Mejorados Normalizados'!$C$8 - 'Indices Mejorados Normalizados'!$C$7 )) / ( 'Indices Mejorados Normalizados'!DS$12 - 'Indices Mejorados Normalizados'!DS$13 ))</f>
        <v>1.8831211130122028</v>
      </c>
      <c r="DT35" s="153">
        <f>MAX(0, $C$7+(( 'Indices Mejorados'!DT35 - 'Indices Mejorados Normalizados'!DT$13 ) * ( 'Indices Mejorados Normalizados'!$C$8 - 'Indices Mejorados Normalizados'!$C$7 )) / ( 'Indices Mejorados Normalizados'!DT$12 - 'Indices Mejorados Normalizados'!DT$13 ))</f>
        <v>0</v>
      </c>
      <c r="DU35" s="153"/>
      <c r="DV35" s="153">
        <f>MAX(0, $C$7+(( 'Indices Mejorados'!DV35 - 'Indices Mejorados Normalizados'!DV$13 ) * ( 'Indices Mejorados Normalizados'!$C$8 - 'Indices Mejorados Normalizados'!$C$7 )) / ( 'Indices Mejorados Normalizados'!DV$12 - 'Indices Mejorados Normalizados'!DV$13 ))</f>
        <v>4.9506192929166998E-2</v>
      </c>
      <c r="DW35" s="153"/>
      <c r="DX35" s="153"/>
      <c r="DY35" s="153"/>
      <c r="DZ35" s="153">
        <f>MAX(0, $C$7+(( 'Indices Mejorados'!DZ35 - 'Indices Mejorados Normalizados'!DZ$13 ) * ( 'Indices Mejorados Normalizados'!$C$8 - 'Indices Mejorados Normalizados'!$C$7 )) / ( 'Indices Mejorados Normalizados'!DZ$12 - 'Indices Mejorados Normalizados'!DZ$13 ))</f>
        <v>0</v>
      </c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3"/>
      <c r="EU35" s="153"/>
      <c r="EV35" s="153"/>
      <c r="EW35" s="153"/>
      <c r="EX35" s="153"/>
      <c r="EY35" s="153"/>
      <c r="EZ35" s="153"/>
      <c r="FA35" s="153"/>
      <c r="FB35" s="153"/>
      <c r="FC35" s="153"/>
      <c r="FD35" s="153"/>
      <c r="FE35" s="153"/>
      <c r="FF35" s="153"/>
      <c r="FG35" s="153"/>
      <c r="FH35" s="153"/>
      <c r="FI35" s="153"/>
      <c r="FJ35" s="153"/>
      <c r="FK35" s="153"/>
      <c r="FL35" s="153"/>
      <c r="FM35" s="153"/>
      <c r="FN35" s="153"/>
      <c r="FO35" s="153"/>
      <c r="FP35" s="153"/>
      <c r="FQ35" s="153"/>
      <c r="FR35" s="153"/>
      <c r="FS35" s="153"/>
      <c r="FT35" s="153"/>
      <c r="FU35" s="153"/>
      <c r="FV35" s="153"/>
      <c r="FW35" s="153"/>
      <c r="FX35" s="153"/>
      <c r="FY35" s="153"/>
      <c r="FZ35" s="153"/>
      <c r="GA35" s="153"/>
      <c r="GB35" s="153"/>
      <c r="GC35" s="153"/>
      <c r="GD35" s="153"/>
      <c r="GE35" s="153"/>
      <c r="GF35" s="153"/>
      <c r="GG35" s="153"/>
      <c r="GH35" s="153"/>
      <c r="GI35" s="153"/>
      <c r="GJ35" s="153"/>
      <c r="GK35" s="153"/>
      <c r="GL35" s="153"/>
      <c r="GM35" s="153"/>
      <c r="GN35" s="153"/>
      <c r="GO35" s="153"/>
      <c r="GP35" s="153"/>
      <c r="GQ35" s="153"/>
    </row>
    <row r="36" spans="3:199" s="151" customFormat="1"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>
        <f>MAX(0, $C$7+(( 'Indices Mejorados'!M36 - 'Indices Mejorados Normalizados'!M$13 ) * ( 'Indices Mejorados Normalizados'!$C$8 - 'Indices Mejorados Normalizados'!$C$7 )) / ( 'Indices Mejorados Normalizados'!M$12 - 'Indices Mejorados Normalizados'!M$13 ))</f>
        <v>1.3721016889679591</v>
      </c>
      <c r="N36" s="152"/>
      <c r="O36" s="152"/>
      <c r="P36" s="152">
        <f>MAX(0, $C$7+(( 'Indices Mejorados'!P36 - 'Indices Mejorados Normalizados'!P$13 ) * ( 'Indices Mejorados Normalizados'!$C$8 - 'Indices Mejorados Normalizados'!$C$7 )) / ( 'Indices Mejorados Normalizados'!P$12 - 'Indices Mejorados Normalizados'!P$13 ))</f>
        <v>0</v>
      </c>
      <c r="Q36" s="152"/>
      <c r="R36" s="152"/>
      <c r="S36" s="152"/>
      <c r="T36" s="152"/>
      <c r="U36" s="152"/>
      <c r="V36" s="152"/>
      <c r="W36" s="152">
        <f>MAX(0, $C$7+(( 'Indices Mejorados'!W36 - 'Indices Mejorados Normalizados'!W$13 ) * ( 'Indices Mejorados Normalizados'!$C$8 - 'Indices Mejorados Normalizados'!$C$7 )) / ( 'Indices Mejorados Normalizados'!W$12 - 'Indices Mejorados Normalizados'!W$13 ))</f>
        <v>0</v>
      </c>
      <c r="X36" s="152"/>
      <c r="Y36" s="152"/>
      <c r="Z36" s="152">
        <f>MAX(0, $C$7+(( 'Indices Mejorados'!Z36 - 'Indices Mejorados Normalizados'!Z$13 ) * ( 'Indices Mejorados Normalizados'!$C$8 - 'Indices Mejorados Normalizados'!$C$7 )) / ( 'Indices Mejorados Normalizados'!Z$12 - 'Indices Mejorados Normalizados'!Z$13 ))</f>
        <v>0</v>
      </c>
      <c r="AA36" s="152"/>
      <c r="AB36" s="152">
        <f>MAX(0, $C$7+(( 'Indices Mejorados'!AB36 - 'Indices Mejorados Normalizados'!AB$13 ) * ( 'Indices Mejorados Normalizados'!$C$8 - 'Indices Mejorados Normalizados'!$C$7 )) / ( 'Indices Mejorados Normalizados'!AB$12 - 'Indices Mejorados Normalizados'!AB$13 ))</f>
        <v>0.20836000338161154</v>
      </c>
      <c r="AC36" s="152"/>
      <c r="AD36" s="152">
        <f>MAX(0, $C$7+(( 'Indices Mejorados'!AD36 -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6" s="152">
        <f>MAX(0, $C$7+(( 'Indices Mejorados'!AE36 - 'Indices Mejorados Normalizados'!AE$13 ) * ( 'Indices Mejorados Normalizados'!$C$8 - 'Indices Mejorados Normalizados'!$C$7 )) / ( 'Indices Mejorados Normalizados'!AE$12 - 'Indices Mejorados Normalizados'!AE$13 ))</f>
        <v>1.8937723870904459</v>
      </c>
      <c r="AF36" s="153"/>
      <c r="AG36" s="153"/>
      <c r="AH36" s="153">
        <f>MAX(0, $C$7+(( 'Indices Mejorados'!AH36 - 'Indices Mejorados Normalizados'!AH$13 ) * ( 'Indices Mejorados Normalizados'!$C$8 - 'Indices Mejorados Normalizados'!$C$7 )) / ( 'Indices Mejorados Normalizados'!AH$12 - 'Indices Mejorados Normalizados'!AH$13 ))</f>
        <v>0</v>
      </c>
      <c r="AI36" s="153"/>
      <c r="AJ36" s="153"/>
      <c r="AK36" s="153"/>
      <c r="AL36" s="153"/>
      <c r="AM36" s="153"/>
      <c r="AN36" s="153">
        <f>MAX(0, $C$7+(( 'Indices Mejorados'!AN36 - 'Indices Mejorados Normalizados'!AN$13 ) * ( 'Indices Mejorados Normalizados'!$C$8 - 'Indices Mejorados Normalizados'!$C$7 )) / ( 'Indices Mejorados Normalizados'!AN$12 - 'Indices Mejorados Normalizados'!AN$13 ))</f>
        <v>0</v>
      </c>
      <c r="AO36" s="153"/>
      <c r="AP36" s="153"/>
      <c r="AQ36" s="153">
        <f>MAX(0, $C$7+(( 'Indices Mejorados'!AQ36 - 'Indices Mejorados Normalizados'!AQ$13 ) * ( 'Indices Mejorados Normalizados'!$C$8 - 'Indices Mejorados Normalizados'!$C$7 )) / ( 'Indices Mejorados Normalizados'!AQ$12 - 'Indices Mejorados Normalizados'!AQ$13 ))</f>
        <v>1.9660719850767445</v>
      </c>
      <c r="AR36" s="153">
        <f>MAX(0, $C$7+(( 'Indices Mejorados'!AR36 - 'Indices Mejorados Normalizados'!AR$13 ) * ( 'Indices Mejorados Normalizados'!$C$8 - 'Indices Mejorados Normalizados'!$C$7 )) / ( 'Indices Mejorados Normalizados'!AR$12 - 'Indices Mejorados Normalizados'!AR$13 ))</f>
        <v>1.6122646002008632</v>
      </c>
      <c r="AS36" s="153"/>
      <c r="AT36" s="153">
        <f>MAX(0, $C$7+(( 'Indices Mejorados'!AT36 - 'Indices Mejorados Normalizados'!AT$13 ) * ( 'Indices Mejorados Normalizados'!$C$8 - 'Indices Mejorados Normalizados'!$C$7 )) / ( 'Indices Mejorados Normalizados'!AT$12 - 'Indices Mejorados Normalizados'!AT$13 ))</f>
        <v>0.18170269510568723</v>
      </c>
      <c r="AU36" s="153"/>
      <c r="AV36" s="153">
        <f>MAX(0, $C$7+(( 'Indices Mejorados'!AV36 - 'Indices Mejorados Normalizados'!AV$13 ) * ( 'Indices Mejorados Normalizados'!$C$8 - 'Indices Mejorados Normalizados'!$C$7 )) / ( 'Indices Mejorados Normalizados'!AV$12 - 'Indices Mejorados Normalizados'!AV$13 ))</f>
        <v>0</v>
      </c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>
        <f>MAX(0, $C$7+(( 'Indices Mejorados'!BI36 - 'Indices Mejorados Normalizados'!BI$13 ) * ( 'Indices Mejorados Normalizados'!$C$8 - 'Indices Mejorados Normalizados'!$C$7 )) / ( 'Indices Mejorados Normalizados'!BI$12 - 'Indices Mejorados Normalizados'!BI$13 ))</f>
        <v>1.1410017615590309</v>
      </c>
      <c r="BJ36" s="153"/>
      <c r="BK36" s="153">
        <f>MAX(0, $C$7+(( 'Indices Mejorados'!BK36 - 'Indices Mejorados Normalizados'!BK$13 ) * ( 'Indices Mejorados Normalizados'!$C$8 - 'Indices Mejorados Normalizados'!$C$7 )) / ( 'Indices Mejorados Normalizados'!BK$12 - 'Indices Mejorados Normalizados'!BK$13 ))</f>
        <v>0</v>
      </c>
      <c r="BL36" s="153"/>
      <c r="BM36" s="153">
        <f>MAX(0, $C$7+(( 'Indices Mejorados'!BM36 - 'Indices Mejorados Normalizados'!BM$13 ) * ( 'Indices Mejorados Normalizados'!$C$8 - 'Indices Mejorados Normalizados'!$C$7 )) / ( 'Indices Mejorados Normalizados'!BM$12 - 'Indices Mejorados Normalizados'!BM$13 ))</f>
        <v>1.562118324358567</v>
      </c>
      <c r="BN36" s="153">
        <f>MAX(0, $C$7+(( 'Indices Mejorados'!BN36 - 'Indices Mejorados Normalizados'!BN$13 ) * ( 'Indices Mejorados Normalizados'!$C$8 - 'Indices Mejorados Normalizados'!$C$7 )) / ( 'Indices Mejorados Normalizados'!BN$12 - 'Indices Mejorados Normalizados'!BN$13 ))</f>
        <v>1.5447048093275324</v>
      </c>
      <c r="BO36" s="153">
        <f>MAX(0, $C$7+(( 'Indices Mejorados'!BO36 - 'Indices Mejorados Normalizados'!BO$13 ) * ( 'Indices Mejorados Normalizados'!$C$8 - 'Indices Mejorados Normalizados'!$C$7 )) / ( 'Indices Mejorados Normalizados'!BO$12 - 'Indices Mejorados Normalizados'!BO$13 ))</f>
        <v>3.5097460543633523</v>
      </c>
      <c r="BP36" s="153"/>
      <c r="BQ36" s="153"/>
      <c r="BR36" s="153">
        <f>MAX(0, $C$7+(( 'Indices Mejorados'!BR36 - 'Indices Mejorados Normalizados'!BR$13 ) * ( 'Indices Mejorados Normalizados'!$C$8 - 'Indices Mejorados Normalizados'!$C$7 )) / ( 'Indices Mejorados Normalizados'!BR$12 - 'Indices Mejorados Normalizados'!BR$13 ))</f>
        <v>0</v>
      </c>
      <c r="BS36" s="153"/>
      <c r="BT36" s="153"/>
      <c r="BU36" s="153">
        <f>MAX(0, $C$7+(( 'Indices Mejorados'!BU36 - 'Indices Mejorados Normalizados'!BU$13 ) * ( 'Indices Mejorados Normalizados'!$C$8 - 'Indices Mejorados Normalizados'!$C$7 )) / ( 'Indices Mejorados Normalizados'!BU$12 - 'Indices Mejorados Normalizados'!BU$13 ))</f>
        <v>0</v>
      </c>
      <c r="BV36" s="153">
        <f>MAX(0, $C$7+(( 'Indices Mejorados'!BV36 - 'Indices Mejorados Normalizados'!BV$13 ) * ( 'Indices Mejorados Normalizados'!$C$8 - 'Indices Mejorados Normalizados'!$C$7 )) / ( 'Indices Mejorados Normalizados'!BV$12 - 'Indices Mejorados Normalizados'!BV$13 ))</f>
        <v>0</v>
      </c>
      <c r="BW36" s="153">
        <f>MAX(0, $C$7+(( 'Indices Mejorados'!BW36 - 'Indices Mejorados Normalizados'!BW$13 ) * ( 'Indices Mejorados Normalizados'!$C$8 - 'Indices Mejorados Normalizados'!$C$7 )) / ( 'Indices Mejorados Normalizados'!BW$12 - 'Indices Mejorados Normalizados'!BW$13 ))</f>
        <v>0</v>
      </c>
      <c r="BX36" s="153">
        <f>MAX(0, $C$7+(( 'Indices Mejorados'!BX36 - 'Indices Mejorados Normalizados'!BX$13 ) * ( 'Indices Mejorados Normalizados'!$C$8 - 'Indices Mejorados Normalizados'!$C$7 )) / ( 'Indices Mejorados Normalizados'!BX$12 - 'Indices Mejorados Normalizados'!BX$13 ))</f>
        <v>0</v>
      </c>
      <c r="BY36" s="153">
        <f>MAX(0, $C$7+(( 'Indices Mejorados'!BY36 -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36" s="153">
        <f>MAX(0, $C$7+(( 'Indices Mejorados'!BZ36 -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36" s="153">
        <f>MAX(0, $C$7+(( 'Indices Mejorados'!CA36 - 'Indices Mejorados Normalizados'!CA$13 ) * ( 'Indices Mejorados Normalizados'!$C$8 - 'Indices Mejorados Normalizados'!$C$7 )) / ( 'Indices Mejorados Normalizados'!CA$12 - 'Indices Mejorados Normalizados'!CA$13 ))</f>
        <v>0.69287961507551399</v>
      </c>
      <c r="CB36" s="153"/>
      <c r="CC36" s="153">
        <f>MAX(0, $C$7+(( 'Indices Mejorados'!CC36 - 'Indices Mejorados Normalizados'!CC$13 ) * ( 'Indices Mejorados Normalizados'!$C$8 - 'Indices Mejorados Normalizados'!$C$7 )) / ( 'Indices Mejorados Normalizados'!CC$12 - 'Indices Mejorados Normalizados'!CC$13 ))</f>
        <v>0.52190309789092348</v>
      </c>
      <c r="CD36" s="153"/>
      <c r="CE36" s="153"/>
      <c r="CF36" s="153"/>
      <c r="CG36" s="153"/>
      <c r="CH36" s="153"/>
      <c r="CI36" s="153"/>
      <c r="CJ36" s="153"/>
      <c r="CK36" s="153"/>
      <c r="CL36" s="153">
        <f>MAX(0, $C$7+(( 'Indices Mejorados'!CL36 - 'Indices Mejorados Normalizados'!CL$13 ) * ( 'Indices Mejorados Normalizados'!$C$8 - 'Indices Mejorados Normalizados'!$C$7 )) / ( 'Indices Mejorados Normalizados'!CL$12 - 'Indices Mejorados Normalizados'!CL$13 ))</f>
        <v>0.11247667124594025</v>
      </c>
      <c r="CM36" s="153"/>
      <c r="CN36" s="153"/>
      <c r="CO36" s="153">
        <f>MAX(0, $C$7+(( 'Indices Mejorados'!CO36 - 'Indices Mejorados Normalizados'!CO$13 ) * ( 'Indices Mejorados Normalizados'!$C$8 - 'Indices Mejorados Normalizados'!$C$7 )) / ( 'Indices Mejorados Normalizados'!CO$12 - 'Indices Mejorados Normalizados'!CO$13 ))</f>
        <v>0.61784678168653784</v>
      </c>
      <c r="CP36" s="153">
        <f>MAX(0, $C$7+(( 'Indices Mejorados'!CP36 - 'Indices Mejorados Normalizados'!CP$13 ) * ( 'Indices Mejorados Normalizados'!$C$8 - 'Indices Mejorados Normalizados'!$C$7 )) / ( 'Indices Mejorados Normalizados'!CP$12 - 'Indices Mejorados Normalizados'!CP$13 ))</f>
        <v>1.3257927072765823</v>
      </c>
      <c r="CQ36" s="153">
        <f>MAX(0, $C$7+(( 'Indices Mejorados'!CQ36 - 'Indices Mejorados Normalizados'!CQ$13 ) * ( 'Indices Mejorados Normalizados'!$C$8 - 'Indices Mejorados Normalizados'!$C$7 )) / ( 'Indices Mejorados Normalizados'!CQ$12 - 'Indices Mejorados Normalizados'!CQ$13 ))</f>
        <v>0</v>
      </c>
      <c r="CR36" s="153">
        <f>MAX(0, $C$7+(( 'Indices Mejorados'!CR36 - 'Indices Mejorados Normalizados'!CR$13 ) * ( 'Indices Mejorados Normalizados'!$C$8 - 'Indices Mejorados Normalizados'!$C$7 )) / ( 'Indices Mejorados Normalizados'!CR$12 - 'Indices Mejorados Normalizados'!CR$13 ))</f>
        <v>0</v>
      </c>
      <c r="CS36" s="153"/>
      <c r="CT36" s="153"/>
      <c r="CU36" s="153">
        <f>MAX(0, $C$7+(( 'Indices Mejorados'!CU36 - 'Indices Mejorados Normalizados'!CU$13 ) * ( 'Indices Mejorados Normalizados'!$C$8 - 'Indices Mejorados Normalizados'!$C$7 )) / ( 'Indices Mejorados Normalizados'!CU$12 - 'Indices Mejorados Normalizados'!CU$13 ))</f>
        <v>1.6473831631447178</v>
      </c>
      <c r="CV36" s="153"/>
      <c r="CW36" s="153">
        <f>MAX(0, $C$7+(( 'Indices Mejorados'!CW36 - 'Indices Mejorados Normalizados'!CW$13 ) * ( 'Indices Mejorados Normalizados'!$C$8 - 'Indices Mejorados Normalizados'!$C$7 )) / ( 'Indices Mejorados Normalizados'!CW$12 - 'Indices Mejorados Normalizados'!CW$13 ))</f>
        <v>0</v>
      </c>
      <c r="CX36" s="153"/>
      <c r="CY36" s="153"/>
      <c r="CZ36" s="153"/>
      <c r="DA36" s="153"/>
      <c r="DB36" s="153"/>
      <c r="DC36" s="153"/>
      <c r="DD36" s="153"/>
      <c r="DE36" s="153">
        <f>MAX(0, $C$7+(( 'Indices Mejorados'!DE36 - 'Indices Mejorados Normalizados'!DE$13 ) * ( 'Indices Mejorados Normalizados'!$C$8 - 'Indices Mejorados Normalizados'!$C$7 )) / ( 'Indices Mejorados Normalizados'!DE$12 - 'Indices Mejorados Normalizados'!DE$13 ))</f>
        <v>0.23137691257836826</v>
      </c>
      <c r="DF36" s="153">
        <f>MAX(0, $C$7+(( 'Indices Mejorados'!DF36 - 'Indices Mejorados Normalizados'!DF$13 ) * ( 'Indices Mejorados Normalizados'!$C$8 - 'Indices Mejorados Normalizados'!$C$7 )) / ( 'Indices Mejorados Normalizados'!DF$12 - 'Indices Mejorados Normalizados'!DF$13 ))</f>
        <v>0.23137691257836826</v>
      </c>
      <c r="DG36" s="153">
        <f>MAX(0, $C$7+(( 'Indices Mejorados'!DG36 - 'Indices Mejorados Normalizados'!DG$13 ) * ( 'Indices Mejorados Normalizados'!$C$8 - 'Indices Mejorados Normalizados'!$C$7 )) / ( 'Indices Mejorados Normalizados'!DG$12 - 'Indices Mejorados Normalizados'!DG$13 ))</f>
        <v>0</v>
      </c>
      <c r="DH36" s="153"/>
      <c r="DI36" s="153"/>
      <c r="DJ36" s="153"/>
      <c r="DK36" s="153"/>
      <c r="DL36" s="153">
        <f>MAX(0, $C$7+(( 'Indices Mejorados'!DL36 - 'Indices Mejorados Normalizados'!DL$13 ) * ( 'Indices Mejorados Normalizados'!$C$8 - 'Indices Mejorados Normalizados'!$C$7 )) / ( 'Indices Mejorados Normalizados'!DL$12 - 'Indices Mejorados Normalizados'!DL$13 ))</f>
        <v>0</v>
      </c>
      <c r="DM36" s="153"/>
      <c r="DN36" s="153"/>
      <c r="DO36" s="153"/>
      <c r="DP36" s="153"/>
      <c r="DQ36" s="153"/>
      <c r="DR36" s="153"/>
      <c r="DS36" s="153">
        <f>MAX(0, $C$7+(( 'Indices Mejorados'!DS36 - 'Indices Mejorados Normalizados'!DS$13 ) * ( 'Indices Mejorados Normalizados'!$C$8 - 'Indices Mejorados Normalizados'!$C$7 )) / ( 'Indices Mejorados Normalizados'!DS$12 - 'Indices Mejorados Normalizados'!DS$13 ))</f>
        <v>1.7125969427874523</v>
      </c>
      <c r="DT36" s="153">
        <f>MAX(0, $C$7+(( 'Indices Mejorados'!DT36 - 'Indices Mejorados Normalizados'!DT$13 ) * ( 'Indices Mejorados Normalizados'!$C$8 - 'Indices Mejorados Normalizados'!$C$7 )) / ( 'Indices Mejorados Normalizados'!DT$12 - 'Indices Mejorados Normalizados'!DT$13 ))</f>
        <v>0</v>
      </c>
      <c r="DU36" s="153"/>
      <c r="DV36" s="153">
        <f>MAX(0, $C$7+(( 'Indices Mejorados'!DV36 - 'Indices Mejorados Normalizados'!DV$13 ) * ( 'Indices Mejorados Normalizados'!$C$8 - 'Indices Mejorados Normalizados'!$C$7 )) / ( 'Indices Mejorados Normalizados'!DV$12 - 'Indices Mejorados Normalizados'!DV$13 ))</f>
        <v>1.3122601944638157</v>
      </c>
      <c r="DW36" s="153"/>
      <c r="DX36" s="153"/>
      <c r="DY36" s="153"/>
      <c r="DZ36" s="153">
        <f>MAX(0, $C$7+(( 'Indices Mejorados'!DZ36 - 'Indices Mejorados Normalizados'!DZ$13 ) * ( 'Indices Mejorados Normalizados'!$C$8 - 'Indices Mejorados Normalizados'!$C$7 )) / ( 'Indices Mejorados Normalizados'!DZ$12 - 'Indices Mejorados Normalizados'!DZ$13 ))</f>
        <v>0.50468441466728731</v>
      </c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3"/>
      <c r="EU36" s="153"/>
      <c r="EV36" s="153"/>
      <c r="EW36" s="153"/>
      <c r="EX36" s="153"/>
      <c r="EY36" s="153"/>
      <c r="EZ36" s="153"/>
      <c r="FA36" s="153"/>
      <c r="FB36" s="153"/>
      <c r="FC36" s="153"/>
      <c r="FD36" s="153"/>
      <c r="FE36" s="153"/>
      <c r="FF36" s="153"/>
      <c r="FG36" s="153"/>
      <c r="FH36" s="153"/>
      <c r="FI36" s="153"/>
      <c r="FJ36" s="153"/>
      <c r="FK36" s="153"/>
      <c r="FL36" s="153"/>
      <c r="FM36" s="153"/>
      <c r="FN36" s="153"/>
      <c r="FO36" s="153"/>
      <c r="FP36" s="153"/>
      <c r="FQ36" s="153"/>
      <c r="FR36" s="153"/>
      <c r="FS36" s="153"/>
      <c r="FT36" s="153"/>
      <c r="FU36" s="153"/>
      <c r="FV36" s="153"/>
      <c r="FW36" s="153"/>
      <c r="FX36" s="153"/>
      <c r="FY36" s="153"/>
      <c r="FZ36" s="153"/>
      <c r="GA36" s="153"/>
      <c r="GB36" s="153"/>
      <c r="GC36" s="153"/>
      <c r="GD36" s="153"/>
      <c r="GE36" s="153"/>
      <c r="GF36" s="153"/>
      <c r="GG36" s="153"/>
      <c r="GH36" s="153"/>
      <c r="GI36" s="153"/>
      <c r="GJ36" s="153"/>
      <c r="GK36" s="153"/>
      <c r="GL36" s="153"/>
      <c r="GM36" s="153"/>
      <c r="GN36" s="153"/>
      <c r="GO36" s="153"/>
      <c r="GP36" s="153"/>
      <c r="GQ36" s="153"/>
    </row>
    <row r="37" spans="3:199" s="151" customFormat="1"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>
        <f>MAX(0, $C$7+(( 'Indices Mejorados'!M37 - 'Indices Mejorados Normalizados'!M$13 ) * ( 'Indices Mejorados Normalizados'!$C$8 - 'Indices Mejorados Normalizados'!$C$7 )) / ( 'Indices Mejorados Normalizados'!M$12 - 'Indices Mejorados Normalizados'!M$13 ))</f>
        <v>1.0093907715248689</v>
      </c>
      <c r="N37" s="152"/>
      <c r="O37" s="152"/>
      <c r="P37" s="152">
        <f>MAX(0, $C$7+(( 'Indices Mejorados'!P37 - 'Indices Mejorados Normalizados'!P$13 ) * ( 'Indices Mejorados Normalizados'!$C$8 - 'Indices Mejorados Normalizados'!$C$7 )) / ( 'Indices Mejorados Normalizados'!P$12 - 'Indices Mejorados Normalizados'!P$13 ))</f>
        <v>0</v>
      </c>
      <c r="Q37" s="152"/>
      <c r="R37" s="152"/>
      <c r="S37" s="152"/>
      <c r="T37" s="152"/>
      <c r="U37" s="152"/>
      <c r="V37" s="152"/>
      <c r="W37" s="152">
        <f>MAX(0, $C$7+(( 'Indices Mejorados'!W37 - 'Indices Mejorados Normalizados'!W$13 ) * ( 'Indices Mejorados Normalizados'!$C$8 - 'Indices Mejorados Normalizados'!$C$7 )) / ( 'Indices Mejorados Normalizados'!W$12 - 'Indices Mejorados Normalizados'!W$13 ))</f>
        <v>0.42895280588264234</v>
      </c>
      <c r="X37" s="152"/>
      <c r="Y37" s="152"/>
      <c r="Z37" s="152">
        <f>MAX(0, $C$7+(( 'Indices Mejorados'!Z37 - 'Indices Mejorados Normalizados'!Z$13 ) * ( 'Indices Mejorados Normalizados'!$C$8 - 'Indices Mejorados Normalizados'!$C$7 )) / ( 'Indices Mejorados Normalizados'!Z$12 - 'Indices Mejorados Normalizados'!Z$13 ))</f>
        <v>0</v>
      </c>
      <c r="AA37" s="152"/>
      <c r="AB37" s="152">
        <f>MAX(0, $C$7+(( 'Indices Mejorados'!AB37 - 'Indices Mejorados Normalizados'!AB$13 ) * ( 'Indices Mejorados Normalizados'!$C$8 - 'Indices Mejorados Normalizados'!$C$7 )) / ( 'Indices Mejorados Normalizados'!AB$12 - 'Indices Mejorados Normalizados'!AB$13 ))</f>
        <v>0.28765303226521483</v>
      </c>
      <c r="AC37" s="152"/>
      <c r="AD37" s="152">
        <f>MAX(0, $C$7+(( 'Indices Mejorados'!AD37 - 'Indices Mejorados Normalizados'!AD$13 ) * ( 'Indices Mejorados Normalizados'!$C$8 - 'Indices Mejorados Normalizados'!$C$7 )) / ( 'Indices Mejorados Normalizados'!AD$12 - 'Indices Mejorados Normalizados'!AD$13 ))</f>
        <v>0.72516858461359557</v>
      </c>
      <c r="AE37" s="152">
        <f>MAX(0, $C$7+(( 'Indices Mejorados'!AE37 - 'Indices Mejorados Normalizados'!AE$13 ) * ( 'Indices Mejorados Normalizados'!$C$8 - 'Indices Mejorados Normalizados'!$C$7 )) / ( 'Indices Mejorados Normalizados'!AE$12 - 'Indices Mejorados Normalizados'!AE$13 ))</f>
        <v>1.1207512240476207</v>
      </c>
      <c r="AF37" s="153"/>
      <c r="AG37" s="153"/>
      <c r="AH37" s="153">
        <f>MAX(0, $C$7+(( 'Indices Mejorados'!AH37 - 'Indices Mejorados Normalizados'!AH$13 ) * ( 'Indices Mejorados Normalizados'!$C$8 - 'Indices Mejorados Normalizados'!$C$7 )) / ( 'Indices Mejorados Normalizados'!AH$12 - 'Indices Mejorados Normalizados'!AH$13 ))</f>
        <v>0</v>
      </c>
      <c r="AI37" s="153"/>
      <c r="AJ37" s="153"/>
      <c r="AK37" s="153"/>
      <c r="AL37" s="153"/>
      <c r="AM37" s="153"/>
      <c r="AN37" s="153">
        <f>MAX(0, $C$7+(( 'Indices Mejorados'!AN37 - 'Indices Mejorados Normalizados'!AN$13 ) * ( 'Indices Mejorados Normalizados'!$C$8 - 'Indices Mejorados Normalizados'!$C$7 )) / ( 'Indices Mejorados Normalizados'!AN$12 - 'Indices Mejorados Normalizados'!AN$13 ))</f>
        <v>0</v>
      </c>
      <c r="AO37" s="153"/>
      <c r="AP37" s="153"/>
      <c r="AQ37" s="153">
        <f>MAX(0, $C$7+(( 'Indices Mejorados'!AQ37 - 'Indices Mejorados Normalizados'!AQ$13 ) * ( 'Indices Mejorados Normalizados'!$C$8 - 'Indices Mejorados Normalizados'!$C$7 )) / ( 'Indices Mejorados Normalizados'!AQ$12 - 'Indices Mejorados Normalizados'!AQ$13 ))</f>
        <v>0</v>
      </c>
      <c r="AR37" s="153">
        <f>MAX(0, $C$7+(( 'Indices Mejorados'!AR37 - 'Indices Mejorados Normalizados'!AR$13 ) * ( 'Indices Mejorados Normalizados'!$C$8 - 'Indices Mejorados Normalizados'!$C$7 )) / ( 'Indices Mejorados Normalizados'!AR$12 - 'Indices Mejorados Normalizados'!AR$13 ))</f>
        <v>1.7672309258597925</v>
      </c>
      <c r="AS37" s="153"/>
      <c r="AT37" s="153">
        <f>MAX(0, $C$7+(( 'Indices Mejorados'!AT37 - 'Indices Mejorados Normalizados'!AT$13 ) * ( 'Indices Mejorados Normalizados'!$C$8 - 'Indices Mejorados Normalizados'!$C$7 )) / ( 'Indices Mejorados Normalizados'!AT$12 - 'Indices Mejorados Normalizados'!AT$13 ))</f>
        <v>0.29338183753119346</v>
      </c>
      <c r="AU37" s="153"/>
      <c r="AV37" s="153">
        <f>MAX(0, $C$7+(( 'Indices Mejorados'!AV37 - 'Indices Mejorados Normalizados'!AV$13 ) * ( 'Indices Mejorados Normalizados'!$C$8 - 'Indices Mejorados Normalizados'!$C$7 )) / ( 'Indices Mejorados Normalizados'!AV$12 - 'Indices Mejorados Normalizados'!AV$13 ))</f>
        <v>0.1136380540112133</v>
      </c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>
        <f>MAX(0, $C$7+(( 'Indices Mejorados'!BI37 - 'Indices Mejorados Normalizados'!BI$13 ) * ( 'Indices Mejorados Normalizados'!$C$8 - 'Indices Mejorados Normalizados'!$C$7 )) / ( 'Indices Mejorados Normalizados'!BI$12 - 'Indices Mejorados Normalizados'!BI$13 ))</f>
        <v>1.1409446318993655</v>
      </c>
      <c r="BJ37" s="153"/>
      <c r="BK37" s="153">
        <f>MAX(0, $C$7+(( 'Indices Mejorados'!BK37 - 'Indices Mejorados Normalizados'!BK$13 ) * ( 'Indices Mejorados Normalizados'!$C$8 - 'Indices Mejorados Normalizados'!$C$7 )) / ( 'Indices Mejorados Normalizados'!BK$12 - 'Indices Mejorados Normalizados'!BK$13 ))</f>
        <v>6.3657628348667492E-2</v>
      </c>
      <c r="BL37" s="153"/>
      <c r="BM37" s="153">
        <f>MAX(0, $C$7+(( 'Indices Mejorados'!BM37 - 'Indices Mejorados Normalizados'!BM$13 ) * ( 'Indices Mejorados Normalizados'!$C$8 - 'Indices Mejorados Normalizados'!$C$7 )) / ( 'Indices Mejorados Normalizados'!BM$12 - 'Indices Mejorados Normalizados'!BM$13 ))</f>
        <v>1.3741893877608156</v>
      </c>
      <c r="BN37" s="153">
        <f>MAX(0, $C$7+(( 'Indices Mejorados'!BN37 - 'Indices Mejorados Normalizados'!BN$13 ) * ( 'Indices Mejorados Normalizados'!$C$8 - 'Indices Mejorados Normalizados'!$C$7 )) / ( 'Indices Mejorados Normalizados'!BN$12 - 'Indices Mejorados Normalizados'!BN$13 ))</f>
        <v>0</v>
      </c>
      <c r="BO37" s="153">
        <f>MAX(0, $C$7+(( 'Indices Mejorados'!BO37 - 'Indices Mejorados Normalizados'!BO$13 ) * ( 'Indices Mejorados Normalizados'!$C$8 - 'Indices Mejorados Normalizados'!$C$7 )) / ( 'Indices Mejorados Normalizados'!BO$12 - 'Indices Mejorados Normalizados'!BO$13 ))</f>
        <v>0.83665566294518778</v>
      </c>
      <c r="BP37" s="153"/>
      <c r="BQ37" s="153"/>
      <c r="BR37" s="153"/>
      <c r="BS37" s="153"/>
      <c r="BT37" s="153"/>
      <c r="BU37" s="153">
        <f>MAX(0, $C$7+(( 'Indices Mejorados'!BU37 - 'Indices Mejorados Normalizados'!BU$13 ) * ( 'Indices Mejorados Normalizados'!$C$8 - 'Indices Mejorados Normalizados'!$C$7 )) / ( 'Indices Mejorados Normalizados'!BU$12 - 'Indices Mejorados Normalizados'!BU$13 ))</f>
        <v>0.39293375911522122</v>
      </c>
      <c r="BV37" s="153">
        <f>MAX(0, $C$7+(( 'Indices Mejorados'!BV37 - 'Indices Mejorados Normalizados'!BV$13 ) * ( 'Indices Mejorados Normalizados'!$C$8 - 'Indices Mejorados Normalizados'!$C$7 )) / ( 'Indices Mejorados Normalizados'!BV$12 - 'Indices Mejorados Normalizados'!BV$13 ))</f>
        <v>0</v>
      </c>
      <c r="BW37" s="153">
        <f>MAX(0, $C$7+(( 'Indices Mejorados'!BW37 - 'Indices Mejorados Normalizados'!BW$13 ) * ( 'Indices Mejorados Normalizados'!$C$8 - 'Indices Mejorados Normalizados'!$C$7 )) / ( 'Indices Mejorados Normalizados'!BW$12 - 'Indices Mejorados Normalizados'!BW$13 ))</f>
        <v>0.19093442528731883</v>
      </c>
      <c r="BX37" s="153">
        <f>MAX(0, $C$7+(( 'Indices Mejorados'!BX37 - 'Indices Mejorados Normalizados'!BX$13 ) * ( 'Indices Mejorados Normalizados'!$C$8 - 'Indices Mejorados Normalizados'!$C$7 )) / ( 'Indices Mejorados Normalizados'!BX$12 - 'Indices Mejorados Normalizados'!BX$13 ))</f>
        <v>0.19093442528731883</v>
      </c>
      <c r="BY37" s="153">
        <f>MAX(0, $C$7+(( 'Indices Mejorados'!BY37 -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37" s="153">
        <f>MAX(0, $C$7+(( 'Indices Mejorados'!BZ37 -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37" s="153">
        <f>MAX(0, $C$7+(( 'Indices Mejorados'!CA37 -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37" s="153"/>
      <c r="CC37" s="153">
        <f>MAX(0, $C$7+(( 'Indices Mejorados'!CC37 - 'Indices Mejorados Normalizados'!CC$13 ) * ( 'Indices Mejorados Normalizados'!$C$8 - 'Indices Mejorados Normalizados'!$C$7 )) / ( 'Indices Mejorados Normalizados'!CC$12 - 'Indices Mejorados Normalizados'!CC$13 ))</f>
        <v>0.55704290869256201</v>
      </c>
      <c r="CD37" s="153"/>
      <c r="CE37" s="153"/>
      <c r="CF37" s="153"/>
      <c r="CG37" s="153"/>
      <c r="CH37" s="153"/>
      <c r="CI37" s="153"/>
      <c r="CJ37" s="153"/>
      <c r="CK37" s="153"/>
      <c r="CL37" s="153">
        <f>MAX(0, $C$7+(( 'Indices Mejorados'!CL37 - 'Indices Mejorados Normalizados'!CL$13 ) * ( 'Indices Mejorados Normalizados'!$C$8 - 'Indices Mejorados Normalizados'!$C$7 )) / ( 'Indices Mejorados Normalizados'!CL$12 - 'Indices Mejorados Normalizados'!CL$13 ))</f>
        <v>0.57029823856535877</v>
      </c>
      <c r="CM37" s="153"/>
      <c r="CN37" s="153"/>
      <c r="CO37" s="153">
        <f>MAX(0, $C$7+(( 'Indices Mejorados'!CO37 - 'Indices Mejorados Normalizados'!CO$13 ) * ( 'Indices Mejorados Normalizados'!$C$8 - 'Indices Mejorados Normalizados'!$C$7 )) / ( 'Indices Mejorados Normalizados'!CO$12 - 'Indices Mejorados Normalizados'!CO$13 ))</f>
        <v>0</v>
      </c>
      <c r="CP37" s="153">
        <f>MAX(0, $C$7+(( 'Indices Mejorados'!CP37 - 'Indices Mejorados Normalizados'!CP$13 ) * ( 'Indices Mejorados Normalizados'!$C$8 - 'Indices Mejorados Normalizados'!$C$7 )) / ( 'Indices Mejorados Normalizados'!CP$12 - 'Indices Mejorados Normalizados'!CP$13 ))</f>
        <v>1.0980473568195372</v>
      </c>
      <c r="CQ37" s="153">
        <f>MAX(0, $C$7+(( 'Indices Mejorados'!CQ37 -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7" s="153">
        <f>MAX(0, $C$7+(( 'Indices Mejorados'!CR37 -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7" s="153"/>
      <c r="CT37" s="153"/>
      <c r="CU37" s="153">
        <f>MAX(0, $C$7+(( 'Indices Mejorados'!CU37 - 'Indices Mejorados Normalizados'!CU$13 ) * ( 'Indices Mejorados Normalizados'!$C$8 - 'Indices Mejorados Normalizados'!$C$7 )) / ( 'Indices Mejorados Normalizados'!CU$12 - 'Indices Mejorados Normalizados'!CU$13 ))</f>
        <v>0.13396946405948182</v>
      </c>
      <c r="CV37" s="153"/>
      <c r="CW37" s="153">
        <f>MAX(0, $C$7+(( 'Indices Mejorados'!CW37 - 'Indices Mejorados Normalizados'!CW$13 ) * ( 'Indices Mejorados Normalizados'!$C$8 - 'Indices Mejorados Normalizados'!$C$7 )) / ( 'Indices Mejorados Normalizados'!CW$12 - 'Indices Mejorados Normalizados'!CW$13 ))</f>
        <v>0.71626399782747774</v>
      </c>
      <c r="CX37" s="153"/>
      <c r="CY37" s="153"/>
      <c r="CZ37" s="153"/>
      <c r="DA37" s="153"/>
      <c r="DB37" s="153"/>
      <c r="DC37" s="153"/>
      <c r="DD37" s="153"/>
      <c r="DE37" s="153">
        <f>MAX(0, $C$7+(( 'Indices Mejorados'!DE37 - 'Indices Mejorados Normalizados'!DE$13 ) * ( 'Indices Mejorados Normalizados'!$C$8 - 'Indices Mejorados Normalizados'!$C$7 )) / ( 'Indices Mejorados Normalizados'!DE$12 - 'Indices Mejorados Normalizados'!DE$13 ))</f>
        <v>0.54946219773959482</v>
      </c>
      <c r="DF37" s="153">
        <f>MAX(0, $C$7+(( 'Indices Mejorados'!DF37 - 'Indices Mejorados Normalizados'!DF$13 ) * ( 'Indices Mejorados Normalizados'!$C$8 - 'Indices Mejorados Normalizados'!$C$7 )) / ( 'Indices Mejorados Normalizados'!DF$12 - 'Indices Mejorados Normalizados'!DF$13 ))</f>
        <v>0.54946219773959482</v>
      </c>
      <c r="DG37" s="153">
        <f>MAX(0, $C$7+(( 'Indices Mejorados'!DG37 - 'Indices Mejorados Normalizados'!DG$13 ) * ( 'Indices Mejorados Normalizados'!$C$8 - 'Indices Mejorados Normalizados'!$C$7 )) / ( 'Indices Mejorados Normalizados'!DG$12 - 'Indices Mejorados Normalizados'!DG$13 ))</f>
        <v>0</v>
      </c>
      <c r="DH37" s="153"/>
      <c r="DI37" s="153"/>
      <c r="DJ37" s="153"/>
      <c r="DK37" s="153"/>
      <c r="DL37" s="153">
        <f>MAX(0, $C$7+(( 'Indices Mejorados'!DL37 - 'Indices Mejorados Normalizados'!DL$13 ) * ( 'Indices Mejorados Normalizados'!$C$8 - 'Indices Mejorados Normalizados'!$C$7 )) / ( 'Indices Mejorados Normalizados'!DL$12 - 'Indices Mejorados Normalizados'!DL$13 ))</f>
        <v>0</v>
      </c>
      <c r="DM37" s="153"/>
      <c r="DN37" s="153"/>
      <c r="DO37" s="153"/>
      <c r="DP37" s="153"/>
      <c r="DQ37" s="153"/>
      <c r="DR37" s="153"/>
      <c r="DS37" s="153">
        <f>MAX(0, $C$7+(( 'Indices Mejorados'!DS37 - 'Indices Mejorados Normalizados'!DS$13 ) * ( 'Indices Mejorados Normalizados'!$C$8 - 'Indices Mejorados Normalizados'!$C$7 )) / ( 'Indices Mejorados Normalizados'!DS$12 - 'Indices Mejorados Normalizados'!DS$13 ))</f>
        <v>8.4572688532713367E-2</v>
      </c>
      <c r="DT37" s="153">
        <f>MAX(0, $C$7+(( 'Indices Mejorados'!DT37 - 'Indices Mejorados Normalizados'!DT$13 ) * ( 'Indices Mejorados Normalizados'!$C$8 - 'Indices Mejorados Normalizados'!$C$7 )) / ( 'Indices Mejorados Normalizados'!DT$12 - 'Indices Mejorados Normalizados'!DT$13 ))</f>
        <v>0</v>
      </c>
      <c r="DU37" s="153"/>
      <c r="DV37" s="153">
        <f>MAX(0, $C$7+(( 'Indices Mejorados'!DV37 - 'Indices Mejorados Normalizados'!DV$13 ) * ( 'Indices Mejorados Normalizados'!$C$8 - 'Indices Mejorados Normalizados'!$C$7 )) / ( 'Indices Mejorados Normalizados'!DV$12 - 'Indices Mejorados Normalizados'!DV$13 ))</f>
        <v>1.3747472824332643</v>
      </c>
      <c r="DW37" s="153"/>
      <c r="DX37" s="153"/>
      <c r="DY37" s="153"/>
      <c r="DZ37" s="153">
        <f>MAX(0, $C$7+(( 'Indices Mejorados'!DZ37 - 'Indices Mejorados Normalizados'!DZ$13 ) * ( 'Indices Mejorados Normalizados'!$C$8 - 'Indices Mejorados Normalizados'!$C$7 )) / ( 'Indices Mejorados Normalizados'!DZ$12 - 'Indices Mejorados Normalizados'!DZ$13 ))</f>
        <v>0</v>
      </c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3"/>
      <c r="EU37" s="153"/>
      <c r="EV37" s="153"/>
      <c r="EW37" s="153"/>
      <c r="EX37" s="153"/>
      <c r="EY37" s="153"/>
      <c r="EZ37" s="153"/>
      <c r="FA37" s="153"/>
      <c r="FB37" s="153"/>
      <c r="FC37" s="153"/>
      <c r="FD37" s="153"/>
      <c r="FE37" s="153"/>
      <c r="FF37" s="153"/>
      <c r="FG37" s="153"/>
      <c r="FH37" s="153"/>
      <c r="FI37" s="153"/>
      <c r="FJ37" s="153"/>
      <c r="FK37" s="153"/>
      <c r="FL37" s="153"/>
      <c r="FM37" s="153"/>
      <c r="FN37" s="153"/>
      <c r="FO37" s="153"/>
      <c r="FP37" s="153"/>
      <c r="FQ37" s="153"/>
      <c r="FR37" s="153"/>
      <c r="FS37" s="153"/>
      <c r="FT37" s="153"/>
      <c r="FU37" s="153"/>
      <c r="FV37" s="153"/>
      <c r="FW37" s="153"/>
      <c r="FX37" s="153"/>
      <c r="FY37" s="153"/>
      <c r="FZ37" s="153"/>
      <c r="GA37" s="153"/>
      <c r="GB37" s="153"/>
      <c r="GC37" s="153"/>
      <c r="GD37" s="153"/>
      <c r="GE37" s="153"/>
      <c r="GF37" s="153"/>
      <c r="GG37" s="153"/>
      <c r="GH37" s="153"/>
      <c r="GI37" s="153"/>
      <c r="GJ37" s="153"/>
      <c r="GK37" s="153"/>
      <c r="GL37" s="153"/>
      <c r="GM37" s="153"/>
      <c r="GN37" s="153"/>
      <c r="GO37" s="153"/>
      <c r="GP37" s="153"/>
      <c r="GQ37" s="153"/>
    </row>
    <row r="38" spans="3:199" s="151" customFormat="1"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>
        <f>MAX(0, $C$7+(( 'Indices Mejorados'!M38 - 'Indices Mejorados Normalizados'!M$13 ) * ( 'Indices Mejorados Normalizados'!$C$8 - 'Indices Mejorados Normalizados'!$C$7 )) / ( 'Indices Mejorados Normalizados'!M$12 - 'Indices Mejorados Normalizados'!M$13 ))</f>
        <v>0</v>
      </c>
      <c r="N38" s="152"/>
      <c r="O38" s="152"/>
      <c r="P38" s="152">
        <f>MAX(0, $C$7+(( 'Indices Mejorados'!P38 - 'Indices Mejorados Normalizados'!P$13 ) * ( 'Indices Mejorados Normalizados'!$C$8 - 'Indices Mejorados Normalizados'!$C$7 )) / ( 'Indices Mejorados Normalizados'!P$12 - 'Indices Mejorados Normalizados'!P$13 ))</f>
        <v>0</v>
      </c>
      <c r="Q38" s="152"/>
      <c r="R38" s="152"/>
      <c r="S38" s="152"/>
      <c r="T38" s="152"/>
      <c r="U38" s="152"/>
      <c r="V38" s="152"/>
      <c r="W38" s="152">
        <f>MAX(0, $C$7+(( 'Indices Mejorados'!W38 - 'Indices Mejorados Normalizados'!W$13 ) * ( 'Indices Mejorados Normalizados'!$C$8 - 'Indices Mejorados Normalizados'!$C$7 )) / ( 'Indices Mejorados Normalizados'!W$12 - 'Indices Mejorados Normalizados'!W$13 ))</f>
        <v>0</v>
      </c>
      <c r="X38" s="152"/>
      <c r="Y38" s="152"/>
      <c r="Z38" s="152">
        <f>MAX(0, $C$7+(( 'Indices Mejorados'!Z38 - 'Indices Mejorados Normalizados'!Z$13 ) * ( 'Indices Mejorados Normalizados'!$C$8 - 'Indices Mejorados Normalizados'!$C$7 )) / ( 'Indices Mejorados Normalizados'!Z$12 - 'Indices Mejorados Normalizados'!Z$13 ))</f>
        <v>0</v>
      </c>
      <c r="AA38" s="152"/>
      <c r="AB38" s="152">
        <f>MAX(0, $C$7+(( 'Indices Mejorados'!AB38 - 'Indices Mejorados Normalizados'!AB$13 ) * ( 'Indices Mejorados Normalizados'!$C$8 - 'Indices Mejorados Normalizados'!$C$7 )) / ( 'Indices Mejorados Normalizados'!AB$12 - 'Indices Mejorados Normalizados'!AB$13 ))</f>
        <v>1.0453257151564768</v>
      </c>
      <c r="AC38" s="152"/>
      <c r="AD38" s="152">
        <f>MAX(0, $C$7+(( 'Indices Mejorados'!AD38 - 'Indices Mejorados Normalizados'!AD$13 ) * ( 'Indices Mejorados Normalizados'!$C$8 - 'Indices Mejorados Normalizados'!$C$7 )) / ( 'Indices Mejorados Normalizados'!AD$12 - 'Indices Mejorados Normalizados'!AD$13 ))</f>
        <v>0.7754423971808011</v>
      </c>
      <c r="AE38" s="152">
        <f>MAX(0, $C$7+(( 'Indices Mejorados'!AE38 - 'Indices Mejorados Normalizados'!AE$13 ) * ( 'Indices Mejorados Normalizados'!$C$8 - 'Indices Mejorados Normalizados'!$C$7 )) / ( 'Indices Mejorados Normalizados'!AE$12 - 'Indices Mejorados Normalizados'!AE$13 ))</f>
        <v>2.0602897615641234</v>
      </c>
      <c r="AF38" s="153"/>
      <c r="AG38" s="153"/>
      <c r="AH38" s="153">
        <f>MAX(0, $C$7+(( 'Indices Mejorados'!AH38 - 'Indices Mejorados Normalizados'!AH$13 ) * ( 'Indices Mejorados Normalizados'!$C$8 - 'Indices Mejorados Normalizados'!$C$7 )) / ( 'Indices Mejorados Normalizados'!AH$12 - 'Indices Mejorados Normalizados'!AH$13 ))</f>
        <v>0</v>
      </c>
      <c r="AI38" s="153"/>
      <c r="AJ38" s="153"/>
      <c r="AK38" s="153"/>
      <c r="AL38" s="153"/>
      <c r="AM38" s="153"/>
      <c r="AN38" s="153">
        <f>MAX(0, $C$7+(( 'Indices Mejorados'!AN38 - 'Indices Mejorados Normalizados'!AN$13 ) * ( 'Indices Mejorados Normalizados'!$C$8 - 'Indices Mejorados Normalizados'!$C$7 )) / ( 'Indices Mejorados Normalizados'!AN$12 - 'Indices Mejorados Normalizados'!AN$13 ))</f>
        <v>0</v>
      </c>
      <c r="AO38" s="153"/>
      <c r="AP38" s="153"/>
      <c r="AQ38" s="153">
        <f>MAX(0, $C$7+(( 'Indices Mejorados'!AQ38 - 'Indices Mejorados Normalizados'!AQ$13 ) * ( 'Indices Mejorados Normalizados'!$C$8 - 'Indices Mejorados Normalizados'!$C$7 )) / ( 'Indices Mejorados Normalizados'!AQ$12 - 'Indices Mejorados Normalizados'!AQ$13 ))</f>
        <v>0</v>
      </c>
      <c r="AR38" s="153">
        <f>MAX(0, $C$7+(( 'Indices Mejorados'!AR38 - 'Indices Mejorados Normalizados'!AR$13 ) * ( 'Indices Mejorados Normalizados'!$C$8 - 'Indices Mejorados Normalizados'!$C$7 )) / ( 'Indices Mejorados Normalizados'!AR$12 - 'Indices Mejorados Normalizados'!AR$13 ))</f>
        <v>1.7709017358456101</v>
      </c>
      <c r="AS38" s="153"/>
      <c r="AT38" s="153"/>
      <c r="AU38" s="153"/>
      <c r="AV38" s="153">
        <f>MAX(0, $C$7+(( 'Indices Mejorados'!AV38 - 'Indices Mejorados Normalizados'!AV$13 ) * ( 'Indices Mejorados Normalizados'!$C$8 - 'Indices Mejorados Normalizados'!$C$7 )) / ( 'Indices Mejorados Normalizados'!AV$12 - 'Indices Mejorados Normalizados'!AV$13 ))</f>
        <v>2.8459255607888485E-2</v>
      </c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>
        <f>MAX(0, $C$7+(( 'Indices Mejorados'!BI38 - 'Indices Mejorados Normalizados'!BI$13 ) * ( 'Indices Mejorados Normalizados'!$C$8 - 'Indices Mejorados Normalizados'!$C$7 )) / ( 'Indices Mejorados Normalizados'!BI$12 - 'Indices Mejorados Normalizados'!BI$13 ))</f>
        <v>1.1683641320453322</v>
      </c>
      <c r="BJ38" s="153"/>
      <c r="BK38" s="153">
        <f>MAX(0, $C$7+(( 'Indices Mejorados'!BK38 - 'Indices Mejorados Normalizados'!BK$13 ) * ( 'Indices Mejorados Normalizados'!$C$8 - 'Indices Mejorados Normalizados'!$C$7 )) / ( 'Indices Mejorados Normalizados'!BK$12 - 'Indices Mejorados Normalizados'!BK$13 ))</f>
        <v>0.35908487308106507</v>
      </c>
      <c r="BL38" s="153"/>
      <c r="BM38" s="153">
        <f>MAX(0, $C$7+(( 'Indices Mejorados'!BM38 - 'Indices Mejorados Normalizados'!BM$13 ) * ( 'Indices Mejorados Normalizados'!$C$8 - 'Indices Mejorados Normalizados'!$C$7 )) / ( 'Indices Mejorados Normalizados'!BM$12 - 'Indices Mejorados Normalizados'!BM$13 ))</f>
        <v>1.395613832044839</v>
      </c>
      <c r="BN38" s="153">
        <f>MAX(0, $C$7+(( 'Indices Mejorados'!BN38 - 'Indices Mejorados Normalizados'!BN$13 ) * ( 'Indices Mejorados Normalizados'!$C$8 - 'Indices Mejorados Normalizados'!$C$7 )) / ( 'Indices Mejorados Normalizados'!BN$12 - 'Indices Mejorados Normalizados'!BN$13 ))</f>
        <v>0</v>
      </c>
      <c r="BO38" s="153"/>
      <c r="BP38" s="153"/>
      <c r="BQ38" s="153"/>
      <c r="BR38" s="153"/>
      <c r="BS38" s="153"/>
      <c r="BT38" s="153"/>
      <c r="BU38" s="153">
        <f>MAX(0, $C$7+(( 'Indices Mejorados'!BU38 - 'Indices Mejorados Normalizados'!BU$13 ) * ( 'Indices Mejorados Normalizados'!$C$8 - 'Indices Mejorados Normalizados'!$C$7 )) / ( 'Indices Mejorados Normalizados'!BU$12 - 'Indices Mejorados Normalizados'!BU$13 ))</f>
        <v>0</v>
      </c>
      <c r="BV38" s="153">
        <f>MAX(0, $C$7+(( 'Indices Mejorados'!BV38 - 'Indices Mejorados Normalizados'!BV$13 ) * ( 'Indices Mejorados Normalizados'!$C$8 - 'Indices Mejorados Normalizados'!$C$7 )) / ( 'Indices Mejorados Normalizados'!BV$12 - 'Indices Mejorados Normalizados'!BV$13 ))</f>
        <v>0.63318200161089211</v>
      </c>
      <c r="BW38" s="153"/>
      <c r="BX38" s="153"/>
      <c r="BY38" s="153">
        <f>MAX(0, $C$7+(( 'Indices Mejorados'!BY38 - 'Indices Mejorados Normalizados'!BY$13 ) * ( 'Indices Mejorados Normalizados'!$C$8 - 'Indices Mejorados Normalizados'!$C$7 )) / ( 'Indices Mejorados Normalizados'!BY$12 - 'Indices Mejorados Normalizados'!BY$13 ))</f>
        <v>0.23873295497490937</v>
      </c>
      <c r="BZ38" s="153">
        <f>MAX(0, $C$7+(( 'Indices Mejorados'!BZ38 - 'Indices Mejorados Normalizados'!BZ$13 ) * ( 'Indices Mejorados Normalizados'!$C$8 - 'Indices Mejorados Normalizados'!$C$7 )) / ( 'Indices Mejorados Normalizados'!BZ$12 - 'Indices Mejorados Normalizados'!BZ$13 ))</f>
        <v>0.23873295497490937</v>
      </c>
      <c r="CA38" s="153"/>
      <c r="CB38" s="153"/>
      <c r="CC38" s="153">
        <f>MAX(0, $C$7+(( 'Indices Mejorados'!CC38 - 'Indices Mejorados Normalizados'!CC$13 ) * ( 'Indices Mejorados Normalizados'!$C$8 - 'Indices Mejorados Normalizados'!$C$7 )) / ( 'Indices Mejorados Normalizados'!CC$12 - 'Indices Mejorados Normalizados'!CC$13 ))</f>
        <v>0.22640422020926229</v>
      </c>
      <c r="CD38" s="153"/>
      <c r="CE38" s="153"/>
      <c r="CF38" s="153"/>
      <c r="CG38" s="153"/>
      <c r="CH38" s="153"/>
      <c r="CI38" s="153"/>
      <c r="CJ38" s="153"/>
      <c r="CK38" s="153"/>
      <c r="CL38" s="153">
        <f>MAX(0, $C$7+(( 'Indices Mejorados'!CL38 - 'Indices Mejorados Normalizados'!CL$13 ) * ( 'Indices Mejorados Normalizados'!$C$8 - 'Indices Mejorados Normalizados'!$C$7 )) / ( 'Indices Mejorados Normalizados'!CL$12 - 'Indices Mejorados Normalizados'!CL$13 ))</f>
        <v>0.57050403697518681</v>
      </c>
      <c r="CM38" s="153"/>
      <c r="CN38" s="153"/>
      <c r="CO38" s="153">
        <f>MAX(0, $C$7+(( 'Indices Mejorados'!CO38 - 'Indices Mejorados Normalizados'!CO$13 ) * ( 'Indices Mejorados Normalizados'!$C$8 - 'Indices Mejorados Normalizados'!$C$7 )) / ( 'Indices Mejorados Normalizados'!CO$12 - 'Indices Mejorados Normalizados'!CO$13 ))</f>
        <v>0</v>
      </c>
      <c r="CP38" s="153">
        <f>MAX(0, $C$7+(( 'Indices Mejorados'!CP38 - 'Indices Mejorados Normalizados'!CP$13 ) * ( 'Indices Mejorados Normalizados'!$C$8 - 'Indices Mejorados Normalizados'!$C$7 )) / ( 'Indices Mejorados Normalizados'!CP$12 - 'Indices Mejorados Normalizados'!CP$13 ))</f>
        <v>1.3471778481293117</v>
      </c>
      <c r="CQ38" s="153">
        <f>MAX(0, $C$7+(( 'Indices Mejorados'!CQ38 - 'Indices Mejorados Normalizados'!CQ$13 ) * ( 'Indices Mejorados Normalizados'!$C$8 - 'Indices Mejorados Normalizados'!$C$7 )) / ( 'Indices Mejorados Normalizados'!CQ$12 - 'Indices Mejorados Normalizados'!CQ$13 ))</f>
        <v>0.25067779717522054</v>
      </c>
      <c r="CR38" s="153">
        <f>MAX(0, $C$7+(( 'Indices Mejorados'!CR38 - 'Indices Mejorados Normalizados'!CR$13 ) * ( 'Indices Mejorados Normalizados'!$C$8 - 'Indices Mejorados Normalizados'!$C$7 )) / ( 'Indices Mejorados Normalizados'!CR$12 - 'Indices Mejorados Normalizados'!CR$13 ))</f>
        <v>0.25067779717522054</v>
      </c>
      <c r="CS38" s="153"/>
      <c r="CT38" s="153"/>
      <c r="CU38" s="153">
        <f>MAX(0, $C$7+(( 'Indices Mejorados'!CU38 - 'Indices Mejorados Normalizados'!CU$13 ) * ( 'Indices Mejorados Normalizados'!$C$8 - 'Indices Mejorados Normalizados'!$C$7 )) / ( 'Indices Mejorados Normalizados'!CU$12 - 'Indices Mejorados Normalizados'!CU$13 ))</f>
        <v>1.7428575095785288</v>
      </c>
      <c r="CV38" s="153"/>
      <c r="CW38" s="153">
        <f>MAX(0, $C$7+(( 'Indices Mejorados'!CW38 - 'Indices Mejorados Normalizados'!CW$13 ) * ( 'Indices Mejorados Normalizados'!$C$8 - 'Indices Mejorados Normalizados'!$C$7 )) / ( 'Indices Mejorados Normalizados'!CW$12 - 'Indices Mejorados Normalizados'!CW$13 ))</f>
        <v>1.0918616299079533</v>
      </c>
      <c r="CX38" s="153"/>
      <c r="CY38" s="153"/>
      <c r="CZ38" s="153"/>
      <c r="DA38" s="153"/>
      <c r="DB38" s="153"/>
      <c r="DC38" s="153"/>
      <c r="DD38" s="153"/>
      <c r="DE38" s="153">
        <f>MAX(0, $C$7+(( 'Indices Mejorados'!DE38 - 'Indices Mejorados Normalizados'!DE$13 ) * ( 'Indices Mejorados Normalizados'!$C$8 - 'Indices Mejorados Normalizados'!$C$7 )) / ( 'Indices Mejorados Normalizados'!DE$12 - 'Indices Mejorados Normalizados'!DE$13 ))</f>
        <v>0.65064972529059506</v>
      </c>
      <c r="DF38" s="153">
        <f>MAX(0, $C$7+(( 'Indices Mejorados'!DF38 - 'Indices Mejorados Normalizados'!DF$13 ) * ( 'Indices Mejorados Normalizados'!$C$8 - 'Indices Mejorados Normalizados'!$C$7 )) / ( 'Indices Mejorados Normalizados'!DF$12 - 'Indices Mejorados Normalizados'!DF$13 ))</f>
        <v>0.65064972529059506</v>
      </c>
      <c r="DG38" s="153">
        <f>MAX(0, $C$7+(( 'Indices Mejorados'!DG38 - 'Indices Mejorados Normalizados'!DG$13 ) * ( 'Indices Mejorados Normalizados'!$C$8 - 'Indices Mejorados Normalizados'!$C$7 )) / ( 'Indices Mejorados Normalizados'!DG$12 - 'Indices Mejorados Normalizados'!DG$13 ))</f>
        <v>0</v>
      </c>
      <c r="DH38" s="153"/>
      <c r="DI38" s="153"/>
      <c r="DJ38" s="153"/>
      <c r="DK38" s="153"/>
      <c r="DL38" s="153">
        <f>MAX(0, $C$7+(( 'Indices Mejorados'!DL38 - 'Indices Mejorados Normalizados'!DL$13 ) * ( 'Indices Mejorados Normalizados'!$C$8 - 'Indices Mejorados Normalizados'!$C$7 )) / ( 'Indices Mejorados Normalizados'!DL$12 - 'Indices Mejorados Normalizados'!DL$13 ))</f>
        <v>0</v>
      </c>
      <c r="DM38" s="153"/>
      <c r="DN38" s="153"/>
      <c r="DO38" s="153"/>
      <c r="DP38" s="153"/>
      <c r="DQ38" s="153"/>
      <c r="DR38" s="153"/>
      <c r="DS38" s="153">
        <f>MAX(0, $C$7+(( 'Indices Mejorados'!DS38 - 'Indices Mejorados Normalizados'!DS$13 ) * ( 'Indices Mejorados Normalizados'!$C$8 - 'Indices Mejorados Normalizados'!$C$7 )) / ( 'Indices Mejorados Normalizados'!DS$12 - 'Indices Mejorados Normalizados'!DS$13 ))</f>
        <v>1.7125969427874523</v>
      </c>
      <c r="DT38" s="153">
        <f>MAX(0, $C$7+(( 'Indices Mejorados'!DT38 - 'Indices Mejorados Normalizados'!DT$13 ) * ( 'Indices Mejorados Normalizados'!$C$8 - 'Indices Mejorados Normalizados'!$C$7 )) / ( 'Indices Mejorados Normalizados'!DT$12 - 'Indices Mejorados Normalizados'!DT$13 ))</f>
        <v>0</v>
      </c>
      <c r="DU38" s="153"/>
      <c r="DV38" s="153">
        <f>MAX(0, $C$7+(( 'Indices Mejorados'!DV38 - 'Indices Mejorados Normalizados'!DV$13 ) * ( 'Indices Mejorados Normalizados'!$C$8 - 'Indices Mejorados Normalizados'!$C$7 )) / ( 'Indices Mejorados Normalizados'!DV$12 - 'Indices Mejorados Normalizados'!DV$13 ))</f>
        <v>0.29790806934822578</v>
      </c>
      <c r="DW38" s="153"/>
      <c r="DX38" s="153"/>
      <c r="DY38" s="153"/>
      <c r="DZ38" s="153">
        <f>MAX(0, $C$7+(( 'Indices Mejorados'!DZ38 - 'Indices Mejorados Normalizados'!DZ$13 ) * ( 'Indices Mejorados Normalizados'!$C$8 - 'Indices Mejorados Normalizados'!$C$7 )) / ( 'Indices Mejorados Normalizados'!DZ$12 - 'Indices Mejorados Normalizados'!DZ$13 ))</f>
        <v>0</v>
      </c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  <c r="FJ38" s="153"/>
      <c r="FK38" s="153"/>
      <c r="FL38" s="153"/>
      <c r="FM38" s="153"/>
      <c r="FN38" s="153"/>
      <c r="FO38" s="153"/>
      <c r="FP38" s="153"/>
      <c r="FQ38" s="153"/>
      <c r="FR38" s="153"/>
      <c r="FS38" s="153"/>
      <c r="FT38" s="153"/>
      <c r="FU38" s="153"/>
      <c r="FV38" s="153"/>
      <c r="FW38" s="153"/>
      <c r="FX38" s="153"/>
      <c r="FY38" s="153"/>
      <c r="FZ38" s="153"/>
      <c r="GA38" s="153"/>
      <c r="GB38" s="153"/>
      <c r="GC38" s="153"/>
      <c r="GD38" s="153"/>
      <c r="GE38" s="153"/>
      <c r="GF38" s="153"/>
      <c r="GG38" s="153"/>
      <c r="GH38" s="153"/>
      <c r="GI38" s="153"/>
      <c r="GJ38" s="153"/>
      <c r="GK38" s="153"/>
      <c r="GL38" s="153"/>
      <c r="GM38" s="153"/>
      <c r="GN38" s="153"/>
      <c r="GO38" s="153"/>
      <c r="GP38" s="153"/>
      <c r="GQ38" s="153"/>
    </row>
    <row r="39" spans="3:199" s="151" customFormat="1"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>
        <f>MAX(0, $C$7+(( 'Indices Mejorados'!P39 - 'Indices Mejorados Normalizados'!P$13 ) * ( 'Indices Mejorados Normalizados'!$C$8 - 'Indices Mejorados Normalizados'!$C$7 )) / ( 'Indices Mejorados Normalizados'!P$12 - 'Indices Mejorados Normalizados'!P$13 ))</f>
        <v>0</v>
      </c>
      <c r="Q39" s="152"/>
      <c r="R39" s="152"/>
      <c r="S39" s="152"/>
      <c r="T39" s="152"/>
      <c r="U39" s="152"/>
      <c r="V39" s="152"/>
      <c r="W39" s="152">
        <f>MAX(0, $C$7+(( 'Indices Mejorados'!W39 - 'Indices Mejorados Normalizados'!W$13 ) * ( 'Indices Mejorados Normalizados'!$C$8 - 'Indices Mejorados Normalizados'!$C$7 )) / ( 'Indices Mejorados Normalizados'!W$12 - 'Indices Mejorados Normalizados'!W$13 ))</f>
        <v>0</v>
      </c>
      <c r="X39" s="152"/>
      <c r="Y39" s="152"/>
      <c r="Z39" s="152">
        <f>MAX(0, $C$7+(( 'Indices Mejorados'!Z39 - 'Indices Mejorados Normalizados'!Z$13 ) * ( 'Indices Mejorados Normalizados'!$C$8 - 'Indices Mejorados Normalizados'!$C$7 )) / ( 'Indices Mejorados Normalizados'!Z$12 - 'Indices Mejorados Normalizados'!Z$13 ))</f>
        <v>0</v>
      </c>
      <c r="AA39" s="152"/>
      <c r="AB39" s="152">
        <f>MAX(0, $C$7+(( 'Indices Mejorados'!AB39 - 'Indices Mejorados Normalizados'!AB$13 ) * ( 'Indices Mejorados Normalizados'!$C$8 - 'Indices Mejorados Normalizados'!$C$7 )) / ( 'Indices Mejorados Normalizados'!AB$12 - 'Indices Mejorados Normalizados'!AB$13 ))</f>
        <v>0.45078659001130345</v>
      </c>
      <c r="AC39" s="152"/>
      <c r="AD39" s="152">
        <f>MAX(0, $C$7+(( 'Indices Mejorados'!AD39 - 'Indices Mejorados Normalizados'!AD$13 ) * ( 'Indices Mejorados Normalizados'!$C$8 - 'Indices Mejorados Normalizados'!$C$7 )) / ( 'Indices Mejorados Normalizados'!AD$12 - 'Indices Mejorados Normalizados'!AD$13 ))</f>
        <v>0.46781327181088844</v>
      </c>
      <c r="AE39" s="152">
        <f>MAX(0, $C$7+(( 'Indices Mejorados'!AE39 - 'Indices Mejorados Normalizados'!AE$13 ) * ( 'Indices Mejorados Normalizados'!$C$8 - 'Indices Mejorados Normalizados'!$C$7 )) / ( 'Indices Mejorados Normalizados'!AE$12 - 'Indices Mejorados Normalizados'!AE$13 ))</f>
        <v>1.5233698036349479</v>
      </c>
      <c r="AF39" s="153"/>
      <c r="AG39" s="153"/>
      <c r="AH39" s="153">
        <f>MAX(0, $C$7+(( 'Indices Mejorados'!AH39 - 'Indices Mejorados Normalizados'!AH$13 ) * ( 'Indices Mejorados Normalizados'!$C$8 - 'Indices Mejorados Normalizados'!$C$7 )) / ( 'Indices Mejorados Normalizados'!AH$12 - 'Indices Mejorados Normalizados'!AH$13 ))</f>
        <v>0.46387050466857982</v>
      </c>
      <c r="AI39" s="153"/>
      <c r="AJ39" s="153"/>
      <c r="AK39" s="153"/>
      <c r="AL39" s="153"/>
      <c r="AM39" s="153"/>
      <c r="AN39" s="153">
        <f>MAX(0, $C$7+(( 'Indices Mejorados'!AN39 - 'Indices Mejorados Normalizados'!AN$13 ) * ( 'Indices Mejorados Normalizados'!$C$8 - 'Indices Mejorados Normalizados'!$C$7 )) / ( 'Indices Mejorados Normalizados'!AN$12 - 'Indices Mejorados Normalizados'!AN$13 ))</f>
        <v>0</v>
      </c>
      <c r="AO39" s="153"/>
      <c r="AP39" s="153"/>
      <c r="AQ39" s="153">
        <f>MAX(0, $C$7+(( 'Indices Mejorados'!AQ39 - 'Indices Mejorados Normalizados'!AQ$13 ) * ( 'Indices Mejorados Normalizados'!$C$8 - 'Indices Mejorados Normalizados'!$C$7 )) / ( 'Indices Mejorados Normalizados'!AQ$12 - 'Indices Mejorados Normalizados'!AQ$13 ))</f>
        <v>1.7381347545939454</v>
      </c>
      <c r="AR39" s="153">
        <f>MAX(0, $C$7+(( 'Indices Mejorados'!AR39 - 'Indices Mejorados Normalizados'!AR$13 ) * ( 'Indices Mejorados Normalizados'!$C$8 - 'Indices Mejorados Normalizados'!$C$7 )) / ( 'Indices Mejorados Normalizados'!AR$12 - 'Indices Mejorados Normalizados'!AR$13 ))</f>
        <v>2.2003120958757751</v>
      </c>
      <c r="AS39" s="153"/>
      <c r="AT39" s="153"/>
      <c r="AU39" s="153"/>
      <c r="AV39" s="153">
        <f>MAX(0, $C$7+(( 'Indices Mejorados'!AV39 - 'Indices Mejorados Normalizados'!AV$13 ) * ( 'Indices Mejorados Normalizados'!$C$8 - 'Indices Mejorados Normalizados'!$C$7 )) / ( 'Indices Mejorados Normalizados'!AV$12 - 'Indices Mejorados Normalizados'!AV$13 ))</f>
        <v>9.3962576053020219E-2</v>
      </c>
      <c r="AW39" s="153"/>
      <c r="AX39" s="153"/>
      <c r="AY39" s="153"/>
      <c r="AZ39" s="153"/>
      <c r="BA39" s="153"/>
      <c r="BB39" s="153"/>
      <c r="BC39" s="153"/>
      <c r="BD39" s="153"/>
      <c r="BE39" s="153"/>
      <c r="BF39" s="153"/>
      <c r="BG39" s="153"/>
      <c r="BH39" s="153"/>
      <c r="BI39" s="153">
        <f>MAX(0, $C$7+(( 'Indices Mejorados'!BI39 - 'Indices Mejorados Normalizados'!BI$13 ) * ( 'Indices Mejorados Normalizados'!$C$8 - 'Indices Mejorados Normalizados'!$C$7 )) / ( 'Indices Mejorados Normalizados'!BI$12 - 'Indices Mejorados Normalizados'!BI$13 ))</f>
        <v>1.1410222645436325</v>
      </c>
      <c r="BJ39" s="153"/>
      <c r="BK39" s="153">
        <f>MAX(0, $C$7+(( 'Indices Mejorados'!BK39 - 'Indices Mejorados Normalizados'!BK$13 ) * ( 'Indices Mejorados Normalizados'!$C$8 - 'Indices Mejorados Normalizados'!$C$7 )) / ( 'Indices Mejorados Normalizados'!BK$12 - 'Indices Mejorados Normalizados'!BK$13 ))</f>
        <v>2.3626094913984548</v>
      </c>
      <c r="BL39" s="153"/>
      <c r="BM39" s="153">
        <f>MAX(0, $C$7+(( 'Indices Mejorados'!BM39 - 'Indices Mejorados Normalizados'!BM$13 ) * ( 'Indices Mejorados Normalizados'!$C$8 - 'Indices Mejorados Normalizados'!$C$7 )) / ( 'Indices Mejorados Normalizados'!BM$12 - 'Indices Mejorados Normalizados'!BM$13 ))</f>
        <v>1.4318120661427267</v>
      </c>
      <c r="BN39" s="153">
        <f>MAX(0, $C$7+(( 'Indices Mejorados'!BN39 - 'Indices Mejorados Normalizados'!BN$13 ) * ( 'Indices Mejorados Normalizados'!$C$8 - 'Indices Mejorados Normalizados'!$C$7 )) / ( 'Indices Mejorados Normalizados'!BN$12 - 'Indices Mejorados Normalizados'!BN$13 ))</f>
        <v>0</v>
      </c>
      <c r="BO39" s="153"/>
      <c r="BP39" s="153"/>
      <c r="BQ39" s="153"/>
      <c r="BR39" s="153"/>
      <c r="BS39" s="153"/>
      <c r="BT39" s="153"/>
      <c r="BU39" s="153">
        <f>MAX(0, $C$7+(( 'Indices Mejorados'!BU39 - 'Indices Mejorados Normalizados'!BU$13 ) * ( 'Indices Mejorados Normalizados'!$C$8 - 'Indices Mejorados Normalizados'!$C$7 )) / ( 'Indices Mejorados Normalizados'!BU$12 - 'Indices Mejorados Normalizados'!BU$13 ))</f>
        <v>0</v>
      </c>
      <c r="BV39" s="153">
        <f>MAX(0, $C$7+(( 'Indices Mejorados'!BV39 - 'Indices Mejorados Normalizados'!BV$13 ) * ( 'Indices Mejorados Normalizados'!$C$8 - 'Indices Mejorados Normalizados'!$C$7 )) / ( 'Indices Mejorados Normalizados'!BV$12 - 'Indices Mejorados Normalizados'!BV$13 ))</f>
        <v>0</v>
      </c>
      <c r="BW39" s="153"/>
      <c r="BX39" s="153"/>
      <c r="BY39" s="153"/>
      <c r="BZ39" s="153"/>
      <c r="CA39" s="153"/>
      <c r="CB39" s="153"/>
      <c r="CC39" s="153">
        <f>MAX(0, $C$7+(( 'Indices Mejorados'!CC39 - 'Indices Mejorados Normalizados'!CC$13 ) * ( 'Indices Mejorados Normalizados'!$C$8 - 'Indices Mejorados Normalizados'!$C$7 )) / ( 'Indices Mejorados Normalizados'!CC$12 - 'Indices Mejorados Normalizados'!CC$13 ))</f>
        <v>0.15134620882402602</v>
      </c>
      <c r="CD39" s="153"/>
      <c r="CE39" s="153"/>
      <c r="CF39" s="153"/>
      <c r="CG39" s="153"/>
      <c r="CH39" s="153"/>
      <c r="CI39" s="153"/>
      <c r="CJ39" s="153"/>
      <c r="CK39" s="153"/>
      <c r="CL39" s="153">
        <f>MAX(0, $C$7+(( 'Indices Mejorados'!CL39 - 'Indices Mejorados Normalizados'!CL$13 ) * ( 'Indices Mejorados Normalizados'!$C$8 - 'Indices Mejorados Normalizados'!$C$7 )) / ( 'Indices Mejorados Normalizados'!CL$12 - 'Indices Mejorados Normalizados'!CL$13 ))</f>
        <v>0.5505714062427185</v>
      </c>
      <c r="CM39" s="153"/>
      <c r="CN39" s="153"/>
      <c r="CO39" s="153">
        <f>MAX(0, $C$7+(( 'Indices Mejorados'!CO39 - 'Indices Mejorados Normalizados'!CO$13 ) * ( 'Indices Mejorados Normalizados'!$C$8 - 'Indices Mejorados Normalizados'!$C$7 )) / ( 'Indices Mejorados Normalizados'!CO$12 - 'Indices Mejorados Normalizados'!CO$13 ))</f>
        <v>0.22612242996492068</v>
      </c>
      <c r="CP39" s="153">
        <f>MAX(0, $C$7+(( 'Indices Mejorados'!CP39 - 'Indices Mejorados Normalizados'!CP$13 ) * ( 'Indices Mejorados Normalizados'!$C$8 - 'Indices Mejorados Normalizados'!$C$7 )) / ( 'Indices Mejorados Normalizados'!CP$12 - 'Indices Mejorados Normalizados'!CP$13 ))</f>
        <v>3.4705169210213986</v>
      </c>
      <c r="CQ39" s="153">
        <f>MAX(0, $C$7+(( 'Indices Mejorados'!CQ39 - 'Indices Mejorados Normalizados'!CQ$13 ) * ( 'Indices Mejorados Normalizados'!$C$8 - 'Indices Mejorados Normalizados'!$C$7 )) / ( 'Indices Mejorados Normalizados'!CQ$12 - 'Indices Mejorados Normalizados'!CQ$13 ))</f>
        <v>0</v>
      </c>
      <c r="CR39" s="153">
        <f>MAX(0, $C$7+(( 'Indices Mejorados'!CR39 - 'Indices Mejorados Normalizados'!CR$13 ) * ( 'Indices Mejorados Normalizados'!$C$8 - 'Indices Mejorados Normalizados'!$C$7 )) / ( 'Indices Mejorados Normalizados'!CR$12 - 'Indices Mejorados Normalizados'!CR$13 ))</f>
        <v>0</v>
      </c>
      <c r="CS39" s="153"/>
      <c r="CT39" s="153"/>
      <c r="CU39" s="153">
        <f>MAX(0, $C$7+(( 'Indices Mejorados'!CU39 - 'Indices Mejorados Normalizados'!CU$13 ) * ( 'Indices Mejorados Normalizados'!$C$8 - 'Indices Mejorados Normalizados'!$C$7 )) / ( 'Indices Mejorados Normalizados'!CU$12 - 'Indices Mejorados Normalizados'!CU$13 ))</f>
        <v>8.5029264663493587E-2</v>
      </c>
      <c r="CV39" s="153"/>
      <c r="CW39" s="153">
        <f>MAX(0, $C$7+(( 'Indices Mejorados'!CW39 - 'Indices Mejorados Normalizados'!CW$13 ) * ( 'Indices Mejorados Normalizados'!$C$8 - 'Indices Mejorados Normalizados'!$C$7 )) / ( 'Indices Mejorados Normalizados'!CW$12 - 'Indices Mejorados Normalizados'!CW$13 ))</f>
        <v>1.1213630780615806</v>
      </c>
      <c r="CX39" s="153"/>
      <c r="CY39" s="153"/>
      <c r="CZ39" s="153"/>
      <c r="DA39" s="153"/>
      <c r="DB39" s="153"/>
      <c r="DC39" s="153"/>
      <c r="DD39" s="153"/>
      <c r="DE39" s="153"/>
      <c r="DF39" s="153"/>
      <c r="DG39" s="153">
        <f>MAX(0, $C$7+(( 'Indices Mejorados'!DG39 - 'Indices Mejorados Normalizados'!DG$13 ) * ( 'Indices Mejorados Normalizados'!$C$8 - 'Indices Mejorados Normalizados'!$C$7 )) / ( 'Indices Mejorados Normalizados'!DG$12 - 'Indices Mejorados Normalizados'!DG$13 ))</f>
        <v>0</v>
      </c>
      <c r="DH39" s="153"/>
      <c r="DI39" s="153"/>
      <c r="DJ39" s="153"/>
      <c r="DK39" s="153"/>
      <c r="DL39" s="153">
        <f>MAX(0, $C$7+(( 'Indices Mejorados'!DL39 - 'Indices Mejorados Normalizados'!DL$13 ) * ( 'Indices Mejorados Normalizados'!$C$8 - 'Indices Mejorados Normalizados'!$C$7 )) / ( 'Indices Mejorados Normalizados'!DL$12 - 'Indices Mejorados Normalizados'!DL$13 ))</f>
        <v>0</v>
      </c>
      <c r="DM39" s="153"/>
      <c r="DN39" s="153"/>
      <c r="DO39" s="153"/>
      <c r="DP39" s="153"/>
      <c r="DQ39" s="153"/>
      <c r="DR39" s="153"/>
      <c r="DS39" s="153">
        <f>MAX(0, $C$7+(( 'Indices Mejorados'!DS39 - 'Indices Mejorados Normalizados'!DS$13 ) * ( 'Indices Mejorados Normalizados'!$C$8 - 'Indices Mejorados Normalizados'!$C$7 )) / ( 'Indices Mejorados Normalizados'!DS$12 - 'Indices Mejorados Normalizados'!DS$13 ))</f>
        <v>0</v>
      </c>
      <c r="DT39" s="153">
        <f>MAX(0, $C$7+(( 'Indices Mejorados'!DT39 - 'Indices Mejorados Normalizados'!DT$13 ) * ( 'Indices Mejorados Normalizados'!$C$8 - 'Indices Mejorados Normalizados'!$C$7 )) / ( 'Indices Mejorados Normalizados'!DT$12 - 'Indices Mejorados Normalizados'!DT$13 ))</f>
        <v>0</v>
      </c>
      <c r="DU39" s="153"/>
      <c r="DV39" s="153">
        <f>MAX(0, $C$7+(( 'Indices Mejorados'!DV39 - 'Indices Mejorados Normalizados'!DV$13 ) * ( 'Indices Mejorados Normalizados'!$C$8 - 'Indices Mejorados Normalizados'!$C$7 )) / ( 'Indices Mejorados Normalizados'!DV$12 - 'Indices Mejorados Normalizados'!DV$13 ))</f>
        <v>1.2161196706272688</v>
      </c>
      <c r="DW39" s="153"/>
      <c r="DX39" s="153"/>
      <c r="DY39" s="153"/>
      <c r="DZ39" s="153">
        <f>MAX(0, $C$7+(( 'Indices Mejorados'!DZ39 - 'Indices Mejorados Normalizados'!DZ$13 ) * ( 'Indices Mejorados Normalizados'!$C$8 - 'Indices Mejorados Normalizados'!$C$7 )) / ( 'Indices Mejorados Normalizados'!DZ$12 - 'Indices Mejorados Normalizados'!DZ$13 ))</f>
        <v>0</v>
      </c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3"/>
      <c r="EU39" s="153"/>
      <c r="EV39" s="153"/>
      <c r="EW39" s="153"/>
      <c r="EX39" s="153"/>
      <c r="EY39" s="153"/>
      <c r="EZ39" s="153"/>
      <c r="FA39" s="153"/>
      <c r="FB39" s="153"/>
      <c r="FC39" s="153"/>
      <c r="FD39" s="153"/>
      <c r="FE39" s="153"/>
      <c r="FF39" s="153"/>
      <c r="FG39" s="153"/>
      <c r="FH39" s="153"/>
      <c r="FI39" s="153"/>
      <c r="FJ39" s="153"/>
      <c r="FK39" s="153"/>
      <c r="FL39" s="153"/>
      <c r="FM39" s="153"/>
      <c r="FN39" s="153"/>
      <c r="FO39" s="153"/>
      <c r="FP39" s="153"/>
      <c r="FQ39" s="153"/>
      <c r="FR39" s="153"/>
      <c r="FS39" s="153"/>
      <c r="FT39" s="153"/>
      <c r="FU39" s="153"/>
      <c r="FV39" s="153"/>
      <c r="FW39" s="153"/>
      <c r="FX39" s="153"/>
      <c r="FY39" s="153"/>
      <c r="FZ39" s="153"/>
      <c r="GA39" s="153"/>
      <c r="GB39" s="153"/>
      <c r="GC39" s="153"/>
      <c r="GD39" s="153"/>
      <c r="GE39" s="153"/>
      <c r="GF39" s="153"/>
      <c r="GG39" s="153"/>
      <c r="GH39" s="153"/>
      <c r="GI39" s="153"/>
      <c r="GJ39" s="153"/>
      <c r="GK39" s="153"/>
      <c r="GL39" s="153"/>
      <c r="GM39" s="153"/>
      <c r="GN39" s="153"/>
      <c r="GO39" s="153"/>
      <c r="GP39" s="153"/>
      <c r="GQ39" s="153"/>
    </row>
    <row r="40" spans="3:199" s="151" customFormat="1"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>
        <f>MAX(0, $C$7+(( 'Indices Mejorados'!P40 - 'Indices Mejorados Normalizados'!P$13 ) * ( 'Indices Mejorados Normalizados'!$C$8 - 'Indices Mejorados Normalizados'!$C$7 )) / ( 'Indices Mejorados Normalizados'!P$12 - 'Indices Mejorados Normalizados'!P$13 ))</f>
        <v>0</v>
      </c>
      <c r="Q40" s="152"/>
      <c r="R40" s="152"/>
      <c r="S40" s="152"/>
      <c r="T40" s="152"/>
      <c r="U40" s="152"/>
      <c r="V40" s="152"/>
      <c r="W40" s="152">
        <f>MAX(0, $C$7+(( 'Indices Mejorados'!W40 - 'Indices Mejorados Normalizados'!W$13 ) * ( 'Indices Mejorados Normalizados'!$C$8 - 'Indices Mejorados Normalizados'!$C$7 )) / ( 'Indices Mejorados Normalizados'!W$12 - 'Indices Mejorados Normalizados'!W$13 ))</f>
        <v>0</v>
      </c>
      <c r="X40" s="152"/>
      <c r="Y40" s="152"/>
      <c r="Z40" s="152"/>
      <c r="AA40" s="152"/>
      <c r="AB40" s="152">
        <f>MAX(0, $C$7+(( 'Indices Mejorados'!AB40 - 'Indices Mejorados Normalizados'!AB$13 ) * ( 'Indices Mejorados Normalizados'!$C$8 - 'Indices Mejorados Normalizados'!$C$7 )) / ( 'Indices Mejorados Normalizados'!AB$12 - 'Indices Mejorados Normalizados'!AB$13 ))</f>
        <v>0.4842121027727132</v>
      </c>
      <c r="AC40" s="152"/>
      <c r="AD40" s="152">
        <f>MAX(0, $C$7+(( 'Indices Mejorados'!AD40 - 'Indices Mejorados Normalizados'!AD$13 ) * ( 'Indices Mejorados Normalizados'!$C$8 - 'Indices Mejorados Normalizados'!$C$7 )) / ( 'Indices Mejorados Normalizados'!AD$12 - 'Indices Mejorados Normalizados'!AD$13 ))</f>
        <v>0.45875854500793956</v>
      </c>
      <c r="AE40" s="152">
        <f>MAX(0, $C$7+(( 'Indices Mejorados'!AE40 - 'Indices Mejorados Normalizados'!AE$13 ) * ( 'Indices Mejorados Normalizados'!$C$8 - 'Indices Mejorados Normalizados'!$C$7 )) / ( 'Indices Mejorados Normalizados'!AE$12 - 'Indices Mejorados Normalizados'!AE$13 ))</f>
        <v>0</v>
      </c>
      <c r="AF40" s="153"/>
      <c r="AG40" s="153"/>
      <c r="AH40" s="153">
        <f>MAX(0, $C$7+(( 'Indices Mejorados'!AH40 - 'Indices Mejorados Normalizados'!AH$13 ) * ( 'Indices Mejorados Normalizados'!$C$8 - 'Indices Mejorados Normalizados'!$C$7 )) / ( 'Indices Mejorados Normalizados'!AH$12 - 'Indices Mejorados Normalizados'!AH$13 ))</f>
        <v>0</v>
      </c>
      <c r="AI40" s="153"/>
      <c r="AJ40" s="153"/>
      <c r="AK40" s="153"/>
      <c r="AL40" s="153"/>
      <c r="AM40" s="153"/>
      <c r="AN40" s="153">
        <f>MAX(0, $C$7+(( 'Indices Mejorados'!AN40 - 'Indices Mejorados Normalizados'!AN$13 ) * ( 'Indices Mejorados Normalizados'!$C$8 - 'Indices Mejorados Normalizados'!$C$7 )) / ( 'Indices Mejorados Normalizados'!AN$12 - 'Indices Mejorados Normalizados'!AN$13 ))</f>
        <v>0</v>
      </c>
      <c r="AO40" s="153"/>
      <c r="AP40" s="153"/>
      <c r="AQ40" s="153">
        <f>MAX(0, $C$7+(( 'Indices Mejorados'!AQ40 - 'Indices Mejorados Normalizados'!AQ$13 ) * ( 'Indices Mejorados Normalizados'!$C$8 - 'Indices Mejorados Normalizados'!$C$7 )) / ( 'Indices Mejorados Normalizados'!AQ$12 - 'Indices Mejorados Normalizados'!AQ$13 ))</f>
        <v>1.5452469414695587</v>
      </c>
      <c r="AR40" s="153">
        <f>MAX(0, $C$7+(( 'Indices Mejorados'!AR40 - 'Indices Mejorados Normalizados'!AR$13 ) * ( 'Indices Mejorados Normalizados'!$C$8 - 'Indices Mejorados Normalizados'!$C$7 )) / ( 'Indices Mejorados Normalizados'!AR$12 - 'Indices Mejorados Normalizados'!AR$13 ))</f>
        <v>2.3696792942665512</v>
      </c>
      <c r="AS40" s="153"/>
      <c r="AT40" s="153"/>
      <c r="AU40" s="153"/>
      <c r="AV40" s="153">
        <f>MAX(0, $C$7+(( 'Indices Mejorados'!AV40 - 'Indices Mejorados Normalizados'!AV$13 ) * ( 'Indices Mejorados Normalizados'!$C$8 - 'Indices Mejorados Normalizados'!$C$7 )) / ( 'Indices Mejorados Normalizados'!AV$12 - 'Indices Mejorados Normalizados'!AV$13 ))</f>
        <v>0.16499279320104354</v>
      </c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>
        <f>MAX(0, $C$7+(( 'Indices Mejorados'!BI40 - 'Indices Mejorados Normalizados'!BI$13 ) * ( 'Indices Mejorados Normalizados'!$C$8 - 'Indices Mejorados Normalizados'!$C$7 )) / ( 'Indices Mejorados Normalizados'!BI$12 - 'Indices Mejorados Normalizados'!BI$13 ))</f>
        <v>1.1410154290767571</v>
      </c>
      <c r="BJ40" s="153"/>
      <c r="BK40" s="153">
        <f>MAX(0, $C$7+(( 'Indices Mejorados'!BK40 - 'Indices Mejorados Normalizados'!BK$13 ) * ( 'Indices Mejorados Normalizados'!$C$8 - 'Indices Mejorados Normalizados'!$C$7 )) / ( 'Indices Mejorados Normalizados'!BK$12 - 'Indices Mejorados Normalizados'!BK$13 ))</f>
        <v>0</v>
      </c>
      <c r="BL40" s="153"/>
      <c r="BM40" s="153">
        <f>MAX(0, $C$7+(( 'Indices Mejorados'!BM40 - 'Indices Mejorados Normalizados'!BM$13 ) * ( 'Indices Mejorados Normalizados'!$C$8 - 'Indices Mejorados Normalizados'!$C$7 )) / ( 'Indices Mejorados Normalizados'!BM$12 - 'Indices Mejorados Normalizados'!BM$13 ))</f>
        <v>0.16310231053132362</v>
      </c>
      <c r="BN40" s="153">
        <f>MAX(0, $C$7+(( 'Indices Mejorados'!BN40 - 'Indices Mejorados Normalizados'!BN$13 ) * ( 'Indices Mejorados Normalizados'!$C$8 - 'Indices Mejorados Normalizados'!$C$7 )) / ( 'Indices Mejorados Normalizados'!BN$12 - 'Indices Mejorados Normalizados'!BN$13 ))</f>
        <v>0</v>
      </c>
      <c r="BO40" s="153"/>
      <c r="BP40" s="153"/>
      <c r="BQ40" s="153"/>
      <c r="BR40" s="153"/>
      <c r="BS40" s="153"/>
      <c r="BT40" s="153"/>
      <c r="BU40" s="153">
        <f>MAX(0, $C$7+(( 'Indices Mejorados'!BU40 - 'Indices Mejorados Normalizados'!BU$13 ) * ( 'Indices Mejorados Normalizados'!$C$8 - 'Indices Mejorados Normalizados'!$C$7 )) / ( 'Indices Mejorados Normalizados'!BU$12 - 'Indices Mejorados Normalizados'!BU$13 ))</f>
        <v>0</v>
      </c>
      <c r="BV40" s="153">
        <f>MAX(0, $C$7+(( 'Indices Mejorados'!BV40 - 'Indices Mejorados Normalizados'!BV$13 ) * ( 'Indices Mejorados Normalizados'!$C$8 - 'Indices Mejorados Normalizados'!$C$7 )) / ( 'Indices Mejorados Normalizados'!BV$12 - 'Indices Mejorados Normalizados'!BV$13 ))</f>
        <v>0</v>
      </c>
      <c r="BW40" s="153"/>
      <c r="BX40" s="153"/>
      <c r="BY40" s="153"/>
      <c r="BZ40" s="153"/>
      <c r="CA40" s="153"/>
      <c r="CB40" s="153"/>
      <c r="CC40" s="153">
        <f>MAX(0, $C$7+(( 'Indices Mejorados'!CC40 - 'Indices Mejorados Normalizados'!CC$13 ) * ( 'Indices Mejorados Normalizados'!$C$8 - 'Indices Mejorados Normalizados'!$C$7 )) / ( 'Indices Mejorados Normalizados'!CC$12 - 'Indices Mejorados Normalizados'!CC$13 ))</f>
        <v>0.49583103795883077</v>
      </c>
      <c r="CD40" s="153"/>
      <c r="CE40" s="153"/>
      <c r="CF40" s="153"/>
      <c r="CG40" s="153"/>
      <c r="CH40" s="153"/>
      <c r="CI40" s="153"/>
      <c r="CJ40" s="153"/>
      <c r="CK40" s="153"/>
      <c r="CL40" s="153">
        <f>MAX(0, $C$7+(( 'Indices Mejorados'!CL40 - 'Indices Mejorados Normalizados'!CL$13 ) * ( 'Indices Mejorados Normalizados'!$C$8 - 'Indices Mejorados Normalizados'!$C$7 )) / ( 'Indices Mejorados Normalizados'!CL$12 - 'Indices Mejorados Normalizados'!CL$13 ))</f>
        <v>0.12912358150793746</v>
      </c>
      <c r="CM40" s="153"/>
      <c r="CN40" s="153"/>
      <c r="CO40" s="153">
        <f>MAX(0, $C$7+(( 'Indices Mejorados'!CO40 - 'Indices Mejorados Normalizados'!CO$13 ) * ( 'Indices Mejorados Normalizados'!$C$8 - 'Indices Mejorados Normalizados'!$C$7 )) / ( 'Indices Mejorados Normalizados'!CO$12 - 'Indices Mejorados Normalizados'!CO$13 ))</f>
        <v>1.1090674761385377</v>
      </c>
      <c r="CP40" s="153">
        <f>MAX(0, $C$7+(( 'Indices Mejorados'!CP40 - 'Indices Mejorados Normalizados'!CP$13 ) * ( 'Indices Mejorados Normalizados'!$C$8 - 'Indices Mejorados Normalizados'!$C$7 )) / ( 'Indices Mejorados Normalizados'!CP$12 - 'Indices Mejorados Normalizados'!CP$13 ))</f>
        <v>2.6676187570578618</v>
      </c>
      <c r="CQ40" s="153">
        <f>MAX(0, $C$7+(( 'Indices Mejorados'!CQ40 - 'Indices Mejorados Normalizados'!CQ$13 ) * ( 'Indices Mejorados Normalizados'!$C$8 - 'Indices Mejorados Normalizados'!$C$7 )) / ( 'Indices Mejorados Normalizados'!CQ$12 - 'Indices Mejorados Normalizados'!CQ$13 ))</f>
        <v>0</v>
      </c>
      <c r="CR40" s="153">
        <f>MAX(0, $C$7+(( 'Indices Mejorados'!CR40 - 'Indices Mejorados Normalizados'!CR$13 ) * ( 'Indices Mejorados Normalizados'!$C$8 - 'Indices Mejorados Normalizados'!$C$7 )) / ( 'Indices Mejorados Normalizados'!CR$12 - 'Indices Mejorados Normalizados'!CR$13 ))</f>
        <v>0</v>
      </c>
      <c r="CS40" s="153"/>
      <c r="CT40" s="153"/>
      <c r="CU40" s="153">
        <f>MAX(0, $C$7+(( 'Indices Mejorados'!CU40 - 'Indices Mejorados Normalizados'!CU$13 ) * ( 'Indices Mejorados Normalizados'!$C$8 - 'Indices Mejorados Normalizados'!$C$7 )) / ( 'Indices Mejorados Normalizados'!CU$12 - 'Indices Mejorados Normalizados'!CU$13 ))</f>
        <v>1.4831695551370874</v>
      </c>
      <c r="CV40" s="153"/>
      <c r="CW40" s="153">
        <f>MAX(0, $C$7+(( 'Indices Mejorados'!CW40 - 'Indices Mejorados Normalizados'!CW$13 ) * ( 'Indices Mejorados Normalizados'!$C$8 - 'Indices Mejorados Normalizados'!$C$7 )) / ( 'Indices Mejorados Normalizados'!CW$12 - 'Indices Mejorados Normalizados'!CW$13 ))</f>
        <v>1.3148106172991405</v>
      </c>
      <c r="CX40" s="153"/>
      <c r="CY40" s="153"/>
      <c r="CZ40" s="153"/>
      <c r="DA40" s="153"/>
      <c r="DB40" s="153"/>
      <c r="DC40" s="153"/>
      <c r="DD40" s="153"/>
      <c r="DE40" s="153"/>
      <c r="DF40" s="153"/>
      <c r="DG40" s="153">
        <f>MAX(0, $C$7+(( 'Indices Mejorados'!DG40 - 'Indices Mejorados Normalizados'!DG$13 ) * ( 'Indices Mejorados Normalizados'!$C$8 - 'Indices Mejorados Normalizados'!$C$7 )) / ( 'Indices Mejorados Normalizados'!DG$12 - 'Indices Mejorados Normalizados'!DG$13 ))</f>
        <v>0</v>
      </c>
      <c r="DH40" s="153"/>
      <c r="DI40" s="153"/>
      <c r="DJ40" s="153"/>
      <c r="DK40" s="153"/>
      <c r="DL40" s="153">
        <f>MAX(0, $C$7+(( 'Indices Mejorados'!DL40 - 'Indices Mejorados Normalizados'!DL$13 ) * ( 'Indices Mejorados Normalizados'!$C$8 - 'Indices Mejorados Normalizados'!$C$7 )) / ( 'Indices Mejorados Normalizados'!DL$12 - 'Indices Mejorados Normalizados'!DL$13 ))</f>
        <v>0.42611130248475365</v>
      </c>
      <c r="DM40" s="153"/>
      <c r="DN40" s="153"/>
      <c r="DO40" s="153"/>
      <c r="DP40" s="153"/>
      <c r="DQ40" s="153"/>
      <c r="DR40" s="153"/>
      <c r="DS40" s="153"/>
      <c r="DT40" s="153">
        <f>MAX(0, $C$7+(( 'Indices Mejorados'!DT40 - 'Indices Mejorados Normalizados'!DT$13 ) * ( 'Indices Mejorados Normalizados'!$C$8 - 'Indices Mejorados Normalizados'!$C$7 )) / ( 'Indices Mejorados Normalizados'!DT$12 - 'Indices Mejorados Normalizados'!DT$13 ))</f>
        <v>0</v>
      </c>
      <c r="DU40" s="153"/>
      <c r="DV40" s="153">
        <f>MAX(0, $C$7+(( 'Indices Mejorados'!DV40 - 'Indices Mejorados Normalizados'!DV$13 ) * ( 'Indices Mejorados Normalizados'!$C$8 - 'Indices Mejorados Normalizados'!$C$7 )) / ( 'Indices Mejorados Normalizados'!DV$12 - 'Indices Mejorados Normalizados'!DV$13 ))</f>
        <v>1.3746073364963203</v>
      </c>
      <c r="DW40" s="153"/>
      <c r="DX40" s="153"/>
      <c r="DY40" s="153"/>
      <c r="DZ40" s="153">
        <f>MAX(0, $C$7+(( 'Indices Mejorados'!DZ40 - 'Indices Mejorados Normalizados'!DZ$13 ) * ( 'Indices Mejorados Normalizados'!$C$8 - 'Indices Mejorados Normalizados'!$C$7 )) / ( 'Indices Mejorados Normalizados'!DZ$12 - 'Indices Mejorados Normalizados'!DZ$13 ))</f>
        <v>0</v>
      </c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/>
      <c r="FJ40" s="153"/>
      <c r="FK40" s="153"/>
      <c r="FL40" s="153"/>
      <c r="FM40" s="153"/>
      <c r="FN40" s="153"/>
      <c r="FO40" s="153"/>
      <c r="FP40" s="153"/>
      <c r="FQ40" s="153"/>
      <c r="FR40" s="153"/>
      <c r="FS40" s="153"/>
      <c r="FT40" s="153"/>
      <c r="FU40" s="153"/>
      <c r="FV40" s="153"/>
      <c r="FW40" s="153"/>
      <c r="FX40" s="153"/>
      <c r="FY40" s="153"/>
      <c r="FZ40" s="153"/>
      <c r="GA40" s="153"/>
      <c r="GB40" s="153"/>
      <c r="GC40" s="153"/>
      <c r="GD40" s="153"/>
      <c r="GE40" s="153"/>
      <c r="GF40" s="153"/>
      <c r="GG40" s="153"/>
      <c r="GH40" s="153"/>
      <c r="GI40" s="153"/>
      <c r="GJ40" s="153"/>
      <c r="GK40" s="153"/>
      <c r="GL40" s="153"/>
      <c r="GM40" s="153"/>
      <c r="GN40" s="153"/>
      <c r="GO40" s="153"/>
      <c r="GP40" s="153"/>
      <c r="GQ40" s="153"/>
    </row>
    <row r="41" spans="3:199" s="151" customFormat="1"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>
        <f>MAX(0, $C$7+(( 'Indices Mejorados'!P41 - 'Indices Mejorados Normalizados'!P$13 ) * ( 'Indices Mejorados Normalizados'!$C$8 - 'Indices Mejorados Normalizados'!$C$7 )) / ( 'Indices Mejorados Normalizados'!P$12 - 'Indices Mejorados Normalizados'!P$13 ))</f>
        <v>0</v>
      </c>
      <c r="Q41" s="152"/>
      <c r="R41" s="152"/>
      <c r="S41" s="152"/>
      <c r="T41" s="152"/>
      <c r="U41" s="152"/>
      <c r="V41" s="152"/>
      <c r="W41" s="152">
        <f>MAX(0, $C$7+(( 'Indices Mejorados'!W41 - 'Indices Mejorados Normalizados'!W$13 ) * ( 'Indices Mejorados Normalizados'!$C$8 - 'Indices Mejorados Normalizados'!$C$7 )) / ( 'Indices Mejorados Normalizados'!W$12 - 'Indices Mejorados Normalizados'!W$13 ))</f>
        <v>0</v>
      </c>
      <c r="X41" s="152"/>
      <c r="Y41" s="152"/>
      <c r="Z41" s="152"/>
      <c r="AA41" s="152"/>
      <c r="AB41" s="152">
        <f>MAX(0, $C$7+(( 'Indices Mejorados'!AB41 - 'Indices Mejorados Normalizados'!AB$13 ) * ( 'Indices Mejorados Normalizados'!$C$8 - 'Indices Mejorados Normalizados'!$C$7 )) / ( 'Indices Mejorados Normalizados'!AB$12 - 'Indices Mejorados Normalizados'!AB$13 ))</f>
        <v>4.6922443412476846E-2</v>
      </c>
      <c r="AC41" s="152"/>
      <c r="AD41" s="152">
        <f>MAX(0, $C$7+(( 'Indices Mejorados'!AD41 - 'Indices Mejorados Normalizados'!AD$13 ) * ( 'Indices Mejorados Normalizados'!$C$8 - 'Indices Mejorados Normalizados'!$C$7 )) / ( 'Indices Mejorados Normalizados'!AD$12 - 'Indices Mejorados Normalizados'!AD$13 ))</f>
        <v>0.40343507663193517</v>
      </c>
      <c r="AE41" s="152">
        <f>MAX(0, $C$7+(( 'Indices Mejorados'!AE41 - 'Indices Mejorados Normalizados'!AE$13 ) * ( 'Indices Mejorados Normalizados'!$C$8 - 'Indices Mejorados Normalizados'!$C$7 )) / ( 'Indices Mejorados Normalizados'!AE$12 - 'Indices Mejorados Normalizados'!AE$13 ))</f>
        <v>0</v>
      </c>
      <c r="AF41" s="153"/>
      <c r="AG41" s="153"/>
      <c r="AH41" s="153">
        <f>MAX(0, $C$7+(( 'Indices Mejorados'!AH41 - 'Indices Mejorados Normalizados'!AH$13 ) * ( 'Indices Mejorados Normalizados'!$C$8 - 'Indices Mejorados Normalizados'!$C$7 )) / ( 'Indices Mejorados Normalizados'!AH$12 - 'Indices Mejorados Normalizados'!AH$13 ))</f>
        <v>0</v>
      </c>
      <c r="AI41" s="153"/>
      <c r="AJ41" s="153"/>
      <c r="AK41" s="153"/>
      <c r="AL41" s="153"/>
      <c r="AM41" s="153"/>
      <c r="AN41" s="153">
        <f>MAX(0, $C$7+(( 'Indices Mejorados'!AN41 - 'Indices Mejorados Normalizados'!AN$13 ) * ( 'Indices Mejorados Normalizados'!$C$8 - 'Indices Mejorados Normalizados'!$C$7 )) / ( 'Indices Mejorados Normalizados'!AN$12 - 'Indices Mejorados Normalizados'!AN$13 ))</f>
        <v>0</v>
      </c>
      <c r="AO41" s="153"/>
      <c r="AP41" s="153"/>
      <c r="AQ41" s="153">
        <f>MAX(0, $C$7+(( 'Indices Mejorados'!AQ41 - 'Indices Mejorados Normalizados'!AQ$13 ) * ( 'Indices Mejorados Normalizados'!$C$8 - 'Indices Mejorados Normalizados'!$C$7 )) / ( 'Indices Mejorados Normalizados'!AQ$12 - 'Indices Mejorados Normalizados'!AQ$13 ))</f>
        <v>0</v>
      </c>
      <c r="AR41" s="153">
        <f>MAX(0, $C$7+(( 'Indices Mejorados'!AR41 - 'Indices Mejorados Normalizados'!AR$13 ) * ( 'Indices Mejorados Normalizados'!$C$8 - 'Indices Mejorados Normalizados'!$C$7 )) / ( 'Indices Mejorados Normalizados'!AR$12 - 'Indices Mejorados Normalizados'!AR$13 ))</f>
        <v>1.4946269358018851</v>
      </c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>
        <f>MAX(0, $C$7+(( 'Indices Mejorados'!BI41 - 'Indices Mejorados Normalizados'!BI$13 ) * ( 'Indices Mejorados Normalizados'!$C$8 - 'Indices Mejorados Normalizados'!$C$7 )) / ( 'Indices Mejorados Normalizados'!BI$12 - 'Indices Mejorados Normalizados'!BI$13 ))</f>
        <v>2.8856109727376094</v>
      </c>
      <c r="BJ41" s="153"/>
      <c r="BK41" s="153">
        <f>MAX(0, $C$7+(( 'Indices Mejorados'!BK41 - 'Indices Mejorados Normalizados'!BK$13 ) * ( 'Indices Mejorados Normalizados'!$C$8 - 'Indices Mejorados Normalizados'!$C$7 )) / ( 'Indices Mejorados Normalizados'!BK$12 - 'Indices Mejorados Normalizados'!BK$13 ))</f>
        <v>0</v>
      </c>
      <c r="BL41" s="153"/>
      <c r="BM41" s="153">
        <f>MAX(0, $C$7+(( 'Indices Mejorados'!BM41 - 'Indices Mejorados Normalizados'!BM$13 ) * ( 'Indices Mejorados Normalizados'!$C$8 - 'Indices Mejorados Normalizados'!$C$7 )) / ( 'Indices Mejorados Normalizados'!BM$12 - 'Indices Mejorados Normalizados'!BM$13 ))</f>
        <v>0.14740116221710819</v>
      </c>
      <c r="BN41" s="153">
        <f>MAX(0, $C$7+(( 'Indices Mejorados'!BN41 - 'Indices Mejorados Normalizados'!BN$13 ) * ( 'Indices Mejorados Normalizados'!$C$8 - 'Indices Mejorados Normalizados'!$C$7 )) / ( 'Indices Mejorados Normalizados'!BN$12 - 'Indices Mejorados Normalizados'!BN$13 ))</f>
        <v>0</v>
      </c>
      <c r="BO41" s="153"/>
      <c r="BP41" s="153"/>
      <c r="BQ41" s="153"/>
      <c r="BR41" s="153"/>
      <c r="BS41" s="153"/>
      <c r="BT41" s="153"/>
      <c r="BU41" s="153">
        <f>MAX(0, $C$7+(( 'Indices Mejorados'!BU41 - 'Indices Mejorados Normalizados'!BU$13 ) * ( 'Indices Mejorados Normalizados'!$C$8 - 'Indices Mejorados Normalizados'!$C$7 )) / ( 'Indices Mejorados Normalizados'!BU$12 - 'Indices Mejorados Normalizados'!BU$13 ))</f>
        <v>0.34789144143702411</v>
      </c>
      <c r="BV41" s="153">
        <f>MAX(0, $C$7+(( 'Indices Mejorados'!BV41 - 'Indices Mejorados Normalizados'!BV$13 ) * ( 'Indices Mejorados Normalizados'!$C$8 - 'Indices Mejorados Normalizados'!$C$7 )) / ( 'Indices Mejorados Normalizados'!BV$12 - 'Indices Mejorados Normalizados'!BV$13 ))</f>
        <v>0</v>
      </c>
      <c r="BW41" s="153"/>
      <c r="BX41" s="153"/>
      <c r="BY41" s="153"/>
      <c r="BZ41" s="153"/>
      <c r="CA41" s="153"/>
      <c r="CB41" s="153"/>
      <c r="CC41" s="153">
        <f>MAX(0, $C$7+(( 'Indices Mejorados'!CC41 - 'Indices Mejorados Normalizados'!CC$13 ) * ( 'Indices Mejorados Normalizados'!$C$8 - 'Indices Mejorados Normalizados'!$C$7 )) / ( 'Indices Mejorados Normalizados'!CC$12 - 'Indices Mejorados Normalizados'!CC$13 ))</f>
        <v>0.47857236947919102</v>
      </c>
      <c r="CD41" s="153"/>
      <c r="CE41" s="153"/>
      <c r="CF41" s="153"/>
      <c r="CG41" s="153"/>
      <c r="CH41" s="153"/>
      <c r="CI41" s="153"/>
      <c r="CJ41" s="153"/>
      <c r="CK41" s="153"/>
      <c r="CL41" s="153">
        <f>MAX(0, $C$7+(( 'Indices Mejorados'!CL41 - 'Indices Mejorados Normalizados'!CL$13 ) * ( 'Indices Mejorados Normalizados'!$C$8 - 'Indices Mejorados Normalizados'!$C$7 )) / ( 'Indices Mejorados Normalizados'!CL$12 - 'Indices Mejorados Normalizados'!CL$13 ))</f>
        <v>0.11338150355004907</v>
      </c>
      <c r="CM41" s="153"/>
      <c r="CN41" s="153"/>
      <c r="CO41" s="153">
        <f>MAX(0, $C$7+(( 'Indices Mejorados'!CO41 - 'Indices Mejorados Normalizados'!CO$13 ) * ( 'Indices Mejorados Normalizados'!$C$8 - 'Indices Mejorados Normalizados'!$C$7 )) / ( 'Indices Mejorados Normalizados'!CO$12 - 'Indices Mejorados Normalizados'!CO$13 ))</f>
        <v>0.76388682975094491</v>
      </c>
      <c r="CP41" s="153">
        <f>MAX(0, $C$7+(( 'Indices Mejorados'!CP41 - 'Indices Mejorados Normalizados'!CP$13 ) * ( 'Indices Mejorados Normalizados'!$C$8 - 'Indices Mejorados Normalizados'!$C$7 )) / ( 'Indices Mejorados Normalizados'!CP$12 - 'Indices Mejorados Normalizados'!CP$13 ))</f>
        <v>3.3960306139564707</v>
      </c>
      <c r="CQ41" s="153">
        <f>MAX(0, $C$7+(( 'Indices Mejorados'!CQ41 - 'Indices Mejorados Normalizados'!CQ$13 ) * ( 'Indices Mejorados Normalizados'!$C$8 - 'Indices Mejorados Normalizados'!$C$7 )) / ( 'Indices Mejorados Normalizados'!CQ$12 - 'Indices Mejorados Normalizados'!CQ$13 ))</f>
        <v>0</v>
      </c>
      <c r="CR41" s="153">
        <f>MAX(0, $C$7+(( 'Indices Mejorados'!CR41 - 'Indices Mejorados Normalizados'!CR$13 ) * ( 'Indices Mejorados Normalizados'!$C$8 - 'Indices Mejorados Normalizados'!$C$7 )) / ( 'Indices Mejorados Normalizados'!CR$12 - 'Indices Mejorados Normalizados'!CR$13 ))</f>
        <v>0</v>
      </c>
      <c r="CS41" s="153"/>
      <c r="CT41" s="153"/>
      <c r="CU41" s="153">
        <f>MAX(0, $C$7+(( 'Indices Mejorados'!CU41 - 'Indices Mejorados Normalizados'!CU$13 ) * ( 'Indices Mejorados Normalizados'!$C$8 - 'Indices Mejorados Normalizados'!$C$7 )) / ( 'Indices Mejorados Normalizados'!CU$12 - 'Indices Mejorados Normalizados'!CU$13 ))</f>
        <v>0.16677295900236611</v>
      </c>
      <c r="CV41" s="153"/>
      <c r="CW41" s="153">
        <f>MAX(0, $C$7+(( 'Indices Mejorados'!CW41 - 'Indices Mejorados Normalizados'!CW$13 ) * ( 'Indices Mejorados Normalizados'!$C$8 - 'Indices Mejorados Normalizados'!$C$7 )) / ( 'Indices Mejorados Normalizados'!CW$12 - 'Indices Mejorados Normalizados'!CW$13 ))</f>
        <v>1.9517908913505173</v>
      </c>
      <c r="CX41" s="153"/>
      <c r="CY41" s="153"/>
      <c r="CZ41" s="153"/>
      <c r="DA41" s="153"/>
      <c r="DB41" s="153"/>
      <c r="DC41" s="153"/>
      <c r="DD41" s="153"/>
      <c r="DE41" s="153"/>
      <c r="DF41" s="153"/>
      <c r="DG41" s="153">
        <f>MAX(0, $C$7+(( 'Indices Mejorados'!DG41 - 'Indices Mejorados Normalizados'!DG$13 ) * ( 'Indices Mejorados Normalizados'!$C$8 - 'Indices Mejorados Normalizados'!$C$7 )) / ( 'Indices Mejorados Normalizados'!DG$12 - 'Indices Mejorados Normalizados'!DG$13 ))</f>
        <v>2.2524939309018901</v>
      </c>
      <c r="DH41" s="153"/>
      <c r="DI41" s="153"/>
      <c r="DJ41" s="153"/>
      <c r="DK41" s="153"/>
      <c r="DL41" s="153">
        <f>MAX(0, $C$7+(( 'Indices Mejorados'!DL41 - 'Indices Mejorados Normalizados'!DL$13 ) * ( 'Indices Mejorados Normalizados'!$C$8 - 'Indices Mejorados Normalizados'!$C$7 )) / ( 'Indices Mejorados Normalizados'!DL$12 - 'Indices Mejorados Normalizados'!DL$13 ))</f>
        <v>0</v>
      </c>
      <c r="DM41" s="153"/>
      <c r="DN41" s="153"/>
      <c r="DO41" s="153"/>
      <c r="DP41" s="153"/>
      <c r="DQ41" s="153"/>
      <c r="DR41" s="153"/>
      <c r="DS41" s="153"/>
      <c r="DT41" s="153">
        <f>MAX(0, $C$7+(( 'Indices Mejorados'!DT41 - 'Indices Mejorados Normalizados'!DT$13 ) * ( 'Indices Mejorados Normalizados'!$C$8 - 'Indices Mejorados Normalizados'!$C$7 )) / ( 'Indices Mejorados Normalizados'!DT$12 - 'Indices Mejorados Normalizados'!DT$13 ))</f>
        <v>0</v>
      </c>
      <c r="DU41" s="153"/>
      <c r="DV41" s="153">
        <f>MAX(0, $C$7+(( 'Indices Mejorados'!DV41 - 'Indices Mejorados Normalizados'!DV$13 ) * ( 'Indices Mejorados Normalizados'!$C$8 - 'Indices Mejorados Normalizados'!$C$7 )) / ( 'Indices Mejorados Normalizados'!DV$12 - 'Indices Mejorados Normalizados'!DV$13 ))</f>
        <v>1.2135805273194094</v>
      </c>
      <c r="DW41" s="153"/>
      <c r="DX41" s="153"/>
      <c r="DY41" s="153"/>
      <c r="DZ41" s="153">
        <f>MAX(0, $C$7+(( 'Indices Mejorados'!DZ41 - 'Indices Mejorados Normalizados'!DZ$13 ) * ( 'Indices Mejorados Normalizados'!$C$8 - 'Indices Mejorados Normalizados'!$C$7 )) / ( 'Indices Mejorados Normalizados'!DZ$12 - 'Indices Mejorados Normalizados'!DZ$13 ))</f>
        <v>2.0159586335624664</v>
      </c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3"/>
      <c r="EU41" s="153"/>
      <c r="EV41" s="153"/>
      <c r="EW41" s="153"/>
      <c r="EX41" s="153"/>
      <c r="EY41" s="153"/>
      <c r="EZ41" s="153"/>
      <c r="FA41" s="153"/>
      <c r="FB41" s="153"/>
      <c r="FC41" s="153"/>
      <c r="FD41" s="153"/>
      <c r="FE41" s="153"/>
      <c r="FF41" s="153"/>
      <c r="FG41" s="153"/>
      <c r="FH41" s="153"/>
      <c r="FI41" s="153"/>
      <c r="FJ41" s="153"/>
      <c r="FK41" s="153"/>
      <c r="FL41" s="153"/>
      <c r="FM41" s="153"/>
      <c r="FN41" s="153"/>
      <c r="FO41" s="153"/>
      <c r="FP41" s="153"/>
      <c r="FQ41" s="153"/>
      <c r="FR41" s="153"/>
      <c r="FS41" s="153"/>
      <c r="FT41" s="153"/>
      <c r="FU41" s="153"/>
      <c r="FV41" s="153"/>
      <c r="FW41" s="153"/>
      <c r="FX41" s="153"/>
      <c r="FY41" s="153"/>
      <c r="FZ41" s="153"/>
      <c r="GA41" s="153"/>
      <c r="GB41" s="153"/>
      <c r="GC41" s="153"/>
      <c r="GD41" s="153"/>
      <c r="GE41" s="153"/>
      <c r="GF41" s="153"/>
      <c r="GG41" s="153"/>
      <c r="GH41" s="153"/>
      <c r="GI41" s="153"/>
      <c r="GJ41" s="153"/>
      <c r="GK41" s="153"/>
      <c r="GL41" s="153"/>
      <c r="GM41" s="153"/>
      <c r="GN41" s="153"/>
      <c r="GO41" s="153"/>
      <c r="GP41" s="153"/>
      <c r="GQ41" s="153"/>
    </row>
    <row r="42" spans="3:199" s="151" customFormat="1"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>
        <f>MAX(0, $C$7+(( 'Indices Mejorados'!P42 - 'Indices Mejorados Normalizados'!P$13 ) * ( 'Indices Mejorados Normalizados'!$C$8 - 'Indices Mejorados Normalizados'!$C$7 )) / ( 'Indices Mejorados Normalizados'!P$12 - 'Indices Mejorados Normalizados'!P$13 ))</f>
        <v>2.7132985318908998</v>
      </c>
      <c r="Q42" s="152"/>
      <c r="R42" s="152"/>
      <c r="S42" s="152"/>
      <c r="T42" s="152"/>
      <c r="U42" s="152"/>
      <c r="V42" s="152"/>
      <c r="W42" s="152">
        <f>MAX(0, $C$7+(( 'Indices Mejorados'!W42 - 'Indices Mejorados Normalizados'!W$13 ) * ( 'Indices Mejorados Normalizados'!$C$8 - 'Indices Mejorados Normalizados'!$C$7 )) / ( 'Indices Mejorados Normalizados'!W$12 - 'Indices Mejorados Normalizados'!W$13 ))</f>
        <v>0</v>
      </c>
      <c r="X42" s="152"/>
      <c r="Y42" s="152"/>
      <c r="Z42" s="152"/>
      <c r="AA42" s="152"/>
      <c r="AB42" s="152">
        <f>MAX(0, $C$7+(( 'Indices Mejorados'!AB42 - 'Indices Mejorados Normalizados'!AB$13 ) * ( 'Indices Mejorados Normalizados'!$C$8 - 'Indices Mejorados Normalizados'!$C$7 )) / ( 'Indices Mejorados Normalizados'!AB$12 - 'Indices Mejorados Normalizados'!AB$13 ))</f>
        <v>5.0239633934812805E-4</v>
      </c>
      <c r="AC42" s="152"/>
      <c r="AD42" s="152">
        <f>MAX(0, $C$7+(( 'Indices Mejorados'!AD42 - 'Indices Mejorados Normalizados'!AD$13 ) * ( 'Indices Mejorados Normalizados'!$C$8 - 'Indices Mejorados Normalizados'!$C$7 )) / ( 'Indices Mejorados Normalizados'!AD$12 - 'Indices Mejorados Normalizados'!AD$13 ))</f>
        <v>0.3953580025035584</v>
      </c>
      <c r="AE42" s="152">
        <f>MAX(0, $C$7+(( 'Indices Mejorados'!AE42 - 'Indices Mejorados Normalizados'!AE$13 ) * ( 'Indices Mejorados Normalizados'!$C$8 - 'Indices Mejorados Normalizados'!$C$7 )) / ( 'Indices Mejorados Normalizados'!AE$12 - 'Indices Mejorados Normalizados'!AE$13 ))</f>
        <v>0</v>
      </c>
      <c r="AF42" s="153"/>
      <c r="AG42" s="153"/>
      <c r="AH42" s="153">
        <f>MAX(0, $C$7+(( 'Indices Mejorados'!AH42 - 'Indices Mejorados Normalizados'!AH$13 ) * ( 'Indices Mejorados Normalizados'!$C$8 - 'Indices Mejorados Normalizados'!$C$7 )) / ( 'Indices Mejorados Normalizados'!AH$12 - 'Indices Mejorados Normalizados'!AH$13 ))</f>
        <v>0</v>
      </c>
      <c r="AI42" s="153"/>
      <c r="AJ42" s="153"/>
      <c r="AK42" s="153"/>
      <c r="AL42" s="153"/>
      <c r="AM42" s="153"/>
      <c r="AN42" s="153">
        <f>MAX(0, $C$7+(( 'Indices Mejorados'!AN42 - 'Indices Mejorados Normalizados'!AN$13 ) * ( 'Indices Mejorados Normalizados'!$C$8 - 'Indices Mejorados Normalizados'!$C$7 )) / ( 'Indices Mejorados Normalizados'!AN$12 - 'Indices Mejorados Normalizados'!AN$13 ))</f>
        <v>1.149768085062544</v>
      </c>
      <c r="AO42" s="153"/>
      <c r="AP42" s="153"/>
      <c r="AQ42" s="153"/>
      <c r="AR42" s="153">
        <f>MAX(0, $C$7+(( 'Indices Mejorados'!AR42 - 'Indices Mejorados Normalizados'!AR$13 ) * ( 'Indices Mejorados Normalizados'!$C$8 - 'Indices Mejorados Normalizados'!$C$7 )) / ( 'Indices Mejorados Normalizados'!AR$12 - 'Indices Mejorados Normalizados'!AR$13 ))</f>
        <v>1.4715515373716195</v>
      </c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>
        <f>MAX(0, $C$7+(( 'Indices Mejorados'!BI42 -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42" s="153"/>
      <c r="BK42" s="153">
        <f>MAX(0, $C$7+(( 'Indices Mejorados'!BK42 - 'Indices Mejorados Normalizados'!BK$13 ) * ( 'Indices Mejorados Normalizados'!$C$8 - 'Indices Mejorados Normalizados'!$C$7 )) / ( 'Indices Mejorados Normalizados'!BK$12 - 'Indices Mejorados Normalizados'!BK$13 ))</f>
        <v>0</v>
      </c>
      <c r="BL42" s="153"/>
      <c r="BM42" s="153">
        <f>MAX(0, $C$7+(( 'Indices Mejorados'!BM42 - 'Indices Mejorados Normalizados'!BM$13 ) * ( 'Indices Mejorados Normalizados'!$C$8 - 'Indices Mejorados Normalizados'!$C$7 )) / ( 'Indices Mejorados Normalizados'!BM$12 - 'Indices Mejorados Normalizados'!BM$13 ))</f>
        <v>0.17348425326477129</v>
      </c>
      <c r="BN42" s="153"/>
      <c r="BO42" s="153"/>
      <c r="BP42" s="153"/>
      <c r="BQ42" s="153"/>
      <c r="BR42" s="153"/>
      <c r="BS42" s="153"/>
      <c r="BT42" s="153"/>
      <c r="BU42" s="153"/>
      <c r="BV42" s="153">
        <f>MAX(0, $C$7+(( 'Indices Mejorados'!BV42 - 'Indices Mejorados Normalizados'!BV$13 ) * ( 'Indices Mejorados Normalizados'!$C$8 - 'Indices Mejorados Normalizados'!$C$7 )) / ( 'Indices Mejorados Normalizados'!BV$12 - 'Indices Mejorados Normalizados'!BV$13 ))</f>
        <v>0</v>
      </c>
      <c r="BW42" s="153"/>
      <c r="BX42" s="153"/>
      <c r="BY42" s="153"/>
      <c r="BZ42" s="153"/>
      <c r="CA42" s="153"/>
      <c r="CB42" s="153"/>
      <c r="CC42" s="153">
        <f>MAX(0, $C$7+(( 'Indices Mejorados'!CC42 - 'Indices Mejorados Normalizados'!CC$13 ) * ( 'Indices Mejorados Normalizados'!$C$8 - 'Indices Mejorados Normalizados'!$C$7 )) / ( 'Indices Mejorados Normalizados'!CC$12 - 'Indices Mejorados Normalizados'!CC$13 ))</f>
        <v>0.16480694002833046</v>
      </c>
      <c r="CD42" s="153"/>
      <c r="CE42" s="153"/>
      <c r="CF42" s="153"/>
      <c r="CG42" s="153"/>
      <c r="CH42" s="153"/>
      <c r="CI42" s="153"/>
      <c r="CJ42" s="153"/>
      <c r="CK42" s="153"/>
      <c r="CL42" s="153">
        <f>MAX(0, $C$7+(( 'Indices Mejorados'!CL42 - 'Indices Mejorados Normalizados'!CL$13 ) * ( 'Indices Mejorados Normalizados'!$C$8 - 'Indices Mejorados Normalizados'!$C$7 )) / ( 'Indices Mejorados Normalizados'!CL$12 - 'Indices Mejorados Normalizados'!CL$13 ))</f>
        <v>0.51981927184689491</v>
      </c>
      <c r="CM42" s="153"/>
      <c r="CN42" s="153"/>
      <c r="CO42" s="153">
        <f>MAX(0, $C$7+(( 'Indices Mejorados'!CO42 - 'Indices Mejorados Normalizados'!CO$13 ) * ( 'Indices Mejorados Normalizados'!$C$8 - 'Indices Mejorados Normalizados'!$C$7 )) / ( 'Indices Mejorados Normalizados'!CO$12 - 'Indices Mejorados Normalizados'!CO$13 ))</f>
        <v>0</v>
      </c>
      <c r="CP42" s="153">
        <f>MAX(0, $C$7+(( 'Indices Mejorados'!CP42 - 'Indices Mejorados Normalizados'!CP$13 ) * ( 'Indices Mejorados Normalizados'!$C$8 - 'Indices Mejorados Normalizados'!$C$7 )) / ( 'Indices Mejorados Normalizados'!CP$12 - 'Indices Mejorados Normalizados'!CP$13 ))</f>
        <v>1.9028748966595763</v>
      </c>
      <c r="CQ42" s="153">
        <f>MAX(0, $C$7+(( 'Indices Mejorados'!CQ42 - 'Indices Mejorados Normalizados'!CQ$13 ) * ( 'Indices Mejorados Normalizados'!$C$8 - 'Indices Mejorados Normalizados'!$C$7 )) / ( 'Indices Mejorados Normalizados'!CQ$12 - 'Indices Mejorados Normalizados'!CQ$13 ))</f>
        <v>0</v>
      </c>
      <c r="CR42" s="153">
        <f>MAX(0, $C$7+(( 'Indices Mejorados'!CR42 - 'Indices Mejorados Normalizados'!CR$13 ) * ( 'Indices Mejorados Normalizados'!$C$8 - 'Indices Mejorados Normalizados'!$C$7 )) / ( 'Indices Mejorados Normalizados'!CR$12 - 'Indices Mejorados Normalizados'!CR$13 ))</f>
        <v>0</v>
      </c>
      <c r="CS42" s="153"/>
      <c r="CT42" s="153"/>
      <c r="CU42" s="153">
        <f>MAX(0, $C$7+(( 'Indices Mejorados'!CU42 - 'Indices Mejorados Normalizados'!CU$13 ) * ( 'Indices Mejorados Normalizados'!$C$8 - 'Indices Mejorados Normalizados'!$C$7 )) / ( 'Indices Mejorados Normalizados'!CU$12 - 'Indices Mejorados Normalizados'!CU$13 ))</f>
        <v>1.5488084517643872</v>
      </c>
      <c r="CV42" s="153"/>
      <c r="CW42" s="153">
        <f>MAX(0, $C$7+(( 'Indices Mejorados'!CW42 - 'Indices Mejorados Normalizados'!CW$13 ) * ( 'Indices Mejorados Normalizados'!$C$8 - 'Indices Mejorados Normalizados'!$C$7 )) / ( 'Indices Mejorados Normalizados'!CW$12 - 'Indices Mejorados Normalizados'!CW$13 ))</f>
        <v>0.46238674774867611</v>
      </c>
      <c r="CX42" s="153"/>
      <c r="CY42" s="153"/>
      <c r="CZ42" s="153"/>
      <c r="DA42" s="153"/>
      <c r="DB42" s="153"/>
      <c r="DC42" s="153"/>
      <c r="DD42" s="153"/>
      <c r="DE42" s="153"/>
      <c r="DF42" s="153"/>
      <c r="DG42" s="153">
        <f>MAX(0, $C$7+(( 'Indices Mejorados'!DG42 - 'Indices Mejorados Normalizados'!DG$13 ) * ( 'Indices Mejorados Normalizados'!$C$8 - 'Indices Mejorados Normalizados'!$C$7 )) / ( 'Indices Mejorados Normalizados'!DG$12 - 'Indices Mejorados Normalizados'!DG$13 ))</f>
        <v>1.6774512894626774</v>
      </c>
      <c r="DH42" s="153"/>
      <c r="DI42" s="153"/>
      <c r="DJ42" s="153"/>
      <c r="DK42" s="153"/>
      <c r="DL42" s="153">
        <f>MAX(0, $C$7+(( 'Indices Mejorados'!DL42 - 'Indices Mejorados Normalizados'!DL$13 ) * ( 'Indices Mejorados Normalizados'!$C$8 - 'Indices Mejorados Normalizados'!$C$7 )) / ( 'Indices Mejorados Normalizados'!DL$12 - 'Indices Mejorados Normalizados'!DL$13 ))</f>
        <v>0.64273093953724025</v>
      </c>
      <c r="DM42" s="153"/>
      <c r="DN42" s="153"/>
      <c r="DO42" s="153"/>
      <c r="DP42" s="153"/>
      <c r="DQ42" s="153"/>
      <c r="DR42" s="153"/>
      <c r="DS42" s="153"/>
      <c r="DT42" s="153">
        <f>MAX(0, $C$7+(( 'Indices Mejorados'!DT42 - 'Indices Mejorados Normalizados'!DT$13 ) * ( 'Indices Mejorados Normalizados'!$C$8 - 'Indices Mejorados Normalizados'!$C$7 )) / ( 'Indices Mejorados Normalizados'!DT$12 - 'Indices Mejorados Normalizados'!DT$13 ))</f>
        <v>0</v>
      </c>
      <c r="DU42" s="153"/>
      <c r="DV42" s="153">
        <f>MAX(0, $C$7+(( 'Indices Mejorados'!DV42 - 'Indices Mejorados Normalizados'!DV$13 ) * ( 'Indices Mejorados Normalizados'!$C$8 - 'Indices Mejorados Normalizados'!$C$7 )) / ( 'Indices Mejorados Normalizados'!DV$12 - 'Indices Mejorados Normalizados'!DV$13 ))</f>
        <v>0.29794620965387425</v>
      </c>
      <c r="DW42" s="153"/>
      <c r="DX42" s="153"/>
      <c r="DY42" s="153"/>
      <c r="DZ42" s="153">
        <f>MAX(0, $C$7+(( 'Indices Mejorados'!DZ42 - 'Indices Mejorados Normalizados'!DZ$13 ) * ( 'Indices Mejorados Normalizados'!$C$8 - 'Indices Mejorados Normalizados'!$C$7 )) / ( 'Indices Mejorados Normalizados'!DZ$12 - 'Indices Mejorados Normalizados'!DZ$13 ))</f>
        <v>0</v>
      </c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3"/>
      <c r="EU42" s="153"/>
      <c r="EV42" s="153"/>
      <c r="EW42" s="153"/>
      <c r="EX42" s="153"/>
      <c r="EY42" s="153"/>
      <c r="EZ42" s="153"/>
      <c r="FA42" s="153"/>
      <c r="FB42" s="153"/>
      <c r="FC42" s="153"/>
      <c r="FD42" s="153"/>
      <c r="FE42" s="153"/>
      <c r="FF42" s="153"/>
      <c r="FG42" s="153"/>
      <c r="FH42" s="153"/>
      <c r="FI42" s="153"/>
      <c r="FJ42" s="153"/>
      <c r="FK42" s="153"/>
      <c r="FL42" s="153"/>
      <c r="FM42" s="153"/>
      <c r="FN42" s="153"/>
      <c r="FO42" s="153"/>
      <c r="FP42" s="153"/>
      <c r="FQ42" s="153"/>
      <c r="FR42" s="153"/>
      <c r="FS42" s="153"/>
      <c r="FT42" s="153"/>
      <c r="FU42" s="153"/>
      <c r="FV42" s="153"/>
      <c r="FW42" s="153"/>
      <c r="FX42" s="153"/>
      <c r="FY42" s="153"/>
      <c r="FZ42" s="153"/>
      <c r="GA42" s="153"/>
      <c r="GB42" s="153"/>
      <c r="GC42" s="153"/>
      <c r="GD42" s="153"/>
      <c r="GE42" s="153"/>
      <c r="GF42" s="153"/>
      <c r="GG42" s="153"/>
      <c r="GH42" s="153"/>
      <c r="GI42" s="153"/>
      <c r="GJ42" s="153"/>
      <c r="GK42" s="153"/>
      <c r="GL42" s="153"/>
      <c r="GM42" s="153"/>
      <c r="GN42" s="153"/>
      <c r="GO42" s="153"/>
      <c r="GP42" s="153"/>
      <c r="GQ42" s="153"/>
    </row>
    <row r="43" spans="3:199" s="151" customFormat="1"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>
        <f>MAX(0, $C$7+(( 'Indices Mejorados'!W43 - 'Indices Mejorados Normalizados'!W$13 ) * ( 'Indices Mejorados Normalizados'!$C$8 - 'Indices Mejorados Normalizados'!$C$7 )) / ( 'Indices Mejorados Normalizados'!W$12 - 'Indices Mejorados Normalizados'!W$13 ))</f>
        <v>0</v>
      </c>
      <c r="X43" s="152"/>
      <c r="Y43" s="152"/>
      <c r="Z43" s="152">
        <f>MAX(0, $C$7+(( 'Indices Mejorados'!Z43 - 'Indices Mejorados Normalizados'!Z$13 ) * ( 'Indices Mejorados Normalizados'!$C$8 - 'Indices Mejorados Normalizados'!$C$7 )) / ( 'Indices Mejorados Normalizados'!Z$12 - 'Indices Mejorados Normalizados'!Z$13 ))</f>
        <v>0</v>
      </c>
      <c r="AA43" s="152"/>
      <c r="AB43" s="152">
        <f>MAX(0, $C$7+(( 'Indices Mejorados'!AB43 - 'Indices Mejorados Normalizados'!AB$13 ) * ( 'Indices Mejorados Normalizados'!$C$8 - 'Indices Mejorados Normalizados'!$C$7 )) / ( 'Indices Mejorados Normalizados'!AB$12 - 'Indices Mejorados Normalizados'!AB$13 ))</f>
        <v>9.99703824645191E-2</v>
      </c>
      <c r="AC43" s="152"/>
      <c r="AD43" s="152">
        <f>MAX(0, $C$7+(( 'Indices Mejorados'!AD43 - 'Indices Mejorados Normalizados'!AD$13 ) * ( 'Indices Mejorados Normalizados'!$C$8 - 'Indices Mejorados Normalizados'!$C$7 )) / ( 'Indices Mejorados Normalizados'!AD$12 - 'Indices Mejorados Normalizados'!AD$13 ))</f>
        <v>0.42228939934210369</v>
      </c>
      <c r="AE43" s="152">
        <f>MAX(0, $C$7+(( 'Indices Mejorados'!AE43 - 'Indices Mejorados Normalizados'!AE$13 ) * ( 'Indices Mejorados Normalizados'!$C$8 - 'Indices Mejorados Normalizados'!$C$7 )) / ( 'Indices Mejorados Normalizados'!AE$12 - 'Indices Mejorados Normalizados'!AE$13 ))</f>
        <v>0</v>
      </c>
      <c r="AF43" s="153"/>
      <c r="AG43" s="153"/>
      <c r="AH43" s="153">
        <f>MAX(0, $C$7+(( 'Indices Mejorados'!AH43 - 'Indices Mejorados Normalizados'!AH$13 ) * ( 'Indices Mejorados Normalizados'!$C$8 - 'Indices Mejorados Normalizados'!$C$7 )) / ( 'Indices Mejorados Normalizados'!AH$12 - 'Indices Mejorados Normalizados'!AH$13 ))</f>
        <v>0</v>
      </c>
      <c r="AI43" s="153"/>
      <c r="AJ43" s="153"/>
      <c r="AK43" s="153"/>
      <c r="AL43" s="153"/>
      <c r="AM43" s="153"/>
      <c r="AN43" s="153">
        <f>MAX(0, $C$7+(( 'Indices Mejorados'!AN43 - 'Indices Mejorados Normalizados'!AN$13 ) * ( 'Indices Mejorados Normalizados'!$C$8 - 'Indices Mejorados Normalizados'!$C$7 )) / ( 'Indices Mejorados Normalizados'!AN$12 - 'Indices Mejorados Normalizados'!AN$13 ))</f>
        <v>0</v>
      </c>
      <c r="AO43" s="153"/>
      <c r="AP43" s="153"/>
      <c r="AQ43" s="153"/>
      <c r="AR43" s="153">
        <f>MAX(0, $C$7+(( 'Indices Mejorados'!AR43 - 'Indices Mejorados Normalizados'!AR$13 ) * ( 'Indices Mejorados Normalizados'!$C$8 - 'Indices Mejorados Normalizados'!$C$7 )) / ( 'Indices Mejorados Normalizados'!AR$12 - 'Indices Mejorados Normalizados'!AR$13 ))</f>
        <v>0.63976776639790955</v>
      </c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  <c r="BD43" s="153"/>
      <c r="BE43" s="153"/>
      <c r="BF43" s="153"/>
      <c r="BG43" s="153"/>
      <c r="BH43" s="153"/>
      <c r="BI43" s="153">
        <f>MAX(0, $C$7+(( 'Indices Mejorados'!BI43 - 'Indices Mejorados Normalizados'!BI$13 ) * ( 'Indices Mejorados Normalizados'!$C$8 - 'Indices Mejorados Normalizados'!$C$7 )) / ( 'Indices Mejorados Normalizados'!BI$12 - 'Indices Mejorados Normalizados'!BI$13 ))</f>
        <v>1.1410154290767571</v>
      </c>
      <c r="BJ43" s="153"/>
      <c r="BK43" s="153">
        <f>MAX(0, $C$7+(( 'Indices Mejorados'!BK43 - 'Indices Mejorados Normalizados'!BK$13 ) * ( 'Indices Mejorados Normalizados'!$C$8 - 'Indices Mejorados Normalizados'!$C$7 )) / ( 'Indices Mejorados Normalizados'!BK$12 - 'Indices Mejorados Normalizados'!BK$13 ))</f>
        <v>0</v>
      </c>
      <c r="BL43" s="153"/>
      <c r="BM43" s="153">
        <f>MAX(0, $C$7+(( 'Indices Mejorados'!BM43 - 'Indices Mejorados Normalizados'!BM$13 ) * ( 'Indices Mejorados Normalizados'!$C$8 - 'Indices Mejorados Normalizados'!$C$7 )) / ( 'Indices Mejorados Normalizados'!BM$12 - 'Indices Mejorados Normalizados'!BM$13 ))</f>
        <v>0.17541778888266821</v>
      </c>
      <c r="BN43" s="153"/>
      <c r="BO43" s="153"/>
      <c r="BP43" s="153"/>
      <c r="BQ43" s="153"/>
      <c r="BR43" s="153"/>
      <c r="BS43" s="153"/>
      <c r="BT43" s="153"/>
      <c r="BU43" s="153"/>
      <c r="BV43" s="153">
        <f>MAX(0, $C$7+(( 'Indices Mejorados'!BV43 - 'Indices Mejorados Normalizados'!BV$13 ) * ( 'Indices Mejorados Normalizados'!$C$8 - 'Indices Mejorados Normalizados'!$C$7 )) / ( 'Indices Mejorados Normalizados'!BV$12 - 'Indices Mejorados Normalizados'!BV$13 ))</f>
        <v>0</v>
      </c>
      <c r="BW43" s="153"/>
      <c r="BX43" s="153"/>
      <c r="BY43" s="153"/>
      <c r="BZ43" s="153"/>
      <c r="CA43" s="153"/>
      <c r="CB43" s="153"/>
      <c r="CC43" s="153">
        <f>MAX(0, $C$7+(( 'Indices Mejorados'!CC43 - 'Indices Mejorados Normalizados'!CC$13 ) * ( 'Indices Mejorados Normalizados'!$C$8 - 'Indices Mejorados Normalizados'!$C$7 )) / ( 'Indices Mejorados Normalizados'!CC$12 - 'Indices Mejorados Normalizados'!CC$13 ))</f>
        <v>0.59631297672305106</v>
      </c>
      <c r="CD43" s="153"/>
      <c r="CE43" s="153"/>
      <c r="CF43" s="153"/>
      <c r="CG43" s="153"/>
      <c r="CH43" s="153"/>
      <c r="CI43" s="153"/>
      <c r="CJ43" s="153"/>
      <c r="CK43" s="153"/>
      <c r="CL43" s="153">
        <f>MAX(0, $C$7+(( 'Indices Mejorados'!CL43 - 'Indices Mejorados Normalizados'!CL$13 ) * ( 'Indices Mejorados Normalizados'!$C$8 - 'Indices Mejorados Normalizados'!$C$7 )) / ( 'Indices Mejorados Normalizados'!CL$12 - 'Indices Mejorados Normalizados'!CL$13 ))</f>
        <v>0.57028796422650363</v>
      </c>
      <c r="CM43" s="153"/>
      <c r="CN43" s="153"/>
      <c r="CO43" s="153">
        <f>MAX(0, $C$7+(( 'Indices Mejorados'!CO43 - 'Indices Mejorados Normalizados'!CO$13 ) * ( 'Indices Mejorados Normalizados'!$C$8 - 'Indices Mejorados Normalizados'!$C$7 )) / ( 'Indices Mejorados Normalizados'!CO$12 - 'Indices Mejorados Normalizados'!CO$13 ))</f>
        <v>0.44906747695911864</v>
      </c>
      <c r="CP43" s="153">
        <f>MAX(0, $C$7+(( 'Indices Mejorados'!CP43 - 'Indices Mejorados Normalizados'!CP$13 ) * ( 'Indices Mejorados Normalizados'!$C$8 - 'Indices Mejorados Normalizados'!$C$7 )) / ( 'Indices Mejorados Normalizados'!CP$12 - 'Indices Mejorados Normalizados'!CP$13 ))</f>
        <v>1.1529429510760851</v>
      </c>
      <c r="CQ43" s="153">
        <f>MAX(0, $C$7+(( 'Indices Mejorados'!CQ43 - 'Indices Mejorados Normalizados'!CQ$13 ) * ( 'Indices Mejorados Normalizados'!$C$8 - 'Indices Mejorados Normalizados'!$C$7 )) / ( 'Indices Mejorados Normalizados'!CQ$12 - 'Indices Mejorados Normalizados'!CQ$13 ))</f>
        <v>0</v>
      </c>
      <c r="CR43" s="153">
        <f>MAX(0, $C$7+(( 'Indices Mejorados'!CR43 - 'Indices Mejorados Normalizados'!CR$13 ) * ( 'Indices Mejorados Normalizados'!$C$8 - 'Indices Mejorados Normalizados'!$C$7 )) / ( 'Indices Mejorados Normalizados'!CR$12 - 'Indices Mejorados Normalizados'!CR$13 ))</f>
        <v>0</v>
      </c>
      <c r="CS43" s="153"/>
      <c r="CT43" s="153"/>
      <c r="CU43" s="153">
        <f>MAX(0, $C$7+(( 'Indices Mejorados'!CU43 - 'Indices Mejorados Normalizados'!CU$13 ) * ( 'Indices Mejorados Normalizados'!$C$8 - 'Indices Mejorados Normalizados'!$C$7 )) / ( 'Indices Mejorados Normalizados'!CU$12 - 'Indices Mejorados Normalizados'!CU$13 ))</f>
        <v>1.5420451087495608</v>
      </c>
      <c r="CV43" s="153"/>
      <c r="CW43" s="153">
        <f>MAX(0, $C$7+(( 'Indices Mejorados'!CW43 - 'Indices Mejorados Normalizados'!CW$13 ) * ( 'Indices Mejorados Normalizados'!$C$8 - 'Indices Mejorados Normalizados'!$C$7 )) / ( 'Indices Mejorados Normalizados'!CW$12 - 'Indices Mejorados Normalizados'!CW$13 ))</f>
        <v>6.9591859910902512E-2</v>
      </c>
      <c r="CX43" s="153"/>
      <c r="CY43" s="153"/>
      <c r="CZ43" s="153"/>
      <c r="DA43" s="153"/>
      <c r="DB43" s="153"/>
      <c r="DC43" s="153"/>
      <c r="DD43" s="153"/>
      <c r="DE43" s="153"/>
      <c r="DF43" s="153"/>
      <c r="DG43" s="153">
        <f>MAX(0, $C$7+(( 'Indices Mejorados'!DG43 - 'Indices Mejorados Normalizados'!DG$13 ) * ( 'Indices Mejorados Normalizados'!$C$8 - 'Indices Mejorados Normalizados'!$C$7 )) / ( 'Indices Mejorados Normalizados'!DG$12 - 'Indices Mejorados Normalizados'!DG$13 ))</f>
        <v>0</v>
      </c>
      <c r="DH43" s="153"/>
      <c r="DI43" s="153"/>
      <c r="DJ43" s="153"/>
      <c r="DK43" s="153"/>
      <c r="DL43" s="153">
        <f>MAX(0, $C$7+(( 'Indices Mejorados'!DL43 - 'Indices Mejorados Normalizados'!DL$13 ) * ( 'Indices Mejorados Normalizados'!$C$8 - 'Indices Mejorados Normalizados'!$C$7 )) / ( 'Indices Mejorados Normalizados'!DL$12 - 'Indices Mejorados Normalizados'!DL$13 ))</f>
        <v>2.9518063951473942E-2</v>
      </c>
      <c r="DM43" s="153"/>
      <c r="DN43" s="153"/>
      <c r="DO43" s="153"/>
      <c r="DP43" s="153"/>
      <c r="DQ43" s="153"/>
      <c r="DR43" s="153"/>
      <c r="DS43" s="153"/>
      <c r="DT43" s="153">
        <f>MAX(0, $C$7+(( 'Indices Mejorados'!DT43 - 'Indices Mejorados Normalizados'!DT$13 ) * ( 'Indices Mejorados Normalizados'!$C$8 - 'Indices Mejorados Normalizados'!$C$7 )) / ( 'Indices Mejorados Normalizados'!DT$12 - 'Indices Mejorados Normalizados'!DT$13 ))</f>
        <v>0</v>
      </c>
      <c r="DU43" s="153"/>
      <c r="DV43" s="153">
        <f>MAX(0, $C$7+(( 'Indices Mejorados'!DV43 - 'Indices Mejorados Normalizados'!DV$13 ) * ( 'Indices Mejorados Normalizados'!$C$8 - 'Indices Mejorados Normalizados'!$C$7 )) / ( 'Indices Mejorados Normalizados'!DV$12 - 'Indices Mejorados Normalizados'!DV$13 ))</f>
        <v>0.19840659526726054</v>
      </c>
      <c r="DW43" s="153"/>
      <c r="DX43" s="153"/>
      <c r="DY43" s="153"/>
      <c r="DZ43" s="153">
        <f>MAX(0, $C$7+(( 'Indices Mejorados'!DZ43 - 'Indices Mejorados Normalizados'!DZ$13 ) * ( 'Indices Mejorados Normalizados'!$C$8 - 'Indices Mejorados Normalizados'!$C$7 )) / ( 'Indices Mejorados Normalizados'!DZ$12 - 'Indices Mejorados Normalizados'!DZ$13 ))</f>
        <v>0.23548154324088463</v>
      </c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3"/>
      <c r="EU43" s="153"/>
      <c r="EV43" s="153"/>
      <c r="EW43" s="153"/>
      <c r="EX43" s="153"/>
      <c r="EY43" s="153"/>
      <c r="EZ43" s="153"/>
      <c r="FA43" s="153"/>
      <c r="FB43" s="153"/>
      <c r="FC43" s="153"/>
      <c r="FD43" s="153"/>
      <c r="FE43" s="153"/>
      <c r="FF43" s="153"/>
      <c r="FG43" s="153"/>
      <c r="FH43" s="153"/>
      <c r="FI43" s="153"/>
      <c r="FJ43" s="153"/>
      <c r="FK43" s="153"/>
      <c r="FL43" s="153"/>
      <c r="FM43" s="153"/>
      <c r="FN43" s="153"/>
      <c r="FO43" s="153"/>
      <c r="FP43" s="153"/>
      <c r="FQ43" s="153"/>
      <c r="FR43" s="153"/>
      <c r="FS43" s="153"/>
      <c r="FT43" s="153"/>
      <c r="FU43" s="153"/>
      <c r="FV43" s="153"/>
      <c r="FW43" s="153"/>
      <c r="FX43" s="153"/>
      <c r="FY43" s="153"/>
      <c r="FZ43" s="153"/>
      <c r="GA43" s="153"/>
      <c r="GB43" s="153"/>
      <c r="GC43" s="153"/>
      <c r="GD43" s="153"/>
      <c r="GE43" s="153"/>
      <c r="GF43" s="153"/>
      <c r="GG43" s="153"/>
      <c r="GH43" s="153"/>
      <c r="GI43" s="153"/>
      <c r="GJ43" s="153"/>
      <c r="GK43" s="153"/>
      <c r="GL43" s="153"/>
      <c r="GM43" s="153"/>
      <c r="GN43" s="153"/>
      <c r="GO43" s="153"/>
      <c r="GP43" s="153"/>
      <c r="GQ43" s="153"/>
    </row>
    <row r="44" spans="3:199" s="151" customFormat="1"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>
        <f>MAX(0, $C$7+(( 'Indices Mejorados'!W44 - 'Indices Mejorados Normalizados'!W$13 ) * ( 'Indices Mejorados Normalizados'!$C$8 - 'Indices Mejorados Normalizados'!$C$7 )) / ( 'Indices Mejorados Normalizados'!W$12 - 'Indices Mejorados Normalizados'!W$13 ))</f>
        <v>0</v>
      </c>
      <c r="X44" s="152"/>
      <c r="Y44" s="152"/>
      <c r="Z44" s="152">
        <f>MAX(0, $C$7+(( 'Indices Mejorados'!Z44 - 'Indices Mejorados Normalizados'!Z$13 ) * ( 'Indices Mejorados Normalizados'!$C$8 - 'Indices Mejorados Normalizados'!$C$7 )) / ( 'Indices Mejorados Normalizados'!Z$12 - 'Indices Mejorados Normalizados'!Z$13 ))</f>
        <v>0</v>
      </c>
      <c r="AA44" s="152"/>
      <c r="AB44" s="152">
        <f>MAX(0, $C$7+(( 'Indices Mejorados'!AB44 - 'Indices Mejorados Normalizados'!AB$13 ) * ( 'Indices Mejorados Normalizados'!$C$8 - 'Indices Mejorados Normalizados'!$C$7 )) / ( 'Indices Mejorados Normalizados'!AB$12 - 'Indices Mejorados Normalizados'!AB$13 ))</f>
        <v>9.99703824645191E-2</v>
      </c>
      <c r="AC44" s="152"/>
      <c r="AD44" s="152">
        <f>MAX(0, $C$7+(( 'Indices Mejorados'!AD44 - 'Indices Mejorados Normalizados'!AD$13 ) * ( 'Indices Mejorados Normalizados'!$C$8 - 'Indices Mejorados Normalizados'!$C$7 )) / ( 'Indices Mejorados Normalizados'!AD$12 - 'Indices Mejorados Normalizados'!AD$13 ))</f>
        <v>0.79271850468198424</v>
      </c>
      <c r="AE44" s="152">
        <f>MAX(0, $C$7+(( 'Indices Mejorados'!AE44 - 'Indices Mejorados Normalizados'!AE$13 ) * ( 'Indices Mejorados Normalizados'!$C$8 - 'Indices Mejorados Normalizados'!$C$7 )) / ( 'Indices Mejorados Normalizados'!AE$12 - 'Indices Mejorados Normalizados'!AE$13 ))</f>
        <v>0</v>
      </c>
      <c r="AF44" s="153"/>
      <c r="AG44" s="153"/>
      <c r="AH44" s="153">
        <f>MAX(0, $C$7+(( 'Indices Mejorados'!AH44 - 'Indices Mejorados Normalizados'!AH$13 ) * ( 'Indices Mejorados Normalizados'!$C$8 - 'Indices Mejorados Normalizados'!$C$7 )) / ( 'Indices Mejorados Normalizados'!AH$12 - 'Indices Mejorados Normalizados'!AH$13 ))</f>
        <v>0</v>
      </c>
      <c r="AI44" s="153"/>
      <c r="AJ44" s="153"/>
      <c r="AK44" s="153"/>
      <c r="AL44" s="153"/>
      <c r="AM44" s="153"/>
      <c r="AN44" s="153">
        <f>MAX(0, $C$7+(( 'Indices Mejorados'!AN44 - 'Indices Mejorados Normalizados'!AN$13 ) * ( 'Indices Mejorados Normalizados'!$C$8 - 'Indices Mejorados Normalizados'!$C$7 )) / ( 'Indices Mejorados Normalizados'!AN$12 - 'Indices Mejorados Normalizados'!AN$13 ))</f>
        <v>0</v>
      </c>
      <c r="AO44" s="153"/>
      <c r="AP44" s="153"/>
      <c r="AQ44" s="153"/>
      <c r="AR44" s="153">
        <f>MAX(0, $C$7+(( 'Indices Mejorados'!AR44 - 'Indices Mejorados Normalizados'!AR$13 ) * ( 'Indices Mejorados Normalizados'!$C$8 - 'Indices Mejorados Normalizados'!$C$7 )) / ( 'Indices Mejorados Normalizados'!AR$12 - 'Indices Mejorados Normalizados'!AR$13 ))</f>
        <v>0.77246595549906794</v>
      </c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>
        <f>MAX(0, $C$7+(( 'Indices Mejorados'!BI44 - 'Indices Mejorados Normalizados'!BI$13 ) * ( 'Indices Mejorados Normalizados'!$C$8 - 'Indices Mejorados Normalizados'!$C$7 )) / ( 'Indices Mejorados Normalizados'!BI$12 - 'Indices Mejorados Normalizados'!BI$13 ))</f>
        <v>1.0698841890640596</v>
      </c>
      <c r="BJ44" s="153"/>
      <c r="BK44" s="153">
        <f>MAX(0, $C$7+(( 'Indices Mejorados'!BK44 - 'Indices Mejorados Normalizados'!BK$13 ) * ( 'Indices Mejorados Normalizados'!$C$8 - 'Indices Mejorados Normalizados'!$C$7 )) / ( 'Indices Mejorados Normalizados'!BK$12 - 'Indices Mejorados Normalizados'!BK$13 ))</f>
        <v>0</v>
      </c>
      <c r="BL44" s="153"/>
      <c r="BM44" s="153">
        <f>MAX(0, $C$7+(( 'Indices Mejorados'!BM44 - 'Indices Mejorados Normalizados'!BM$13 ) * ( 'Indices Mejorados Normalizados'!$C$8 - 'Indices Mejorados Normalizados'!$C$7 )) / ( 'Indices Mejorados Normalizados'!BM$12 - 'Indices Mejorados Normalizados'!BM$13 ))</f>
        <v>0.16790388820861102</v>
      </c>
      <c r="BN44" s="153"/>
      <c r="BO44" s="153"/>
      <c r="BP44" s="153"/>
      <c r="BQ44" s="153"/>
      <c r="BR44" s="153"/>
      <c r="BS44" s="153"/>
      <c r="BT44" s="153"/>
      <c r="BU44" s="153"/>
      <c r="BV44" s="153">
        <f>MAX(0, $C$7+(( 'Indices Mejorados'!BV44 - 'Indices Mejorados Normalizados'!BV$13 ) * ( 'Indices Mejorados Normalizados'!$C$8 - 'Indices Mejorados Normalizados'!$C$7 )) / ( 'Indices Mejorados Normalizados'!BV$12 - 'Indices Mejorados Normalizados'!BV$13 ))</f>
        <v>0</v>
      </c>
      <c r="BW44" s="153"/>
      <c r="BX44" s="153"/>
      <c r="BY44" s="153"/>
      <c r="BZ44" s="153"/>
      <c r="CA44" s="153"/>
      <c r="CB44" s="153"/>
      <c r="CC44" s="153">
        <f>MAX(0, $C$7+(( 'Indices Mejorados'!CC44 - 'Indices Mejorados Normalizados'!CC$13 ) * ( 'Indices Mejorados Normalizados'!$C$8 - 'Indices Mejorados Normalizados'!$C$7 )) / ( 'Indices Mejorados Normalizados'!CC$12 - 'Indices Mejorados Normalizados'!CC$13 ))</f>
        <v>0.23807922645340282</v>
      </c>
      <c r="CD44" s="153"/>
      <c r="CE44" s="153"/>
      <c r="CF44" s="153"/>
      <c r="CG44" s="153"/>
      <c r="CH44" s="153"/>
      <c r="CI44" s="153"/>
      <c r="CJ44" s="153"/>
      <c r="CK44" s="153"/>
      <c r="CL44" s="153">
        <f>MAX(0, $C$7+(( 'Indices Mejorados'!CL44 - 'Indices Mejorados Normalizados'!CL$13 ) * ( 'Indices Mejorados Normalizados'!$C$8 - 'Indices Mejorados Normalizados'!$C$7 )) / ( 'Indices Mejorados Normalizados'!CL$12 - 'Indices Mejorados Normalizados'!CL$13 ))</f>
        <v>4.8026149970048441E-2</v>
      </c>
      <c r="CM44" s="153"/>
      <c r="CN44" s="153"/>
      <c r="CO44" s="153">
        <f>MAX(0, $C$7+(( 'Indices Mejorados'!CO44 - 'Indices Mejorados Normalizados'!CO$13 ) * ( 'Indices Mejorados Normalizados'!$C$8 - 'Indices Mejorados Normalizados'!$C$7 )) / ( 'Indices Mejorados Normalizados'!CO$12 - 'Indices Mejorados Normalizados'!CO$13 ))</f>
        <v>0.76124520340606583</v>
      </c>
      <c r="CP44" s="153">
        <f>MAX(0, $C$7+(( 'Indices Mejorados'!CP44 - 'Indices Mejorados Normalizados'!CP$13 ) * ( 'Indices Mejorados Normalizados'!$C$8 - 'Indices Mejorados Normalizados'!$C$7 )) / ( 'Indices Mejorados Normalizados'!CP$12 - 'Indices Mejorados Normalizados'!CP$13 ))</f>
        <v>3.3631514522243764</v>
      </c>
      <c r="CQ44" s="153">
        <f>MAX(0, $C$7+(( 'Indices Mejorados'!CQ44 - 'Indices Mejorados Normalizados'!CQ$13 ) * ( 'Indices Mejorados Normalizados'!$C$8 - 'Indices Mejorados Normalizados'!$C$7 )) / ( 'Indices Mejorados Normalizados'!CQ$12 - 'Indices Mejorados Normalizados'!CQ$13 ))</f>
        <v>0</v>
      </c>
      <c r="CR44" s="153">
        <f>MAX(0, $C$7+(( 'Indices Mejorados'!CR44 - 'Indices Mejorados Normalizados'!CR$13 ) * ( 'Indices Mejorados Normalizados'!$C$8 - 'Indices Mejorados Normalizados'!$C$7 )) / ( 'Indices Mejorados Normalizados'!CR$12 - 'Indices Mejorados Normalizados'!CR$13 ))</f>
        <v>0</v>
      </c>
      <c r="CS44" s="153"/>
      <c r="CT44" s="153"/>
      <c r="CU44" s="153">
        <f>MAX(0, $C$7+(( 'Indices Mejorados'!CU44 - 'Indices Mejorados Normalizados'!CU$13 ) * ( 'Indices Mejorados Normalizados'!$C$8 - 'Indices Mejorados Normalizados'!$C$7 )) / ( 'Indices Mejorados Normalizados'!CU$12 - 'Indices Mejorados Normalizados'!CU$13 ))</f>
        <v>1.64743546413632</v>
      </c>
      <c r="CV44" s="153"/>
      <c r="CW44" s="153">
        <f>MAX(0, $C$7+(( 'Indices Mejorados'!CW44 - 'Indices Mejorados Normalizados'!CW$13 ) * ( 'Indices Mejorados Normalizados'!$C$8 - 'Indices Mejorados Normalizados'!$C$7 )) / ( 'Indices Mejorados Normalizados'!CW$12 - 'Indices Mejorados Normalizados'!CW$13 ))</f>
        <v>0.8890334304715023</v>
      </c>
      <c r="CX44" s="153"/>
      <c r="CY44" s="153"/>
      <c r="CZ44" s="153"/>
      <c r="DA44" s="153"/>
      <c r="DB44" s="153"/>
      <c r="DC44" s="153"/>
      <c r="DD44" s="153"/>
      <c r="DE44" s="153"/>
      <c r="DF44" s="153"/>
      <c r="DG44" s="153">
        <f>MAX(0, $C$7+(( 'Indices Mejorados'!DG44 - 'Indices Mejorados Normalizados'!DG$13 ) * ( 'Indices Mejorados Normalizados'!$C$8 - 'Indices Mejorados Normalizados'!$C$7 )) / ( 'Indices Mejorados Normalizados'!DG$12 - 'Indices Mejorados Normalizados'!DG$13 ))</f>
        <v>1.3406717228732281</v>
      </c>
      <c r="DH44" s="153"/>
      <c r="DI44" s="153"/>
      <c r="DJ44" s="153"/>
      <c r="DK44" s="153"/>
      <c r="DL44" s="153">
        <f>MAX(0, $C$7+(( 'Indices Mejorados'!DL44 - 'Indices Mejorados Normalizados'!DL$13 ) * ( 'Indices Mejorados Normalizados'!$C$8 - 'Indices Mejorados Normalizados'!$C$7 )) / ( 'Indices Mejorados Normalizados'!DL$12 - 'Indices Mejorados Normalizados'!DL$13 ))</f>
        <v>0.18829231230118088</v>
      </c>
      <c r="DM44" s="153"/>
      <c r="DN44" s="153"/>
      <c r="DO44" s="153"/>
      <c r="DP44" s="153"/>
      <c r="DQ44" s="153"/>
      <c r="DR44" s="153"/>
      <c r="DS44" s="153"/>
      <c r="DT44" s="153">
        <f>MAX(0, $C$7+(( 'Indices Mejorados'!DT44 - 'Indices Mejorados Normalizados'!DT$13 ) * ( 'Indices Mejorados Normalizados'!$C$8 - 'Indices Mejorados Normalizados'!$C$7 )) / ( 'Indices Mejorados Normalizados'!DT$12 - 'Indices Mejorados Normalizados'!DT$13 ))</f>
        <v>0</v>
      </c>
      <c r="DU44" s="153"/>
      <c r="DV44" s="153">
        <f>MAX(0, $C$7+(( 'Indices Mejorados'!DV44 - 'Indices Mejorados Normalizados'!DV$13 ) * ( 'Indices Mejorados Normalizados'!$C$8 - 'Indices Mejorados Normalizados'!$C$7 )) / ( 'Indices Mejorados Normalizados'!DV$12 - 'Indices Mejorados Normalizados'!DV$13 ))</f>
        <v>1.3746073364963203</v>
      </c>
      <c r="DW44" s="153"/>
      <c r="DX44" s="153"/>
      <c r="DY44" s="153"/>
      <c r="DZ44" s="153">
        <f>MAX(0, $C$7+(( 'Indices Mejorados'!DZ44 - 'Indices Mejorados Normalizados'!DZ$13 ) * ( 'Indices Mejorados Normalizados'!$C$8 - 'Indices Mejorados Normalizados'!$C$7 )) / ( 'Indices Mejorados Normalizados'!DZ$12 - 'Indices Mejorados Normalizados'!DZ$13 ))</f>
        <v>0</v>
      </c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3"/>
      <c r="EU44" s="153"/>
      <c r="EV44" s="153"/>
      <c r="EW44" s="153"/>
      <c r="EX44" s="153"/>
      <c r="EY44" s="153"/>
      <c r="EZ44" s="153"/>
      <c r="FA44" s="153"/>
      <c r="FB44" s="153"/>
      <c r="FC44" s="153"/>
      <c r="FD44" s="153"/>
      <c r="FE44" s="153"/>
      <c r="FF44" s="153"/>
      <c r="FG44" s="153"/>
      <c r="FH44" s="153"/>
      <c r="FI44" s="153"/>
      <c r="FJ44" s="153"/>
      <c r="FK44" s="153"/>
      <c r="FL44" s="153"/>
      <c r="FM44" s="153"/>
      <c r="FN44" s="153"/>
      <c r="FO44" s="153"/>
      <c r="FP44" s="153"/>
      <c r="FQ44" s="153"/>
      <c r="FR44" s="153"/>
      <c r="FS44" s="153"/>
      <c r="FT44" s="153"/>
      <c r="FU44" s="153"/>
      <c r="FV44" s="153"/>
      <c r="FW44" s="153"/>
      <c r="FX44" s="153"/>
      <c r="FY44" s="153"/>
      <c r="FZ44" s="153"/>
      <c r="GA44" s="153"/>
      <c r="GB44" s="153"/>
      <c r="GC44" s="153"/>
      <c r="GD44" s="153"/>
      <c r="GE44" s="153"/>
      <c r="GF44" s="153"/>
      <c r="GG44" s="153"/>
      <c r="GH44" s="153"/>
      <c r="GI44" s="153"/>
      <c r="GJ44" s="153"/>
      <c r="GK44" s="153"/>
      <c r="GL44" s="153"/>
      <c r="GM44" s="153"/>
      <c r="GN44" s="153"/>
      <c r="GO44" s="153"/>
      <c r="GP44" s="153"/>
      <c r="GQ44" s="153"/>
    </row>
    <row r="45" spans="3:199" s="151" customFormat="1"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>
        <f>MAX(0, $C$7+(( 'Indices Mejorados'!W45 - 'Indices Mejorados Normalizados'!W$13 ) * ( 'Indices Mejorados Normalizados'!$C$8 - 'Indices Mejorados Normalizados'!$C$7 )) / ( 'Indices Mejorados Normalizados'!W$12 - 'Indices Mejorados Normalizados'!W$13 ))</f>
        <v>0</v>
      </c>
      <c r="X45" s="152"/>
      <c r="Y45" s="152"/>
      <c r="Z45" s="152">
        <f>MAX(0, $C$7+(( 'Indices Mejorados'!Z45 - 'Indices Mejorados Normalizados'!Z$13 ) * ( 'Indices Mejorados Normalizados'!$C$8 - 'Indices Mejorados Normalizados'!$C$7 )) / ( 'Indices Mejorados Normalizados'!Z$12 - 'Indices Mejorados Normalizados'!Z$13 ))</f>
        <v>0</v>
      </c>
      <c r="AA45" s="152"/>
      <c r="AB45" s="152">
        <f>MAX(0, $C$7+(( 'Indices Mejorados'!AB45 - 'Indices Mejorados Normalizados'!AB$13 ) * ( 'Indices Mejorados Normalizados'!$C$8 - 'Indices Mejorados Normalizados'!$C$7 )) / ( 'Indices Mejorados Normalizados'!AB$12 - 'Indices Mejorados Normalizados'!AB$13 ))</f>
        <v>4.0286594378121293E-2</v>
      </c>
      <c r="AC45" s="152"/>
      <c r="AD45" s="152">
        <f>MAX(0, $C$7+(( 'Indices Mejorados'!AD45 - 'Indices Mejorados Normalizados'!AD$13 ) * ( 'Indices Mejorados Normalizados'!$C$8 - 'Indices Mejorados Normalizados'!$C$7 )) / ( 'Indices Mejorados Normalizados'!AD$12 - 'Indices Mejorados Normalizados'!AD$13 ))</f>
        <v>0.45748922680100101</v>
      </c>
      <c r="AE45" s="152">
        <f>MAX(0, $C$7+(( 'Indices Mejorados'!AE45 - 'Indices Mejorados Normalizados'!AE$13 ) * ( 'Indices Mejorados Normalizados'!$C$8 - 'Indices Mejorados Normalizados'!$C$7 )) / ( 'Indices Mejorados Normalizados'!AE$12 - 'Indices Mejorados Normalizados'!AE$13 ))</f>
        <v>0</v>
      </c>
      <c r="AF45" s="153"/>
      <c r="AG45" s="153"/>
      <c r="AH45" s="153">
        <f>MAX(0, $C$7+(( 'Indices Mejorados'!AH45 - 'Indices Mejorados Normalizados'!AH$13 ) * ( 'Indices Mejorados Normalizados'!$C$8 - 'Indices Mejorados Normalizados'!$C$7 )) / ( 'Indices Mejorados Normalizados'!AH$12 - 'Indices Mejorados Normalizados'!AH$13 ))</f>
        <v>0</v>
      </c>
      <c r="AI45" s="153"/>
      <c r="AJ45" s="153"/>
      <c r="AK45" s="153"/>
      <c r="AL45" s="153"/>
      <c r="AM45" s="153"/>
      <c r="AN45" s="153">
        <f>MAX(0, $C$7+(( 'Indices Mejorados'!AN45 - 'Indices Mejorados Normalizados'!AN$13 ) * ( 'Indices Mejorados Normalizados'!$C$8 - 'Indices Mejorados Normalizados'!$C$7 )) / ( 'Indices Mejorados Normalizados'!AN$12 - 'Indices Mejorados Normalizados'!AN$13 ))</f>
        <v>0</v>
      </c>
      <c r="AO45" s="153"/>
      <c r="AP45" s="153"/>
      <c r="AQ45" s="153">
        <f>MAX(0, $C$7+(( 'Indices Mejorados'!AQ45 - 'Indices Mejorados Normalizados'!AQ$13 ) * ( 'Indices Mejorados Normalizados'!$C$8 - 'Indices Mejorados Normalizados'!$C$7 )) / ( 'Indices Mejorados Normalizados'!AQ$12 - 'Indices Mejorados Normalizados'!AQ$13 ))</f>
        <v>2.3261536269972063</v>
      </c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>
        <f>MAX(0, $C$7+(( 'Indices Mejorados'!BI45 - 'Indices Mejorados Normalizados'!BI$13 ) * ( 'Indices Mejorados Normalizados'!$C$8 - 'Indices Mejorados Normalizados'!$C$7 )) / ( 'Indices Mejorados Normalizados'!BI$12 - 'Indices Mejorados Normalizados'!BI$13 ))</f>
        <v>0.97945216612355301</v>
      </c>
      <c r="BJ45" s="153"/>
      <c r="BK45" s="153"/>
      <c r="BL45" s="153"/>
      <c r="BM45" s="153">
        <f>MAX(0, $C$7+(( 'Indices Mejorados'!BM45 - 'Indices Mejorados Normalizados'!BM$13 ) * ( 'Indices Mejorados Normalizados'!$C$8 - 'Indices Mejorados Normalizados'!$C$7 )) / ( 'Indices Mejorados Normalizados'!BM$12 - 'Indices Mejorados Normalizados'!BM$13 ))</f>
        <v>0.10726101075623558</v>
      </c>
      <c r="BN45" s="153"/>
      <c r="BO45" s="153"/>
      <c r="BP45" s="153"/>
      <c r="BQ45" s="153"/>
      <c r="BR45" s="153"/>
      <c r="BS45" s="153"/>
      <c r="BT45" s="153"/>
      <c r="BU45" s="153">
        <f>MAX(0, $C$7+(( 'Indices Mejorados'!BU45 - 'Indices Mejorados Normalizados'!BU$13 ) * ( 'Indices Mejorados Normalizados'!$C$8 - 'Indices Mejorados Normalizados'!$C$7 )) / ( 'Indices Mejorados Normalizados'!BU$12 - 'Indices Mejorados Normalizados'!BU$13 ))</f>
        <v>0.39724879579049449</v>
      </c>
      <c r="BV45" s="153">
        <f>MAX(0, $C$7+(( 'Indices Mejorados'!BV45 - 'Indices Mejorados Normalizados'!BV$13 ) * ( 'Indices Mejorados Normalizados'!$C$8 - 'Indices Mejorados Normalizados'!$C$7 )) / ( 'Indices Mejorados Normalizados'!BV$12 - 'Indices Mejorados Normalizados'!BV$13 ))</f>
        <v>0</v>
      </c>
      <c r="BW45" s="153"/>
      <c r="BX45" s="153"/>
      <c r="BY45" s="153"/>
      <c r="BZ45" s="153"/>
      <c r="CA45" s="153"/>
      <c r="CB45" s="153"/>
      <c r="CC45" s="153">
        <f>MAX(0, $C$7+(( 'Indices Mejorados'!CC45 - 'Indices Mejorados Normalizados'!CC$13 ) * ( 'Indices Mejorados Normalizados'!$C$8 - 'Indices Mejorados Normalizados'!$C$7 )) / ( 'Indices Mejorados Normalizados'!CC$12 - 'Indices Mejorados Normalizados'!CC$13 ))</f>
        <v>0.22759060195110595</v>
      </c>
      <c r="CD45" s="153"/>
      <c r="CE45" s="153"/>
      <c r="CF45" s="153"/>
      <c r="CG45" s="153"/>
      <c r="CH45" s="153"/>
      <c r="CI45" s="153"/>
      <c r="CJ45" s="153"/>
      <c r="CK45" s="153"/>
      <c r="CL45" s="153">
        <f>MAX(0, $C$7+(( 'Indices Mejorados'!CL45 - 'Indices Mejorados Normalizados'!CL$13 ) * ( 'Indices Mejorados Normalizados'!$C$8 - 'Indices Mejorados Normalizados'!$C$7 )) / ( 'Indices Mejorados Normalizados'!CL$12 - 'Indices Mejorados Normalizados'!CL$13 ))</f>
        <v>0.49166886579244212</v>
      </c>
      <c r="CM45" s="153"/>
      <c r="CN45" s="153"/>
      <c r="CO45" s="153">
        <f>MAX(0, $C$7+(( 'Indices Mejorados'!CO45 - 'Indices Mejorados Normalizados'!CO$13 ) * ( 'Indices Mejorados Normalizados'!$C$8 - 'Indices Mejorados Normalizados'!$C$7 )) / ( 'Indices Mejorados Normalizados'!CO$12 - 'Indices Mejorados Normalizados'!CO$13 ))</f>
        <v>0.11479563565086509</v>
      </c>
      <c r="CP45" s="153">
        <f>MAX(0, $C$7+(( 'Indices Mejorados'!CP45 - 'Indices Mejorados Normalizados'!CP$13 ) * ( 'Indices Mejorados Normalizados'!$C$8 - 'Indices Mejorados Normalizados'!$C$7 )) / ( 'Indices Mejorados Normalizados'!CP$12 - 'Indices Mejorados Normalizados'!CP$13 ))</f>
        <v>1.2680691905408121</v>
      </c>
      <c r="CQ45" s="153"/>
      <c r="CR45" s="153"/>
      <c r="CS45" s="153"/>
      <c r="CT45" s="153"/>
      <c r="CU45" s="153"/>
      <c r="CV45" s="153"/>
      <c r="CW45" s="153">
        <f>MAX(0, $C$7+(( 'Indices Mejorados'!CW45 - 'Indices Mejorados Normalizados'!CW$13 ) * ( 'Indices Mejorados Normalizados'!$C$8 - 'Indices Mejorados Normalizados'!$C$7 )) / ( 'Indices Mejorados Normalizados'!CW$12 - 'Indices Mejorados Normalizados'!CW$13 ))</f>
        <v>0.1985857480162822</v>
      </c>
      <c r="CX45" s="153"/>
      <c r="CY45" s="153"/>
      <c r="CZ45" s="153"/>
      <c r="DA45" s="153"/>
      <c r="DB45" s="153"/>
      <c r="DC45" s="153"/>
      <c r="DD45" s="153"/>
      <c r="DE45" s="153"/>
      <c r="DF45" s="153"/>
      <c r="DG45" s="153">
        <f>MAX(0, $C$7+(( 'Indices Mejorados'!DG45 - 'Indices Mejorados Normalizados'!DG$13 ) * ( 'Indices Mejorados Normalizados'!$C$8 - 'Indices Mejorados Normalizados'!$C$7 )) / ( 'Indices Mejorados Normalizados'!DG$12 - 'Indices Mejorados Normalizados'!DG$13 ))</f>
        <v>0</v>
      </c>
      <c r="DH45" s="153"/>
      <c r="DI45" s="153"/>
      <c r="DJ45" s="153"/>
      <c r="DK45" s="153"/>
      <c r="DL45" s="153">
        <f>MAX(0, $C$7+(( 'Indices Mejorados'!DL45 - 'Indices Mejorados Normalizados'!DL$13 ) * ( 'Indices Mejorados Normalizados'!$C$8 - 'Indices Mejorados Normalizados'!$C$7 )) / ( 'Indices Mejorados Normalizados'!DL$12 - 'Indices Mejorados Normalizados'!DL$13 ))</f>
        <v>0</v>
      </c>
      <c r="DM45" s="153"/>
      <c r="DN45" s="153"/>
      <c r="DO45" s="153"/>
      <c r="DP45" s="153"/>
      <c r="DQ45" s="153"/>
      <c r="DR45" s="153"/>
      <c r="DS45" s="153"/>
      <c r="DT45" s="153">
        <f>MAX(0, $C$7+(( 'Indices Mejorados'!DT45 - 'Indices Mejorados Normalizados'!DT$13 ) * ( 'Indices Mejorados Normalizados'!$C$8 - 'Indices Mejorados Normalizados'!$C$7 )) / ( 'Indices Mejorados Normalizados'!DT$12 - 'Indices Mejorados Normalizados'!DT$13 ))</f>
        <v>0</v>
      </c>
      <c r="DU45" s="153"/>
      <c r="DV45" s="153">
        <f>MAX(0, $C$7+(( 'Indices Mejorados'!DV45 - 'Indices Mejorados Normalizados'!DV$13 ) * ( 'Indices Mejorados Normalizados'!$C$8 - 'Indices Mejorados Normalizados'!$C$7 )) / ( 'Indices Mejorados Normalizados'!DV$12 - 'Indices Mejorados Normalizados'!DV$13 ))</f>
        <v>0.27318379835288992</v>
      </c>
      <c r="DW45" s="153"/>
      <c r="DX45" s="153"/>
      <c r="DY45" s="153"/>
      <c r="DZ45" s="153">
        <f>MAX(0, $C$7+(( 'Indices Mejorados'!DZ45 - 'Indices Mejorados Normalizados'!DZ$13 ) * ( 'Indices Mejorados Normalizados'!$C$8 - 'Indices Mejorados Normalizados'!$C$7 )) / ( 'Indices Mejorados Normalizados'!DZ$12 - 'Indices Mejorados Normalizados'!DZ$13 ))</f>
        <v>0</v>
      </c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/>
      <c r="FG45" s="153"/>
      <c r="FH45" s="153"/>
      <c r="FI45" s="153"/>
      <c r="FJ45" s="153"/>
      <c r="FK45" s="153"/>
      <c r="FL45" s="153"/>
      <c r="FM45" s="153"/>
      <c r="FN45" s="153"/>
      <c r="FO45" s="153"/>
      <c r="FP45" s="153"/>
      <c r="FQ45" s="153"/>
      <c r="FR45" s="153"/>
      <c r="FS45" s="153"/>
      <c r="FT45" s="153"/>
      <c r="FU45" s="153"/>
      <c r="FV45" s="153"/>
      <c r="FW45" s="153"/>
      <c r="FX45" s="153"/>
      <c r="FY45" s="153"/>
      <c r="FZ45" s="153"/>
      <c r="GA45" s="153"/>
      <c r="GB45" s="153"/>
      <c r="GC45" s="153"/>
      <c r="GD45" s="153"/>
      <c r="GE45" s="153"/>
      <c r="GF45" s="153"/>
      <c r="GG45" s="153"/>
      <c r="GH45" s="153"/>
      <c r="GI45" s="153"/>
      <c r="GJ45" s="153"/>
      <c r="GK45" s="153"/>
      <c r="GL45" s="153"/>
      <c r="GM45" s="153"/>
      <c r="GN45" s="153"/>
      <c r="GO45" s="153"/>
      <c r="GP45" s="153"/>
      <c r="GQ45" s="153"/>
    </row>
    <row r="46" spans="3:199" s="151" customFormat="1"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>
        <f>MAX(0, $C$7+(( 'Indices Mejorados'!W46 - 'Indices Mejorados Normalizados'!W$13 ) * ( 'Indices Mejorados Normalizados'!$C$8 - 'Indices Mejorados Normalizados'!$C$7 )) / ( 'Indices Mejorados Normalizados'!W$12 - 'Indices Mejorados Normalizados'!W$13 ))</f>
        <v>0</v>
      </c>
      <c r="X46" s="152"/>
      <c r="Y46" s="152"/>
      <c r="Z46" s="152">
        <f>MAX(0, $C$7+(( 'Indices Mejorados'!Z46 - 'Indices Mejorados Normalizados'!Z$13 ) * ( 'Indices Mejorados Normalizados'!$C$8 - 'Indices Mejorados Normalizados'!$C$7 )) / ( 'Indices Mejorados Normalizados'!Z$12 - 'Indices Mejorados Normalizados'!Z$13 ))</f>
        <v>0</v>
      </c>
      <c r="AA46" s="152"/>
      <c r="AB46" s="152">
        <f>MAX(0, $C$7+(( 'Indices Mejorados'!AB46 - 'Indices Mejorados Normalizados'!AB$13 ) * ( 'Indices Mejorados Normalizados'!$C$8 - 'Indices Mejorados Normalizados'!$C$7 )) / ( 'Indices Mejorados Normalizados'!AB$12 - 'Indices Mejorados Normalizados'!AB$13 ))</f>
        <v>0.35158984046459196</v>
      </c>
      <c r="AC46" s="152"/>
      <c r="AD46" s="152">
        <f>MAX(0, $C$7+(( 'Indices Mejorados'!AD46 - 'Indices Mejorados Normalizados'!AD$13 ) * ( 'Indices Mejorados Normalizados'!$C$8 - 'Indices Mejorados Normalizados'!$C$7 )) / ( 'Indices Mejorados Normalizados'!AD$12 - 'Indices Mejorados Normalizados'!AD$13 ))</f>
        <v>0.44856019257683188</v>
      </c>
      <c r="AE46" s="152">
        <f>MAX(0, $C$7+(( 'Indices Mejorados'!AE46 - 'Indices Mejorados Normalizados'!AE$13 ) * ( 'Indices Mejorados Normalizados'!$C$8 - 'Indices Mejorados Normalizados'!$C$7 )) / ( 'Indices Mejorados Normalizados'!AE$12 - 'Indices Mejorados Normalizados'!AE$13 ))</f>
        <v>0</v>
      </c>
      <c r="AF46" s="153"/>
      <c r="AG46" s="153"/>
      <c r="AH46" s="153">
        <f>MAX(0, $C$7+(( 'Indices Mejorados'!AH46 - 'Indices Mejorados Normalizados'!AH$13 ) * ( 'Indices Mejorados Normalizados'!$C$8 - 'Indices Mejorados Normalizados'!$C$7 )) / ( 'Indices Mejorados Normalizados'!AH$12 - 'Indices Mejorados Normalizados'!AH$13 ))</f>
        <v>0</v>
      </c>
      <c r="AI46" s="153"/>
      <c r="AJ46" s="153"/>
      <c r="AK46" s="153"/>
      <c r="AL46" s="153"/>
      <c r="AM46" s="153"/>
      <c r="AN46" s="153">
        <f>MAX(0, $C$7+(( 'Indices Mejorados'!AN46 - 'Indices Mejorados Normalizados'!AN$13 ) * ( 'Indices Mejorados Normalizados'!$C$8 - 'Indices Mejorados Normalizados'!$C$7 )) / ( 'Indices Mejorados Normalizados'!AN$12 - 'Indices Mejorados Normalizados'!AN$13 ))</f>
        <v>0</v>
      </c>
      <c r="AO46" s="153"/>
      <c r="AP46" s="153"/>
      <c r="AQ46" s="153">
        <f>MAX(0, $C$7+(( 'Indices Mejorados'!AQ46 - 'Indices Mejorados Normalizados'!AQ$13 ) * ( 'Indices Mejorados Normalizados'!$C$8 - 'Indices Mejorados Normalizados'!$C$7 )) / ( 'Indices Mejorados Normalizados'!AQ$12 - 'Indices Mejorados Normalizados'!AQ$13 ))</f>
        <v>1.3258174903186035</v>
      </c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>
        <f>MAX(0, $C$7+(( 'Indices Mejorados'!BI46 - 'Indices Mejorados Normalizados'!BI$13 ) * ( 'Indices Mejorados Normalizados'!$C$8 - 'Indices Mejorados Normalizados'!$C$7 )) / ( 'Indices Mejorados Normalizados'!BI$12 - 'Indices Mejorados Normalizados'!BI$13 ))</f>
        <v>2.8200793017512247</v>
      </c>
      <c r="BJ46" s="153"/>
      <c r="BK46" s="153"/>
      <c r="BL46" s="153"/>
      <c r="BM46" s="153">
        <f>MAX(0, $C$7+(( 'Indices Mejorados'!BM46 - 'Indices Mejorados Normalizados'!BM$13 ) * ( 'Indices Mejorados Normalizados'!$C$8 - 'Indices Mejorados Normalizados'!$C$7 )) / ( 'Indices Mejorados Normalizados'!BM$12 - 'Indices Mejorados Normalizados'!BM$13 ))</f>
        <v>2.1839380842961895</v>
      </c>
      <c r="BN46" s="153"/>
      <c r="BO46" s="153"/>
      <c r="BP46" s="153"/>
      <c r="BQ46" s="153"/>
      <c r="BR46" s="153"/>
      <c r="BS46" s="153"/>
      <c r="BT46" s="153"/>
      <c r="BU46" s="153">
        <f>MAX(0, $C$7+(( 'Indices Mejorados'!BU46 - 'Indices Mejorados Normalizados'!BU$13 ) * ( 'Indices Mejorados Normalizados'!$C$8 - 'Indices Mejorados Normalizados'!$C$7 )) / ( 'Indices Mejorados Normalizados'!BU$12 - 'Indices Mejorados Normalizados'!BU$13 ))</f>
        <v>0</v>
      </c>
      <c r="BV46" s="153">
        <f>MAX(0, $C$7+(( 'Indices Mejorados'!BV46 - 'Indices Mejorados Normalizados'!BV$13 ) * ( 'Indices Mejorados Normalizados'!$C$8 - 'Indices Mejorados Normalizados'!$C$7 )) / ( 'Indices Mejorados Normalizados'!BV$12 - 'Indices Mejorados Normalizados'!BV$13 ))</f>
        <v>0</v>
      </c>
      <c r="BW46" s="153"/>
      <c r="BX46" s="153"/>
      <c r="BY46" s="153"/>
      <c r="BZ46" s="153"/>
      <c r="CA46" s="153"/>
      <c r="CB46" s="153"/>
      <c r="CC46" s="153">
        <f>MAX(0, $C$7+(( 'Indices Mejorados'!CC46 - 'Indices Mejorados Normalizados'!CC$13 ) * ( 'Indices Mejorados Normalizados'!$C$8 - 'Indices Mejorados Normalizados'!$C$7 )) / ( 'Indices Mejorados Normalizados'!CC$12 - 'Indices Mejorados Normalizados'!CC$13 ))</f>
        <v>0.53939905072801664</v>
      </c>
      <c r="CD46" s="153"/>
      <c r="CE46" s="153"/>
      <c r="CF46" s="153"/>
      <c r="CG46" s="153"/>
      <c r="CH46" s="153"/>
      <c r="CI46" s="153"/>
      <c r="CJ46" s="153"/>
      <c r="CK46" s="153"/>
      <c r="CL46" s="153">
        <f>MAX(0, $C$7+(( 'Indices Mejorados'!CL46 - 'Indices Mejorados Normalizados'!CL$13 ) * ( 'Indices Mejorados Normalizados'!$C$8 - 'Indices Mejorados Normalizados'!$C$7 )) / ( 'Indices Mejorados Normalizados'!CL$12 - 'Indices Mejorados Normalizados'!CL$13 ))</f>
        <v>0.17116517846296722</v>
      </c>
      <c r="CM46" s="153"/>
      <c r="CN46" s="153"/>
      <c r="CO46" s="153">
        <f>MAX(0, $C$7+(( 'Indices Mejorados'!CO46 - 'Indices Mejorados Normalizados'!CO$13 ) * ( 'Indices Mejorados Normalizados'!$C$8 - 'Indices Mejorados Normalizados'!$C$7 )) / ( 'Indices Mejorados Normalizados'!CO$12 - 'Indices Mejorados Normalizados'!CO$13 ))</f>
        <v>0.3928780666726836</v>
      </c>
      <c r="CP46" s="153">
        <f>MAX(0, $C$7+(( 'Indices Mejorados'!CP46 - 'Indices Mejorados Normalizados'!CP$13 ) * ( 'Indices Mejorados Normalizados'!$C$8 - 'Indices Mejorados Normalizados'!$C$7 )) / ( 'Indices Mejorados Normalizados'!CP$12 - 'Indices Mejorados Normalizados'!CP$13 ))</f>
        <v>1.7666629922129147</v>
      </c>
      <c r="CQ46" s="153"/>
      <c r="CR46" s="153"/>
      <c r="CS46" s="153"/>
      <c r="CT46" s="153"/>
      <c r="CU46" s="153"/>
      <c r="CV46" s="153">
        <f>MAX(0, $C$7+(( 'Indices Mejorados'!CV46 - 'Indices Mejorados Normalizados'!CV$13 ) * ( 'Indices Mejorados Normalizados'!$C$8 - 'Indices Mejorados Normalizados'!$C$7 )) / ( 'Indices Mejorados Normalizados'!CV$12 - 'Indices Mejorados Normalizados'!CV$13 ))</f>
        <v>0</v>
      </c>
      <c r="CW46" s="153">
        <f>MAX(0, $C$7+(( 'Indices Mejorados'!CW46 - 'Indices Mejorados Normalizados'!CW$13 ) * ( 'Indices Mejorados Normalizados'!$C$8 - 'Indices Mejorados Normalizados'!$C$7 )) / ( 'Indices Mejorados Normalizados'!CW$12 - 'Indices Mejorados Normalizados'!CW$13 ))</f>
        <v>0.66153039646702061</v>
      </c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>
        <f>MAX(0, $C$7+(( 'Indices Mejorados'!DL46 - 'Indices Mejorados Normalizados'!DL$13 ) * ( 'Indices Mejorados Normalizados'!$C$8 - 'Indices Mejorados Normalizados'!$C$7 )) / ( 'Indices Mejorados Normalizados'!DL$12 - 'Indices Mejorados Normalizados'!DL$13 ))</f>
        <v>0</v>
      </c>
      <c r="DM46" s="153"/>
      <c r="DN46" s="153"/>
      <c r="DO46" s="153"/>
      <c r="DP46" s="153"/>
      <c r="DQ46" s="153"/>
      <c r="DR46" s="153"/>
      <c r="DS46" s="153"/>
      <c r="DT46" s="153">
        <f>MAX(0, $C$7+(( 'Indices Mejorados'!DT46 - 'Indices Mejorados Normalizados'!DT$13 ) * ( 'Indices Mejorados Normalizados'!$C$8 - 'Indices Mejorados Normalizados'!$C$7 )) / ( 'Indices Mejorados Normalizados'!DT$12 - 'Indices Mejorados Normalizados'!DT$13 ))</f>
        <v>0</v>
      </c>
      <c r="DU46" s="153"/>
      <c r="DV46" s="153">
        <f>MAX(0, $C$7+(( 'Indices Mejorados'!DV46 - 'Indices Mejorados Normalizados'!DV$13 ) * ( 'Indices Mejorados Normalizados'!$C$8 - 'Indices Mejorados Normalizados'!$C$7 )) / ( 'Indices Mejorados Normalizados'!DV$12 - 'Indices Mejorados Normalizados'!DV$13 ))</f>
        <v>1.5149382034649588</v>
      </c>
      <c r="DW46" s="153"/>
      <c r="DX46" s="153"/>
      <c r="DY46" s="153"/>
      <c r="DZ46" s="153">
        <f>MAX(0, $C$7+(( 'Indices Mejorados'!DZ46 - 'Indices Mejorados Normalizados'!DZ$13 ) * ( 'Indices Mejorados Normalizados'!$C$8 - 'Indices Mejorados Normalizados'!$C$7 )) / ( 'Indices Mejorados Normalizados'!DZ$12 - 'Indices Mejorados Normalizados'!DZ$13 ))</f>
        <v>8.0625050699978749E-3</v>
      </c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3"/>
      <c r="EU46" s="153"/>
      <c r="EV46" s="153"/>
      <c r="EW46" s="153"/>
      <c r="EX46" s="153"/>
      <c r="EY46" s="153"/>
      <c r="EZ46" s="153"/>
      <c r="FA46" s="153"/>
      <c r="FB46" s="153"/>
      <c r="FC46" s="153"/>
      <c r="FD46" s="153"/>
      <c r="FE46" s="153"/>
      <c r="FF46" s="153"/>
      <c r="FG46" s="153"/>
      <c r="FH46" s="153"/>
      <c r="FI46" s="153"/>
      <c r="FJ46" s="153"/>
      <c r="FK46" s="153"/>
      <c r="FL46" s="153"/>
      <c r="FM46" s="153"/>
      <c r="FN46" s="153"/>
      <c r="FO46" s="153"/>
      <c r="FP46" s="153"/>
      <c r="FQ46" s="153"/>
      <c r="FR46" s="153"/>
      <c r="FS46" s="153"/>
      <c r="FT46" s="153"/>
      <c r="FU46" s="153"/>
      <c r="FV46" s="153"/>
      <c r="FW46" s="153"/>
      <c r="FX46" s="153"/>
      <c r="FY46" s="153"/>
      <c r="FZ46" s="153"/>
      <c r="GA46" s="153"/>
      <c r="GB46" s="153"/>
      <c r="GC46" s="153"/>
      <c r="GD46" s="153"/>
      <c r="GE46" s="153"/>
      <c r="GF46" s="153"/>
      <c r="GG46" s="153"/>
      <c r="GH46" s="153"/>
      <c r="GI46" s="153"/>
      <c r="GJ46" s="153"/>
      <c r="GK46" s="153"/>
      <c r="GL46" s="153"/>
      <c r="GM46" s="153"/>
      <c r="GN46" s="153"/>
      <c r="GO46" s="153"/>
      <c r="GP46" s="153"/>
      <c r="GQ46" s="153"/>
    </row>
    <row r="47" spans="3:199" s="151" customFormat="1"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>
        <f>MAX(0, $C$7+(( 'Indices Mejorados'!W47 - 'Indices Mejorados Normalizados'!W$13 ) * ( 'Indices Mejorados Normalizados'!$C$8 - 'Indices Mejorados Normalizados'!$C$7 )) / ( 'Indices Mejorados Normalizados'!W$12 - 'Indices Mejorados Normalizados'!W$13 ))</f>
        <v>1.1408724087967306</v>
      </c>
      <c r="X47" s="152"/>
      <c r="Y47" s="152"/>
      <c r="Z47" s="152">
        <f>MAX(0, $C$7+(( 'Indices Mejorados'!Z47 - 'Indices Mejorados Normalizados'!Z$13 ) * ( 'Indices Mejorados Normalizados'!$C$8 - 'Indices Mejorados Normalizados'!$C$7 )) / ( 'Indices Mejorados Normalizados'!Z$12 - 'Indices Mejorados Normalizados'!Z$13 ))</f>
        <v>0.22059397491818644</v>
      </c>
      <c r="AA47" s="152"/>
      <c r="AB47" s="152">
        <f>MAX(0, $C$7+(( 'Indices Mejorados'!AB47 - 'Indices Mejorados Normalizados'!AB$13 ) * ( 'Indices Mejorados Normalizados'!$C$8 - 'Indices Mejorados Normalizados'!$C$7 )) / ( 'Indices Mejorados Normalizados'!AB$12 - 'Indices Mejorados Normalizados'!AB$13 ))</f>
        <v>0.10454499236395169</v>
      </c>
      <c r="AC47" s="152"/>
      <c r="AD47" s="152">
        <f>MAX(0, $C$7+(( 'Indices Mejorados'!AD47 - 'Indices Mejorados Normalizados'!AD$13 ) * ( 'Indices Mejorados Normalizados'!$C$8 - 'Indices Mejorados Normalizados'!$C$7 )) / ( 'Indices Mejorados Normalizados'!AD$12 - 'Indices Mejorados Normalizados'!AD$13 ))</f>
        <v>1.8892619349459421</v>
      </c>
      <c r="AE47" s="152">
        <f>MAX(0, $C$7+(( 'Indices Mejorados'!AE47 - 'Indices Mejorados Normalizados'!AE$13 ) * ( 'Indices Mejorados Normalizados'!$C$8 - 'Indices Mejorados Normalizados'!$C$7 )) / ( 'Indices Mejorados Normalizados'!AE$12 - 'Indices Mejorados Normalizados'!AE$13 ))</f>
        <v>0</v>
      </c>
      <c r="AF47" s="153"/>
      <c r="AG47" s="153"/>
      <c r="AH47" s="153">
        <f>MAX(0, $C$7+(( 'Indices Mejorados'!AH47 - 'Indices Mejorados Normalizados'!AH$13 ) * ( 'Indices Mejorados Normalizados'!$C$8 - 'Indices Mejorados Normalizados'!$C$7 )) / ( 'Indices Mejorados Normalizados'!AH$12 - 'Indices Mejorados Normalizados'!AH$13 ))</f>
        <v>0</v>
      </c>
      <c r="AI47" s="153"/>
      <c r="AJ47" s="153"/>
      <c r="AK47" s="153"/>
      <c r="AL47" s="153"/>
      <c r="AM47" s="153"/>
      <c r="AN47" s="153">
        <f>MAX(0, $C$7+(( 'Indices Mejorados'!AN47 - 'Indices Mejorados Normalizados'!AN$13 ) * ( 'Indices Mejorados Normalizados'!$C$8 - 'Indices Mejorados Normalizados'!$C$7 )) / ( 'Indices Mejorados Normalizados'!AN$12 - 'Indices Mejorados Normalizados'!AN$13 ))</f>
        <v>0</v>
      </c>
      <c r="AO47" s="153"/>
      <c r="AP47" s="153"/>
      <c r="AQ47" s="153">
        <f>MAX(0, $C$7+(( 'Indices Mejorados'!AQ47 - 'Indices Mejorados Normalizados'!AQ$13 ) * ( 'Indices Mejorados Normalizados'!$C$8 - 'Indices Mejorados Normalizados'!$C$7 )) / ( 'Indices Mejorados Normalizados'!AQ$12 - 'Indices Mejorados Normalizados'!AQ$13 ))</f>
        <v>1.293429206624084</v>
      </c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>
        <f>MAX(0, $C$7+(( 'Indices Mejorados'!BI47 - 'Indices Mejorados Normalizados'!BI$13 ) * ( 'Indices Mejorados Normalizados'!$C$8 - 'Indices Mejorados Normalizados'!$C$7 )) / ( 'Indices Mejorados Normalizados'!BI$12 - 'Indices Mejorados Normalizados'!BI$13 ))</f>
        <v>2.9676994284639724</v>
      </c>
      <c r="BJ47" s="153"/>
      <c r="BK47" s="153"/>
      <c r="BL47" s="153"/>
      <c r="BM47" s="153">
        <f>MAX(0, $C$7+(( 'Indices Mejorados'!BM47 - 'Indices Mejorados Normalizados'!BM$13 ) * ( 'Indices Mejorados Normalizados'!$C$8 - 'Indices Mejorados Normalizados'!$C$7 )) / ( 'Indices Mejorados Normalizados'!BM$12 - 'Indices Mejorados Normalizados'!BM$13 ))</f>
        <v>1.5949359726122436</v>
      </c>
      <c r="BN47" s="153"/>
      <c r="BO47" s="153"/>
      <c r="BP47" s="153"/>
      <c r="BQ47" s="153"/>
      <c r="BR47" s="153"/>
      <c r="BS47" s="153"/>
      <c r="BT47" s="153"/>
      <c r="BU47" s="153">
        <f>MAX(0, $C$7+(( 'Indices Mejorados'!BU47 - 'Indices Mejorados Normalizados'!BU$13 ) * ( 'Indices Mejorados Normalizados'!$C$8 - 'Indices Mejorados Normalizados'!$C$7 )) / ( 'Indices Mejorados Normalizados'!BU$12 - 'Indices Mejorados Normalizados'!BU$13 ))</f>
        <v>0</v>
      </c>
      <c r="BV47" s="153">
        <f>MAX(0, $C$7+(( 'Indices Mejorados'!BV47 - 'Indices Mejorados Normalizados'!BV$13 ) * ( 'Indices Mejorados Normalizados'!$C$8 - 'Indices Mejorados Normalizados'!$C$7 )) / ( 'Indices Mejorados Normalizados'!BV$12 - 'Indices Mejorados Normalizados'!BV$13 ))</f>
        <v>0</v>
      </c>
      <c r="BW47" s="153"/>
      <c r="BX47" s="153"/>
      <c r="BY47" s="153"/>
      <c r="BZ47" s="153"/>
      <c r="CA47" s="153"/>
      <c r="CB47" s="153"/>
      <c r="CC47" s="153">
        <f>MAX(0, $C$7+(( 'Indices Mejorados'!CC47 - 'Indices Mejorados Normalizados'!CC$13 ) * ( 'Indices Mejorados Normalizados'!$C$8 - 'Indices Mejorados Normalizados'!$C$7 )) / ( 'Indices Mejorados Normalizados'!CC$12 - 'Indices Mejorados Normalizados'!CC$13 ))</f>
        <v>0.25898323817967606</v>
      </c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  <c r="CO47" s="153">
        <f>MAX(0, $C$7+(( 'Indices Mejorados'!CO47 - 'Indices Mejorados Normalizados'!CO$13 ) * ( 'Indices Mejorados Normalizados'!$C$8 - 'Indices Mejorados Normalizados'!$C$7 )) / ( 'Indices Mejorados Normalizados'!CO$12 - 'Indices Mejorados Normalizados'!CO$13 ))</f>
        <v>0</v>
      </c>
      <c r="CP47" s="153">
        <f>MAX(0, $C$7+(( 'Indices Mejorados'!CP47 - 'Indices Mejorados Normalizados'!CP$13 ) * ( 'Indices Mejorados Normalizados'!$C$8 - 'Indices Mejorados Normalizados'!$C$7 )) / ( 'Indices Mejorados Normalizados'!CP$12 - 'Indices Mejorados Normalizados'!CP$13 ))</f>
        <v>1.6893575604259818</v>
      </c>
      <c r="CQ47" s="153"/>
      <c r="CR47" s="153"/>
      <c r="CS47" s="153"/>
      <c r="CT47" s="153"/>
      <c r="CU47" s="153"/>
      <c r="CV47" s="153">
        <f>MAX(0, $C$7+(( 'Indices Mejorados'!CV47 - 'Indices Mejorados Normalizados'!CV$13 ) * ( 'Indices Mejorados Normalizados'!$C$8 - 'Indices Mejorados Normalizados'!$C$7 )) / ( 'Indices Mejorados Normalizados'!CV$12 - 'Indices Mejorados Normalizados'!CV$13 ))</f>
        <v>0.48252221783710636</v>
      </c>
      <c r="CW47" s="153">
        <f>MAX(0, $C$7+(( 'Indices Mejorados'!CW47 - 'Indices Mejorados Normalizados'!CW$13 ) * ( 'Indices Mejorados Normalizados'!$C$8 - 'Indices Mejorados Normalizados'!$C$7 )) / ( 'Indices Mejorados Normalizados'!CW$12 - 'Indices Mejorados Normalizados'!CW$13 ))</f>
        <v>0.76377171386611376</v>
      </c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>
        <f>MAX(0, $C$7+(( 'Indices Mejorados'!DL47 - 'Indices Mejorados Normalizados'!DL$13 ) * ( 'Indices Mejorados Normalizados'!$C$8 - 'Indices Mejorados Normalizados'!$C$7 )) / ( 'Indices Mejorados Normalizados'!DL$12 - 'Indices Mejorados Normalizados'!DL$13 ))</f>
        <v>0</v>
      </c>
      <c r="DM47" s="153"/>
      <c r="DN47" s="153"/>
      <c r="DO47" s="153"/>
      <c r="DP47" s="153"/>
      <c r="DQ47" s="153"/>
      <c r="DR47" s="153"/>
      <c r="DS47" s="153"/>
      <c r="DT47" s="153">
        <f>MAX(0, $C$7+(( 'Indices Mejorados'!DT47 - 'Indices Mejorados Normalizados'!DT$13 ) * ( 'Indices Mejorados Normalizados'!$C$8 - 'Indices Mejorados Normalizados'!$C$7 )) / ( 'Indices Mejorados Normalizados'!DT$12 - 'Indices Mejorados Normalizados'!DT$13 ))</f>
        <v>0</v>
      </c>
      <c r="DU47" s="153"/>
      <c r="DV47" s="153">
        <f>MAX(0, $C$7+(( 'Indices Mejorados'!DV47 - 'Indices Mejorados Normalizados'!DV$13 ) * ( 'Indices Mejorados Normalizados'!$C$8 - 'Indices Mejorados Normalizados'!$C$7 )) / ( 'Indices Mejorados Normalizados'!DV$12 - 'Indices Mejorados Normalizados'!DV$13 ))</f>
        <v>0</v>
      </c>
      <c r="DW47" s="153"/>
      <c r="DX47" s="153"/>
      <c r="DY47" s="153"/>
      <c r="DZ47" s="153">
        <f>MAX(0, $C$7+(( 'Indices Mejorados'!DZ47 - 'Indices Mejorados Normalizados'!DZ$13 ) * ( 'Indices Mejorados Normalizados'!$C$8 - 'Indices Mejorados Normalizados'!$C$7 )) / ( 'Indices Mejorados Normalizados'!DZ$12 - 'Indices Mejorados Normalizados'!DZ$13 ))</f>
        <v>0.12220166898285874</v>
      </c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3"/>
      <c r="EU47" s="153"/>
      <c r="EV47" s="153"/>
      <c r="EW47" s="153"/>
      <c r="EX47" s="153"/>
      <c r="EY47" s="153"/>
      <c r="EZ47" s="153"/>
      <c r="FA47" s="153"/>
      <c r="FB47" s="153"/>
      <c r="FC47" s="153"/>
      <c r="FD47" s="153"/>
      <c r="FE47" s="153"/>
      <c r="FF47" s="153"/>
      <c r="FG47" s="153"/>
      <c r="FH47" s="153"/>
      <c r="FI47" s="153"/>
      <c r="FJ47" s="153"/>
      <c r="FK47" s="153"/>
      <c r="FL47" s="153"/>
      <c r="FM47" s="153"/>
      <c r="FN47" s="153"/>
      <c r="FO47" s="153"/>
      <c r="FP47" s="153"/>
      <c r="FQ47" s="153"/>
      <c r="FR47" s="153"/>
      <c r="FS47" s="153"/>
      <c r="FT47" s="153"/>
      <c r="FU47" s="153"/>
      <c r="FV47" s="153"/>
      <c r="FW47" s="153"/>
      <c r="FX47" s="153"/>
      <c r="FY47" s="153"/>
      <c r="FZ47" s="153"/>
      <c r="GA47" s="153"/>
      <c r="GB47" s="153"/>
      <c r="GC47" s="153"/>
      <c r="GD47" s="153"/>
      <c r="GE47" s="153"/>
      <c r="GF47" s="153"/>
      <c r="GG47" s="153"/>
      <c r="GH47" s="153"/>
      <c r="GI47" s="153"/>
      <c r="GJ47" s="153"/>
      <c r="GK47" s="153"/>
      <c r="GL47" s="153"/>
      <c r="GM47" s="153"/>
      <c r="GN47" s="153"/>
      <c r="GO47" s="153"/>
      <c r="GP47" s="153"/>
      <c r="GQ47" s="153"/>
    </row>
    <row r="48" spans="3:199" s="151" customFormat="1"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>
        <f>MAX(0, $C$7+(( 'Indices Mejorados'!Z48 - 'Indices Mejorados Normalizados'!Z$13 ) * ( 'Indices Mejorados Normalizados'!$C$8 - 'Indices Mejorados Normalizados'!$C$7 )) / ( 'Indices Mejorados Normalizados'!Z$12 - 'Indices Mejorados Normalizados'!Z$13 ))</f>
        <v>0</v>
      </c>
      <c r="AA48" s="152"/>
      <c r="AB48" s="152">
        <f>MAX(0, $C$7+(( 'Indices Mejorados'!AB48 - 'Indices Mejorados Normalizados'!AB$13 ) * ( 'Indices Mejorados Normalizados'!$C$8 - 'Indices Mejorados Normalizados'!$C$7 )) / ( 'Indices Mejorados Normalizados'!AB$12 - 'Indices Mejorados Normalizados'!AB$13 ))</f>
        <v>0.48928462668044087</v>
      </c>
      <c r="AC48" s="152"/>
      <c r="AD48" s="152">
        <f>MAX(0, $C$7+(( 'Indices Mejorados'!AD48 - 'Indices Mejorados Normalizados'!AD$13 ) * ( 'Indices Mejorados Normalizados'!$C$8 - 'Indices Mejorados Normalizados'!$C$7 )) / ( 'Indices Mejorados Normalizados'!AD$12 - 'Indices Mejorados Normalizados'!AD$13 ))</f>
        <v>0.45575951241078738</v>
      </c>
      <c r="AE48" s="152">
        <f>MAX(0, $C$7+(( 'Indices Mejorados'!AE48 - 'Indices Mejorados Normalizados'!AE$13 ) * ( 'Indices Mejorados Normalizados'!$C$8 - 'Indices Mejorados Normalizados'!$C$7 )) / ( 'Indices Mejorados Normalizados'!AE$12 - 'Indices Mejorados Normalizados'!AE$13 ))</f>
        <v>1.0622265030212341</v>
      </c>
      <c r="AF48" s="153"/>
      <c r="AG48" s="153"/>
      <c r="AH48" s="153">
        <f>MAX(0, $C$7+(( 'Indices Mejorados'!AH48 - 'Indices Mejorados Normalizados'!AH$13 ) * ( 'Indices Mejorados Normalizados'!$C$8 - 'Indices Mejorados Normalizados'!$C$7 )) / ( 'Indices Mejorados Normalizados'!AH$12 - 'Indices Mejorados Normalizados'!AH$13 ))</f>
        <v>2.7177372347230997</v>
      </c>
      <c r="AI48" s="153"/>
      <c r="AJ48" s="153"/>
      <c r="AK48" s="153"/>
      <c r="AL48" s="153"/>
      <c r="AM48" s="153"/>
      <c r="AN48" s="153">
        <f>MAX(0, $C$7+(( 'Indices Mejorados'!AN48 - 'Indices Mejorados Normalizados'!AN$13 ) * ( 'Indices Mejorados Normalizados'!$C$8 - 'Indices Mejorados Normalizados'!$C$7 )) / ( 'Indices Mejorados Normalizados'!AN$12 - 'Indices Mejorados Normalizados'!AN$13 ))</f>
        <v>0</v>
      </c>
      <c r="AO48" s="153"/>
      <c r="AP48" s="153"/>
      <c r="AQ48" s="153">
        <f>MAX(0, $C$7+(( 'Indices Mejorados'!AQ48 - 'Indices Mejorados Normalizados'!AQ$13 ) * ( 'Indices Mejorados Normalizados'!$C$8 - 'Indices Mejorados Normalizados'!$C$7 )) / ( 'Indices Mejorados Normalizados'!AQ$12 - 'Indices Mejorados Normalizados'!AQ$13 ))</f>
        <v>3.488949601112154E-2</v>
      </c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>
        <f>MAX(0, $C$7+(( 'Indices Mejorados'!BI48 - 'Indices Mejorados Normalizados'!BI$13 ) * ( 'Indices Mejorados Normalizados'!$C$8 - 'Indices Mejorados Normalizados'!$C$7 )) / ( 'Indices Mejorados Normalizados'!BI$12 - 'Indices Mejorados Normalizados'!BI$13 ))</f>
        <v>1.0961382629901499</v>
      </c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>
        <f>MAX(0, $C$7+(( 'Indices Mejorados'!BU48 - 'Indices Mejorados Normalizados'!BU$13 ) * ( 'Indices Mejorados Normalizados'!$C$8 - 'Indices Mejorados Normalizados'!$C$7 )) / ( 'Indices Mejorados Normalizados'!BU$12 - 'Indices Mejorados Normalizados'!BU$13 ))</f>
        <v>0</v>
      </c>
      <c r="BV48" s="153">
        <f>MAX(0, $C$7+(( 'Indices Mejorados'!BV48 - 'Indices Mejorados Normalizados'!BV$13 ) * ( 'Indices Mejorados Normalizados'!$C$8 - 'Indices Mejorados Normalizados'!$C$7 )) / ( 'Indices Mejorados Normalizados'!BV$12 - 'Indices Mejorados Normalizados'!BV$13 ))</f>
        <v>0.51011584335212878</v>
      </c>
      <c r="BW48" s="153"/>
      <c r="BX48" s="153"/>
      <c r="BY48" s="153"/>
      <c r="BZ48" s="153"/>
      <c r="CA48" s="153"/>
      <c r="CB48" s="153"/>
      <c r="CC48" s="153">
        <f>MAX(0, $C$7+(( 'Indices Mejorados'!CC48 - 'Indices Mejorados Normalizados'!CC$13 ) * ( 'Indices Mejorados Normalizados'!$C$8 - 'Indices Mejorados Normalizados'!$C$7 )) / ( 'Indices Mejorados Normalizados'!CC$12 - 'Indices Mejorados Normalizados'!CC$13 ))</f>
        <v>0.21312377621336401</v>
      </c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3">
        <f>MAX(0, $C$7+(( 'Indices Mejorados'!CO48 - 'Indices Mejorados Normalizados'!CO$13 ) * ( 'Indices Mejorados Normalizados'!$C$8 - 'Indices Mejorados Normalizados'!$C$7 )) / ( 'Indices Mejorados Normalizados'!CO$12 - 'Indices Mejorados Normalizados'!CO$13 ))</f>
        <v>0.27146596528595135</v>
      </c>
      <c r="CP48" s="153">
        <f>MAX(0, $C$7+(( 'Indices Mejorados'!CP48 - 'Indices Mejorados Normalizados'!CP$13 ) * ( 'Indices Mejorados Normalizados'!$C$8 - 'Indices Mejorados Normalizados'!$C$7 )) / ( 'Indices Mejorados Normalizados'!CP$12 - 'Indices Mejorados Normalizados'!CP$13 ))</f>
        <v>1.945362469414829</v>
      </c>
      <c r="CQ48" s="153"/>
      <c r="CR48" s="153"/>
      <c r="CS48" s="153"/>
      <c r="CT48" s="153"/>
      <c r="CU48" s="153"/>
      <c r="CV48" s="153">
        <f>MAX(0, $C$7+(( 'Indices Mejorados'!CV48 - 'Indices Mejorados Normalizados'!CV$13 ) * ( 'Indices Mejorados Normalizados'!$C$8 - 'Indices Mejorados Normalizados'!$C$7 )) / ( 'Indices Mejorados Normalizados'!CV$12 - 'Indices Mejorados Normalizados'!CV$13 ))</f>
        <v>0</v>
      </c>
      <c r="CW48" s="153">
        <f>MAX(0, $C$7+(( 'Indices Mejorados'!CW48 - 'Indices Mejorados Normalizados'!CW$13 ) * ( 'Indices Mejorados Normalizados'!$C$8 - 'Indices Mejorados Normalizados'!$C$7 )) / ( 'Indices Mejorados Normalizados'!CW$12 - 'Indices Mejorados Normalizados'!CW$13 ))</f>
        <v>1.0776830759298843</v>
      </c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>
        <f>MAX(0, $C$7+(( 'Indices Mejorados'!DL48 - 'Indices Mejorados Normalizados'!DL$13 ) * ( 'Indices Mejorados Normalizados'!$C$8 - 'Indices Mejorados Normalizados'!$C$7 )) / ( 'Indices Mejorados Normalizados'!DL$12 - 'Indices Mejorados Normalizados'!DL$13 ))</f>
        <v>0</v>
      </c>
      <c r="DM48" s="153"/>
      <c r="DN48" s="153"/>
      <c r="DO48" s="153"/>
      <c r="DP48" s="153"/>
      <c r="DQ48" s="153"/>
      <c r="DR48" s="153"/>
      <c r="DS48" s="153"/>
      <c r="DT48" s="153">
        <f>MAX(0, $C$7+(( 'Indices Mejorados'!DT48 - 'Indices Mejorados Normalizados'!DT$13 ) * ( 'Indices Mejorados Normalizados'!$C$8 - 'Indices Mejorados Normalizados'!$C$7 )) / ( 'Indices Mejorados Normalizados'!DT$12 - 'Indices Mejorados Normalizados'!DT$13 ))</f>
        <v>0</v>
      </c>
      <c r="DU48" s="153"/>
      <c r="DV48" s="153">
        <f>MAX(0, $C$7+(( 'Indices Mejorados'!DV48 - 'Indices Mejorados Normalizados'!DV$13 ) * ( 'Indices Mejorados Normalizados'!$C$8 - 'Indices Mejorados Normalizados'!$C$7 )) / ( 'Indices Mejorados Normalizados'!DV$12 - 'Indices Mejorados Normalizados'!DV$13 ))</f>
        <v>1.4991469403729765</v>
      </c>
      <c r="DW48" s="153"/>
      <c r="DX48" s="153"/>
      <c r="DY48" s="153"/>
      <c r="DZ48" s="153">
        <f>MAX(0, $C$7+(( 'Indices Mejorados'!DZ48 - 'Indices Mejorados Normalizados'!DZ$13 ) * ( 'Indices Mejorados Normalizados'!$C$8 - 'Indices Mejorados Normalizados'!$C$7 )) / ( 'Indices Mejorados Normalizados'!DZ$12 - 'Indices Mejorados Normalizados'!DZ$13 ))</f>
        <v>8.3020708759442646E-2</v>
      </c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53"/>
      <c r="EU48" s="153"/>
      <c r="EV48" s="153"/>
      <c r="EW48" s="153"/>
      <c r="EX48" s="153"/>
      <c r="EY48" s="153"/>
      <c r="EZ48" s="153"/>
      <c r="FA48" s="153"/>
      <c r="FB48" s="153"/>
      <c r="FC48" s="153"/>
      <c r="FD48" s="153"/>
      <c r="FE48" s="153"/>
      <c r="FF48" s="153"/>
      <c r="FG48" s="153"/>
      <c r="FH48" s="153"/>
      <c r="FI48" s="153"/>
      <c r="FJ48" s="153"/>
      <c r="FK48" s="153"/>
      <c r="FL48" s="153"/>
      <c r="FM48" s="153"/>
      <c r="FN48" s="153"/>
      <c r="FO48" s="153"/>
      <c r="FP48" s="153"/>
      <c r="FQ48" s="153"/>
      <c r="FR48" s="153"/>
      <c r="FS48" s="153"/>
      <c r="FT48" s="153"/>
      <c r="FU48" s="153"/>
      <c r="FV48" s="153"/>
      <c r="FW48" s="153"/>
      <c r="FX48" s="153"/>
      <c r="FY48" s="153"/>
      <c r="FZ48" s="153"/>
      <c r="GA48" s="153"/>
      <c r="GB48" s="153"/>
      <c r="GC48" s="153"/>
      <c r="GD48" s="153"/>
      <c r="GE48" s="153"/>
      <c r="GF48" s="153"/>
      <c r="GG48" s="153"/>
      <c r="GH48" s="153"/>
      <c r="GI48" s="153"/>
      <c r="GJ48" s="153"/>
      <c r="GK48" s="153"/>
      <c r="GL48" s="153"/>
      <c r="GM48" s="153"/>
      <c r="GN48" s="153"/>
      <c r="GO48" s="153"/>
      <c r="GP48" s="153"/>
      <c r="GQ48" s="153"/>
    </row>
    <row r="49" spans="3:199" s="151" customFormat="1"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>
        <f>MAX(0, $C$7+(( 'Indices Mejorados'!Z49 - 'Indices Mejorados Normalizados'!Z$13 ) * ( 'Indices Mejorados Normalizados'!$C$8 - 'Indices Mejorados Normalizados'!$C$7 )) / ( 'Indices Mejorados Normalizados'!Z$12 - 'Indices Mejorados Normalizados'!Z$13 ))</f>
        <v>0</v>
      </c>
      <c r="AA49" s="152"/>
      <c r="AB49" s="152">
        <f>MAX(0, $C$7+(( 'Indices Mejorados'!AB49 - 'Indices Mejorados Normalizados'!AB$13 ) * ( 'Indices Mejorados Normalizados'!$C$8 - 'Indices Mejorados Normalizados'!$C$7 )) / ( 'Indices Mejorados Normalizados'!AB$12 - 'Indices Mejorados Normalizados'!AB$13 ))</f>
        <v>0.48447124407566056</v>
      </c>
      <c r="AC49" s="152"/>
      <c r="AD49" s="152">
        <f>MAX(0, $C$7+(( 'Indices Mejorados'!AD49 - 'Indices Mejorados Normalizados'!AD$13 ) * ( 'Indices Mejorados Normalizados'!$C$8 - 'Indices Mejorados Normalizados'!$C$7 )) / ( 'Indices Mejorados Normalizados'!AD$12 - 'Indices Mejorados Normalizados'!AD$13 ))</f>
        <v>1.6439208473463074</v>
      </c>
      <c r="AE49" s="152">
        <f>MAX(0, $C$7+(( 'Indices Mejorados'!AE49 - 'Indices Mejorados Normalizados'!AE$13 ) * ( 'Indices Mejorados Normalizados'!$C$8 - 'Indices Mejorados Normalizados'!$C$7 )) / ( 'Indices Mejorados Normalizados'!AE$12 - 'Indices Mejorados Normalizados'!AE$13 ))</f>
        <v>0</v>
      </c>
      <c r="AF49" s="153"/>
      <c r="AG49" s="153"/>
      <c r="AH49" s="153">
        <f>MAX(0, $C$7+(( 'Indices Mejorados'!AH49 - 'Indices Mejorados Normalizados'!AH$13 ) * ( 'Indices Mejorados Normalizados'!$C$8 - 'Indices Mejorados Normalizados'!$C$7 )) / ( 'Indices Mejorados Normalizados'!AH$12 - 'Indices Mejorados Normalizados'!AH$13 ))</f>
        <v>0</v>
      </c>
      <c r="AI49" s="153"/>
      <c r="AJ49" s="153"/>
      <c r="AK49" s="153"/>
      <c r="AL49" s="153"/>
      <c r="AM49" s="153"/>
      <c r="AN49" s="153">
        <f>MAX(0, $C$7+(( 'Indices Mejorados'!AN49 - 'Indices Mejorados Normalizados'!AN$13 ) * ( 'Indices Mejorados Normalizados'!$C$8 - 'Indices Mejorados Normalizados'!$C$7 )) / ( 'Indices Mejorados Normalizados'!AN$12 - 'Indices Mejorados Normalizados'!AN$13 ))</f>
        <v>0</v>
      </c>
      <c r="AO49" s="153"/>
      <c r="AP49" s="153"/>
      <c r="AQ49" s="153">
        <f>MAX(0, $C$7+(( 'Indices Mejorados'!AQ49 - 'Indices Mejorados Normalizados'!AQ$13 ) * ( 'Indices Mejorados Normalizados'!$C$8 - 'Indices Mejorados Normalizados'!$C$7 )) / ( 'Indices Mejorados Normalizados'!AQ$12 - 'Indices Mejorados Normalizados'!AQ$13 ))</f>
        <v>0</v>
      </c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>
        <f>MAX(0, $C$7+(( 'Indices Mejorados'!BI49 - 'Indices Mejorados Normalizados'!BI$13 ) * ( 'Indices Mejorados Normalizados'!$C$8 - 'Indices Mejorados Normalizados'!$C$7 )) / ( 'Indices Mejorados Normalizados'!BI$12 - 'Indices Mejorados Normalizados'!BI$13 ))</f>
        <v>1.1683641320453322</v>
      </c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>
        <f>MAX(0, $C$7+(( 'Indices Mejorados'!BU49 - 'Indices Mejorados Normalizados'!BU$13 ) * ( 'Indices Mejorados Normalizados'!$C$8 - 'Indices Mejorados Normalizados'!$C$7 )) / ( 'Indices Mejorados Normalizados'!BU$12 - 'Indices Mejorados Normalizados'!BU$13 ))</f>
        <v>0.25743722508619193</v>
      </c>
      <c r="BV49" s="153"/>
      <c r="BW49" s="153"/>
      <c r="BX49" s="153"/>
      <c r="BY49" s="153"/>
      <c r="BZ49" s="153"/>
      <c r="CA49" s="153"/>
      <c r="CB49" s="153"/>
      <c r="CC49" s="153">
        <f>MAX(0, $C$7+(( 'Indices Mejorados'!CC49 - 'Indices Mejorados Normalizados'!CC$13 ) * ( 'Indices Mejorados Normalizados'!$C$8 - 'Indices Mejorados Normalizados'!$C$7 )) / ( 'Indices Mejorados Normalizados'!CC$12 - 'Indices Mejorados Normalizados'!CC$13 ))</f>
        <v>0.37980759002334608</v>
      </c>
      <c r="CD49" s="153"/>
      <c r="CE49" s="153"/>
      <c r="CF49" s="153"/>
      <c r="CG49" s="153"/>
      <c r="CH49" s="153"/>
      <c r="CI49" s="153"/>
      <c r="CJ49" s="153"/>
      <c r="CK49" s="153"/>
      <c r="CL49" s="153">
        <f>MAX(0, $C$7+(( 'Indices Mejorados'!CL49 - 'Indices Mejorados Normalizados'!CL$13 ) * ( 'Indices Mejorados Normalizados'!$C$8 - 'Indices Mejorados Normalizados'!$C$7 )) / ( 'Indices Mejorados Normalizados'!CL$12 - 'Indices Mejorados Normalizados'!CL$13 ))</f>
        <v>3.4524396684298492E-2</v>
      </c>
      <c r="CM49" s="153"/>
      <c r="CN49" s="153"/>
      <c r="CO49" s="153">
        <f>MAX(0, $C$7+(( 'Indices Mejorados'!CO49 - 'Indices Mejorados Normalizados'!CO$13 ) * ( 'Indices Mejorados Normalizados'!$C$8 - 'Indices Mejorados Normalizados'!$C$7 )) / ( 'Indices Mejorados Normalizados'!CO$12 - 'Indices Mejorados Normalizados'!CO$13 ))</f>
        <v>0</v>
      </c>
      <c r="CP49" s="153">
        <f>MAX(0, $C$7+(( 'Indices Mejorados'!CP49 - 'Indices Mejorados Normalizados'!CP$13 ) * ( 'Indices Mejorados Normalizados'!$C$8 - 'Indices Mejorados Normalizados'!$C$7 )) / ( 'Indices Mejorados Normalizados'!CP$12 - 'Indices Mejorados Normalizados'!CP$13 ))</f>
        <v>1.5437777050390167</v>
      </c>
      <c r="CQ49" s="153"/>
      <c r="CR49" s="153"/>
      <c r="CS49" s="153"/>
      <c r="CT49" s="153"/>
      <c r="CU49" s="153"/>
      <c r="CV49" s="153">
        <f>MAX(0, $C$7+(( 'Indices Mejorados'!CV49 - 'Indices Mejorados Normalizados'!CV$13 ) * ( 'Indices Mejorados Normalizados'!$C$8 - 'Indices Mejorados Normalizados'!$C$7 )) / ( 'Indices Mejorados Normalizados'!CV$12 - 'Indices Mejorados Normalizados'!CV$13 ))</f>
        <v>0.42307362813667787</v>
      </c>
      <c r="CW49" s="153">
        <f>MAX(0, $C$7+(( 'Indices Mejorados'!CW49 - 'Indices Mejorados Normalizados'!CW$13 ) * ( 'Indices Mejorados Normalizados'!$C$8 - 'Indices Mejorados Normalizados'!$C$7 )) / ( 'Indices Mejorados Normalizados'!CW$12 - 'Indices Mejorados Normalizados'!CW$13 ))</f>
        <v>0</v>
      </c>
      <c r="CX49" s="153"/>
      <c r="CY49" s="153"/>
      <c r="CZ49" s="153"/>
      <c r="DA49" s="153"/>
      <c r="DB49" s="153"/>
      <c r="DC49" s="153"/>
      <c r="DD49" s="153"/>
      <c r="DE49" s="153"/>
      <c r="DF49" s="153"/>
      <c r="DG49" s="153"/>
      <c r="DH49" s="153"/>
      <c r="DI49" s="15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>
        <f>MAX(0, $C$7+(( 'Indices Mejorados'!DT49 - 'Indices Mejorados Normalizados'!DT$13 ) * ( 'Indices Mejorados Normalizados'!$C$8 - 'Indices Mejorados Normalizados'!$C$7 )) / ( 'Indices Mejorados Normalizados'!DT$12 - 'Indices Mejorados Normalizados'!DT$13 ))</f>
        <v>0</v>
      </c>
      <c r="DU49" s="153"/>
      <c r="DV49" s="153">
        <f>MAX(0, $C$7+(( 'Indices Mejorados'!DV49 - 'Indices Mejorados Normalizados'!DV$13 ) * ( 'Indices Mejorados Normalizados'!$C$8 - 'Indices Mejorados Normalizados'!$C$7 )) / ( 'Indices Mejorados Normalizados'!DV$12 - 'Indices Mejorados Normalizados'!DV$13 ))</f>
        <v>1.3123063786701457</v>
      </c>
      <c r="DW49" s="153"/>
      <c r="DX49" s="153"/>
      <c r="DY49" s="153"/>
      <c r="DZ49" s="153">
        <f>MAX(0, $C$7+(( 'Indices Mejorados'!DZ49 - 'Indices Mejorados Normalizados'!DZ$13 ) * ( 'Indices Mejorados Normalizados'!$C$8 - 'Indices Mejorados Normalizados'!$C$7 )) / ( 'Indices Mejorados Normalizados'!DZ$12 - 'Indices Mejorados Normalizados'!DZ$13 ))</f>
        <v>0</v>
      </c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153"/>
      <c r="ES49" s="153"/>
      <c r="ET49" s="153"/>
      <c r="EU49" s="153"/>
      <c r="EV49" s="153"/>
      <c r="EW49" s="153"/>
      <c r="EX49" s="153"/>
      <c r="EY49" s="153"/>
      <c r="EZ49" s="153"/>
      <c r="FA49" s="153"/>
      <c r="FB49" s="153"/>
      <c r="FC49" s="153"/>
      <c r="FD49" s="153"/>
      <c r="FE49" s="153"/>
      <c r="FF49" s="153"/>
      <c r="FG49" s="153"/>
      <c r="FH49" s="153"/>
      <c r="FI49" s="153"/>
      <c r="FJ49" s="153"/>
      <c r="FK49" s="153"/>
      <c r="FL49" s="153"/>
      <c r="FM49" s="153"/>
      <c r="FN49" s="153"/>
      <c r="FO49" s="153"/>
      <c r="FP49" s="153"/>
      <c r="FQ49" s="153"/>
      <c r="FR49" s="153"/>
      <c r="FS49" s="153"/>
      <c r="FT49" s="153"/>
      <c r="FU49" s="153"/>
      <c r="FV49" s="153"/>
      <c r="FW49" s="153"/>
      <c r="FX49" s="153"/>
      <c r="FY49" s="153"/>
      <c r="FZ49" s="153"/>
      <c r="GA49" s="153"/>
      <c r="GB49" s="153"/>
      <c r="GC49" s="153"/>
      <c r="GD49" s="153"/>
      <c r="GE49" s="153"/>
      <c r="GF49" s="153"/>
      <c r="GG49" s="153"/>
      <c r="GH49" s="153"/>
      <c r="GI49" s="153"/>
      <c r="GJ49" s="153"/>
      <c r="GK49" s="153"/>
      <c r="GL49" s="153"/>
      <c r="GM49" s="153"/>
      <c r="GN49" s="153"/>
      <c r="GO49" s="153"/>
      <c r="GP49" s="153"/>
      <c r="GQ49" s="153"/>
    </row>
    <row r="50" spans="3:199" s="151" customFormat="1"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>
        <f>MAX(0, $C$7+(( 'Indices Mejorados'!Z50 - 'Indices Mejorados Normalizados'!Z$13 ) * ( 'Indices Mejorados Normalizados'!$C$8 - 'Indices Mejorados Normalizados'!$C$7 )) / ( 'Indices Mejorados Normalizados'!Z$12 - 'Indices Mejorados Normalizados'!Z$13 ))</f>
        <v>5.5191402434347545E-2</v>
      </c>
      <c r="AA50" s="152"/>
      <c r="AB50" s="152">
        <f>MAX(0, $C$7+(( 'Indices Mejorados'!AB50 - 'Indices Mejorados Normalizados'!AB$13 ) * ( 'Indices Mejorados Normalizados'!$C$8 - 'Indices Mejorados Normalizados'!$C$7 )) / ( 'Indices Mejorados Normalizados'!AB$12 - 'Indices Mejorados Normalizados'!AB$13 ))</f>
        <v>0.48755409600878619</v>
      </c>
      <c r="AC50" s="152"/>
      <c r="AD50" s="152">
        <f>MAX(0, $C$7+(( 'Indices Mejorados'!AD50 - 'Indices Mejorados Normalizados'!AD$13 ) * ( 'Indices Mejorados Normalizados'!$C$8 - 'Indices Mejorados Normalizados'!$C$7 )) / ( 'Indices Mejorados Normalizados'!AD$12 - 'Indices Mejorados Normalizados'!AD$13 ))</f>
        <v>0.44336468599309176</v>
      </c>
      <c r="AE50" s="152">
        <f>MAX(0, $C$7+(( 'Indices Mejorados'!AE50 - 'Indices Mejorados Normalizados'!AE$13 ) * ( 'Indices Mejorados Normalizados'!$C$8 - 'Indices Mejorados Normalizados'!$C$7 )) / ( 'Indices Mejorados Normalizados'!AE$12 - 'Indices Mejorados Normalizados'!AE$13 ))</f>
        <v>0</v>
      </c>
      <c r="AF50" s="153"/>
      <c r="AG50" s="153"/>
      <c r="AH50" s="153">
        <f>MAX(0, $C$7+(( 'Indices Mejorados'!AH50 - 'Indices Mejorados Normalizados'!AH$13 ) * ( 'Indices Mejorados Normalizados'!$C$8 - 'Indices Mejorados Normalizados'!$C$7 )) / ( 'Indices Mejorados Normalizados'!AH$12 - 'Indices Mejorados Normalizados'!AH$13 ))</f>
        <v>0</v>
      </c>
      <c r="AI50" s="153"/>
      <c r="AJ50" s="153"/>
      <c r="AK50" s="153"/>
      <c r="AL50" s="153"/>
      <c r="AM50" s="153"/>
      <c r="AN50" s="153">
        <f>MAX(0, $C$7+(( 'Indices Mejorados'!AN50 - 'Indices Mejorados Normalizados'!AN$13 ) * ( 'Indices Mejorados Normalizados'!$C$8 - 'Indices Mejorados Normalizados'!$C$7 )) / ( 'Indices Mejorados Normalizados'!AN$12 - 'Indices Mejorados Normalizados'!AN$13 ))</f>
        <v>7.1704946828716906E-2</v>
      </c>
      <c r="AO50" s="153"/>
      <c r="AP50" s="153"/>
      <c r="AQ50" s="153">
        <f>MAX(0, $C$7+(( 'Indices Mejorados'!AQ50 - 'Indices Mejorados Normalizados'!AQ$13 ) * ( 'Indices Mejorados Normalizados'!$C$8 - 'Indices Mejorados Normalizados'!$C$7 )) / ( 'Indices Mejorados Normalizados'!AQ$12 - 'Indices Mejorados Normalizados'!AQ$13 ))</f>
        <v>0</v>
      </c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>
        <f>MAX(0, $C$7+(( 'Indices Mejorados'!BI50 -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0" s="153"/>
      <c r="BK50" s="153"/>
      <c r="BL50" s="153"/>
      <c r="BM50" s="153">
        <f>MAX(0, $C$7+(( 'Indices Mejorados'!BM50 - 'Indices Mejorados Normalizados'!BM$13 ) * ( 'Indices Mejorados Normalizados'!$C$8 - 'Indices Mejorados Normalizados'!$C$7 )) / ( 'Indices Mejorados Normalizados'!BM$12 - 'Indices Mejorados Normalizados'!BM$13 ))</f>
        <v>0.12546125720327678</v>
      </c>
      <c r="BN50" s="153"/>
      <c r="BO50" s="153"/>
      <c r="BP50" s="153"/>
      <c r="BQ50" s="153"/>
      <c r="BR50" s="153"/>
      <c r="BS50" s="153"/>
      <c r="BT50" s="153"/>
      <c r="BU50" s="153">
        <f>MAX(0, $C$7+(( 'Indices Mejorados'!BU50 - 'Indices Mejorados Normalizados'!BU$13 ) * ( 'Indices Mejorados Normalizados'!$C$8 - 'Indices Mejorados Normalizados'!$C$7 )) / ( 'Indices Mejorados Normalizados'!BU$12 - 'Indices Mejorados Normalizados'!BU$13 ))</f>
        <v>0.43780730223472664</v>
      </c>
      <c r="BV50" s="153"/>
      <c r="BW50" s="153"/>
      <c r="BX50" s="153"/>
      <c r="BY50" s="153"/>
      <c r="BZ50" s="153"/>
      <c r="CA50" s="153"/>
      <c r="CB50" s="153"/>
      <c r="CC50" s="153">
        <f>MAX(0, $C$7+(( 'Indices Mejorados'!CC50 - 'Indices Mejorados Normalizados'!CC$13 ) * ( 'Indices Mejorados Normalizados'!$C$8 - 'Indices Mejorados Normalizados'!$C$7 )) / ( 'Indices Mejorados Normalizados'!CC$12 - 'Indices Mejorados Normalizados'!CC$13 ))</f>
        <v>0.56622377532744295</v>
      </c>
      <c r="CD50" s="153"/>
      <c r="CE50" s="153"/>
      <c r="CF50" s="153"/>
      <c r="CG50" s="153"/>
      <c r="CH50" s="153"/>
      <c r="CI50" s="153"/>
      <c r="CJ50" s="153"/>
      <c r="CK50" s="153"/>
      <c r="CL50" s="153">
        <f>MAX(0, $C$7+(( 'Indices Mejorados'!CL50 - 'Indices Mejorados Normalizados'!CL$13 ) * ( 'Indices Mejorados Normalizados'!$C$8 - 'Indices Mejorados Normalizados'!$C$7 )) / ( 'Indices Mejorados Normalizados'!CL$12 - 'Indices Mejorados Normalizados'!CL$13 ))</f>
        <v>0.53649711622542529</v>
      </c>
      <c r="CM50" s="153"/>
      <c r="CN50" s="153"/>
      <c r="CO50" s="153">
        <f>MAX(0, $C$7+(( 'Indices Mejorados'!CO50 - 'Indices Mejorados Normalizados'!CO$13 ) * ( 'Indices Mejorados Normalizados'!$C$8 - 'Indices Mejorados Normalizados'!$C$7 )) / ( 'Indices Mejorados Normalizados'!CO$12 - 'Indices Mejorados Normalizados'!CO$13 ))</f>
        <v>0</v>
      </c>
      <c r="CP50" s="153">
        <f>MAX(0, $C$7+(( 'Indices Mejorados'!CP50 - 'Indices Mejorados Normalizados'!CP$13 ) * ( 'Indices Mejorados Normalizados'!$C$8 - 'Indices Mejorados Normalizados'!$C$7 )) / ( 'Indices Mejorados Normalizados'!CP$12 - 'Indices Mejorados Normalizados'!CP$13 ))</f>
        <v>1.6568533198095756</v>
      </c>
      <c r="CQ50" s="153"/>
      <c r="CR50" s="153"/>
      <c r="CS50" s="153"/>
      <c r="CT50" s="153"/>
      <c r="CU50" s="153"/>
      <c r="CV50" s="153">
        <f>MAX(0, $C$7+(( 'Indices Mejorados'!CV50 - 'Indices Mejorados Normalizados'!CV$13 ) * ( 'Indices Mejorados Normalizados'!$C$8 - 'Indices Mejorados Normalizados'!$C$7 )) / ( 'Indices Mejorados Normalizados'!CV$12 - 'Indices Mejorados Normalizados'!CV$13 ))</f>
        <v>0.30405509144036885</v>
      </c>
      <c r="CW50" s="153">
        <f>MAX(0, $C$7+(( 'Indices Mejorados'!CW50 - 'Indices Mejorados Normalizados'!CW$13 ) * ( 'Indices Mejorados Normalizados'!$C$8 - 'Indices Mejorados Normalizados'!$C$7 )) / ( 'Indices Mejorados Normalizados'!CW$12 - 'Indices Mejorados Normalizados'!CW$13 ))</f>
        <v>0</v>
      </c>
      <c r="CX50" s="153"/>
      <c r="CY50" s="153"/>
      <c r="CZ50" s="153"/>
      <c r="DA50" s="153"/>
      <c r="DB50" s="153"/>
      <c r="DC50" s="153"/>
      <c r="DD50" s="153"/>
      <c r="DE50" s="153"/>
      <c r="DF50" s="153"/>
      <c r="DG50" s="153"/>
      <c r="DH50" s="153"/>
      <c r="DI50" s="153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>
        <f>MAX(0, $C$7+(( 'Indices Mejorados'!DT50 - 'Indices Mejorados Normalizados'!DT$13 ) * ( 'Indices Mejorados Normalizados'!$C$8 - 'Indices Mejorados Normalizados'!$C$7 )) / ( 'Indices Mejorados Normalizados'!DT$12 - 'Indices Mejorados Normalizados'!DT$13 ))</f>
        <v>0</v>
      </c>
      <c r="DU50" s="153"/>
      <c r="DV50" s="153">
        <f>MAX(0, $C$7+(( 'Indices Mejorados'!DV50 - 'Indices Mejorados Normalizados'!DV$13 ) * ( 'Indices Mejorados Normalizados'!$C$8 - 'Indices Mejorados Normalizados'!$C$7 )) / ( 'Indices Mejorados Normalizados'!DV$12 - 'Indices Mejorados Normalizados'!DV$13 ))</f>
        <v>0.94470163286709086</v>
      </c>
      <c r="DW50" s="153"/>
      <c r="DX50" s="153"/>
      <c r="DY50" s="153"/>
      <c r="DZ50" s="153">
        <f>MAX(0, $C$7+(( 'Indices Mejorados'!DZ50 - 'Indices Mejorados Normalizados'!DZ$13 ) * ( 'Indices Mejorados Normalizados'!$C$8 - 'Indices Mejorados Normalizados'!$C$7 )) / ( 'Indices Mejorados Normalizados'!DZ$12 - 'Indices Mejorados Normalizados'!DZ$13 ))</f>
        <v>0.15869981959698223</v>
      </c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153"/>
      <c r="EU50" s="153"/>
      <c r="EV50" s="153"/>
      <c r="EW50" s="153"/>
      <c r="EX50" s="153"/>
      <c r="EY50" s="153"/>
      <c r="EZ50" s="153"/>
      <c r="FA50" s="153"/>
      <c r="FB50" s="153"/>
      <c r="FC50" s="153"/>
      <c r="FD50" s="153"/>
      <c r="FE50" s="153"/>
      <c r="FF50" s="153"/>
      <c r="FG50" s="153"/>
      <c r="FH50" s="153"/>
      <c r="FI50" s="153"/>
      <c r="FJ50" s="153"/>
      <c r="FK50" s="153"/>
      <c r="FL50" s="153"/>
      <c r="FM50" s="153"/>
      <c r="FN50" s="153"/>
      <c r="FO50" s="153"/>
      <c r="FP50" s="153"/>
      <c r="FQ50" s="153"/>
      <c r="FR50" s="153"/>
      <c r="FS50" s="153"/>
      <c r="FT50" s="153"/>
      <c r="FU50" s="153"/>
      <c r="FV50" s="153"/>
      <c r="FW50" s="153"/>
      <c r="FX50" s="153"/>
      <c r="FY50" s="153"/>
      <c r="FZ50" s="153"/>
      <c r="GA50" s="153"/>
      <c r="GB50" s="153"/>
      <c r="GC50" s="153"/>
      <c r="GD50" s="153"/>
      <c r="GE50" s="153"/>
      <c r="GF50" s="153"/>
      <c r="GG50" s="153"/>
      <c r="GH50" s="153"/>
      <c r="GI50" s="153"/>
      <c r="GJ50" s="153"/>
      <c r="GK50" s="153"/>
      <c r="GL50" s="153"/>
      <c r="GM50" s="153"/>
      <c r="GN50" s="153"/>
      <c r="GO50" s="153"/>
      <c r="GP50" s="153"/>
      <c r="GQ50" s="153"/>
    </row>
    <row r="51" spans="3:199" s="151" customFormat="1"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>
        <f>MAX(0, $C$7+(( 'Indices Mejorados'!AB51 - 'Indices Mejorados Normalizados'!AB$13 ) * ( 'Indices Mejorados Normalizados'!$C$8 - 'Indices Mejorados Normalizados'!$C$7 )) / ( 'Indices Mejorados Normalizados'!AB$12 - 'Indices Mejorados Normalizados'!AB$13 ))</f>
        <v>0.49563746680796628</v>
      </c>
      <c r="AC51" s="152"/>
      <c r="AD51" s="152">
        <f>MAX(0, $C$7+(( 'Indices Mejorados'!AD51 - 'Indices Mejorados Normalizados'!AD$13 ) * ( 'Indices Mejorados Normalizados'!$C$8 - 'Indices Mejorados Normalizados'!$C$7 )) / ( 'Indices Mejorados Normalizados'!AD$12 - 'Indices Mejorados Normalizados'!AD$13 ))</f>
        <v>1.9310496610026826</v>
      </c>
      <c r="AE51" s="152">
        <f>MAX(0, $C$7+(( 'Indices Mejorados'!AE51 - 'Indices Mejorados Normalizados'!AE$13 ) * ( 'Indices Mejorados Normalizados'!$C$8 - 'Indices Mejorados Normalizados'!$C$7 )) / ( 'Indices Mejorados Normalizados'!AE$12 - 'Indices Mejorados Normalizados'!AE$13 ))</f>
        <v>0</v>
      </c>
      <c r="AF51" s="153"/>
      <c r="AG51" s="153"/>
      <c r="AH51" s="153">
        <f>MAX(0, $C$7+(( 'Indices Mejorados'!AH51 - 'Indices Mejorados Normalizados'!AH$13 ) * ( 'Indices Mejorados Normalizados'!$C$8 - 'Indices Mejorados Normalizados'!$C$7 )) / ( 'Indices Mejorados Normalizados'!AH$12 - 'Indices Mejorados Normalizados'!AH$13 ))</f>
        <v>0</v>
      </c>
      <c r="AI51" s="153"/>
      <c r="AJ51" s="153"/>
      <c r="AK51" s="153"/>
      <c r="AL51" s="153"/>
      <c r="AM51" s="153"/>
      <c r="AN51" s="153">
        <f>MAX(0, $C$7+(( 'Indices Mejorados'!AN51 - 'Indices Mejorados Normalizados'!AN$13 ) * ( 'Indices Mejorados Normalizados'!$C$8 - 'Indices Mejorados Normalizados'!$C$7 )) / ( 'Indices Mejorados Normalizados'!AN$12 - 'Indices Mejorados Normalizados'!AN$13 ))</f>
        <v>0</v>
      </c>
      <c r="AO51" s="153"/>
      <c r="AP51" s="153"/>
      <c r="AQ51" s="153">
        <f>MAX(0, $C$7+(( 'Indices Mejorados'!AQ51 - 'Indices Mejorados Normalizados'!AQ$13 ) * ( 'Indices Mejorados Normalizados'!$C$8 - 'Indices Mejorados Normalizados'!$C$7 )) / ( 'Indices Mejorados Normalizados'!AQ$12 - 'Indices Mejorados Normalizados'!AQ$13 ))</f>
        <v>0</v>
      </c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>
        <f>MAX(0, $C$7+(( 'Indices Mejorados'!BI51 - 'Indices Mejorados Normalizados'!BI$13 ) * ( 'Indices Mejorados Normalizados'!$C$8 - 'Indices Mejorados Normalizados'!$C$7 )) / ( 'Indices Mejorados Normalizados'!BI$12 - 'Indices Mejorados Normalizados'!BI$13 ))</f>
        <v>1.1086479192743406</v>
      </c>
      <c r="BJ51" s="153"/>
      <c r="BK51" s="153"/>
      <c r="BL51" s="153"/>
      <c r="BM51" s="153">
        <f>MAX(0, $C$7+(( 'Indices Mejorados'!BM51 - 'Indices Mejorados Normalizados'!BM$13 ) * ( 'Indices Mejorados Normalizados'!$C$8 - 'Indices Mejorados Normalizados'!$C$7 )) / ( 'Indices Mejorados Normalizados'!BM$12 - 'Indices Mejorados Normalizados'!BM$13 ))</f>
        <v>0.4869249870370001</v>
      </c>
      <c r="BN51" s="153"/>
      <c r="BO51" s="153"/>
      <c r="BP51" s="153"/>
      <c r="BQ51" s="153"/>
      <c r="BR51" s="153"/>
      <c r="BS51" s="153"/>
      <c r="BT51" s="153"/>
      <c r="BU51" s="153">
        <f>MAX(0, $C$7+(( 'Indices Mejorados'!BU51 - 'Indices Mejorados Normalizados'!BU$13 ) * ( 'Indices Mejorados Normalizados'!$C$8 - 'Indices Mejorados Normalizados'!$C$7 )) / ( 'Indices Mejorados Normalizados'!BU$12 - 'Indices Mejorados Normalizados'!BU$13 ))</f>
        <v>0</v>
      </c>
      <c r="BV51" s="153"/>
      <c r="BW51" s="153"/>
      <c r="BX51" s="153"/>
      <c r="BY51" s="153"/>
      <c r="BZ51" s="153"/>
      <c r="CA51" s="153"/>
      <c r="CB51" s="153"/>
      <c r="CC51" s="153">
        <f>MAX(0, $C$7+(( 'Indices Mejorados'!CC51 - 'Indices Mejorados Normalizados'!CC$13 ) * ( 'Indices Mejorados Normalizados'!$C$8 - 'Indices Mejorados Normalizados'!$C$7 )) / ( 'Indices Mejorados Normalizados'!CC$12 - 'Indices Mejorados Normalizados'!CC$13 ))</f>
        <v>0.23957107723108229</v>
      </c>
      <c r="CD51" s="153"/>
      <c r="CE51" s="153"/>
      <c r="CF51" s="153"/>
      <c r="CG51" s="153"/>
      <c r="CH51" s="153"/>
      <c r="CI51" s="153"/>
      <c r="CJ51" s="153"/>
      <c r="CK51" s="153"/>
      <c r="CL51" s="153">
        <f>MAX(0, $C$7+(( 'Indices Mejorados'!CL51 - 'Indices Mejorados Normalizados'!CL$13 ) * ( 'Indices Mejorados Normalizados'!$C$8 - 'Indices Mejorados Normalizados'!$C$7 )) / ( 'Indices Mejorados Normalizados'!CL$12 - 'Indices Mejorados Normalizados'!CL$13 ))</f>
        <v>0.53085578263001065</v>
      </c>
      <c r="CM51" s="153"/>
      <c r="CN51" s="153"/>
      <c r="CO51" s="153">
        <f>MAX(0, $C$7+(( 'Indices Mejorados'!CO51 - 'Indices Mejorados Normalizados'!CO$13 ) * ( 'Indices Mejorados Normalizados'!$C$8 - 'Indices Mejorados Normalizados'!$C$7 )) / ( 'Indices Mejorados Normalizados'!CO$12 - 'Indices Mejorados Normalizados'!CO$13 ))</f>
        <v>0</v>
      </c>
      <c r="CP51" s="153">
        <f>MAX(0, $C$7+(( 'Indices Mejorados'!CP51 - 'Indices Mejorados Normalizados'!CP$13 ) * ( 'Indices Mejorados Normalizados'!$C$8 - 'Indices Mejorados Normalizados'!$C$7 )) / ( 'Indices Mejorados Normalizados'!CP$12 - 'Indices Mejorados Normalizados'!CP$13 ))</f>
        <v>3.0373311856516283</v>
      </c>
      <c r="CQ51" s="153"/>
      <c r="CR51" s="153"/>
      <c r="CS51" s="153"/>
      <c r="CT51" s="153"/>
      <c r="CU51" s="153"/>
      <c r="CV51" s="153">
        <f>MAX(0, $C$7+(( 'Indices Mejorados'!CV51 - 'Indices Mejorados Normalizados'!CV$13 ) * ( 'Indices Mejorados Normalizados'!$C$8 - 'Indices Mejorados Normalizados'!$C$7 )) / ( 'Indices Mejorados Normalizados'!CV$12 - 'Indices Mejorados Normalizados'!CV$13 ))</f>
        <v>0.18007348678841842</v>
      </c>
      <c r="CW51" s="153">
        <f>MAX(0, $C$7+(( 'Indices Mejorados'!CW51 - 'Indices Mejorados Normalizados'!CW$13 ) * ( 'Indices Mejorados Normalizados'!$C$8 - 'Indices Mejorados Normalizados'!$C$7 )) / ( 'Indices Mejorados Normalizados'!CW$12 - 'Indices Mejorados Normalizados'!CW$13 ))</f>
        <v>0.17943687006811412</v>
      </c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  <c r="DJ51" s="153"/>
      <c r="DK51" s="153"/>
      <c r="DL51" s="153"/>
      <c r="DM51" s="153"/>
      <c r="DN51" s="153"/>
      <c r="DO51" s="153"/>
      <c r="DP51" s="153"/>
      <c r="DQ51" s="153"/>
      <c r="DR51" s="153"/>
      <c r="DS51" s="153"/>
      <c r="DT51" s="153">
        <f>MAX(0, $C$7+(( 'Indices Mejorados'!DT51 - 'Indices Mejorados Normalizados'!DT$13 ) * ( 'Indices Mejorados Normalizados'!$C$8 - 'Indices Mejorados Normalizados'!$C$7 )) / ( 'Indices Mejorados Normalizados'!DT$12 - 'Indices Mejorados Normalizados'!DT$13 ))</f>
        <v>0</v>
      </c>
      <c r="DU51" s="153"/>
      <c r="DV51" s="153">
        <f>MAX(0, $C$7+(( 'Indices Mejorados'!DV51 - 'Indices Mejorados Normalizados'!DV$13 ) * ( 'Indices Mejorados Normalizados'!$C$8 - 'Indices Mejorados Normalizados'!$C$7 )) / ( 'Indices Mejorados Normalizados'!DV$12 - 'Indices Mejorados Normalizados'!DV$13 ))</f>
        <v>1.5468922585085731</v>
      </c>
      <c r="DW51" s="153"/>
      <c r="DX51" s="153"/>
      <c r="DY51" s="153"/>
      <c r="DZ51" s="153">
        <f>MAX(0, $C$7+(( 'Indices Mejorados'!DZ51 - 'Indices Mejorados Normalizados'!DZ$13 ) * ( 'Indices Mejorados Normalizados'!$C$8 - 'Indices Mejorados Normalizados'!$C$7 )) / ( 'Indices Mejorados Normalizados'!DZ$12 - 'Indices Mejorados Normalizados'!DZ$13 ))</f>
        <v>0.50540714361560279</v>
      </c>
      <c r="EA51" s="153"/>
      <c r="EB51" s="153"/>
      <c r="EC51" s="153"/>
      <c r="ED51" s="153"/>
      <c r="EE51" s="153"/>
      <c r="EF51" s="153"/>
      <c r="EG51" s="153"/>
      <c r="EH51" s="153"/>
      <c r="EI51" s="153"/>
      <c r="EJ51" s="153"/>
      <c r="EK51" s="153"/>
      <c r="EL51" s="153"/>
      <c r="EM51" s="153"/>
      <c r="EN51" s="153"/>
      <c r="EO51" s="153"/>
      <c r="EP51" s="153"/>
      <c r="EQ51" s="153"/>
      <c r="ER51" s="153"/>
      <c r="ES51" s="153"/>
      <c r="ET51" s="153"/>
      <c r="EU51" s="153"/>
      <c r="EV51" s="153"/>
      <c r="EW51" s="153"/>
      <c r="EX51" s="153"/>
      <c r="EY51" s="153"/>
      <c r="EZ51" s="153"/>
      <c r="FA51" s="153"/>
      <c r="FB51" s="153"/>
      <c r="FC51" s="153"/>
      <c r="FD51" s="153"/>
      <c r="FE51" s="153"/>
      <c r="FF51" s="153"/>
      <c r="FG51" s="153"/>
      <c r="FH51" s="153"/>
      <c r="FI51" s="153"/>
      <c r="FJ51" s="153"/>
      <c r="FK51" s="153"/>
      <c r="FL51" s="153"/>
      <c r="FM51" s="153"/>
      <c r="FN51" s="153"/>
      <c r="FO51" s="153"/>
      <c r="FP51" s="153"/>
      <c r="FQ51" s="153"/>
      <c r="FR51" s="153"/>
      <c r="FS51" s="153"/>
      <c r="FT51" s="153"/>
      <c r="FU51" s="153"/>
      <c r="FV51" s="153"/>
      <c r="FW51" s="153"/>
      <c r="FX51" s="153"/>
      <c r="FY51" s="153"/>
      <c r="FZ51" s="153"/>
      <c r="GA51" s="153"/>
      <c r="GB51" s="153"/>
      <c r="GC51" s="153"/>
      <c r="GD51" s="153"/>
      <c r="GE51" s="153"/>
      <c r="GF51" s="153"/>
      <c r="GG51" s="153"/>
      <c r="GH51" s="153"/>
      <c r="GI51" s="153"/>
      <c r="GJ51" s="153"/>
      <c r="GK51" s="153"/>
      <c r="GL51" s="153"/>
      <c r="GM51" s="153"/>
      <c r="GN51" s="153"/>
      <c r="GO51" s="153"/>
      <c r="GP51" s="153"/>
      <c r="GQ51" s="153"/>
    </row>
    <row r="52" spans="3:199" s="151" customFormat="1"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>
        <f>MAX(0, $C$7+(( 'Indices Mejorados'!AB52 - 'Indices Mejorados Normalizados'!AB$13 ) * ( 'Indices Mejorados Normalizados'!$C$8 - 'Indices Mejorados Normalizados'!$C$7 )) / ( 'Indices Mejorados Normalizados'!AB$12 - 'Indices Mejorados Normalizados'!AB$13 ))</f>
        <v>0.27399021165128157</v>
      </c>
      <c r="AC52" s="152"/>
      <c r="AD52" s="152">
        <f>MAX(0, $C$7+(( 'Indices Mejorados'!AD52 - 'Indices Mejorados Normalizados'!AD$13 ) * ( 'Indices Mejorados Normalizados'!$C$8 - 'Indices Mejorados Normalizados'!$C$7 )) / ( 'Indices Mejorados Normalizados'!AD$12 - 'Indices Mejorados Normalizados'!AD$13 ))</f>
        <v>0.78113618590411504</v>
      </c>
      <c r="AE52" s="152"/>
      <c r="AF52" s="153"/>
      <c r="AG52" s="153"/>
      <c r="AH52" s="153">
        <f>MAX(0, $C$7+(( 'Indices Mejorados'!AH52 - 'Indices Mejorados Normalizados'!AH$13 ) * ( 'Indices Mejorados Normalizados'!$C$8 - 'Indices Mejorados Normalizados'!$C$7 )) / ( 'Indices Mejorados Normalizados'!AH$12 - 'Indices Mejorados Normalizados'!AH$13 ))</f>
        <v>0</v>
      </c>
      <c r="AI52" s="153"/>
      <c r="AJ52" s="153"/>
      <c r="AK52" s="153"/>
      <c r="AL52" s="153"/>
      <c r="AM52" s="153"/>
      <c r="AN52" s="153">
        <f>MAX(0, $C$7+(( 'Indices Mejorados'!AN52 - 'Indices Mejorados Normalizados'!AN$13 ) * ( 'Indices Mejorados Normalizados'!$C$8 - 'Indices Mejorados Normalizados'!$C$7 )) / ( 'Indices Mejorados Normalizados'!AN$12 - 'Indices Mejorados Normalizados'!AN$13 ))</f>
        <v>0</v>
      </c>
      <c r="AO52" s="153"/>
      <c r="AP52" s="153"/>
      <c r="AQ52" s="153">
        <f>MAX(0, $C$7+(( 'Indices Mejorados'!AQ52 - 'Indices Mejorados Normalizados'!AQ$13 ) * ( 'Indices Mejorados Normalizados'!$C$8 - 'Indices Mejorados Normalizados'!$C$7 )) / ( 'Indices Mejorados Normalizados'!AQ$12 - 'Indices Mejorados Normalizados'!AQ$13 ))</f>
        <v>3.3234377760663403E-2</v>
      </c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>
        <f>MAX(0, $C$7+(( 'Indices Mejorados'!BI52 -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2" s="153"/>
      <c r="BK52" s="153"/>
      <c r="BL52" s="153"/>
      <c r="BM52" s="153">
        <f>MAX(0, $C$7+(( 'Indices Mejorados'!BM52 - 'Indices Mejorados Normalizados'!BM$13 ) * ( 'Indices Mejorados Normalizados'!$C$8 - 'Indices Mejorados Normalizados'!$C$7 )) / ( 'Indices Mejorados Normalizados'!BM$12 - 'Indices Mejorados Normalizados'!BM$13 ))</f>
        <v>2.3418018206692004</v>
      </c>
      <c r="BN52" s="153"/>
      <c r="BO52" s="153"/>
      <c r="BP52" s="153"/>
      <c r="BQ52" s="153"/>
      <c r="BR52" s="153"/>
      <c r="BS52" s="153"/>
      <c r="BT52" s="153"/>
      <c r="BU52" s="153">
        <f>MAX(0, $C$7+(( 'Indices Mejorados'!BU52 - 'Indices Mejorados Normalizados'!BU$13 ) * ( 'Indices Mejorados Normalizados'!$C$8 - 'Indices Mejorados Normalizados'!$C$7 )) / ( 'Indices Mejorados Normalizados'!BU$12 - 'Indices Mejorados Normalizados'!BU$13 ))</f>
        <v>0</v>
      </c>
      <c r="BV52" s="153"/>
      <c r="BW52" s="153"/>
      <c r="BX52" s="153"/>
      <c r="BY52" s="153"/>
      <c r="BZ52" s="153"/>
      <c r="CA52" s="153"/>
      <c r="CB52" s="153"/>
      <c r="CC52" s="153">
        <f>MAX(0, $C$7+(( 'Indices Mejorados'!CC52 - 'Indices Mejorados Normalizados'!CC$13 ) * ( 'Indices Mejorados Normalizados'!$C$8 - 'Indices Mejorados Normalizados'!$C$7 )) / ( 'Indices Mejorados Normalizados'!CC$12 - 'Indices Mejorados Normalizados'!CC$13 ))</f>
        <v>0.2763285343658084</v>
      </c>
      <c r="CD52" s="153"/>
      <c r="CE52" s="153"/>
      <c r="CF52" s="153"/>
      <c r="CG52" s="153"/>
      <c r="CH52" s="153"/>
      <c r="CI52" s="153"/>
      <c r="CJ52" s="153"/>
      <c r="CK52" s="153"/>
      <c r="CL52" s="153">
        <f>MAX(0, $C$7+(( 'Indices Mejorados'!CL52 - 'Indices Mejorados Normalizados'!CL$13 ) * ( 'Indices Mejorados Normalizados'!$C$8 - 'Indices Mejorados Normalizados'!$C$7 )) / ( 'Indices Mejorados Normalizados'!CL$12 - 'Indices Mejorados Normalizados'!CL$13 ))</f>
        <v>0.4689295493908503</v>
      </c>
      <c r="CM52" s="153"/>
      <c r="CN52" s="153"/>
      <c r="CO52" s="153">
        <f>MAX(0, $C$7+(( 'Indices Mejorados'!CO52 - 'Indices Mejorados Normalizados'!CO$13 ) * ( 'Indices Mejorados Normalizados'!$C$8 - 'Indices Mejorados Normalizados'!$C$7 )) / ( 'Indices Mejorados Normalizados'!CO$12 - 'Indices Mejorados Normalizados'!CO$13 ))</f>
        <v>0</v>
      </c>
      <c r="CP52" s="153">
        <f>MAX(0, $C$7+(( 'Indices Mejorados'!CP52 - 'Indices Mejorados Normalizados'!CP$13 ) * ( 'Indices Mejorados Normalizados'!$C$8 - 'Indices Mejorados Normalizados'!$C$7 )) / ( 'Indices Mejorados Normalizados'!CP$12 - 'Indices Mejorados Normalizados'!CP$13 ))</f>
        <v>1.9617202065161696</v>
      </c>
      <c r="CQ52" s="153"/>
      <c r="CR52" s="153"/>
      <c r="CS52" s="153"/>
      <c r="CT52" s="153"/>
      <c r="CU52" s="153"/>
      <c r="CV52" s="153">
        <f>MAX(0, $C$7+(( 'Indices Mejorados'!CV52 - 'Indices Mejorados Normalizados'!CV$13 ) * ( 'Indices Mejorados Normalizados'!$C$8 - 'Indices Mejorados Normalizados'!$C$7 )) / ( 'Indices Mejorados Normalizados'!CV$12 - 'Indices Mejorados Normalizados'!CV$13 ))</f>
        <v>0.21381899151178199</v>
      </c>
      <c r="CW52" s="153">
        <f>MAX(0, $C$7+(( 'Indices Mejorados'!CW52 - 'Indices Mejorados Normalizados'!CW$13 ) * ( 'Indices Mejorados Normalizados'!$C$8 - 'Indices Mejorados Normalizados'!$C$7 )) / ( 'Indices Mejorados Normalizados'!CW$12 - 'Indices Mejorados Normalizados'!CW$13 ))</f>
        <v>0.52187094482111029</v>
      </c>
      <c r="CX52" s="153"/>
      <c r="CY52" s="153"/>
      <c r="CZ52" s="153"/>
      <c r="DA52" s="153"/>
      <c r="DB52" s="153"/>
      <c r="DC52" s="153"/>
      <c r="DD52" s="153"/>
      <c r="DE52" s="153"/>
      <c r="DF52" s="153"/>
      <c r="DG52" s="153"/>
      <c r="DH52" s="153"/>
      <c r="DI52" s="153"/>
      <c r="DJ52" s="153"/>
      <c r="DK52" s="153"/>
      <c r="DL52" s="153"/>
      <c r="DM52" s="153"/>
      <c r="DN52" s="153"/>
      <c r="DO52" s="153"/>
      <c r="DP52" s="153"/>
      <c r="DQ52" s="153"/>
      <c r="DR52" s="153"/>
      <c r="DS52" s="153"/>
      <c r="DT52" s="153">
        <f>MAX(0, $C$7+(( 'Indices Mejorados'!DT52 - 'Indices Mejorados Normalizados'!DT$13 ) * ( 'Indices Mejorados Normalizados'!$C$8 - 'Indices Mejorados Normalizados'!$C$7 )) / ( 'Indices Mejorados Normalizados'!DT$12 - 'Indices Mejorados Normalizados'!DT$13 ))</f>
        <v>0</v>
      </c>
      <c r="DU52" s="153"/>
      <c r="DV52" s="153">
        <f>MAX(0, $C$7+(( 'Indices Mejorados'!DV52 - 'Indices Mejorados Normalizados'!DV$13 ) * ( 'Indices Mejorados Normalizados'!$C$8 - 'Indices Mejorados Normalizados'!$C$7 )) / ( 'Indices Mejorados Normalizados'!DV$12 - 'Indices Mejorados Normalizados'!DV$13 ))</f>
        <v>0.24637778935684651</v>
      </c>
      <c r="DW52" s="153"/>
      <c r="DX52" s="153"/>
      <c r="DY52" s="153"/>
      <c r="DZ52" s="153"/>
      <c r="EA52" s="153"/>
      <c r="EB52" s="153"/>
      <c r="EC52" s="153"/>
      <c r="ED52" s="153"/>
      <c r="EE52" s="153"/>
      <c r="EF52" s="153"/>
      <c r="EG52" s="153"/>
      <c r="EH52" s="153"/>
      <c r="EI52" s="153"/>
      <c r="EJ52" s="153"/>
      <c r="EK52" s="153"/>
      <c r="EL52" s="153"/>
      <c r="EM52" s="153"/>
      <c r="EN52" s="153"/>
      <c r="EO52" s="153"/>
      <c r="EP52" s="153"/>
      <c r="EQ52" s="153"/>
      <c r="ER52" s="153"/>
      <c r="ES52" s="153"/>
      <c r="ET52" s="153"/>
      <c r="EU52" s="153"/>
      <c r="EV52" s="153"/>
      <c r="EW52" s="153"/>
      <c r="EX52" s="153"/>
      <c r="EY52" s="153"/>
      <c r="EZ52" s="153"/>
      <c r="FA52" s="153"/>
      <c r="FB52" s="153"/>
      <c r="FC52" s="153"/>
      <c r="FD52" s="153"/>
      <c r="FE52" s="153"/>
      <c r="FF52" s="153"/>
      <c r="FG52" s="153"/>
      <c r="FH52" s="153"/>
      <c r="FI52" s="153"/>
      <c r="FJ52" s="153"/>
      <c r="FK52" s="153"/>
      <c r="FL52" s="153"/>
      <c r="FM52" s="153"/>
      <c r="FN52" s="153"/>
      <c r="FO52" s="153"/>
      <c r="FP52" s="153"/>
      <c r="FQ52" s="153"/>
      <c r="FR52" s="153"/>
      <c r="FS52" s="153"/>
      <c r="FT52" s="153"/>
      <c r="FU52" s="153"/>
      <c r="FV52" s="153"/>
      <c r="FW52" s="153"/>
      <c r="FX52" s="153"/>
      <c r="FY52" s="153"/>
      <c r="FZ52" s="153"/>
      <c r="GA52" s="153"/>
      <c r="GB52" s="153"/>
      <c r="GC52" s="153"/>
      <c r="GD52" s="153"/>
      <c r="GE52" s="153"/>
      <c r="GF52" s="153"/>
      <c r="GG52" s="153"/>
      <c r="GH52" s="153"/>
      <c r="GI52" s="153"/>
      <c r="GJ52" s="153"/>
      <c r="GK52" s="153"/>
      <c r="GL52" s="153"/>
      <c r="GM52" s="153"/>
      <c r="GN52" s="153"/>
      <c r="GO52" s="153"/>
      <c r="GP52" s="153"/>
      <c r="GQ52" s="153"/>
    </row>
    <row r="53" spans="3:199" s="151" customFormat="1"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>
        <f>MAX(0, $C$7+(( 'Indices Mejorados'!AB53 - 'Indices Mejorados Normalizados'!AB$13 ) * ( 'Indices Mejorados Normalizados'!$C$8 - 'Indices Mejorados Normalizados'!$C$7 )) / ( 'Indices Mejorados Normalizados'!AB$12 - 'Indices Mejorados Normalizados'!AB$13 ))</f>
        <v>1.4178582802363568E-2</v>
      </c>
      <c r="AC53" s="152"/>
      <c r="AD53" s="152">
        <f>MAX(0, $C$7+(( 'Indices Mejorados'!AD53 - 'Indices Mejorados Normalizados'!AD$13 ) * ( 'Indices Mejorados Normalizados'!$C$8 - 'Indices Mejorados Normalizados'!$C$7 )) / ( 'Indices Mejorados Normalizados'!AD$12 - 'Indices Mejorados Normalizados'!AD$13 ))</f>
        <v>0.44711042669798307</v>
      </c>
      <c r="AE53" s="152"/>
      <c r="AF53" s="153"/>
      <c r="AG53" s="153"/>
      <c r="AH53" s="153">
        <f>MAX(0, $C$7+(( 'Indices Mejorados'!AH53 - 'Indices Mejorados Normalizados'!AH$13 ) * ( 'Indices Mejorados Normalizados'!$C$8 - 'Indices Mejorados Normalizados'!$C$7 )) / ( 'Indices Mejorados Normalizados'!AH$12 - 'Indices Mejorados Normalizados'!AH$13 ))</f>
        <v>0</v>
      </c>
      <c r="AI53" s="153"/>
      <c r="AJ53" s="153"/>
      <c r="AK53" s="153"/>
      <c r="AL53" s="153"/>
      <c r="AM53" s="153"/>
      <c r="AN53" s="153">
        <f>MAX(0, $C$7+(( 'Indices Mejorados'!AN53 - 'Indices Mejorados Normalizados'!AN$13 ) * ( 'Indices Mejorados Normalizados'!$C$8 - 'Indices Mejorados Normalizados'!$C$7 )) / ( 'Indices Mejorados Normalizados'!AN$12 - 'Indices Mejorados Normalizados'!AN$13 ))</f>
        <v>0</v>
      </c>
      <c r="AO53" s="153"/>
      <c r="AP53" s="153"/>
      <c r="AQ53" s="153">
        <f>MAX(0, $C$7+(( 'Indices Mejorados'!AQ53 - 'Indices Mejorados Normalizados'!AQ$13 ) * ( 'Indices Mejorados Normalizados'!$C$8 - 'Indices Mejorados Normalizados'!$C$7 )) / ( 'Indices Mejorados Normalizados'!AQ$12 - 'Indices Mejorados Normalizados'!AQ$13 ))</f>
        <v>5.754494021973626E-2</v>
      </c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>
        <f>MAX(0, $C$7+(( 'Indices Mejorados'!BM53 - 'Indices Mejorados Normalizados'!BM$13 ) * ( 'Indices Mejorados Normalizados'!$C$8 - 'Indices Mejorados Normalizados'!$C$7 )) / ( 'Indices Mejorados Normalizados'!BM$12 - 'Indices Mejorados Normalizados'!BM$13 ))</f>
        <v>0.1004216791935567</v>
      </c>
      <c r="BN53" s="153"/>
      <c r="BO53" s="153"/>
      <c r="BP53" s="153"/>
      <c r="BQ53" s="153"/>
      <c r="BR53" s="153"/>
      <c r="BS53" s="153"/>
      <c r="BT53" s="153"/>
      <c r="BU53" s="153">
        <f>MAX(0, $C$7+(( 'Indices Mejorados'!BU53 - 'Indices Mejorados Normalizados'!BU$13 ) * ( 'Indices Mejorados Normalizados'!$C$8 - 'Indices Mejorados Normalizados'!$C$7 )) / ( 'Indices Mejorados Normalizados'!BU$12 - 'Indices Mejorados Normalizados'!BU$13 ))</f>
        <v>0</v>
      </c>
      <c r="BV53" s="153"/>
      <c r="BW53" s="153"/>
      <c r="BX53" s="153"/>
      <c r="BY53" s="153"/>
      <c r="BZ53" s="153"/>
      <c r="CA53" s="153"/>
      <c r="CB53" s="153"/>
      <c r="CC53" s="153">
        <f>MAX(0, $C$7+(( 'Indices Mejorados'!CC53 - 'Indices Mejorados Normalizados'!CC$13 ) * ( 'Indices Mejorados Normalizados'!$C$8 - 'Indices Mejorados Normalizados'!$C$7 )) / ( 'Indices Mejorados Normalizados'!CC$12 - 'Indices Mejorados Normalizados'!CC$13 ))</f>
        <v>0.74509577113287906</v>
      </c>
      <c r="CD53" s="153"/>
      <c r="CE53" s="153"/>
      <c r="CF53" s="153"/>
      <c r="CG53" s="153"/>
      <c r="CH53" s="153"/>
      <c r="CI53" s="153"/>
      <c r="CJ53" s="153"/>
      <c r="CK53" s="153"/>
      <c r="CL53" s="153">
        <f>MAX(0, $C$7+(( 'Indices Mejorados'!CL53 - 'Indices Mejorados Normalizados'!CL$13 ) * ( 'Indices Mejorados Normalizados'!$C$8 - 'Indices Mejorados Normalizados'!$C$7 )) / ( 'Indices Mejorados Normalizados'!CL$12 - 'Indices Mejorados Normalizados'!CL$13 ))</f>
        <v>7.5095167251279987E-2</v>
      </c>
      <c r="CM53" s="153"/>
      <c r="CN53" s="153"/>
      <c r="CO53" s="153">
        <f>MAX(0, $C$7+(( 'Indices Mejorados'!CO53 - 'Indices Mejorados Normalizados'!CO$13 ) * ( 'Indices Mejorados Normalizados'!$C$8 - 'Indices Mejorados Normalizados'!$C$7 )) / ( 'Indices Mejorados Normalizados'!CO$12 - 'Indices Mejorados Normalizados'!CO$13 ))</f>
        <v>0.51555455653771043</v>
      </c>
      <c r="CP53" s="153">
        <f>MAX(0, $C$7+(( 'Indices Mejorados'!CP53 - 'Indices Mejorados Normalizados'!CP$13 ) * ( 'Indices Mejorados Normalizados'!$C$8 - 'Indices Mejorados Normalizados'!$C$7 )) / ( 'Indices Mejorados Normalizados'!CP$12 - 'Indices Mejorados Normalizados'!CP$13 ))</f>
        <v>3.4096597975440064</v>
      </c>
      <c r="CQ53" s="153"/>
      <c r="CR53" s="153"/>
      <c r="CS53" s="153"/>
      <c r="CT53" s="153"/>
      <c r="CU53" s="153"/>
      <c r="CV53" s="153">
        <f>MAX(0, $C$7+(( 'Indices Mejorados'!CV53 - 'Indices Mejorados Normalizados'!CV$13 ) * ( 'Indices Mejorados Normalizados'!$C$8 - 'Indices Mejorados Normalizados'!$C$7 )) / ( 'Indices Mejorados Normalizados'!CV$12 - 'Indices Mejorados Normalizados'!CV$13 ))</f>
        <v>0.21221767701053001</v>
      </c>
      <c r="CW53" s="153">
        <f>MAX(0, $C$7+(( 'Indices Mejorados'!CW53 - 'Indices Mejorados Normalizados'!CW$13 ) * ( 'Indices Mejorados Normalizados'!$C$8 - 'Indices Mejorados Normalizados'!$C$7 )) / ( 'Indices Mejorados Normalizados'!CW$12 - 'Indices Mejorados Normalizados'!CW$13 ))</f>
        <v>0.66586628941118142</v>
      </c>
      <c r="CX53" s="153"/>
      <c r="CY53" s="153"/>
      <c r="CZ53" s="153"/>
      <c r="DA53" s="153"/>
      <c r="DB53" s="153"/>
      <c r="DC53" s="153"/>
      <c r="DD53" s="153"/>
      <c r="DE53" s="153"/>
      <c r="DF53" s="153"/>
      <c r="DG53" s="153"/>
      <c r="DH53" s="153"/>
      <c r="DI53" s="153"/>
      <c r="DJ53" s="153"/>
      <c r="DK53" s="153"/>
      <c r="DL53" s="153"/>
      <c r="DM53" s="153"/>
      <c r="DN53" s="153"/>
      <c r="DO53" s="153"/>
      <c r="DP53" s="153"/>
      <c r="DQ53" s="153"/>
      <c r="DR53" s="153"/>
      <c r="DS53" s="153"/>
      <c r="DT53" s="153"/>
      <c r="DU53" s="153"/>
      <c r="DV53" s="153"/>
      <c r="DW53" s="153"/>
      <c r="DX53" s="153"/>
      <c r="DY53" s="153"/>
      <c r="DZ53" s="153"/>
      <c r="EA53" s="153"/>
      <c r="EB53" s="153"/>
      <c r="EC53" s="153"/>
      <c r="ED53" s="153"/>
      <c r="EE53" s="153"/>
      <c r="EF53" s="153"/>
      <c r="EG53" s="153"/>
      <c r="EH53" s="153"/>
      <c r="EI53" s="153"/>
      <c r="EJ53" s="153"/>
      <c r="EK53" s="153"/>
      <c r="EL53" s="153"/>
      <c r="EM53" s="153"/>
      <c r="EN53" s="153"/>
      <c r="EO53" s="153"/>
      <c r="EP53" s="153"/>
      <c r="EQ53" s="153"/>
      <c r="ER53" s="153"/>
      <c r="ES53" s="153"/>
      <c r="ET53" s="153"/>
      <c r="EU53" s="153"/>
      <c r="EV53" s="153"/>
      <c r="EW53" s="153"/>
      <c r="EX53" s="153"/>
      <c r="EY53" s="153"/>
      <c r="EZ53" s="153"/>
      <c r="FA53" s="153"/>
      <c r="FB53" s="153"/>
      <c r="FC53" s="153"/>
      <c r="FD53" s="153"/>
      <c r="FE53" s="153"/>
      <c r="FF53" s="153"/>
      <c r="FG53" s="153"/>
      <c r="FH53" s="153"/>
      <c r="FI53" s="153"/>
      <c r="FJ53" s="153"/>
      <c r="FK53" s="153"/>
      <c r="FL53" s="153"/>
      <c r="FM53" s="153"/>
      <c r="FN53" s="153"/>
      <c r="FO53" s="153"/>
      <c r="FP53" s="153"/>
      <c r="FQ53" s="153"/>
      <c r="FR53" s="153"/>
      <c r="FS53" s="153"/>
      <c r="FT53" s="153"/>
      <c r="FU53" s="153"/>
      <c r="FV53" s="153"/>
      <c r="FW53" s="153"/>
      <c r="FX53" s="153"/>
      <c r="FY53" s="153"/>
      <c r="FZ53" s="153"/>
      <c r="GA53" s="153"/>
      <c r="GB53" s="153"/>
      <c r="GC53" s="153"/>
      <c r="GD53" s="153"/>
      <c r="GE53" s="153"/>
      <c r="GF53" s="153"/>
      <c r="GG53" s="153"/>
      <c r="GH53" s="153"/>
      <c r="GI53" s="153"/>
      <c r="GJ53" s="153"/>
      <c r="GK53" s="153"/>
      <c r="GL53" s="153"/>
      <c r="GM53" s="153"/>
      <c r="GN53" s="153"/>
      <c r="GO53" s="153"/>
      <c r="GP53" s="153"/>
      <c r="GQ53" s="153"/>
    </row>
    <row r="54" spans="3:199" s="151" customFormat="1"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>
        <f>MAX(0, $C$7+(( 'Indices Mejorados'!AB54 - 'Indices Mejorados Normalizados'!AB$13 ) * ( 'Indices Mejorados Normalizados'!$C$8 - 'Indices Mejorados Normalizados'!$C$7 )) / ( 'Indices Mejorados Normalizados'!AB$12 - 'Indices Mejorados Normalizados'!AB$13 ))</f>
        <v>0.25379549332198809</v>
      </c>
      <c r="AC54" s="152"/>
      <c r="AD54" s="152">
        <f>MAX(0, $C$7+(( 'Indices Mejorados'!AD54 - 'Indices Mejorados Normalizados'!AD$13 ) * ( 'Indices Mejorados Normalizados'!$C$8 - 'Indices Mejorados Normalizados'!$C$7 )) / ( 'Indices Mejorados Normalizados'!AD$12 - 'Indices Mejorados Normalizados'!AD$13 ))</f>
        <v>0.48393423443886346</v>
      </c>
      <c r="AE54" s="152"/>
      <c r="AF54" s="153"/>
      <c r="AG54" s="153"/>
      <c r="AH54" s="153">
        <f>MAX(0, $C$7+(( 'Indices Mejorados'!AH54 - 'Indices Mejorados Normalizados'!AH$13 ) * ( 'Indices Mejorados Normalizados'!$C$8 - 'Indices Mejorados Normalizados'!$C$7 )) / ( 'Indices Mejorados Normalizados'!AH$12 - 'Indices Mejorados Normalizados'!AH$13 ))</f>
        <v>0</v>
      </c>
      <c r="AI54" s="153"/>
      <c r="AJ54" s="153"/>
      <c r="AK54" s="153"/>
      <c r="AL54" s="153"/>
      <c r="AM54" s="153"/>
      <c r="AN54" s="153">
        <f>MAX(0, $C$7+(( 'Indices Mejorados'!AN54 - 'Indices Mejorados Normalizados'!AN$13 ) * ( 'Indices Mejorados Normalizados'!$C$8 - 'Indices Mejorados Normalizados'!$C$7 )) / ( 'Indices Mejorados Normalizados'!AN$12 - 'Indices Mejorados Normalizados'!AN$13 ))</f>
        <v>0</v>
      </c>
      <c r="AO54" s="153"/>
      <c r="AP54" s="153"/>
      <c r="AQ54" s="153">
        <f>MAX(0, $C$7+(( 'Indices Mejorados'!AQ54 - 'Indices Mejorados Normalizados'!AQ$13 ) * ( 'Indices Mejorados Normalizados'!$C$8 - 'Indices Mejorados Normalizados'!$C$7 )) / ( 'Indices Mejorados Normalizados'!AQ$12 - 'Indices Mejorados Normalizados'!AQ$13 ))</f>
        <v>0</v>
      </c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>
        <f>MAX(0, $C$7+(( 'Indices Mejorados'!BM54 - 'Indices Mejorados Normalizados'!BM$13 ) * ( 'Indices Mejorados Normalizados'!$C$8 - 'Indices Mejorados Normalizados'!$C$7 )) / ( 'Indices Mejorados Normalizados'!BM$12 - 'Indices Mejorados Normalizados'!BM$13 ))</f>
        <v>2.1681380735105926</v>
      </c>
      <c r="BN54" s="153"/>
      <c r="BO54" s="153"/>
      <c r="BP54" s="153"/>
      <c r="BQ54" s="153"/>
      <c r="BR54" s="153"/>
      <c r="BS54" s="153"/>
      <c r="BT54" s="153"/>
      <c r="BU54" s="153">
        <f>MAX(0, $C$7+(( 'Indices Mejorados'!BU54 - 'Indices Mejorados Normalizados'!BU$13 ) * ( 'Indices Mejorados Normalizados'!$C$8 - 'Indices Mejorados Normalizados'!$C$7 )) / ( 'Indices Mejorados Normalizados'!BU$12 - 'Indices Mejorados Normalizados'!BU$13 ))</f>
        <v>0</v>
      </c>
      <c r="BV54" s="153"/>
      <c r="BW54" s="153"/>
      <c r="BX54" s="153"/>
      <c r="BY54" s="153"/>
      <c r="BZ54" s="153"/>
      <c r="CA54" s="153"/>
      <c r="CB54" s="153"/>
      <c r="CC54" s="153">
        <f>MAX(0, $C$7+(( 'Indices Mejorados'!CC54 - 'Indices Mejorados Normalizados'!CC$13 ) * ( 'Indices Mejorados Normalizados'!$C$8 - 'Indices Mejorados Normalizados'!$C$7 )) / ( 'Indices Mejorados Normalizados'!CC$12 - 'Indices Mejorados Normalizados'!CC$13 ))</f>
        <v>0.42137018070197607</v>
      </c>
      <c r="CD54" s="153"/>
      <c r="CE54" s="153"/>
      <c r="CF54" s="153"/>
      <c r="CG54" s="153"/>
      <c r="CH54" s="153"/>
      <c r="CI54" s="153"/>
      <c r="CJ54" s="153"/>
      <c r="CK54" s="153"/>
      <c r="CL54" s="153">
        <f>MAX(0, $C$7+(( 'Indices Mejorados'!CL54 - 'Indices Mejorados Normalizados'!CL$13 ) * ( 'Indices Mejorados Normalizados'!$C$8 - 'Indices Mejorados Normalizados'!$C$7 )) / ( 'Indices Mejorados Normalizados'!CL$12 - 'Indices Mejorados Normalizados'!CL$13 ))</f>
        <v>8.8611512001977574E-2</v>
      </c>
      <c r="CM54" s="153"/>
      <c r="CN54" s="153"/>
      <c r="CO54" s="153">
        <f>MAX(0, $C$7+(( 'Indices Mejorados'!CO54 - 'Indices Mejorados Normalizados'!CO$13 ) * ( 'Indices Mejorados Normalizados'!$C$8 - 'Indices Mejorados Normalizados'!$C$7 )) / ( 'Indices Mejorados Normalizados'!CO$12 - 'Indices Mejorados Normalizados'!CO$13 ))</f>
        <v>0.32085318197910673</v>
      </c>
      <c r="CP54" s="153">
        <f>MAX(0, $C$7+(( 'Indices Mejorados'!CP54 - 'Indices Mejorados Normalizados'!CP$13 ) * ( 'Indices Mejorados Normalizados'!$C$8 - 'Indices Mejorados Normalizados'!$C$7 )) / ( 'Indices Mejorados Normalizados'!CP$12 - 'Indices Mejorados Normalizados'!CP$13 ))</f>
        <v>1.8660335018959855</v>
      </c>
      <c r="CQ54" s="153"/>
      <c r="CR54" s="153"/>
      <c r="CS54" s="153"/>
      <c r="CT54" s="153"/>
      <c r="CU54" s="153"/>
      <c r="CV54" s="153">
        <f>MAX(0, $C$7+(( 'Indices Mejorados'!CV54 - 'Indices Mejorados Normalizados'!CV$13 ) * ( 'Indices Mejorados Normalizados'!$C$8 - 'Indices Mejorados Normalizados'!$C$7 )) / ( 'Indices Mejorados Normalizados'!CV$12 - 'Indices Mejorados Normalizados'!CV$13 ))</f>
        <v>2.5622828313148727</v>
      </c>
      <c r="CW54" s="153">
        <f>MAX(0, $C$7+(( 'Indices Mejorados'!CW54 - 'Indices Mejorados Normalizados'!CW$13 ) * ( 'Indices Mejorados Normalizados'!$C$8 - 'Indices Mejorados Normalizados'!$C$7 )) / ( 'Indices Mejorados Normalizados'!CW$12 - 'Indices Mejorados Normalizados'!CW$13 ))</f>
        <v>1.8511327471513148</v>
      </c>
      <c r="CX54" s="153"/>
      <c r="CY54" s="153"/>
      <c r="CZ54" s="153"/>
      <c r="DA54" s="153"/>
      <c r="DB54" s="153"/>
      <c r="DC54" s="153"/>
      <c r="DD54" s="153"/>
      <c r="DE54" s="153"/>
      <c r="DF54" s="153"/>
      <c r="DG54" s="153"/>
      <c r="DH54" s="153"/>
      <c r="DI54" s="153"/>
      <c r="DJ54" s="153"/>
      <c r="DK54" s="153"/>
      <c r="DL54" s="153"/>
      <c r="DM54" s="153"/>
      <c r="DN54" s="153"/>
      <c r="DO54" s="153"/>
      <c r="DP54" s="153"/>
      <c r="DQ54" s="153"/>
      <c r="DR54" s="153"/>
      <c r="DS54" s="153"/>
      <c r="DT54" s="153"/>
      <c r="DU54" s="153"/>
      <c r="DV54" s="153"/>
      <c r="DW54" s="153"/>
      <c r="DX54" s="153"/>
      <c r="DY54" s="153"/>
      <c r="DZ54" s="153"/>
      <c r="EA54" s="153"/>
      <c r="EB54" s="153"/>
      <c r="EC54" s="153"/>
      <c r="ED54" s="153"/>
      <c r="EE54" s="153"/>
      <c r="EF54" s="153"/>
      <c r="EG54" s="153"/>
      <c r="EH54" s="153"/>
      <c r="EI54" s="153"/>
      <c r="EJ54" s="153"/>
      <c r="EK54" s="153"/>
      <c r="EL54" s="153"/>
      <c r="EM54" s="153"/>
      <c r="EN54" s="153"/>
      <c r="EO54" s="153"/>
      <c r="EP54" s="153"/>
      <c r="EQ54" s="153"/>
      <c r="ER54" s="153"/>
      <c r="ES54" s="153"/>
      <c r="ET54" s="153"/>
      <c r="EU54" s="153"/>
      <c r="EV54" s="153"/>
      <c r="EW54" s="153"/>
      <c r="EX54" s="153"/>
      <c r="EY54" s="153"/>
      <c r="EZ54" s="153"/>
      <c r="FA54" s="153"/>
      <c r="FB54" s="153"/>
      <c r="FC54" s="153"/>
      <c r="FD54" s="153"/>
      <c r="FE54" s="153"/>
      <c r="FF54" s="153"/>
      <c r="FG54" s="153"/>
      <c r="FH54" s="153"/>
      <c r="FI54" s="153"/>
      <c r="FJ54" s="153"/>
      <c r="FK54" s="153"/>
      <c r="FL54" s="153"/>
      <c r="FM54" s="153"/>
      <c r="FN54" s="153"/>
      <c r="FO54" s="153"/>
      <c r="FP54" s="153"/>
      <c r="FQ54" s="153"/>
      <c r="FR54" s="153"/>
      <c r="FS54" s="153"/>
      <c r="FT54" s="153"/>
      <c r="FU54" s="153"/>
      <c r="FV54" s="153"/>
      <c r="FW54" s="153"/>
      <c r="FX54" s="153"/>
      <c r="FY54" s="153"/>
      <c r="FZ54" s="153"/>
      <c r="GA54" s="153"/>
      <c r="GB54" s="153"/>
      <c r="GC54" s="153"/>
      <c r="GD54" s="153"/>
      <c r="GE54" s="153"/>
      <c r="GF54" s="153"/>
      <c r="GG54" s="153"/>
      <c r="GH54" s="153"/>
      <c r="GI54" s="153"/>
      <c r="GJ54" s="153"/>
      <c r="GK54" s="153"/>
      <c r="GL54" s="153"/>
      <c r="GM54" s="153"/>
      <c r="GN54" s="153"/>
      <c r="GO54" s="153"/>
      <c r="GP54" s="153"/>
      <c r="GQ54" s="153"/>
    </row>
    <row r="55" spans="3:199" s="151" customFormat="1"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>
        <f>MAX(0, $C$7+(( 'Indices Mejorados'!Z55 - 'Indices Mejorados Normalizados'!Z$13 ) * ( 'Indices Mejorados Normalizados'!$C$8 - 'Indices Mejorados Normalizados'!$C$7 )) / ( 'Indices Mejorados Normalizados'!Z$12 - 'Indices Mejorados Normalizados'!Z$13 ))</f>
        <v>0.33361363424930568</v>
      </c>
      <c r="AA55" s="152"/>
      <c r="AB55" s="152">
        <f>MAX(0, $C$7+(( 'Indices Mejorados'!AB55 - 'Indices Mejorados Normalizados'!AB$13 ) * ( 'Indices Mejorados Normalizados'!$C$8 - 'Indices Mejorados Normalizados'!$C$7 )) / ( 'Indices Mejorados Normalizados'!AB$12 - 'Indices Mejorados Normalizados'!AB$13 ))</f>
        <v>7.808615744340576E-2</v>
      </c>
      <c r="AC55" s="152"/>
      <c r="AD55" s="152">
        <f>MAX(0, $C$7+(( 'Indices Mejorados'!AD55 - 'Indices Mejorados Normalizados'!AD$13 ) * ( 'Indices Mejorados Normalizados'!$C$8 - 'Indices Mejorados Normalizados'!$C$7 )) / ( 'Indices Mejorados Normalizados'!AD$12 - 'Indices Mejorados Normalizados'!AD$13 ))</f>
        <v>0.8058505470681715</v>
      </c>
      <c r="AE55" s="152"/>
      <c r="AF55" s="153"/>
      <c r="AG55" s="153"/>
      <c r="AH55" s="153">
        <f>MAX(0, $C$7+(( 'Indices Mejorados'!AH55 - 'Indices Mejorados Normalizados'!AH$13 ) * ( 'Indices Mejorados Normalizados'!$C$8 - 'Indices Mejorados Normalizados'!$C$7 )) / ( 'Indices Mejorados Normalizados'!AH$12 - 'Indices Mejorados Normalizados'!AH$13 ))</f>
        <v>0</v>
      </c>
      <c r="AI55" s="153"/>
      <c r="AJ55" s="153"/>
      <c r="AK55" s="153"/>
      <c r="AL55" s="153"/>
      <c r="AM55" s="153"/>
      <c r="AN55" s="153"/>
      <c r="AO55" s="153"/>
      <c r="AP55" s="153"/>
      <c r="AQ55" s="153">
        <f>MAX(0, $C$7+(( 'Indices Mejorados'!AQ55 - 'Indices Mejorados Normalizados'!AQ$13 ) * ( 'Indices Mejorados Normalizados'!$C$8 - 'Indices Mejorados Normalizados'!$C$7 )) / ( 'Indices Mejorados Normalizados'!AQ$12 - 'Indices Mejorados Normalizados'!AQ$13 ))</f>
        <v>0</v>
      </c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>
        <f>MAX(0, $C$7+(( 'Indices Mejorados'!BI55 -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5" s="153"/>
      <c r="BK55" s="153"/>
      <c r="BL55" s="153"/>
      <c r="BM55" s="153">
        <f>MAX(0, $C$7+(( 'Indices Mejorados'!BM55 - 'Indices Mejorados Normalizados'!BM$13 ) * ( 'Indices Mejorados Normalizados'!$C$8 - 'Indices Mejorados Normalizados'!$C$7 )) / ( 'Indices Mejorados Normalizados'!BM$12 - 'Indices Mejorados Normalizados'!BM$13 ))</f>
        <v>2.1582721123352857</v>
      </c>
      <c r="BN55" s="153"/>
      <c r="BO55" s="153"/>
      <c r="BP55" s="153"/>
      <c r="BQ55" s="153"/>
      <c r="BR55" s="153"/>
      <c r="BS55" s="153"/>
      <c r="BT55" s="153"/>
      <c r="BU55" s="153">
        <f>MAX(0, $C$7+(( 'Indices Mejorados'!BU55 - 'Indices Mejorados Normalizados'!BU$13 ) * ( 'Indices Mejorados Normalizados'!$C$8 - 'Indices Mejorados Normalizados'!$C$7 )) / ( 'Indices Mejorados Normalizados'!BU$12 - 'Indices Mejorados Normalizados'!BU$13 ))</f>
        <v>0.43772382259865728</v>
      </c>
      <c r="BV55" s="153"/>
      <c r="BW55" s="153"/>
      <c r="BX55" s="153"/>
      <c r="BY55" s="153"/>
      <c r="BZ55" s="153"/>
      <c r="CA55" s="153"/>
      <c r="CB55" s="153"/>
      <c r="CC55" s="153">
        <f>MAX(0, $C$7+(( 'Indices Mejorados'!CC55 - 'Indices Mejorados Normalizados'!CC$13 ) * ( 'Indices Mejorados Normalizados'!$C$8 - 'Indices Mejorados Normalizados'!$C$7 )) / ( 'Indices Mejorados Normalizados'!CC$12 - 'Indices Mejorados Normalizados'!CC$13 ))</f>
        <v>0.76934112023532775</v>
      </c>
      <c r="CD55" s="153"/>
      <c r="CE55" s="153"/>
      <c r="CF55" s="153"/>
      <c r="CG55" s="153"/>
      <c r="CH55" s="153"/>
      <c r="CI55" s="153"/>
      <c r="CJ55" s="153"/>
      <c r="CK55" s="153"/>
      <c r="CL55" s="153">
        <f>MAX(0, $C$7+(( 'Indices Mejorados'!CL55 - 'Indices Mejorados Normalizados'!CL$13 ) * ( 'Indices Mejorados Normalizados'!$C$8 - 'Indices Mejorados Normalizados'!$C$7 )) / ( 'Indices Mejorados Normalizados'!CL$12 - 'Indices Mejorados Normalizados'!CL$13 ))</f>
        <v>0.51959104886424989</v>
      </c>
      <c r="CM55" s="153"/>
      <c r="CN55" s="153"/>
      <c r="CO55" s="153">
        <f>MAX(0, $C$7+(( 'Indices Mejorados'!CO55 - 'Indices Mejorados Normalizados'!CO$13 ) * ( 'Indices Mejorados Normalizados'!$C$8 - 'Indices Mejorados Normalizados'!$C$7 )) / ( 'Indices Mejorados Normalizados'!CO$12 - 'Indices Mejorados Normalizados'!CO$13 ))</f>
        <v>0</v>
      </c>
      <c r="CP55" s="153">
        <f>MAX(0, $C$7+(( 'Indices Mejorados'!CP55 - 'Indices Mejorados Normalizados'!CP$13 ) * ( 'Indices Mejorados Normalizados'!$C$8 - 'Indices Mejorados Normalizados'!$C$7 )) / ( 'Indices Mejorados Normalizados'!CP$12 - 'Indices Mejorados Normalizados'!CP$13 ))</f>
        <v>1.6488597152901912</v>
      </c>
      <c r="CQ55" s="153"/>
      <c r="CR55" s="153"/>
      <c r="CS55" s="153"/>
      <c r="CT55" s="153"/>
      <c r="CU55" s="153"/>
      <c r="CV55" s="153">
        <f>MAX(0, $C$7+(( 'Indices Mejorados'!CV55 - 'Indices Mejorados Normalizados'!CV$13 ) * ( 'Indices Mejorados Normalizados'!$C$8 - 'Indices Mejorados Normalizados'!$C$7 )) / ( 'Indices Mejorados Normalizados'!CV$12 - 'Indices Mejorados Normalizados'!CV$13 ))</f>
        <v>6.3001309083919585E-2</v>
      </c>
      <c r="CW55" s="153">
        <f>MAX(0, $C$7+(( 'Indices Mejorados'!CW55 - 'Indices Mejorados Normalizados'!CW$13 ) * ( 'Indices Mejorados Normalizados'!$C$8 - 'Indices Mejorados Normalizados'!$C$7 )) / ( 'Indices Mejorados Normalizados'!CW$12 - 'Indices Mejorados Normalizados'!CW$13 ))</f>
        <v>0.27446237398254247</v>
      </c>
      <c r="CX55" s="153"/>
      <c r="CY55" s="153"/>
      <c r="CZ55" s="153"/>
      <c r="DA55" s="153"/>
      <c r="DB55" s="153"/>
      <c r="DC55" s="153"/>
      <c r="DD55" s="153"/>
      <c r="DE55" s="153"/>
      <c r="DF55" s="153"/>
      <c r="DG55" s="153"/>
      <c r="DH55" s="153"/>
      <c r="DI55" s="153"/>
      <c r="DJ55" s="153"/>
      <c r="DK55" s="153"/>
      <c r="DL55" s="153"/>
      <c r="DM55" s="153"/>
      <c r="DN55" s="153"/>
      <c r="DO55" s="153"/>
      <c r="DP55" s="153"/>
      <c r="DQ55" s="153"/>
      <c r="DR55" s="153"/>
      <c r="DS55" s="153"/>
      <c r="DT55" s="153"/>
      <c r="DU55" s="153"/>
      <c r="DV55" s="153"/>
      <c r="DW55" s="153"/>
      <c r="DX55" s="153"/>
      <c r="DY55" s="153"/>
      <c r="DZ55" s="153"/>
      <c r="EA55" s="153"/>
      <c r="EB55" s="153"/>
      <c r="EC55" s="153"/>
      <c r="ED55" s="153"/>
      <c r="EE55" s="153"/>
      <c r="EF55" s="153"/>
      <c r="EG55" s="153"/>
      <c r="EH55" s="153"/>
      <c r="EI55" s="153"/>
      <c r="EJ55" s="153"/>
      <c r="EK55" s="153"/>
      <c r="EL55" s="153"/>
      <c r="EM55" s="153"/>
      <c r="EN55" s="153"/>
      <c r="EO55" s="153"/>
      <c r="EP55" s="153"/>
      <c r="EQ55" s="153"/>
      <c r="ER55" s="153"/>
      <c r="ES55" s="153"/>
      <c r="ET55" s="153"/>
      <c r="EU55" s="153"/>
      <c r="EV55" s="153"/>
      <c r="EW55" s="153"/>
      <c r="EX55" s="153"/>
      <c r="EY55" s="153"/>
      <c r="EZ55" s="153"/>
      <c r="FA55" s="153"/>
      <c r="FB55" s="153"/>
      <c r="FC55" s="153"/>
      <c r="FD55" s="153"/>
      <c r="FE55" s="153"/>
      <c r="FF55" s="153"/>
      <c r="FG55" s="153"/>
      <c r="FH55" s="153"/>
      <c r="FI55" s="153"/>
      <c r="FJ55" s="153"/>
      <c r="FK55" s="153"/>
      <c r="FL55" s="153"/>
      <c r="FM55" s="153"/>
      <c r="FN55" s="153"/>
      <c r="FO55" s="153"/>
      <c r="FP55" s="153"/>
      <c r="FQ55" s="153"/>
      <c r="FR55" s="153"/>
      <c r="FS55" s="153"/>
      <c r="FT55" s="153"/>
      <c r="FU55" s="153"/>
      <c r="FV55" s="153"/>
      <c r="FW55" s="153"/>
      <c r="FX55" s="153"/>
      <c r="FY55" s="153"/>
      <c r="FZ55" s="153"/>
      <c r="GA55" s="153"/>
      <c r="GB55" s="153"/>
      <c r="GC55" s="153"/>
      <c r="GD55" s="153"/>
      <c r="GE55" s="153"/>
      <c r="GF55" s="153"/>
      <c r="GG55" s="153"/>
      <c r="GH55" s="153"/>
      <c r="GI55" s="153"/>
      <c r="GJ55" s="153"/>
      <c r="GK55" s="153"/>
      <c r="GL55" s="153"/>
      <c r="GM55" s="153"/>
      <c r="GN55" s="153"/>
      <c r="GO55" s="153"/>
      <c r="GP55" s="153"/>
      <c r="GQ55" s="153"/>
    </row>
    <row r="56" spans="3:199" s="151" customFormat="1"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>
        <f>MAX(0, $C$7+(( 'Indices Mejorados'!Z56 - 'Indices Mejorados Normalizados'!Z$13 ) * ( 'Indices Mejorados Normalizados'!$C$8 - 'Indices Mejorados Normalizados'!$C$7 )) / ( 'Indices Mejorados Normalizados'!Z$12 - 'Indices Mejorados Normalizados'!Z$13 ))</f>
        <v>0.73660718152198068</v>
      </c>
      <c r="AA56" s="152"/>
      <c r="AB56" s="152">
        <f>MAX(0, $C$7+(( 'Indices Mejorados'!AB56 - 'Indices Mejorados Normalizados'!AB$13 ) * ( 'Indices Mejorados Normalizados'!$C$8 - 'Indices Mejorados Normalizados'!$C$7 )) / ( 'Indices Mejorados Normalizados'!AB$12 - 'Indices Mejorados Normalizados'!AB$13 ))</f>
        <v>0.49209449712827696</v>
      </c>
      <c r="AC56" s="152"/>
      <c r="AD56" s="152">
        <f>MAX(0, $C$7+(( 'Indices Mejorados'!AD56 - 'Indices Mejorados Normalizados'!AD$13 ) * ( 'Indices Mejorados Normalizados'!$C$8 - 'Indices Mejorados Normalizados'!$C$7 )) / ( 'Indices Mejorados Normalizados'!AD$12 - 'Indices Mejorados Normalizados'!AD$13 ))</f>
        <v>0.40343153808915289</v>
      </c>
      <c r="AE56" s="152"/>
      <c r="AF56" s="153"/>
      <c r="AG56" s="153"/>
      <c r="AH56" s="153">
        <f>MAX(0, $C$7+(( 'Indices Mejorados'!AH56 - 'Indices Mejorados Normalizados'!AH$13 ) * ( 'Indices Mejorados Normalizados'!$C$8 - 'Indices Mejorados Normalizados'!$C$7 )) / ( 'Indices Mejorados Normalizados'!AH$12 - 'Indices Mejorados Normalizados'!AH$13 ))</f>
        <v>0</v>
      </c>
      <c r="AI56" s="153"/>
      <c r="AJ56" s="153"/>
      <c r="AK56" s="153"/>
      <c r="AL56" s="153"/>
      <c r="AM56" s="153"/>
      <c r="AN56" s="153"/>
      <c r="AO56" s="153"/>
      <c r="AP56" s="153"/>
      <c r="AQ56" s="153">
        <f>MAX(0, $C$7+(( 'Indices Mejorados'!AQ56 - 'Indices Mejorados Normalizados'!AQ$13 ) * ( 'Indices Mejorados Normalizados'!$C$8 - 'Indices Mejorados Normalizados'!$C$7 )) / ( 'Indices Mejorados Normalizados'!AQ$12 - 'Indices Mejorados Normalizados'!AQ$13 ))</f>
        <v>0</v>
      </c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>
        <f>MAX(0, $C$7+(( 'Indices Mejorados'!BI56 - 'Indices Mejorados Normalizados'!BI$13 ) * ( 'Indices Mejorados Normalizados'!$C$8 - 'Indices Mejorados Normalizados'!$C$7 )) / ( 'Indices Mejorados Normalizados'!BI$12 - 'Indices Mejorados Normalizados'!BI$13 ))</f>
        <v>1.1615355006367813</v>
      </c>
      <c r="BJ56" s="153"/>
      <c r="BK56" s="153"/>
      <c r="BL56" s="153"/>
      <c r="BM56" s="153">
        <f>MAX(0, $C$7+(( 'Indices Mejorados'!BM56 - 'Indices Mejorados Normalizados'!BM$13 ) * ( 'Indices Mejorados Normalizados'!$C$8 - 'Indices Mejorados Normalizados'!$C$7 )) / ( 'Indices Mejorados Normalizados'!BM$12 - 'Indices Mejorados Normalizados'!BM$13 ))</f>
        <v>0.36579493017873338</v>
      </c>
      <c r="BN56" s="153"/>
      <c r="BO56" s="153"/>
      <c r="BP56" s="153"/>
      <c r="BQ56" s="153"/>
      <c r="BR56" s="153"/>
      <c r="BS56" s="153"/>
      <c r="BT56" s="153"/>
      <c r="BU56" s="153">
        <f>MAX(0, $C$7+(( 'Indices Mejorados'!BU56 - 'Indices Mejorados Normalizados'!BU$13 ) * ( 'Indices Mejorados Normalizados'!$C$8 - 'Indices Mejorados Normalizados'!$C$7 )) / ( 'Indices Mejorados Normalizados'!BU$12 - 'Indices Mejorados Normalizados'!BU$13 ))</f>
        <v>0.79986932276572908</v>
      </c>
      <c r="BV56" s="153"/>
      <c r="BW56" s="153"/>
      <c r="BX56" s="153"/>
      <c r="BY56" s="153"/>
      <c r="BZ56" s="153"/>
      <c r="CA56" s="153"/>
      <c r="CB56" s="153"/>
      <c r="CC56" s="153">
        <f>MAX(0, $C$7+(( 'Indices Mejorados'!CC56 - 'Indices Mejorados Normalizados'!CC$13 ) * ( 'Indices Mejorados Normalizados'!$C$8 - 'Indices Mejorados Normalizados'!$C$7 )) / ( 'Indices Mejorados Normalizados'!CC$12 - 'Indices Mejorados Normalizados'!CC$13 ))</f>
        <v>0.41483655845990558</v>
      </c>
      <c r="CD56" s="153"/>
      <c r="CE56" s="153"/>
      <c r="CF56" s="153"/>
      <c r="CG56" s="153"/>
      <c r="CH56" s="153"/>
      <c r="CI56" s="153"/>
      <c r="CJ56" s="153"/>
      <c r="CK56" s="153"/>
      <c r="CL56" s="153">
        <f>MAX(0, $C$7+(( 'Indices Mejorados'!CL56 - 'Indices Mejorados Normalizados'!CL$13 ) * ( 'Indices Mejorados Normalizados'!$C$8 - 'Indices Mejorados Normalizados'!$C$7 )) / ( 'Indices Mejorados Normalizados'!CL$12 - 'Indices Mejorados Normalizados'!CL$13 ))</f>
        <v>0.11337456003688154</v>
      </c>
      <c r="CM56" s="153"/>
      <c r="CN56" s="153"/>
      <c r="CO56" s="153">
        <f>MAX(0, $C$7+(( 'Indices Mejorados'!CO56 - 'Indices Mejorados Normalizados'!CO$13 ) * ( 'Indices Mejorados Normalizados'!$C$8 - 'Indices Mejorados Normalizados'!$C$7 )) / ( 'Indices Mejorados Normalizados'!CO$12 - 'Indices Mejorados Normalizados'!CO$13 ))</f>
        <v>0</v>
      </c>
      <c r="CP56" s="153">
        <f>MAX(0, $C$7+(( 'Indices Mejorados'!CP56 - 'Indices Mejorados Normalizados'!CP$13 ) * ( 'Indices Mejorados Normalizados'!$C$8 - 'Indices Mejorados Normalizados'!$C$7 )) / ( 'Indices Mejorados Normalizados'!CP$12 - 'Indices Mejorados Normalizados'!CP$13 ))</f>
        <v>1.570400230045538</v>
      </c>
      <c r="CQ56" s="153"/>
      <c r="CR56" s="153"/>
      <c r="CS56" s="153"/>
      <c r="CT56" s="153"/>
      <c r="CU56" s="153"/>
      <c r="CV56" s="153">
        <f>MAX(0, $C$7+(( 'Indices Mejorados'!CV56 - 'Indices Mejorados Normalizados'!CV$13 ) * ( 'Indices Mejorados Normalizados'!$C$8 - 'Indices Mejorados Normalizados'!$C$7 )) / ( 'Indices Mejorados Normalizados'!CV$12 - 'Indices Mejorados Normalizados'!CV$13 ))</f>
        <v>0</v>
      </c>
      <c r="CW56" s="153">
        <f>MAX(0, $C$7+(( 'Indices Mejorados'!CW56 - 'Indices Mejorados Normalizados'!CW$13 ) * ( 'Indices Mejorados Normalizados'!$C$8 - 'Indices Mejorados Normalizados'!$C$7 )) / ( 'Indices Mejorados Normalizados'!CW$12 - 'Indices Mejorados Normalizados'!CW$13 ))</f>
        <v>0.43453052691954686</v>
      </c>
      <c r="CX56" s="153"/>
      <c r="CY56" s="153"/>
      <c r="CZ56" s="153"/>
      <c r="DA56" s="153"/>
      <c r="DB56" s="153"/>
      <c r="DC56" s="153"/>
      <c r="DD56" s="153"/>
      <c r="DE56" s="153"/>
      <c r="DF56" s="153"/>
      <c r="DG56" s="153"/>
      <c r="DH56" s="153"/>
      <c r="DI56" s="153"/>
      <c r="DJ56" s="153"/>
      <c r="DK56" s="153"/>
      <c r="DL56" s="153"/>
      <c r="DM56" s="153"/>
      <c r="DN56" s="153"/>
      <c r="DO56" s="153"/>
      <c r="DP56" s="153"/>
      <c r="DQ56" s="153"/>
      <c r="DR56" s="153"/>
      <c r="DS56" s="153"/>
      <c r="DT56" s="153"/>
      <c r="DU56" s="153"/>
      <c r="DV56" s="153"/>
      <c r="DW56" s="153"/>
      <c r="DX56" s="153"/>
      <c r="DY56" s="153"/>
      <c r="DZ56" s="153"/>
      <c r="EA56" s="153"/>
      <c r="EB56" s="153"/>
      <c r="EC56" s="153"/>
      <c r="ED56" s="153"/>
      <c r="EE56" s="153"/>
      <c r="EF56" s="153"/>
      <c r="EG56" s="153"/>
      <c r="EH56" s="153"/>
      <c r="EI56" s="153"/>
      <c r="EJ56" s="153"/>
      <c r="EK56" s="153"/>
      <c r="EL56" s="153"/>
      <c r="EM56" s="153"/>
      <c r="EN56" s="153"/>
      <c r="EO56" s="153"/>
      <c r="EP56" s="153"/>
      <c r="EQ56" s="153"/>
      <c r="ER56" s="153"/>
      <c r="ES56" s="153"/>
      <c r="ET56" s="153"/>
      <c r="EU56" s="153"/>
      <c r="EV56" s="153"/>
      <c r="EW56" s="153"/>
      <c r="EX56" s="153"/>
      <c r="EY56" s="153"/>
      <c r="EZ56" s="153"/>
      <c r="FA56" s="153"/>
      <c r="FB56" s="153"/>
      <c r="FC56" s="153"/>
      <c r="FD56" s="153"/>
      <c r="FE56" s="153"/>
      <c r="FF56" s="153"/>
      <c r="FG56" s="153"/>
      <c r="FH56" s="153"/>
      <c r="FI56" s="153"/>
      <c r="FJ56" s="153"/>
      <c r="FK56" s="153"/>
      <c r="FL56" s="153"/>
      <c r="FM56" s="153"/>
      <c r="FN56" s="153"/>
      <c r="FO56" s="153"/>
      <c r="FP56" s="153"/>
      <c r="FQ56" s="153"/>
      <c r="FR56" s="153"/>
      <c r="FS56" s="153"/>
      <c r="FT56" s="153"/>
      <c r="FU56" s="153"/>
      <c r="FV56" s="153"/>
      <c r="FW56" s="153"/>
      <c r="FX56" s="153"/>
      <c r="FY56" s="153"/>
      <c r="FZ56" s="153"/>
      <c r="GA56" s="153"/>
      <c r="GB56" s="153"/>
      <c r="GC56" s="153"/>
      <c r="GD56" s="153"/>
      <c r="GE56" s="153"/>
      <c r="GF56" s="153"/>
      <c r="GG56" s="153"/>
      <c r="GH56" s="153"/>
      <c r="GI56" s="153"/>
      <c r="GJ56" s="153"/>
      <c r="GK56" s="153"/>
      <c r="GL56" s="153"/>
      <c r="GM56" s="153"/>
      <c r="GN56" s="153"/>
      <c r="GO56" s="153"/>
      <c r="GP56" s="153"/>
      <c r="GQ56" s="153"/>
    </row>
    <row r="57" spans="3:199" s="151" customFormat="1"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>
        <f>MAX(0, $C$7+(( 'Indices Mejorados'!Z57 - 'Indices Mejorados Normalizados'!Z$13 ) * ( 'Indices Mejorados Normalizados'!$C$8 - 'Indices Mejorados Normalizados'!$C$7 )) / ( 'Indices Mejorados Normalizados'!Z$12 - 'Indices Mejorados Normalizados'!Z$13 ))</f>
        <v>0.333541227080632</v>
      </c>
      <c r="AA57" s="152"/>
      <c r="AB57" s="152">
        <f>MAX(0, $C$7+(( 'Indices Mejorados'!AB57 - 'Indices Mejorados Normalizados'!AB$13 ) * ( 'Indices Mejorados Normalizados'!$C$8 - 'Indices Mejorados Normalizados'!$C$7 )) / ( 'Indices Mejorados Normalizados'!AB$12 - 'Indices Mejorados Normalizados'!AB$13 ))</f>
        <v>2.6958946555997163</v>
      </c>
      <c r="AC57" s="152"/>
      <c r="AD57" s="152">
        <f>MAX(0, $C$7+(( 'Indices Mejorados'!AD57 - 'Indices Mejorados Normalizados'!AD$13 ) * ( 'Indices Mejorados Normalizados'!$C$8 - 'Indices Mejorados Normalizados'!$C$7 )) / ( 'Indices Mejorados Normalizados'!AD$12 - 'Indices Mejorados Normalizados'!AD$13 ))</f>
        <v>0.80562193332682241</v>
      </c>
      <c r="AE57" s="152"/>
      <c r="AF57" s="153"/>
      <c r="AG57" s="153"/>
      <c r="AH57" s="153">
        <f>MAX(0, $C$7+(( 'Indices Mejorados'!AH57 - 'Indices Mejorados Normalizados'!AH$13 ) * ( 'Indices Mejorados Normalizados'!$C$8 - 'Indices Mejorados Normalizados'!$C$7 )) / ( 'Indices Mejorados Normalizados'!AH$12 - 'Indices Mejorados Normalizados'!AH$13 ))</f>
        <v>0</v>
      </c>
      <c r="AI57" s="153"/>
      <c r="AJ57" s="153"/>
      <c r="AK57" s="153"/>
      <c r="AL57" s="153"/>
      <c r="AM57" s="153"/>
      <c r="AN57" s="153"/>
      <c r="AO57" s="153"/>
      <c r="AP57" s="153"/>
      <c r="AQ57" s="153">
        <f>MAX(0, $C$7+(( 'Indices Mejorados'!AQ57 - 'Indices Mejorados Normalizados'!AQ$13 ) * ( 'Indices Mejorados Normalizados'!$C$8 - 'Indices Mejorados Normalizados'!$C$7 )) / ( 'Indices Mejorados Normalizados'!AQ$12 - 'Indices Mejorados Normalizados'!AQ$13 ))</f>
        <v>1.2904469251710269</v>
      </c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>
        <f>MAX(0, $C$7+(( 'Indices Mejorados'!BI57 -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7" s="153"/>
      <c r="BK57" s="153"/>
      <c r="BL57" s="153"/>
      <c r="BM57" s="153">
        <f>MAX(0, $C$7+(( 'Indices Mejorados'!BM57 - 'Indices Mejorados Normalizados'!BM$13 ) * ( 'Indices Mejorados Normalizados'!$C$8 - 'Indices Mejorados Normalizados'!$C$7 )) / ( 'Indices Mejorados Normalizados'!BM$12 - 'Indices Mejorados Normalizados'!BM$13 ))</f>
        <v>3.7230892582692424E-2</v>
      </c>
      <c r="BN57" s="153"/>
      <c r="BO57" s="153"/>
      <c r="BP57" s="153"/>
      <c r="BQ57" s="153"/>
      <c r="BR57" s="153"/>
      <c r="BS57" s="153"/>
      <c r="BT57" s="153"/>
      <c r="BU57" s="153">
        <f>MAX(0, $C$7+(( 'Indices Mejorados'!BU57 - 'Indices Mejorados Normalizados'!BU$13 ) * ( 'Indices Mejorados Normalizados'!$C$8 - 'Indices Mejorados Normalizados'!$C$7 )) / ( 'Indices Mejorados Normalizados'!BU$12 - 'Indices Mejorados Normalizados'!BU$13 ))</f>
        <v>0</v>
      </c>
      <c r="BV57" s="153"/>
      <c r="BW57" s="153"/>
      <c r="BX57" s="153"/>
      <c r="BY57" s="153"/>
      <c r="BZ57" s="153"/>
      <c r="CA57" s="153"/>
      <c r="CB57" s="153"/>
      <c r="CC57" s="153">
        <f>MAX(0, $C$7+(( 'Indices Mejorados'!CC57 - 'Indices Mejorados Normalizados'!CC$13 ) * ( 'Indices Mejorados Normalizados'!$C$8 - 'Indices Mejorados Normalizados'!$C$7 )) / ( 'Indices Mejorados Normalizados'!CC$12 - 'Indices Mejorados Normalizados'!CC$13 ))</f>
        <v>0.39732705515678085</v>
      </c>
      <c r="CD57" s="153"/>
      <c r="CE57" s="153"/>
      <c r="CF57" s="153"/>
      <c r="CG57" s="153"/>
      <c r="CH57" s="153"/>
      <c r="CI57" s="153"/>
      <c r="CJ57" s="153"/>
      <c r="CK57" s="153"/>
      <c r="CL57" s="153">
        <f>MAX(0, $C$7+(( 'Indices Mejorados'!CL57 - 'Indices Mejorados Normalizados'!CL$13 ) * ( 'Indices Mejorados Normalizados'!$C$8 - 'Indices Mejorados Normalizados'!$C$7 )) / ( 'Indices Mejorados Normalizados'!CL$12 - 'Indices Mejorados Normalizados'!CL$13 ))</f>
        <v>6.1563404415093441E-2</v>
      </c>
      <c r="CM57" s="153"/>
      <c r="CN57" s="153"/>
      <c r="CO57" s="153">
        <f>MAX(0, $C$7+(( 'Indices Mejorados'!CO57 - 'Indices Mejorados Normalizados'!CO$13 ) * ( 'Indices Mejorados Normalizados'!$C$8 - 'Indices Mejorados Normalizados'!$C$7 )) / ( 'Indices Mejorados Normalizados'!CO$12 - 'Indices Mejorados Normalizados'!CO$13 ))</f>
        <v>0</v>
      </c>
      <c r="CP57" s="153">
        <f>MAX(0, $C$7+(( 'Indices Mejorados'!CP57 - 'Indices Mejorados Normalizados'!CP$13 ) * ( 'Indices Mejorados Normalizados'!$C$8 - 'Indices Mejorados Normalizados'!$C$7 )) / ( 'Indices Mejorados Normalizados'!CP$12 - 'Indices Mejorados Normalizados'!CP$13 ))</f>
        <v>1.7108270953284836</v>
      </c>
      <c r="CQ57" s="153"/>
      <c r="CR57" s="153"/>
      <c r="CS57" s="153"/>
      <c r="CT57" s="153"/>
      <c r="CU57" s="153"/>
      <c r="CV57" s="153">
        <f>MAX(0, $C$7+(( 'Indices Mejorados'!CV57 - 'Indices Mejorados Normalizados'!CV$13 ) * ( 'Indices Mejorados Normalizados'!$C$8 - 'Indices Mejorados Normalizados'!$C$7 )) / ( 'Indices Mejorados Normalizados'!CV$12 - 'Indices Mejorados Normalizados'!CV$13 ))</f>
        <v>0</v>
      </c>
      <c r="CW57" s="153">
        <f>MAX(0, $C$7+(( 'Indices Mejorados'!CW57 - 'Indices Mejorados Normalizados'!CW$13 ) * ( 'Indices Mejorados Normalizados'!$C$8 - 'Indices Mejorados Normalizados'!$C$7 )) / ( 'Indices Mejorados Normalizados'!CW$12 - 'Indices Mejorados Normalizados'!CW$13 ))</f>
        <v>1.3828956453124588</v>
      </c>
      <c r="CX57" s="153"/>
      <c r="CY57" s="153"/>
      <c r="CZ57" s="153"/>
      <c r="DA57" s="153"/>
      <c r="DB57" s="153"/>
      <c r="DC57" s="153"/>
      <c r="DD57" s="153"/>
      <c r="DE57" s="153"/>
      <c r="DF57" s="153"/>
      <c r="DG57" s="153"/>
      <c r="DH57" s="153"/>
      <c r="DI57" s="153"/>
      <c r="DJ57" s="153"/>
      <c r="DK57" s="153"/>
      <c r="DL57" s="153"/>
      <c r="DM57" s="153"/>
      <c r="DN57" s="153"/>
      <c r="DO57" s="153"/>
      <c r="DP57" s="153"/>
      <c r="DQ57" s="153"/>
      <c r="DR57" s="153"/>
      <c r="DS57" s="153"/>
      <c r="DT57" s="153"/>
      <c r="DU57" s="153"/>
      <c r="DV57" s="153"/>
      <c r="DW57" s="153"/>
      <c r="DX57" s="153"/>
      <c r="DY57" s="153"/>
      <c r="DZ57" s="153"/>
      <c r="EA57" s="153"/>
      <c r="EB57" s="153"/>
      <c r="EC57" s="153"/>
      <c r="ED57" s="153"/>
      <c r="EE57" s="153"/>
      <c r="EF57" s="153"/>
      <c r="EG57" s="153"/>
      <c r="EH57" s="153"/>
      <c r="EI57" s="153"/>
      <c r="EJ57" s="153"/>
      <c r="EK57" s="153"/>
      <c r="EL57" s="153"/>
      <c r="EM57" s="153"/>
      <c r="EN57" s="153"/>
      <c r="EO57" s="153"/>
      <c r="EP57" s="153"/>
      <c r="EQ57" s="153"/>
      <c r="ER57" s="153"/>
      <c r="ES57" s="153"/>
      <c r="ET57" s="153"/>
      <c r="EU57" s="153"/>
      <c r="EV57" s="153"/>
      <c r="EW57" s="153"/>
      <c r="EX57" s="153"/>
      <c r="EY57" s="153"/>
      <c r="EZ57" s="153"/>
      <c r="FA57" s="153"/>
      <c r="FB57" s="153"/>
      <c r="FC57" s="153"/>
      <c r="FD57" s="153"/>
      <c r="FE57" s="153"/>
      <c r="FF57" s="153"/>
      <c r="FG57" s="153"/>
      <c r="FH57" s="153"/>
      <c r="FI57" s="153"/>
      <c r="FJ57" s="153"/>
      <c r="FK57" s="153"/>
      <c r="FL57" s="153"/>
      <c r="FM57" s="153"/>
      <c r="FN57" s="153"/>
      <c r="FO57" s="153"/>
      <c r="FP57" s="153"/>
      <c r="FQ57" s="153"/>
      <c r="FR57" s="153"/>
      <c r="FS57" s="153"/>
      <c r="FT57" s="153"/>
      <c r="FU57" s="153"/>
      <c r="FV57" s="153"/>
      <c r="FW57" s="153"/>
      <c r="FX57" s="153"/>
      <c r="FY57" s="153"/>
      <c r="FZ57" s="153"/>
      <c r="GA57" s="153"/>
      <c r="GB57" s="153"/>
      <c r="GC57" s="153"/>
      <c r="GD57" s="153"/>
      <c r="GE57" s="153"/>
      <c r="GF57" s="153"/>
      <c r="GG57" s="153"/>
      <c r="GH57" s="153"/>
      <c r="GI57" s="153"/>
      <c r="GJ57" s="153"/>
      <c r="GK57" s="153"/>
      <c r="GL57" s="153"/>
      <c r="GM57" s="153"/>
      <c r="GN57" s="153"/>
      <c r="GO57" s="153"/>
      <c r="GP57" s="153"/>
      <c r="GQ57" s="153"/>
    </row>
    <row r="58" spans="3:199" s="151" customFormat="1"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>
        <f>MAX(0, $C$7+(( 'Indices Mejorados'!Z58 - 'Indices Mejorados Normalizados'!Z$13 ) * ( 'Indices Mejorados Normalizados'!$C$8 - 'Indices Mejorados Normalizados'!$C$7 )) / ( 'Indices Mejorados Normalizados'!Z$12 - 'Indices Mejorados Normalizados'!Z$13 ))</f>
        <v>0</v>
      </c>
      <c r="AA58" s="152"/>
      <c r="AB58" s="152">
        <f>MAX(0, $C$7+(( 'Indices Mejorados'!AB58 - 'Indices Mejorados Normalizados'!AB$13 ) * ( 'Indices Mejorados Normalizados'!$C$8 - 'Indices Mejorados Normalizados'!$C$7 )) / ( 'Indices Mejorados Normalizados'!AB$12 - 'Indices Mejorados Normalizados'!AB$13 ))</f>
        <v>0.33261456511804827</v>
      </c>
      <c r="AC58" s="152"/>
      <c r="AD58" s="152">
        <f>MAX(0, $C$7+(( 'Indices Mejorados'!AD58 - 'Indices Mejorados Normalizados'!AD$13 ) * ( 'Indices Mejorados Normalizados'!$C$8 - 'Indices Mejorados Normalizados'!$C$7 )) / ( 'Indices Mejorados Normalizados'!AD$12 - 'Indices Mejorados Normalizados'!AD$13 ))</f>
        <v>0.46781327181088844</v>
      </c>
      <c r="AE58" s="152"/>
      <c r="AF58" s="153"/>
      <c r="AG58" s="153"/>
      <c r="AH58" s="153">
        <f>MAX(0, $C$7+(( 'Indices Mejorados'!AH58 - 'Indices Mejorados Normalizados'!AH$13 ) * ( 'Indices Mejorados Normalizados'!$C$8 - 'Indices Mejorados Normalizados'!$C$7 )) / ( 'Indices Mejorados Normalizados'!AH$12 - 'Indices Mejorados Normalizados'!AH$13 ))</f>
        <v>0</v>
      </c>
      <c r="AI58" s="153"/>
      <c r="AJ58" s="153"/>
      <c r="AK58" s="153"/>
      <c r="AL58" s="153"/>
      <c r="AM58" s="153"/>
      <c r="AN58" s="153"/>
      <c r="AO58" s="153"/>
      <c r="AP58" s="153"/>
      <c r="AQ58" s="153">
        <f>MAX(0, $C$7+(( 'Indices Mejorados'!AQ58 - 'Indices Mejorados Normalizados'!AQ$13 ) * ( 'Indices Mejorados Normalizados'!$C$8 - 'Indices Mejorados Normalizados'!$C$7 )) / ( 'Indices Mejorados Normalizados'!AQ$12 - 'Indices Mejorados Normalizados'!AQ$13 ))</f>
        <v>1.1490093853472447</v>
      </c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>
        <f>MAX(0, $C$7+(( 'Indices Mejorados'!BI58 -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8" s="153"/>
      <c r="BK58" s="153"/>
      <c r="BL58" s="153"/>
      <c r="BM58" s="153">
        <f>MAX(0, $C$7+(( 'Indices Mejorados'!BM58 - 'Indices Mejorados Normalizados'!BM$13 ) * ( 'Indices Mejorados Normalizados'!$C$8 - 'Indices Mejorados Normalizados'!$C$7 )) / ( 'Indices Mejorados Normalizados'!BM$12 - 'Indices Mejorados Normalizados'!BM$13 ))</f>
        <v>4.6182420973376291E-2</v>
      </c>
      <c r="BN58" s="153"/>
      <c r="BO58" s="153"/>
      <c r="BP58" s="153"/>
      <c r="BQ58" s="153"/>
      <c r="BR58" s="153"/>
      <c r="BS58" s="153"/>
      <c r="BT58" s="153"/>
      <c r="BU58" s="153">
        <f>MAX(0, $C$7+(( 'Indices Mejorados'!BU58 - 'Indices Mejorados Normalizados'!BU$13 ) * ( 'Indices Mejorados Normalizados'!$C$8 - 'Indices Mejorados Normalizados'!$C$7 )) / ( 'Indices Mejorados Normalizados'!BU$12 - 'Indices Mejorados Normalizados'!BU$13 ))</f>
        <v>0</v>
      </c>
      <c r="BV58" s="153"/>
      <c r="BW58" s="153"/>
      <c r="BX58" s="153"/>
      <c r="BY58" s="153"/>
      <c r="BZ58" s="153"/>
      <c r="CA58" s="153"/>
      <c r="CB58" s="153"/>
      <c r="CC58" s="153">
        <f>MAX(0, $C$7+(( 'Indices Mejorados'!CC58 - 'Indices Mejorados Normalizados'!CC$13 ) * ( 'Indices Mejorados Normalizados'!$C$8 - 'Indices Mejorados Normalizados'!$C$7 )) / ( 'Indices Mejorados Normalizados'!CC$12 - 'Indices Mejorados Normalizados'!CC$13 ))</f>
        <v>0.37980441936118525</v>
      </c>
      <c r="CD58" s="153"/>
      <c r="CE58" s="153"/>
      <c r="CF58" s="153"/>
      <c r="CG58" s="153"/>
      <c r="CH58" s="153"/>
      <c r="CI58" s="153"/>
      <c r="CJ58" s="153"/>
      <c r="CK58" s="153"/>
      <c r="CL58" s="153">
        <f>MAX(0, $C$7+(( 'Indices Mejorados'!CL58 - 'Indices Mejorados Normalizados'!CL$13 ) * ( 'Indices Mejorados Normalizados'!$C$8 - 'Indices Mejorados Normalizados'!$C$7 )) / ( 'Indices Mejorados Normalizados'!CL$12 - 'Indices Mejorados Normalizados'!CL$13 ))</f>
        <v>0</v>
      </c>
      <c r="CM58" s="153"/>
      <c r="CN58" s="153"/>
      <c r="CO58" s="153"/>
      <c r="CP58" s="153">
        <f>MAX(0, $C$7+(( 'Indices Mejorados'!CP58 - 'Indices Mejorados Normalizados'!CP$13 ) * ( 'Indices Mejorados Normalizados'!$C$8 - 'Indices Mejorados Normalizados'!$C$7 )) / ( 'Indices Mejorados Normalizados'!CP$12 - 'Indices Mejorados Normalizados'!CP$13 ))</f>
        <v>1.7359270215657332</v>
      </c>
      <c r="CQ58" s="153"/>
      <c r="CR58" s="153"/>
      <c r="CS58" s="153"/>
      <c r="CT58" s="153"/>
      <c r="CU58" s="153"/>
      <c r="CV58" s="153"/>
      <c r="CW58" s="153">
        <f>MAX(0, $C$7+(( 'Indices Mejorados'!CW58 - 'Indices Mejorados Normalizados'!CW$13 ) * ( 'Indices Mejorados Normalizados'!$C$8 - 'Indices Mejorados Normalizados'!$C$7 )) / ( 'Indices Mejorados Normalizados'!CW$12 - 'Indices Mejorados Normalizados'!CW$13 ))</f>
        <v>1.1566185120038763</v>
      </c>
      <c r="CX58" s="153"/>
      <c r="CY58" s="153"/>
      <c r="CZ58" s="153"/>
      <c r="DA58" s="153"/>
      <c r="DB58" s="153"/>
      <c r="DC58" s="153"/>
      <c r="DD58" s="153"/>
      <c r="DE58" s="153"/>
      <c r="DF58" s="153"/>
      <c r="DG58" s="153"/>
      <c r="DH58" s="153"/>
      <c r="DI58" s="153"/>
      <c r="DJ58" s="153"/>
      <c r="DK58" s="153"/>
      <c r="DL58" s="153"/>
      <c r="DM58" s="153"/>
      <c r="DN58" s="153"/>
      <c r="DO58" s="153"/>
      <c r="DP58" s="153"/>
      <c r="DQ58" s="153"/>
      <c r="DR58" s="153"/>
      <c r="DS58" s="153"/>
      <c r="DT58" s="153"/>
      <c r="DU58" s="153"/>
      <c r="DV58" s="153"/>
      <c r="DW58" s="153"/>
      <c r="DX58" s="153"/>
      <c r="DY58" s="153"/>
      <c r="DZ58" s="153"/>
      <c r="EA58" s="153"/>
      <c r="EB58" s="153"/>
      <c r="EC58" s="153"/>
      <c r="ED58" s="153"/>
      <c r="EE58" s="153"/>
      <c r="EF58" s="153"/>
      <c r="EG58" s="153"/>
      <c r="EH58" s="153"/>
      <c r="EI58" s="153"/>
      <c r="EJ58" s="153"/>
      <c r="EK58" s="153"/>
      <c r="EL58" s="153"/>
      <c r="EM58" s="153"/>
      <c r="EN58" s="153"/>
      <c r="EO58" s="153"/>
      <c r="EP58" s="153"/>
      <c r="EQ58" s="153"/>
      <c r="ER58" s="153"/>
      <c r="ES58" s="153"/>
      <c r="ET58" s="153"/>
      <c r="EU58" s="153"/>
      <c r="EV58" s="153"/>
      <c r="EW58" s="153"/>
      <c r="EX58" s="153"/>
      <c r="EY58" s="153"/>
      <c r="EZ58" s="153"/>
      <c r="FA58" s="153"/>
      <c r="FB58" s="153"/>
      <c r="FC58" s="153"/>
      <c r="FD58" s="153"/>
      <c r="FE58" s="153"/>
      <c r="FF58" s="153"/>
      <c r="FG58" s="153"/>
      <c r="FH58" s="153"/>
      <c r="FI58" s="153"/>
      <c r="FJ58" s="153"/>
      <c r="FK58" s="153"/>
      <c r="FL58" s="153"/>
      <c r="FM58" s="153"/>
      <c r="FN58" s="153"/>
      <c r="FO58" s="153"/>
      <c r="FP58" s="153"/>
      <c r="FQ58" s="153"/>
      <c r="FR58" s="153"/>
      <c r="FS58" s="153"/>
      <c r="FT58" s="153"/>
      <c r="FU58" s="153"/>
      <c r="FV58" s="153"/>
      <c r="FW58" s="153"/>
      <c r="FX58" s="153"/>
      <c r="FY58" s="153"/>
      <c r="FZ58" s="153"/>
      <c r="GA58" s="153"/>
      <c r="GB58" s="153"/>
      <c r="GC58" s="153"/>
      <c r="GD58" s="153"/>
      <c r="GE58" s="153"/>
      <c r="GF58" s="153"/>
      <c r="GG58" s="153"/>
      <c r="GH58" s="153"/>
      <c r="GI58" s="153"/>
      <c r="GJ58" s="153"/>
      <c r="GK58" s="153"/>
      <c r="GL58" s="153"/>
      <c r="GM58" s="153"/>
      <c r="GN58" s="153"/>
      <c r="GO58" s="153"/>
      <c r="GP58" s="153"/>
      <c r="GQ58" s="153"/>
    </row>
    <row r="59" spans="3:199" s="151" customFormat="1"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>
        <f>MAX(0, $C$7+(( 'Indices Mejorados'!Z59 - 'Indices Mejorados Normalizados'!Z$13 ) * ( 'Indices Mejorados Normalizados'!$C$8 - 'Indices Mejorados Normalizados'!$C$7 )) / ( 'Indices Mejorados Normalizados'!Z$12 - 'Indices Mejorados Normalizados'!Z$13 ))</f>
        <v>0</v>
      </c>
      <c r="AA59" s="152"/>
      <c r="AB59" s="152">
        <f>MAX(0, $C$7+(( 'Indices Mejorados'!AB59 - 'Indices Mejorados Normalizados'!AB$13 ) * ( 'Indices Mejorados Normalizados'!$C$8 - 'Indices Mejorados Normalizados'!$C$7 )) / ( 'Indices Mejorados Normalizados'!AB$12 - 'Indices Mejorados Normalizados'!AB$13 ))</f>
        <v>0.34760086914199428</v>
      </c>
      <c r="AC59" s="152"/>
      <c r="AD59" s="152">
        <f>MAX(0, $C$7+(( 'Indices Mejorados'!AD59 - 'Indices Mejorados Normalizados'!AD$13 ) * ( 'Indices Mejorados Normalizados'!$C$8 - 'Indices Mejorados Normalizados'!$C$7 )) / ( 'Indices Mejorados Normalizados'!AD$12 - 'Indices Mejorados Normalizados'!AD$13 ))</f>
        <v>0.49999856559950234</v>
      </c>
      <c r="AE59" s="152"/>
      <c r="AF59" s="153"/>
      <c r="AG59" s="153"/>
      <c r="AH59" s="153">
        <f>MAX(0, $C$7+(( 'Indices Mejorados'!AH59 - 'Indices Mejorados Normalizados'!AH$13 ) * ( 'Indices Mejorados Normalizados'!$C$8 - 'Indices Mejorados Normalizados'!$C$7 )) / ( 'Indices Mejorados Normalizados'!AH$12 - 'Indices Mejorados Normalizados'!AH$13 ))</f>
        <v>0</v>
      </c>
      <c r="AI59" s="153"/>
      <c r="AJ59" s="153"/>
      <c r="AK59" s="153"/>
      <c r="AL59" s="153"/>
      <c r="AM59" s="153"/>
      <c r="AN59" s="153"/>
      <c r="AO59" s="153"/>
      <c r="AP59" s="153"/>
      <c r="AQ59" s="153">
        <f>MAX(0, $C$7+(( 'Indices Mejorados'!AQ59 - 'Indices Mejorados Normalizados'!AQ$13 ) * ( 'Indices Mejorados Normalizados'!$C$8 - 'Indices Mejorados Normalizados'!$C$7 )) / ( 'Indices Mejorados Normalizados'!AQ$12 - 'Indices Mejorados Normalizados'!AQ$13 ))</f>
        <v>0</v>
      </c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>
        <f>MAX(0, $C$7+(( 'Indices Mejorados'!BI59 -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9" s="153"/>
      <c r="BK59" s="153"/>
      <c r="BL59" s="153"/>
      <c r="BM59" s="153">
        <f>MAX(0, $C$7+(( 'Indices Mejorados'!BM59 - 'Indices Mejorados Normalizados'!BM$13 ) * ( 'Indices Mejorados Normalizados'!$C$8 - 'Indices Mejorados Normalizados'!$C$7 )) / ( 'Indices Mejorados Normalizados'!BM$12 - 'Indices Mejorados Normalizados'!BM$13 ))</f>
        <v>0.10040125716433494</v>
      </c>
      <c r="BN59" s="153"/>
      <c r="BO59" s="153"/>
      <c r="BP59" s="153"/>
      <c r="BQ59" s="153"/>
      <c r="BR59" s="153"/>
      <c r="BS59" s="153"/>
      <c r="BT59" s="153"/>
      <c r="BU59" s="153">
        <f>MAX(0, $C$7+(( 'Indices Mejorados'!BU59 - 'Indices Mejorados Normalizados'!BU$13 ) * ( 'Indices Mejorados Normalizados'!$C$8 - 'Indices Mejorados Normalizados'!$C$7 )) / ( 'Indices Mejorados Normalizados'!BU$12 - 'Indices Mejorados Normalizados'!BU$13 ))</f>
        <v>0</v>
      </c>
      <c r="BV59" s="153"/>
      <c r="BW59" s="153"/>
      <c r="BX59" s="153"/>
      <c r="BY59" s="153"/>
      <c r="BZ59" s="153"/>
      <c r="CA59" s="153"/>
      <c r="CB59" s="153"/>
      <c r="CC59" s="153">
        <f>MAX(0, $C$7+(( 'Indices Mejorados'!CC59 - 'Indices Mejorados Normalizados'!CC$13 ) * ( 'Indices Mejorados Normalizados'!$C$8 - 'Indices Mejorados Normalizados'!$C$7 )) / ( 'Indices Mejorados Normalizados'!CC$12 - 'Indices Mejorados Normalizados'!CC$13 ))</f>
        <v>0.37980441936118525</v>
      </c>
      <c r="CD59" s="153"/>
      <c r="CE59" s="153"/>
      <c r="CF59" s="153"/>
      <c r="CG59" s="153"/>
      <c r="CH59" s="153"/>
      <c r="CI59" s="153"/>
      <c r="CJ59" s="153"/>
      <c r="CK59" s="153"/>
      <c r="CL59" s="153">
        <f>MAX(0, $C$7+(( 'Indices Mejorados'!CL59 - 'Indices Mejorados Normalizados'!CL$13 ) * ( 'Indices Mejorados Normalizados'!$C$8 - 'Indices Mejorados Normalizados'!$C$7 )) / ( 'Indices Mejorados Normalizados'!CL$12 - 'Indices Mejorados Normalizados'!CL$13 ))</f>
        <v>6.1543197160106568E-2</v>
      </c>
      <c r="CM59" s="153"/>
      <c r="CN59" s="153"/>
      <c r="CO59" s="153"/>
      <c r="CP59" s="153">
        <f>MAX(0, $C$7+(( 'Indices Mejorados'!CP59 - 'Indices Mejorados Normalizados'!CP$13 ) * ( 'Indices Mejorados Normalizados'!$C$8 - 'Indices Mejorados Normalizados'!$C$7 )) / ( 'Indices Mejorados Normalizados'!CP$12 - 'Indices Mejorados Normalizados'!CP$13 ))</f>
        <v>3.7544394643736192</v>
      </c>
      <c r="CQ59" s="153"/>
      <c r="CR59" s="153"/>
      <c r="CS59" s="153"/>
      <c r="CT59" s="153"/>
      <c r="CU59" s="153"/>
      <c r="CV59" s="153"/>
      <c r="CW59" s="153">
        <f>MAX(0, $C$7+(( 'Indices Mejorados'!CW59 - 'Indices Mejorados Normalizados'!CW$13 ) * ( 'Indices Mejorados Normalizados'!$C$8 - 'Indices Mejorados Normalizados'!$C$7 )) / ( 'Indices Mejorados Normalizados'!CW$12 - 'Indices Mejorados Normalizados'!CW$13 ))</f>
        <v>8.9054592184163138E-3</v>
      </c>
      <c r="CX59" s="153"/>
      <c r="CY59" s="153"/>
      <c r="CZ59" s="153"/>
      <c r="DA59" s="153"/>
      <c r="DB59" s="153"/>
      <c r="DC59" s="153"/>
      <c r="DD59" s="153"/>
      <c r="DE59" s="153"/>
      <c r="DF59" s="153"/>
      <c r="DG59" s="153"/>
      <c r="DH59" s="153"/>
      <c r="DI59" s="153"/>
      <c r="DJ59" s="153"/>
      <c r="DK59" s="153"/>
      <c r="DL59" s="153"/>
      <c r="DM59" s="153"/>
      <c r="DN59" s="153"/>
      <c r="DO59" s="153"/>
      <c r="DP59" s="153"/>
      <c r="DQ59" s="153"/>
      <c r="DR59" s="153"/>
      <c r="DS59" s="153"/>
      <c r="DT59" s="153"/>
      <c r="DU59" s="153"/>
      <c r="DV59" s="153"/>
      <c r="DW59" s="153"/>
      <c r="DX59" s="153"/>
      <c r="DY59" s="153"/>
      <c r="DZ59" s="153"/>
      <c r="EA59" s="153"/>
      <c r="EB59" s="153"/>
      <c r="EC59" s="153"/>
      <c r="ED59" s="153"/>
      <c r="EE59" s="153"/>
      <c r="EF59" s="153"/>
      <c r="EG59" s="153"/>
      <c r="EH59" s="153"/>
      <c r="EI59" s="153"/>
      <c r="EJ59" s="153"/>
      <c r="EK59" s="153"/>
      <c r="EL59" s="153"/>
      <c r="EM59" s="153"/>
      <c r="EN59" s="153"/>
      <c r="EO59" s="153"/>
      <c r="EP59" s="153"/>
      <c r="EQ59" s="153"/>
      <c r="ER59" s="153"/>
      <c r="ES59" s="153"/>
      <c r="ET59" s="153"/>
      <c r="EU59" s="153"/>
      <c r="EV59" s="153"/>
      <c r="EW59" s="153"/>
      <c r="EX59" s="153"/>
      <c r="EY59" s="153"/>
      <c r="EZ59" s="153"/>
      <c r="FA59" s="153"/>
      <c r="FB59" s="153"/>
      <c r="FC59" s="153"/>
      <c r="FD59" s="153"/>
      <c r="FE59" s="153"/>
      <c r="FF59" s="153"/>
      <c r="FG59" s="153"/>
      <c r="FH59" s="153"/>
      <c r="FI59" s="153"/>
      <c r="FJ59" s="153"/>
      <c r="FK59" s="153"/>
      <c r="FL59" s="153"/>
      <c r="FM59" s="153"/>
      <c r="FN59" s="153"/>
      <c r="FO59" s="153"/>
      <c r="FP59" s="153"/>
      <c r="FQ59" s="153"/>
      <c r="FR59" s="153"/>
      <c r="FS59" s="153"/>
      <c r="FT59" s="153"/>
      <c r="FU59" s="153"/>
      <c r="FV59" s="153"/>
      <c r="FW59" s="153"/>
      <c r="FX59" s="153"/>
      <c r="FY59" s="153"/>
      <c r="FZ59" s="153"/>
      <c r="GA59" s="153"/>
      <c r="GB59" s="153"/>
      <c r="GC59" s="153"/>
      <c r="GD59" s="153"/>
      <c r="GE59" s="153"/>
      <c r="GF59" s="153"/>
      <c r="GG59" s="153"/>
      <c r="GH59" s="153"/>
      <c r="GI59" s="153"/>
      <c r="GJ59" s="153"/>
      <c r="GK59" s="153"/>
      <c r="GL59" s="153"/>
      <c r="GM59" s="153"/>
      <c r="GN59" s="153"/>
      <c r="GO59" s="153"/>
      <c r="GP59" s="153"/>
      <c r="GQ59" s="153"/>
    </row>
    <row r="60" spans="3:199" s="151" customFormat="1"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>
        <f>MAX(0, $C$7+(( 'Indices Mejorados'!Z60 - 'Indices Mejorados Normalizados'!Z$13 ) * ( 'Indices Mejorados Normalizados'!$C$8 - 'Indices Mejorados Normalizados'!$C$7 )) / ( 'Indices Mejorados Normalizados'!Z$12 - 'Indices Mejorados Normalizados'!Z$13 ))</f>
        <v>0.34604974576483966</v>
      </c>
      <c r="AA60" s="152"/>
      <c r="AB60" s="152">
        <f>MAX(0, $C$7+(( 'Indices Mejorados'!AB60 - 'Indices Mejorados Normalizados'!AB$13 ) * ( 'Indices Mejorados Normalizados'!$C$8 - 'Indices Mejorados Normalizados'!$C$7 )) / ( 'Indices Mejorados Normalizados'!AB$12 - 'Indices Mejorados Normalizados'!AB$13 ))</f>
        <v>0.25942453633717766</v>
      </c>
      <c r="AC60" s="152"/>
      <c r="AD60" s="152">
        <f>MAX(0, $C$7+(( 'Indices Mejorados'!AD60 - 'Indices Mejorados Normalizados'!AD$13 ) * ( 'Indices Mejorados Normalizados'!$C$8 - 'Indices Mejorados Normalizados'!$C$7 )) / ( 'Indices Mejorados Normalizados'!AD$12 - 'Indices Mejorados Normalizados'!AD$13 ))</f>
        <v>1.836622071629652</v>
      </c>
      <c r="AE60" s="152"/>
      <c r="AF60" s="153"/>
      <c r="AG60" s="153"/>
      <c r="AH60" s="153">
        <f>MAX(0, $C$7+(( 'Indices Mejorados'!AH60 - 'Indices Mejorados Normalizados'!AH$13 ) * ( 'Indices Mejorados Normalizados'!$C$8 - 'Indices Mejorados Normalizados'!$C$7 )) / ( 'Indices Mejorados Normalizados'!AH$12 - 'Indices Mejorados Normalizados'!AH$13 ))</f>
        <v>0</v>
      </c>
      <c r="AI60" s="153"/>
      <c r="AJ60" s="153"/>
      <c r="AK60" s="153"/>
      <c r="AL60" s="153"/>
      <c r="AM60" s="153"/>
      <c r="AN60" s="153"/>
      <c r="AO60" s="153"/>
      <c r="AP60" s="153"/>
      <c r="AQ60" s="153">
        <f>MAX(0, $C$7+(( 'Indices Mejorados'!AQ60 - 'Indices Mejorados Normalizados'!AQ$13 ) * ( 'Indices Mejorados Normalizados'!$C$8 - 'Indices Mejorados Normalizados'!$C$7 )) / ( 'Indices Mejorados Normalizados'!AQ$12 - 'Indices Mejorados Normalizados'!AQ$13 ))</f>
        <v>0</v>
      </c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3"/>
      <c r="BG60" s="153"/>
      <c r="BH60" s="153"/>
      <c r="BI60" s="153">
        <f>MAX(0, $C$7+(( 'Indices Mejorados'!BI60 - 'Indices Mejorados Normalizados'!BI$13 ) * ( 'Indices Mejorados Normalizados'!$C$8 - 'Indices Mejorados Normalizados'!$C$7 )) / ( 'Indices Mejorados Normalizados'!BI$12 - 'Indices Mejorados Normalizados'!BI$13 ))</f>
        <v>1.1410017615590309</v>
      </c>
      <c r="BJ60" s="153"/>
      <c r="BK60" s="153"/>
      <c r="BL60" s="153"/>
      <c r="BM60" s="153">
        <f>MAX(0, $C$7+(( 'Indices Mejorados'!BM60 - 'Indices Mejorados Normalizados'!BM$13 ) * ( 'Indices Mejorados Normalizados'!$C$8 - 'Indices Mejorados Normalizados'!$C$7 )) / ( 'Indices Mejorados Normalizados'!BM$12 - 'Indices Mejorados Normalizados'!BM$13 ))</f>
        <v>0.45572567390462693</v>
      </c>
      <c r="BN60" s="153"/>
      <c r="BO60" s="153"/>
      <c r="BP60" s="153"/>
      <c r="BQ60" s="153"/>
      <c r="BR60" s="153"/>
      <c r="BS60" s="153"/>
      <c r="BT60" s="153"/>
      <c r="BU60" s="153">
        <f>MAX(0, $C$7+(( 'Indices Mejorados'!BU60 - 'Indices Mejorados Normalizados'!BU$13 ) * ( 'Indices Mejorados Normalizados'!$C$8 - 'Indices Mejorados Normalizados'!$C$7 )) / ( 'Indices Mejorados Normalizados'!BU$12 - 'Indices Mejorados Normalizados'!BU$13 ))</f>
        <v>0</v>
      </c>
      <c r="BV60" s="153"/>
      <c r="BW60" s="153"/>
      <c r="BX60" s="153"/>
      <c r="BY60" s="153"/>
      <c r="BZ60" s="153"/>
      <c r="CA60" s="153"/>
      <c r="CB60" s="153"/>
      <c r="CC60" s="153">
        <f>MAX(0, $C$7+(( 'Indices Mejorados'!CC60 - 'Indices Mejorados Normalizados'!CC$13 ) * ( 'Indices Mejorados Normalizados'!$C$8 - 'Indices Mejorados Normalizados'!$C$7 )) / ( 'Indices Mejorados Normalizados'!CC$12 - 'Indices Mejorados Normalizados'!CC$13 ))</f>
        <v>0.76186872243516035</v>
      </c>
      <c r="CD60" s="153"/>
      <c r="CE60" s="153"/>
      <c r="CF60" s="153"/>
      <c r="CG60" s="153"/>
      <c r="CH60" s="153"/>
      <c r="CI60" s="153"/>
      <c r="CJ60" s="153"/>
      <c r="CK60" s="153"/>
      <c r="CL60" s="153">
        <f>MAX(0, $C$7+(( 'Indices Mejorados'!CL60 - 'Indices Mejorados Normalizados'!CL$13 ) * ( 'Indices Mejorados Normalizados'!$C$8 - 'Indices Mejorados Normalizados'!$C$7 )) / ( 'Indices Mejorados Normalizados'!CL$12 - 'Indices Mejorados Normalizados'!CL$13 ))</f>
        <v>7.5087404020137472E-2</v>
      </c>
      <c r="CM60" s="153"/>
      <c r="CN60" s="153"/>
      <c r="CO60" s="153"/>
      <c r="CP60" s="153">
        <f>MAX(0, $C$7+(( 'Indices Mejorados'!CP60 - 'Indices Mejorados Normalizados'!CP$13 ) * ( 'Indices Mejorados Normalizados'!$C$8 - 'Indices Mejorados Normalizados'!$C$7 )) / ( 'Indices Mejorados Normalizados'!CP$12 - 'Indices Mejorados Normalizados'!CP$13 ))</f>
        <v>3.350826129783806</v>
      </c>
      <c r="CQ60" s="153"/>
      <c r="CR60" s="153"/>
      <c r="CS60" s="153"/>
      <c r="CT60" s="153"/>
      <c r="CU60" s="153"/>
      <c r="CV60" s="153"/>
      <c r="CW60" s="153">
        <f>MAX(0, $C$7+(( 'Indices Mejorados'!CW60 - 'Indices Mejorados Normalizados'!CW$13 ) * ( 'Indices Mejorados Normalizados'!$C$8 - 'Indices Mejorados Normalizados'!$C$7 )) / ( 'Indices Mejorados Normalizados'!CW$12 - 'Indices Mejorados Normalizados'!CW$13 ))</f>
        <v>0.12020483353623368</v>
      </c>
      <c r="CX60" s="153"/>
      <c r="CY60" s="153"/>
      <c r="CZ60" s="153"/>
      <c r="DA60" s="153"/>
      <c r="DB60" s="153"/>
      <c r="DC60" s="153"/>
      <c r="DD60" s="153"/>
      <c r="DE60" s="153"/>
      <c r="DF60" s="153"/>
      <c r="DG60" s="153"/>
      <c r="DH60" s="153"/>
      <c r="DI60" s="153"/>
      <c r="DJ60" s="153"/>
      <c r="DK60" s="153"/>
      <c r="DL60" s="153"/>
      <c r="DM60" s="153"/>
      <c r="DN60" s="153"/>
      <c r="DO60" s="153"/>
      <c r="DP60" s="153"/>
      <c r="DQ60" s="153"/>
      <c r="DR60" s="153"/>
      <c r="DS60" s="153"/>
      <c r="DT60" s="153"/>
      <c r="DU60" s="153"/>
      <c r="DV60" s="153"/>
      <c r="DW60" s="153"/>
      <c r="DX60" s="153"/>
      <c r="DY60" s="153"/>
      <c r="DZ60" s="153"/>
      <c r="EA60" s="153"/>
      <c r="EB60" s="153"/>
      <c r="EC60" s="153"/>
      <c r="ED60" s="153"/>
      <c r="EE60" s="153"/>
      <c r="EF60" s="153"/>
      <c r="EG60" s="153"/>
      <c r="EH60" s="153"/>
      <c r="EI60" s="153"/>
      <c r="EJ60" s="153"/>
      <c r="EK60" s="153"/>
      <c r="EL60" s="153"/>
      <c r="EM60" s="153"/>
      <c r="EN60" s="153"/>
      <c r="EO60" s="153"/>
      <c r="EP60" s="153"/>
      <c r="EQ60" s="153"/>
      <c r="ER60" s="153"/>
      <c r="ES60" s="153"/>
      <c r="ET60" s="153"/>
      <c r="EU60" s="153"/>
      <c r="EV60" s="153"/>
      <c r="EW60" s="153"/>
      <c r="EX60" s="153"/>
      <c r="EY60" s="153"/>
      <c r="EZ60" s="153"/>
      <c r="FA60" s="153"/>
      <c r="FB60" s="153"/>
      <c r="FC60" s="153"/>
      <c r="FD60" s="153"/>
      <c r="FE60" s="153"/>
      <c r="FF60" s="153"/>
      <c r="FG60" s="153"/>
      <c r="FH60" s="153"/>
      <c r="FI60" s="153"/>
      <c r="FJ60" s="153"/>
      <c r="FK60" s="153"/>
      <c r="FL60" s="153"/>
      <c r="FM60" s="153"/>
      <c r="FN60" s="153"/>
      <c r="FO60" s="153"/>
      <c r="FP60" s="153"/>
      <c r="FQ60" s="153"/>
      <c r="FR60" s="153"/>
      <c r="FS60" s="153"/>
      <c r="FT60" s="153"/>
      <c r="FU60" s="153"/>
      <c r="FV60" s="153"/>
      <c r="FW60" s="153"/>
      <c r="FX60" s="153"/>
      <c r="FY60" s="153"/>
      <c r="FZ60" s="153"/>
      <c r="GA60" s="153"/>
      <c r="GB60" s="153"/>
      <c r="GC60" s="153"/>
      <c r="GD60" s="153"/>
      <c r="GE60" s="153"/>
      <c r="GF60" s="153"/>
      <c r="GG60" s="153"/>
      <c r="GH60" s="153"/>
      <c r="GI60" s="153"/>
      <c r="GJ60" s="153"/>
      <c r="GK60" s="153"/>
      <c r="GL60" s="153"/>
      <c r="GM60" s="153"/>
      <c r="GN60" s="153"/>
      <c r="GO60" s="153"/>
      <c r="GP60" s="153"/>
      <c r="GQ60" s="153"/>
    </row>
    <row r="61" spans="3:199" s="151" customFormat="1"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>
        <f>MAX(0, $C$7+(( 'Indices Mejorados'!Z61 - 'Indices Mejorados Normalizados'!Z$13 ) * ( 'Indices Mejorados Normalizados'!$C$8 - 'Indices Mejorados Normalizados'!$C$7 )) / ( 'Indices Mejorados Normalizados'!Z$12 - 'Indices Mejorados Normalizados'!Z$13 ))</f>
        <v>2.0915539538421442</v>
      </c>
      <c r="AA61" s="152"/>
      <c r="AB61" s="152">
        <f>MAX(0, $C$7+(( 'Indices Mejorados'!AB61 - 'Indices Mejorados Normalizados'!AB$13 ) * ( 'Indices Mejorados Normalizados'!$C$8 - 'Indices Mejorados Normalizados'!$C$7 )) / ( 'Indices Mejorados Normalizados'!AB$12 - 'Indices Mejorados Normalizados'!AB$13 ))</f>
        <v>0.32649804004646493</v>
      </c>
      <c r="AC61" s="152"/>
      <c r="AD61" s="152">
        <f>MAX(0, $C$7+(( 'Indices Mejorados'!AD61 - 'Indices Mejorados Normalizados'!AD$13 ) * ( 'Indices Mejorados Normalizados'!$C$8 - 'Indices Mejorados Normalizados'!$C$7 )) / ( 'Indices Mejorados Normalizados'!AD$12 - 'Indices Mejorados Normalizados'!AD$13 ))</f>
        <v>0.46784019726063669</v>
      </c>
      <c r="AE61" s="152"/>
      <c r="AF61" s="153"/>
      <c r="AG61" s="153"/>
      <c r="AH61" s="153">
        <f>MAX(0, $C$7+(( 'Indices Mejorados'!AH61 - 'Indices Mejorados Normalizados'!AH$13 ) * ( 'Indices Mejorados Normalizados'!$C$8 - 'Indices Mejorados Normalizados'!$C$7 )) / ( 'Indices Mejorados Normalizados'!AH$12 - 'Indices Mejorados Normalizados'!AH$13 ))</f>
        <v>0</v>
      </c>
      <c r="AI61" s="153"/>
      <c r="AJ61" s="153"/>
      <c r="AK61" s="153"/>
      <c r="AL61" s="153"/>
      <c r="AM61" s="153"/>
      <c r="AN61" s="153"/>
      <c r="AO61" s="153"/>
      <c r="AP61" s="153"/>
      <c r="AQ61" s="153">
        <f>MAX(0, $C$7+(( 'Indices Mejorados'!AQ61 - 'Indices Mejorados Normalizados'!AQ$13 ) * ( 'Indices Mejorados Normalizados'!$C$8 - 'Indices Mejorados Normalizados'!$C$7 )) / ( 'Indices Mejorados Normalizados'!AQ$12 - 'Indices Mejorados Normalizados'!AQ$13 ))</f>
        <v>1.2374780370974965</v>
      </c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>
        <f>MAX(0, $C$7+(( 'Indices Mejorados'!BI61 - 'Indices Mejorados Normalizados'!BI$13 ) * ( 'Indices Mejorados Normalizados'!$C$8 - 'Indices Mejorados Normalizados'!$C$7 )) / ( 'Indices Mejorados Normalizados'!BI$12 - 'Indices Mejorados Normalizados'!BI$13 ))</f>
        <v>1.1409607863135829</v>
      </c>
      <c r="BJ61" s="153"/>
      <c r="BK61" s="153"/>
      <c r="BL61" s="153"/>
      <c r="BM61" s="153">
        <f>MAX(0, $C$7+(( 'Indices Mejorados'!BM61 - 'Indices Mejorados Normalizados'!BM$13 ) * ( 'Indices Mejorados Normalizados'!$C$8 - 'Indices Mejorados Normalizados'!$C$7 )) / ( 'Indices Mejorados Normalizados'!BM$12 - 'Indices Mejorados Normalizados'!BM$13 ))</f>
        <v>0.13205170014703882</v>
      </c>
      <c r="BN61" s="153"/>
      <c r="BO61" s="153"/>
      <c r="BP61" s="153"/>
      <c r="BQ61" s="153"/>
      <c r="BR61" s="153"/>
      <c r="BS61" s="153"/>
      <c r="BT61" s="153"/>
      <c r="BU61" s="153">
        <f>MAX(0, $C$7+(( 'Indices Mejorados'!BU61 - 'Indices Mejorados Normalizados'!BU$13 ) * ( 'Indices Mejorados Normalizados'!$C$8 - 'Indices Mejorados Normalizados'!$C$7 )) / ( 'Indices Mejorados Normalizados'!BU$12 - 'Indices Mejorados Normalizados'!BU$13 ))</f>
        <v>0</v>
      </c>
      <c r="BV61" s="153"/>
      <c r="BW61" s="153"/>
      <c r="BX61" s="153"/>
      <c r="BY61" s="153"/>
      <c r="BZ61" s="153"/>
      <c r="CA61" s="153"/>
      <c r="CB61" s="153"/>
      <c r="CC61" s="153">
        <f>MAX(0, $C$7+(( 'Indices Mejorados'!CC61 - 'Indices Mejorados Normalizados'!CC$13 ) * ( 'Indices Mejorados Normalizados'!$C$8 - 'Indices Mejorados Normalizados'!$C$7 )) / ( 'Indices Mejorados Normalizados'!CC$12 - 'Indices Mejorados Normalizados'!CC$13 ))</f>
        <v>0.37978691642029988</v>
      </c>
      <c r="CD61" s="153"/>
      <c r="CE61" s="153"/>
      <c r="CF61" s="153"/>
      <c r="CG61" s="153"/>
      <c r="CH61" s="153"/>
      <c r="CI61" s="153"/>
      <c r="CJ61" s="153"/>
      <c r="CK61" s="153"/>
      <c r="CL61" s="153"/>
      <c r="CM61" s="153"/>
      <c r="CN61" s="153"/>
      <c r="CO61" s="153"/>
      <c r="CP61" s="153">
        <f>MAX(0, $C$7+(( 'Indices Mejorados'!CP61 - 'Indices Mejorados Normalizados'!CP$13 ) * ( 'Indices Mejorados Normalizados'!$C$8 - 'Indices Mejorados Normalizados'!$C$7 )) / ( 'Indices Mejorados Normalizados'!CP$12 - 'Indices Mejorados Normalizados'!CP$13 ))</f>
        <v>3.3760698790685391</v>
      </c>
      <c r="CQ61" s="153"/>
      <c r="CR61" s="153"/>
      <c r="CS61" s="153"/>
      <c r="CT61" s="153"/>
      <c r="CU61" s="153"/>
      <c r="CV61" s="153"/>
      <c r="CW61" s="153">
        <f>MAX(0, $C$7+(( 'Indices Mejorados'!CW61 - 'Indices Mejorados Normalizados'!CW$13 ) * ( 'Indices Mejorados Normalizados'!$C$8 - 'Indices Mejorados Normalizados'!$C$7 )) / ( 'Indices Mejorados Normalizados'!CW$12 - 'Indices Mejorados Normalizados'!CW$13 ))</f>
        <v>0</v>
      </c>
      <c r="CX61" s="153"/>
      <c r="CY61" s="153"/>
      <c r="CZ61" s="153"/>
      <c r="DA61" s="153"/>
      <c r="DB61" s="153"/>
      <c r="DC61" s="153"/>
      <c r="DD61" s="153"/>
      <c r="DE61" s="153"/>
      <c r="DF61" s="153"/>
      <c r="DG61" s="153"/>
      <c r="DH61" s="153"/>
      <c r="DI61" s="153"/>
      <c r="DJ61" s="153"/>
      <c r="DK61" s="153"/>
      <c r="DL61" s="153"/>
      <c r="DM61" s="153"/>
      <c r="DN61" s="153"/>
      <c r="DO61" s="153"/>
      <c r="DP61" s="153"/>
      <c r="DQ61" s="153"/>
      <c r="DR61" s="153"/>
      <c r="DS61" s="153"/>
      <c r="DT61" s="153"/>
      <c r="DU61" s="153"/>
      <c r="DV61" s="153"/>
      <c r="DW61" s="153"/>
      <c r="DX61" s="153"/>
      <c r="DY61" s="153"/>
      <c r="DZ61" s="153"/>
      <c r="EA61" s="153"/>
      <c r="EB61" s="153"/>
      <c r="EC61" s="153"/>
      <c r="ED61" s="153"/>
      <c r="EE61" s="153"/>
      <c r="EF61" s="153"/>
      <c r="EG61" s="153"/>
      <c r="EH61" s="153"/>
      <c r="EI61" s="153"/>
      <c r="EJ61" s="153"/>
      <c r="EK61" s="153"/>
      <c r="EL61" s="153"/>
      <c r="EM61" s="153"/>
      <c r="EN61" s="153"/>
      <c r="EO61" s="153"/>
      <c r="EP61" s="153"/>
      <c r="EQ61" s="153"/>
      <c r="ER61" s="153"/>
      <c r="ES61" s="153"/>
      <c r="ET61" s="153"/>
      <c r="EU61" s="153"/>
      <c r="EV61" s="153"/>
      <c r="EW61" s="153"/>
      <c r="EX61" s="153"/>
      <c r="EY61" s="153"/>
      <c r="EZ61" s="153"/>
      <c r="FA61" s="153"/>
      <c r="FB61" s="153"/>
      <c r="FC61" s="153"/>
      <c r="FD61" s="153"/>
      <c r="FE61" s="153"/>
      <c r="FF61" s="153"/>
      <c r="FG61" s="153"/>
      <c r="FH61" s="153"/>
      <c r="FI61" s="153"/>
      <c r="FJ61" s="153"/>
      <c r="FK61" s="153"/>
      <c r="FL61" s="153"/>
      <c r="FM61" s="153"/>
      <c r="FN61" s="153"/>
      <c r="FO61" s="153"/>
      <c r="FP61" s="153"/>
      <c r="FQ61" s="153"/>
      <c r="FR61" s="153"/>
      <c r="FS61" s="153"/>
      <c r="FT61" s="153"/>
      <c r="FU61" s="153"/>
      <c r="FV61" s="153"/>
      <c r="FW61" s="153"/>
      <c r="FX61" s="153"/>
      <c r="FY61" s="153"/>
      <c r="FZ61" s="153"/>
      <c r="GA61" s="153"/>
      <c r="GB61" s="153"/>
      <c r="GC61" s="153"/>
      <c r="GD61" s="153"/>
      <c r="GE61" s="153"/>
      <c r="GF61" s="153"/>
      <c r="GG61" s="153"/>
      <c r="GH61" s="153"/>
      <c r="GI61" s="153"/>
      <c r="GJ61" s="153"/>
      <c r="GK61" s="153"/>
      <c r="GL61" s="153"/>
      <c r="GM61" s="153"/>
      <c r="GN61" s="153"/>
      <c r="GO61" s="153"/>
      <c r="GP61" s="153"/>
      <c r="GQ61" s="153"/>
    </row>
    <row r="62" spans="3:199" s="151" customFormat="1"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>
        <f>MAX(0, $C$7+(( 'Indices Mejorados'!Z62 - 'Indices Mejorados Normalizados'!Z$13 ) * ( 'Indices Mejorados Normalizados'!$C$8 - 'Indices Mejorados Normalizados'!$C$7 )) / ( 'Indices Mejorados Normalizados'!Z$12 - 'Indices Mejorados Normalizados'!Z$13 ))</f>
        <v>0</v>
      </c>
      <c r="AA62" s="152"/>
      <c r="AB62" s="152">
        <f>MAX(0, $C$7+(( 'Indices Mejorados'!AB62 - 'Indices Mejorados Normalizados'!AB$13 ) * ( 'Indices Mejorados Normalizados'!$C$8 - 'Indices Mejorados Normalizados'!$C$7 )) / ( 'Indices Mejorados Normalizados'!AB$12 - 'Indices Mejorados Normalizados'!AB$13 ))</f>
        <v>7.3221561281469449E-2</v>
      </c>
      <c r="AC62" s="152"/>
      <c r="AD62" s="152">
        <f>MAX(0, $C$7+(( 'Indices Mejorados'!AD62 - 'Indices Mejorados Normalizados'!AD$13 ) * ( 'Indices Mejorados Normalizados'!$C$8 - 'Indices Mejorados Normalizados'!$C$7 )) / ( 'Indices Mejorados Normalizados'!AD$12 - 'Indices Mejorados Normalizados'!AD$13 ))</f>
        <v>0.46784422216324739</v>
      </c>
      <c r="AE62" s="152"/>
      <c r="AF62" s="153"/>
      <c r="AG62" s="153"/>
      <c r="AH62" s="153">
        <f>MAX(0, $C$7+(( 'Indices Mejorados'!AH62 - 'Indices Mejorados Normalizados'!AH$13 ) * ( 'Indices Mejorados Normalizados'!$C$8 - 'Indices Mejorados Normalizados'!$C$7 )) / ( 'Indices Mejorados Normalizados'!AH$12 - 'Indices Mejorados Normalizados'!AH$13 ))</f>
        <v>0</v>
      </c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>
        <f>MAX(0, $C$7+(( 'Indices Mejorados'!BI62 - 'Indices Mejorados Normalizados'!BI$13 ) * ( 'Indices Mejorados Normalizados'!$C$8 - 'Indices Mejorados Normalizados'!$C$7 )) / ( 'Indices Mejorados Normalizados'!BI$12 - 'Indices Mejorados Normalizados'!BI$13 ))</f>
        <v>1.1410154290767571</v>
      </c>
      <c r="BJ62" s="153"/>
      <c r="BK62" s="153"/>
      <c r="BL62" s="153"/>
      <c r="BM62" s="153">
        <f>MAX(0, $C$7+(( 'Indices Mejorados'!BM62 - 'Indices Mejorados Normalizados'!BM$13 ) * ( 'Indices Mejorados Normalizados'!$C$8 - 'Indices Mejorados Normalizados'!$C$7 )) / ( 'Indices Mejorados Normalizados'!BM$12 - 'Indices Mejorados Normalizados'!BM$13 ))</f>
        <v>0.48068488220284439</v>
      </c>
      <c r="BN62" s="153"/>
      <c r="BO62" s="153"/>
      <c r="BP62" s="153"/>
      <c r="BQ62" s="153"/>
      <c r="BR62" s="153"/>
      <c r="BS62" s="153"/>
      <c r="BT62" s="153"/>
      <c r="BU62" s="153">
        <f>MAX(0, $C$7+(( 'Indices Mejorados'!BU62 - 'Indices Mejorados Normalizados'!BU$13 ) * ( 'Indices Mejorados Normalizados'!$C$8 - 'Indices Mejorados Normalizados'!$C$7 )) / ( 'Indices Mejorados Normalizados'!BU$12 - 'Indices Mejorados Normalizados'!BU$13 ))</f>
        <v>0</v>
      </c>
      <c r="BV62" s="153"/>
      <c r="BW62" s="153"/>
      <c r="BX62" s="153"/>
      <c r="BY62" s="153"/>
      <c r="BZ62" s="153"/>
      <c r="CA62" s="153"/>
      <c r="CB62" s="153"/>
      <c r="CC62" s="153">
        <f>MAX(0, $C$7+(( 'Indices Mejorados'!CC62 - 'Indices Mejorados Normalizados'!CC$13 ) * ( 'Indices Mejorados Normalizados'!$C$8 - 'Indices Mejorados Normalizados'!$C$7 )) / ( 'Indices Mejorados Normalizados'!CC$12 - 'Indices Mejorados Normalizados'!CC$13 ))</f>
        <v>0.37978691642029988</v>
      </c>
      <c r="CD62" s="153"/>
      <c r="CE62" s="153"/>
      <c r="CF62" s="153"/>
      <c r="CG62" s="153"/>
      <c r="CH62" s="153"/>
      <c r="CI62" s="153"/>
      <c r="CJ62" s="153"/>
      <c r="CK62" s="153"/>
      <c r="CL62" s="153"/>
      <c r="CM62" s="153"/>
      <c r="CN62" s="153"/>
      <c r="CO62" s="153"/>
      <c r="CP62" s="153">
        <f>MAX(0, $C$7+(( 'Indices Mejorados'!CP62 - 'Indices Mejorados Normalizados'!CP$13 ) * ( 'Indices Mejorados Normalizados'!$C$8 - 'Indices Mejorados Normalizados'!$C$7 )) / ( 'Indices Mejorados Normalizados'!CP$12 - 'Indices Mejorados Normalizados'!CP$13 ))</f>
        <v>3.6219232452249726</v>
      </c>
      <c r="CQ62" s="153"/>
      <c r="CR62" s="153"/>
      <c r="CS62" s="153"/>
      <c r="CT62" s="153"/>
      <c r="CU62" s="153"/>
      <c r="CV62" s="153"/>
      <c r="CW62" s="153"/>
      <c r="CX62" s="153"/>
      <c r="CY62" s="153"/>
      <c r="CZ62" s="153"/>
      <c r="DA62" s="153"/>
      <c r="DB62" s="153"/>
      <c r="DC62" s="153"/>
      <c r="DD62" s="153"/>
      <c r="DE62" s="153"/>
      <c r="DF62" s="153"/>
      <c r="DG62" s="153"/>
      <c r="DH62" s="153"/>
      <c r="DI62" s="153"/>
      <c r="DJ62" s="153"/>
      <c r="DK62" s="153"/>
      <c r="DL62" s="153"/>
      <c r="DM62" s="153"/>
      <c r="DN62" s="153"/>
      <c r="DO62" s="153"/>
      <c r="DP62" s="153"/>
      <c r="DQ62" s="153"/>
      <c r="DR62" s="153"/>
      <c r="DS62" s="153"/>
      <c r="DT62" s="153"/>
      <c r="DU62" s="153"/>
      <c r="DV62" s="153"/>
      <c r="DW62" s="153"/>
      <c r="DX62" s="153"/>
      <c r="DY62" s="153"/>
      <c r="DZ62" s="153"/>
      <c r="EA62" s="153"/>
      <c r="EB62" s="153"/>
      <c r="EC62" s="153"/>
      <c r="ED62" s="153"/>
      <c r="EE62" s="153"/>
      <c r="EF62" s="153"/>
      <c r="EG62" s="153"/>
      <c r="EH62" s="153"/>
      <c r="EI62" s="153"/>
      <c r="EJ62" s="153"/>
      <c r="EK62" s="153"/>
      <c r="EL62" s="153"/>
      <c r="EM62" s="153"/>
      <c r="EN62" s="153"/>
      <c r="EO62" s="153"/>
      <c r="EP62" s="153"/>
      <c r="EQ62" s="153"/>
      <c r="ER62" s="153"/>
      <c r="ES62" s="153"/>
      <c r="ET62" s="153"/>
      <c r="EU62" s="153"/>
      <c r="EV62" s="153"/>
      <c r="EW62" s="153"/>
      <c r="EX62" s="153"/>
      <c r="EY62" s="153"/>
      <c r="EZ62" s="153"/>
      <c r="FA62" s="153"/>
      <c r="FB62" s="153"/>
      <c r="FC62" s="153"/>
      <c r="FD62" s="153"/>
      <c r="FE62" s="153"/>
      <c r="FF62" s="153"/>
      <c r="FG62" s="153"/>
      <c r="FH62" s="153"/>
      <c r="FI62" s="153"/>
      <c r="FJ62" s="153"/>
      <c r="FK62" s="153"/>
      <c r="FL62" s="153"/>
      <c r="FM62" s="153"/>
      <c r="FN62" s="153"/>
      <c r="FO62" s="153"/>
      <c r="FP62" s="153"/>
      <c r="FQ62" s="153"/>
      <c r="FR62" s="153"/>
      <c r="FS62" s="153"/>
      <c r="FT62" s="153"/>
      <c r="FU62" s="153"/>
      <c r="FV62" s="153"/>
      <c r="FW62" s="153"/>
      <c r="FX62" s="153"/>
      <c r="FY62" s="153"/>
      <c r="FZ62" s="153"/>
      <c r="GA62" s="153"/>
      <c r="GB62" s="153"/>
      <c r="GC62" s="153"/>
      <c r="GD62" s="153"/>
      <c r="GE62" s="153"/>
      <c r="GF62" s="153"/>
      <c r="GG62" s="153"/>
      <c r="GH62" s="153"/>
      <c r="GI62" s="153"/>
      <c r="GJ62" s="153"/>
      <c r="GK62" s="153"/>
      <c r="GL62" s="153"/>
      <c r="GM62" s="153"/>
      <c r="GN62" s="153"/>
      <c r="GO62" s="153"/>
      <c r="GP62" s="153"/>
      <c r="GQ62" s="153"/>
    </row>
    <row r="63" spans="3:199" s="151" customFormat="1"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>
        <f>MAX(0, $C$7+(( 'Indices Mejorados'!Z63 - 'Indices Mejorados Normalizados'!Z$13 ) * ( 'Indices Mejorados Normalizados'!$C$8 - 'Indices Mejorados Normalizados'!$C$7 )) / ( 'Indices Mejorados Normalizados'!Z$12 - 'Indices Mejorados Normalizados'!Z$13 ))</f>
        <v>0</v>
      </c>
      <c r="AA63" s="152"/>
      <c r="AB63" s="152">
        <f>MAX(0, $C$7+(( 'Indices Mejorados'!AB63 - 'Indices Mejorados Normalizados'!AB$13 ) * ( 'Indices Mejorados Normalizados'!$C$8 - 'Indices Mejorados Normalizados'!$C$7 )) / ( 'Indices Mejorados Normalizados'!AB$12 - 'Indices Mejorados Normalizados'!AB$13 ))</f>
        <v>2.4298967675626049</v>
      </c>
      <c r="AC63" s="152"/>
      <c r="AD63" s="152">
        <f>MAX(0, $C$7+(( 'Indices Mejorados'!AD63 - 'Indices Mejorados Normalizados'!AD$13 ) * ( 'Indices Mejorados Normalizados'!$C$8 - 'Indices Mejorados Normalizados'!$C$7 )) / ( 'Indices Mejorados Normalizados'!AD$12 - 'Indices Mejorados Normalizados'!AD$13 ))</f>
        <v>0.44835881502153035</v>
      </c>
      <c r="AE63" s="152"/>
      <c r="AF63" s="153"/>
      <c r="AG63" s="153"/>
      <c r="AH63" s="153">
        <f>MAX(0, $C$7+(( 'Indices Mejorados'!AH63 - 'Indices Mejorados Normalizados'!AH$13 ) * ( 'Indices Mejorados Normalizados'!$C$8 - 'Indices Mejorados Normalizados'!$C$7 )) / ( 'Indices Mejorados Normalizados'!AH$12 - 'Indices Mejorados Normalizados'!AH$13 ))</f>
        <v>0.24224555776718593</v>
      </c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>
        <f>MAX(0, $C$7+(( 'Indices Mejorados'!BI63 - 'Indices Mejorados Normalizados'!BI$13 ) * ( 'Indices Mejorados Normalizados'!$C$8 - 'Indices Mejorados Normalizados'!$C$7 )) / ( 'Indices Mejorados Normalizados'!BI$12 - 'Indices Mejorados Normalizados'!BI$13 ))</f>
        <v>1.0763744910048709</v>
      </c>
      <c r="BJ63" s="153"/>
      <c r="BK63" s="153"/>
      <c r="BL63" s="153"/>
      <c r="BM63" s="153">
        <f>MAX(0, $C$7+(( 'Indices Mejorados'!BM63 - 'Indices Mejorados Normalizados'!BM$13 ) * ( 'Indices Mejorados Normalizados'!$C$8 - 'Indices Mejorados Normalizados'!$C$7 )) / ( 'Indices Mejorados Normalizados'!BM$12 - 'Indices Mejorados Normalizados'!BM$13 ))</f>
        <v>0.10041969299201704</v>
      </c>
      <c r="BN63" s="153"/>
      <c r="BO63" s="153"/>
      <c r="BP63" s="153"/>
      <c r="BQ63" s="153"/>
      <c r="BR63" s="153"/>
      <c r="BS63" s="153"/>
      <c r="BT63" s="153"/>
      <c r="BU63" s="153">
        <f>MAX(0, $C$7+(( 'Indices Mejorados'!BU63 - 'Indices Mejorados Normalizados'!BU$13 ) * ( 'Indices Mejorados Normalizados'!$C$8 - 'Indices Mejorados Normalizados'!$C$7 )) / ( 'Indices Mejorados Normalizados'!BU$12 - 'Indices Mejorados Normalizados'!BU$13 ))</f>
        <v>0</v>
      </c>
      <c r="BV63" s="153"/>
      <c r="BW63" s="153"/>
      <c r="BX63" s="153"/>
      <c r="BY63" s="153"/>
      <c r="BZ63" s="153"/>
      <c r="CA63" s="153"/>
      <c r="CB63" s="153"/>
      <c r="CC63" s="153">
        <f>MAX(0, $C$7+(( 'Indices Mejorados'!CC63 - 'Indices Mejorados Normalizados'!CC$13 ) * ( 'Indices Mejorados Normalizados'!$C$8 - 'Indices Mejorados Normalizados'!$C$7 )) / ( 'Indices Mejorados Normalizados'!CC$12 - 'Indices Mejorados Normalizados'!CC$13 ))</f>
        <v>0.37980909758783127</v>
      </c>
      <c r="CD63" s="153"/>
      <c r="CE63" s="153"/>
      <c r="CF63" s="153"/>
      <c r="CG63" s="153"/>
      <c r="CH63" s="153"/>
      <c r="CI63" s="153"/>
      <c r="CJ63" s="153"/>
      <c r="CK63" s="153"/>
      <c r="CL63" s="153"/>
      <c r="CM63" s="153"/>
      <c r="CN63" s="153"/>
      <c r="CO63" s="153"/>
      <c r="CP63" s="153">
        <f>MAX(0, $C$7+(( 'Indices Mejorados'!CP63 - 'Indices Mejorados Normalizados'!CP$13 ) * ( 'Indices Mejorados Normalizados'!$C$8 - 'Indices Mejorados Normalizados'!$C$7 )) / ( 'Indices Mejorados Normalizados'!CP$12 - 'Indices Mejorados Normalizados'!CP$13 ))</f>
        <v>1.7524038124616639</v>
      </c>
      <c r="CQ63" s="153"/>
      <c r="CR63" s="153"/>
      <c r="CS63" s="153"/>
      <c r="CT63" s="153"/>
      <c r="CU63" s="153"/>
      <c r="CV63" s="153"/>
      <c r="CW63" s="153"/>
      <c r="CX63" s="153"/>
      <c r="CY63" s="153"/>
      <c r="CZ63" s="153"/>
      <c r="DA63" s="153"/>
      <c r="DB63" s="153"/>
      <c r="DC63" s="153"/>
      <c r="DD63" s="153"/>
      <c r="DE63" s="153"/>
      <c r="DF63" s="153"/>
      <c r="DG63" s="153"/>
      <c r="DH63" s="153"/>
      <c r="DI63" s="153"/>
      <c r="DJ63" s="153"/>
      <c r="DK63" s="153"/>
      <c r="DL63" s="153"/>
      <c r="DM63" s="153"/>
      <c r="DN63" s="153"/>
      <c r="DO63" s="153"/>
      <c r="DP63" s="153"/>
      <c r="DQ63" s="153"/>
      <c r="DR63" s="153"/>
      <c r="DS63" s="153"/>
      <c r="DT63" s="153"/>
      <c r="DU63" s="153"/>
      <c r="DV63" s="153"/>
      <c r="DW63" s="153"/>
      <c r="DX63" s="153"/>
      <c r="DY63" s="153"/>
      <c r="DZ63" s="153"/>
      <c r="EA63" s="153"/>
      <c r="EB63" s="153"/>
      <c r="EC63" s="153"/>
      <c r="ED63" s="153"/>
      <c r="EE63" s="153"/>
      <c r="EF63" s="153"/>
      <c r="EG63" s="153"/>
      <c r="EH63" s="153"/>
      <c r="EI63" s="153"/>
      <c r="EJ63" s="153"/>
      <c r="EK63" s="153"/>
      <c r="EL63" s="153"/>
      <c r="EM63" s="153"/>
      <c r="EN63" s="153"/>
      <c r="EO63" s="153"/>
      <c r="EP63" s="153"/>
      <c r="EQ63" s="153"/>
      <c r="ER63" s="153"/>
      <c r="ES63" s="153"/>
      <c r="ET63" s="153"/>
      <c r="EU63" s="153"/>
      <c r="EV63" s="153"/>
      <c r="EW63" s="153"/>
      <c r="EX63" s="153"/>
      <c r="EY63" s="153"/>
      <c r="EZ63" s="153"/>
      <c r="FA63" s="153"/>
      <c r="FB63" s="153"/>
      <c r="FC63" s="153"/>
      <c r="FD63" s="153"/>
      <c r="FE63" s="153"/>
      <c r="FF63" s="153"/>
      <c r="FG63" s="153"/>
      <c r="FH63" s="153"/>
      <c r="FI63" s="153"/>
      <c r="FJ63" s="153"/>
      <c r="FK63" s="153"/>
      <c r="FL63" s="153"/>
      <c r="FM63" s="153"/>
      <c r="FN63" s="153"/>
      <c r="FO63" s="153"/>
      <c r="FP63" s="153"/>
      <c r="FQ63" s="153"/>
      <c r="FR63" s="153"/>
      <c r="FS63" s="153"/>
      <c r="FT63" s="153"/>
      <c r="FU63" s="153"/>
      <c r="FV63" s="153"/>
      <c r="FW63" s="153"/>
      <c r="FX63" s="153"/>
      <c r="FY63" s="153"/>
      <c r="FZ63" s="153"/>
      <c r="GA63" s="153"/>
      <c r="GB63" s="153"/>
      <c r="GC63" s="153"/>
      <c r="GD63" s="153"/>
      <c r="GE63" s="153"/>
      <c r="GF63" s="153"/>
      <c r="GG63" s="153"/>
      <c r="GH63" s="153"/>
      <c r="GI63" s="153"/>
      <c r="GJ63" s="153"/>
      <c r="GK63" s="153"/>
      <c r="GL63" s="153"/>
      <c r="GM63" s="153"/>
      <c r="GN63" s="153"/>
      <c r="GO63" s="153"/>
      <c r="GP63" s="153"/>
      <c r="GQ63" s="153"/>
    </row>
    <row r="64" spans="3:199" s="151" customFormat="1"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>
        <f>MAX(0, $C$7+(( 'Indices Mejorados'!Z64 - 'Indices Mejorados Normalizados'!Z$13 ) * ( 'Indices Mejorados Normalizados'!$C$8 - 'Indices Mejorados Normalizados'!$C$7 )) / ( 'Indices Mejorados Normalizados'!Z$12 - 'Indices Mejorados Normalizados'!Z$13 ))</f>
        <v>0</v>
      </c>
      <c r="AA64" s="152"/>
      <c r="AB64" s="152">
        <f>MAX(0, $C$7+(( 'Indices Mejorados'!AB64 - 'Indices Mejorados Normalizados'!AB$13 ) * ( 'Indices Mejorados Normalizados'!$C$8 - 'Indices Mejorados Normalizados'!$C$7 )) / ( 'Indices Mejorados Normalizados'!AB$12 - 'Indices Mejorados Normalizados'!AB$13 ))</f>
        <v>0.49562567179556521</v>
      </c>
      <c r="AC64" s="152"/>
      <c r="AD64" s="152">
        <f>MAX(0, $C$7+(( 'Indices Mejorados'!AD64 - 'Indices Mejorados Normalizados'!AD$13 ) * ( 'Indices Mejorados Normalizados'!$C$8 - 'Indices Mejorados Normalizados'!$C$7 )) / ( 'Indices Mejorados Normalizados'!AD$12 - 'Indices Mejorados Normalizados'!AD$13 ))</f>
        <v>0.46205443269073604</v>
      </c>
      <c r="AE64" s="152"/>
      <c r="AF64" s="153"/>
      <c r="AG64" s="153"/>
      <c r="AH64" s="153">
        <f>MAX(0, $C$7+(( 'Indices Mejorados'!AH64 - 'Indices Mejorados Normalizados'!AH$13 ) * ( 'Indices Mejorados Normalizados'!$C$8 - 'Indices Mejorados Normalizados'!$C$7 )) / ( 'Indices Mejorados Normalizados'!AH$12 - 'Indices Mejorados Normalizados'!AH$13 ))</f>
        <v>0</v>
      </c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>
        <f>MAX(0, $C$7+(( 'Indices Mejorados'!BI64 - 'Indices Mejorados Normalizados'!BI$13 ) * ( 'Indices Mejorados Normalizados'!$C$8 - 'Indices Mejorados Normalizados'!$C$7 )) / ( 'Indices Mejorados Normalizados'!BI$12 - 'Indices Mejorados Normalizados'!BI$13 ))</f>
        <v>1.0763876460227135</v>
      </c>
      <c r="BJ64" s="153"/>
      <c r="BK64" s="153"/>
      <c r="BL64" s="153"/>
      <c r="BM64" s="153">
        <f>MAX(0, $C$7+(( 'Indices Mejorados'!BM64 - 'Indices Mejorados Normalizados'!BM$13 ) * ( 'Indices Mejorados Normalizados'!$C$8 - 'Indices Mejorados Normalizados'!$C$7 )) / ( 'Indices Mejorados Normalizados'!BM$12 - 'Indices Mejorados Normalizados'!BM$13 ))</f>
        <v>0.46364072484775637</v>
      </c>
      <c r="BN64" s="153"/>
      <c r="BO64" s="153"/>
      <c r="BP64" s="153"/>
      <c r="BQ64" s="153"/>
      <c r="BR64" s="153"/>
      <c r="BS64" s="153"/>
      <c r="BT64" s="153"/>
      <c r="BU64" s="153">
        <f>MAX(0, $C$7+(( 'Indices Mejorados'!BU64 - 'Indices Mejorados Normalizados'!BU$13 ) * ( 'Indices Mejorados Normalizados'!$C$8 - 'Indices Mejorados Normalizados'!$C$7 )) / ( 'Indices Mejorados Normalizados'!BU$12 - 'Indices Mejorados Normalizados'!BU$13 ))</f>
        <v>0</v>
      </c>
      <c r="BV64" s="153"/>
      <c r="BW64" s="153"/>
      <c r="BX64" s="153"/>
      <c r="BY64" s="153"/>
      <c r="BZ64" s="153"/>
      <c r="CA64" s="153"/>
      <c r="CB64" s="153"/>
      <c r="CC64" s="153">
        <f>MAX(0, $C$7+(( 'Indices Mejorados'!CC64 - 'Indices Mejorados Normalizados'!CC$13 ) * ( 'Indices Mejorados Normalizados'!$C$8 - 'Indices Mejorados Normalizados'!$C$7 )) / ( 'Indices Mejorados Normalizados'!CC$12 - 'Indices Mejorados Normalizados'!CC$13 ))</f>
        <v>0.39731611171698855</v>
      </c>
      <c r="CD64" s="153"/>
      <c r="CE64" s="153"/>
      <c r="CF64" s="153"/>
      <c r="CG64" s="153"/>
      <c r="CH64" s="153"/>
      <c r="CI64" s="153"/>
      <c r="CJ64" s="153"/>
      <c r="CK64" s="153"/>
      <c r="CL64" s="153"/>
      <c r="CM64" s="153"/>
      <c r="CN64" s="153"/>
      <c r="CO64" s="153"/>
      <c r="CP64" s="153">
        <f>MAX(0, $C$7+(( 'Indices Mejorados'!CP64 - 'Indices Mejorados Normalizados'!CP$13 ) * ( 'Indices Mejorados Normalizados'!$C$8 - 'Indices Mejorados Normalizados'!$C$7 )) / ( 'Indices Mejorados Normalizados'!CP$12 - 'Indices Mejorados Normalizados'!CP$13 ))</f>
        <v>1.5687680374856017</v>
      </c>
      <c r="CQ64" s="153"/>
      <c r="CR64" s="153"/>
      <c r="CS64" s="153"/>
      <c r="CT64" s="153"/>
      <c r="CU64" s="153"/>
      <c r="CV64" s="153"/>
      <c r="CW64" s="153"/>
      <c r="CX64" s="153"/>
      <c r="CY64" s="153"/>
      <c r="CZ64" s="153"/>
      <c r="DA64" s="153"/>
      <c r="DB64" s="153"/>
      <c r="DC64" s="153"/>
      <c r="DD64" s="153"/>
      <c r="DE64" s="153"/>
      <c r="DF64" s="153"/>
      <c r="DG64" s="153"/>
      <c r="DH64" s="153"/>
      <c r="DI64" s="153"/>
      <c r="DJ64" s="153"/>
      <c r="DK64" s="153"/>
      <c r="DL64" s="153"/>
      <c r="DM64" s="153"/>
      <c r="DN64" s="153"/>
      <c r="DO64" s="153"/>
      <c r="DP64" s="153"/>
      <c r="DQ64" s="153"/>
      <c r="DR64" s="153"/>
      <c r="DS64" s="153"/>
      <c r="DT64" s="153"/>
      <c r="DU64" s="153"/>
      <c r="DV64" s="153"/>
      <c r="DW64" s="153"/>
      <c r="DX64" s="153"/>
      <c r="DY64" s="153"/>
      <c r="DZ64" s="153"/>
      <c r="EA64" s="153"/>
      <c r="EB64" s="153"/>
      <c r="EC64" s="153"/>
      <c r="ED64" s="153"/>
      <c r="EE64" s="153"/>
      <c r="EF64" s="153"/>
      <c r="EG64" s="153"/>
      <c r="EH64" s="153"/>
      <c r="EI64" s="153"/>
      <c r="EJ64" s="153"/>
      <c r="EK64" s="153"/>
      <c r="EL64" s="153"/>
      <c r="EM64" s="153"/>
      <c r="EN64" s="153"/>
      <c r="EO64" s="153"/>
      <c r="EP64" s="153"/>
      <c r="EQ64" s="153"/>
      <c r="ER64" s="153"/>
      <c r="ES64" s="153"/>
      <c r="ET64" s="153"/>
      <c r="EU64" s="153"/>
      <c r="EV64" s="153"/>
      <c r="EW64" s="153"/>
      <c r="EX64" s="153"/>
      <c r="EY64" s="153"/>
      <c r="EZ64" s="153"/>
      <c r="FA64" s="153"/>
      <c r="FB64" s="153"/>
      <c r="FC64" s="153"/>
      <c r="FD64" s="153"/>
      <c r="FE64" s="153"/>
      <c r="FF64" s="153"/>
      <c r="FG64" s="153"/>
      <c r="FH64" s="153"/>
      <c r="FI64" s="153"/>
      <c r="FJ64" s="153"/>
      <c r="FK64" s="153"/>
      <c r="FL64" s="153"/>
      <c r="FM64" s="153"/>
      <c r="FN64" s="153"/>
      <c r="FO64" s="153"/>
      <c r="FP64" s="153"/>
      <c r="FQ64" s="153"/>
      <c r="FR64" s="153"/>
      <c r="FS64" s="153"/>
      <c r="FT64" s="153"/>
      <c r="FU64" s="153"/>
      <c r="FV64" s="153"/>
      <c r="FW64" s="153"/>
      <c r="FX64" s="153"/>
      <c r="FY64" s="153"/>
      <c r="FZ64" s="153"/>
      <c r="GA64" s="153"/>
      <c r="GB64" s="153"/>
      <c r="GC64" s="153"/>
      <c r="GD64" s="153"/>
      <c r="GE64" s="153"/>
      <c r="GF64" s="153"/>
      <c r="GG64" s="153"/>
      <c r="GH64" s="153"/>
      <c r="GI64" s="153"/>
      <c r="GJ64" s="153"/>
      <c r="GK64" s="153"/>
      <c r="GL64" s="153"/>
      <c r="GM64" s="153"/>
      <c r="GN64" s="153"/>
      <c r="GO64" s="153"/>
      <c r="GP64" s="153"/>
      <c r="GQ64" s="153"/>
    </row>
    <row r="65" spans="3:199" s="151" customFormat="1"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>
        <f>MAX(0, $C$7+(( 'Indices Mejorados'!Z65 - 'Indices Mejorados Normalizados'!Z$13 ) * ( 'Indices Mejorados Normalizados'!$C$8 - 'Indices Mejorados Normalizados'!$C$7 )) / ( 'Indices Mejorados Normalizados'!Z$12 - 'Indices Mejorados Normalizados'!Z$13 ))</f>
        <v>0.27980664711676323</v>
      </c>
      <c r="AA65" s="152"/>
      <c r="AB65" s="152">
        <f>MAX(0, $C$7+(( 'Indices Mejorados'!AB65 - 'Indices Mejorados Normalizados'!AB$13 ) * ( 'Indices Mejorados Normalizados'!$C$8 - 'Indices Mejorados Normalizados'!$C$7 )) / ( 'Indices Mejorados Normalizados'!AB$12 - 'Indices Mejorados Normalizados'!AB$13 ))</f>
        <v>0.49072676120877262</v>
      </c>
      <c r="AC65" s="152"/>
      <c r="AD65" s="152">
        <f>MAX(0, $C$7+(( 'Indices Mejorados'!AD65 - 'Indices Mejorados Normalizados'!AD$13 ) * ( 'Indices Mejorados Normalizados'!$C$8 - 'Indices Mejorados Normalizados'!$C$7 )) / ( 'Indices Mejorados Normalizados'!AD$12 - 'Indices Mejorados Normalizados'!AD$13 ))</f>
        <v>2.4708145663164345</v>
      </c>
      <c r="AE65" s="152"/>
      <c r="AF65" s="153"/>
      <c r="AG65" s="153"/>
      <c r="AH65" s="153">
        <f>MAX(0, $C$7+(( 'Indices Mejorados'!AH65 - 'Indices Mejorados Normalizados'!AH$13 ) * ( 'Indices Mejorados Normalizados'!$C$8 - 'Indices Mejorados Normalizados'!$C$7 )) / ( 'Indices Mejorados Normalizados'!AH$12 - 'Indices Mejorados Normalizados'!AH$13 ))</f>
        <v>0</v>
      </c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>
        <f>MAX(0, $C$7+(( 'Indices Mejorados'!BI65 -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5" s="153"/>
      <c r="BK65" s="153"/>
      <c r="BL65" s="153"/>
      <c r="BM65" s="153">
        <f>MAX(0, $C$7+(( 'Indices Mejorados'!BM65 - 'Indices Mejorados Normalizados'!BM$13 ) * ( 'Indices Mejorados Normalizados'!$C$8 - 'Indices Mejorados Normalizados'!$C$7 )) / ( 'Indices Mejorados Normalizados'!BM$12 - 'Indices Mejorados Normalizados'!BM$13 ))</f>
        <v>0.10043548624380616</v>
      </c>
      <c r="BN65" s="153"/>
      <c r="BO65" s="153"/>
      <c r="BP65" s="153"/>
      <c r="BQ65" s="153"/>
      <c r="BR65" s="153"/>
      <c r="BS65" s="153"/>
      <c r="BT65" s="153"/>
      <c r="BU65" s="153">
        <f>MAX(0, $C$7+(( 'Indices Mejorados'!BU65 - 'Indices Mejorados Normalizados'!BU$13 ) * ( 'Indices Mejorados Normalizados'!$C$8 - 'Indices Mejorados Normalizados'!$C$7 )) / ( 'Indices Mejorados Normalizados'!BU$12 - 'Indices Mejorados Normalizados'!BU$13 ))</f>
        <v>0</v>
      </c>
      <c r="BV65" s="153"/>
      <c r="BW65" s="153"/>
      <c r="BX65" s="153"/>
      <c r="BY65" s="153"/>
      <c r="BZ65" s="153"/>
      <c r="CA65" s="153"/>
      <c r="CB65" s="153"/>
      <c r="CC65" s="153">
        <f>MAX(0, $C$7+(( 'Indices Mejorados'!CC65 - 'Indices Mejorados Normalizados'!CC$13 ) * ( 'Indices Mejorados Normalizados'!$C$8 - 'Indices Mejorados Normalizados'!$C$7 )) / ( 'Indices Mejorados Normalizados'!CC$12 - 'Indices Mejorados Normalizados'!CC$13 ))</f>
        <v>0.59177016924711512</v>
      </c>
      <c r="CD65" s="153"/>
      <c r="CE65" s="153"/>
      <c r="CF65" s="153"/>
      <c r="CG65" s="153"/>
      <c r="CH65" s="153"/>
      <c r="CI65" s="153"/>
      <c r="CJ65" s="153"/>
      <c r="CK65" s="153"/>
      <c r="CL65" s="153"/>
      <c r="CM65" s="153"/>
      <c r="CN65" s="153"/>
      <c r="CO65" s="153"/>
      <c r="CP65" s="153">
        <f>MAX(0, $C$7+(( 'Indices Mejorados'!CP65 - 'Indices Mejorados Normalizados'!CP$13 ) * ( 'Indices Mejorados Normalizados'!$C$8 - 'Indices Mejorados Normalizados'!$C$7 )) / ( 'Indices Mejorados Normalizados'!CP$12 - 'Indices Mejorados Normalizados'!CP$13 ))</f>
        <v>1.2737024274946129</v>
      </c>
      <c r="CQ65" s="153"/>
      <c r="CR65" s="153"/>
      <c r="CS65" s="153"/>
      <c r="CT65" s="153"/>
      <c r="CU65" s="153"/>
      <c r="CV65" s="153"/>
      <c r="CW65" s="153"/>
      <c r="CX65" s="153"/>
      <c r="CY65" s="153"/>
      <c r="CZ65" s="153"/>
      <c r="DA65" s="153"/>
      <c r="DB65" s="153"/>
      <c r="DC65" s="153"/>
      <c r="DD65" s="153"/>
      <c r="DE65" s="153"/>
      <c r="DF65" s="153"/>
      <c r="DG65" s="153"/>
      <c r="DH65" s="153"/>
      <c r="DI65" s="153"/>
      <c r="DJ65" s="153"/>
      <c r="DK65" s="153"/>
      <c r="DL65" s="153"/>
      <c r="DM65" s="153"/>
      <c r="DN65" s="153"/>
      <c r="DO65" s="153"/>
      <c r="DP65" s="153"/>
      <c r="DQ65" s="153"/>
      <c r="DR65" s="153"/>
      <c r="DS65" s="153"/>
      <c r="DT65" s="153"/>
      <c r="DU65" s="153"/>
      <c r="DV65" s="153"/>
      <c r="DW65" s="153"/>
      <c r="DX65" s="153"/>
      <c r="DY65" s="153"/>
      <c r="DZ65" s="153"/>
      <c r="EA65" s="153"/>
      <c r="EB65" s="153"/>
      <c r="EC65" s="153"/>
      <c r="ED65" s="153"/>
      <c r="EE65" s="153"/>
      <c r="EF65" s="153"/>
      <c r="EG65" s="153"/>
      <c r="EH65" s="153"/>
      <c r="EI65" s="153"/>
      <c r="EJ65" s="153"/>
      <c r="EK65" s="153"/>
      <c r="EL65" s="153"/>
      <c r="EM65" s="153"/>
      <c r="EN65" s="153"/>
      <c r="EO65" s="153"/>
      <c r="EP65" s="153"/>
      <c r="EQ65" s="153"/>
      <c r="ER65" s="153"/>
      <c r="ES65" s="153"/>
      <c r="ET65" s="153"/>
      <c r="EU65" s="153"/>
      <c r="EV65" s="153"/>
      <c r="EW65" s="153"/>
      <c r="EX65" s="153"/>
      <c r="EY65" s="153"/>
      <c r="EZ65" s="153"/>
      <c r="FA65" s="153"/>
      <c r="FB65" s="153"/>
      <c r="FC65" s="153"/>
      <c r="FD65" s="153"/>
      <c r="FE65" s="153"/>
      <c r="FF65" s="153"/>
      <c r="FG65" s="153"/>
      <c r="FH65" s="153"/>
      <c r="FI65" s="153"/>
      <c r="FJ65" s="153"/>
      <c r="FK65" s="153"/>
      <c r="FL65" s="153"/>
      <c r="FM65" s="153"/>
      <c r="FN65" s="153"/>
      <c r="FO65" s="153"/>
      <c r="FP65" s="153"/>
      <c r="FQ65" s="153"/>
      <c r="FR65" s="153"/>
      <c r="FS65" s="153"/>
      <c r="FT65" s="153"/>
      <c r="FU65" s="153"/>
      <c r="FV65" s="153"/>
      <c r="FW65" s="153"/>
      <c r="FX65" s="153"/>
      <c r="FY65" s="153"/>
      <c r="FZ65" s="153"/>
      <c r="GA65" s="153"/>
      <c r="GB65" s="153"/>
      <c r="GC65" s="153"/>
      <c r="GD65" s="153"/>
      <c r="GE65" s="153"/>
      <c r="GF65" s="153"/>
      <c r="GG65" s="153"/>
      <c r="GH65" s="153"/>
      <c r="GI65" s="153"/>
      <c r="GJ65" s="153"/>
      <c r="GK65" s="153"/>
      <c r="GL65" s="153"/>
      <c r="GM65" s="153"/>
      <c r="GN65" s="153"/>
      <c r="GO65" s="153"/>
      <c r="GP65" s="153"/>
      <c r="GQ65" s="153"/>
    </row>
    <row r="66" spans="3:199" s="151" customFormat="1"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>
        <f>MAX(0, $C$7+(( 'Indices Mejorados'!Z66 - 'Indices Mejorados Normalizados'!Z$13 ) * ( 'Indices Mejorados Normalizados'!$C$8 - 'Indices Mejorados Normalizados'!$C$7 )) / ( 'Indices Mejorados Normalizados'!Z$12 - 'Indices Mejorados Normalizados'!Z$13 ))</f>
        <v>0.31756419759720012</v>
      </c>
      <c r="AA66" s="152"/>
      <c r="AB66" s="152">
        <f>MAX(0, $C$7+(( 'Indices Mejorados'!AB66 - 'Indices Mejorados Normalizados'!AB$13 ) * ( 'Indices Mejorados Normalizados'!$C$8 - 'Indices Mejorados Normalizados'!$C$7 )) / ( 'Indices Mejorados Normalizados'!AB$12 - 'Indices Mejorados Normalizados'!AB$13 ))</f>
        <v>0.48416786356649638</v>
      </c>
      <c r="AC66" s="152"/>
      <c r="AD66" s="152">
        <f>MAX(0, $C$7+(( 'Indices Mejorados'!AD66 - 'Indices Mejorados Normalizados'!AD$13 ) * ( 'Indices Mejorados Normalizados'!$C$8 - 'Indices Mejorados Normalizados'!$C$7 )) / ( 'Indices Mejorados Normalizados'!AD$12 - 'Indices Mejorados Normalizados'!AD$13 ))</f>
        <v>0.46784019726063669</v>
      </c>
      <c r="AE66" s="152"/>
      <c r="AF66" s="153"/>
      <c r="AG66" s="153"/>
      <c r="AH66" s="153">
        <f>MAX(0, $C$7+(( 'Indices Mejorados'!AH66 - 'Indices Mejorados Normalizados'!AH$13 ) * ( 'Indices Mejorados Normalizados'!$C$8 - 'Indices Mejorados Normalizados'!$C$7 )) / ( 'Indices Mejorados Normalizados'!AH$12 - 'Indices Mejorados Normalizados'!AH$13 ))</f>
        <v>0.66877905798851189</v>
      </c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>
        <f>MAX(0, $C$7+(( 'Indices Mejorados'!BI66 -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6" s="153"/>
      <c r="BK66" s="153"/>
      <c r="BL66" s="153"/>
      <c r="BM66" s="153">
        <f>MAX(0, $C$7+(( 'Indices Mejorados'!BM66 - 'Indices Mejorados Normalizados'!BM$13 ) * ( 'Indices Mejorados Normalizados'!$C$8 - 'Indices Mejorados Normalizados'!$C$7 )) / ( 'Indices Mejorados Normalizados'!BM$12 - 'Indices Mejorados Normalizados'!BM$13 ))</f>
        <v>0.43201361855530923</v>
      </c>
      <c r="BN66" s="153"/>
      <c r="BO66" s="153"/>
      <c r="BP66" s="153"/>
      <c r="BQ66" s="153"/>
      <c r="BR66" s="153"/>
      <c r="BS66" s="153"/>
      <c r="BT66" s="153"/>
      <c r="BU66" s="153">
        <f>MAX(0, $C$7+(( 'Indices Mejorados'!BU66 - 'Indices Mejorados Normalizados'!BU$13 ) * ( 'Indices Mejorados Normalizados'!$C$8 - 'Indices Mejorados Normalizados'!$C$7 )) / ( 'Indices Mejorados Normalizados'!BU$12 - 'Indices Mejorados Normalizados'!BU$13 ))</f>
        <v>0</v>
      </c>
      <c r="BV66" s="153"/>
      <c r="BW66" s="153"/>
      <c r="BX66" s="153"/>
      <c r="BY66" s="153"/>
      <c r="BZ66" s="153"/>
      <c r="CA66" s="153"/>
      <c r="CB66" s="153"/>
      <c r="CC66" s="153">
        <f>MAX(0, $C$7+(( 'Indices Mejorados'!CC66 - 'Indices Mejorados Normalizados'!CC$13 ) * ( 'Indices Mejorados Normalizados'!$C$8 - 'Indices Mejorados Normalizados'!$C$7 )) / ( 'Indices Mejorados Normalizados'!CC$12 - 'Indices Mejorados Normalizados'!CC$13 ))</f>
        <v>0.16480331635117412</v>
      </c>
      <c r="CD66" s="153"/>
      <c r="CE66" s="153"/>
      <c r="CF66" s="153"/>
      <c r="CG66" s="153"/>
      <c r="CH66" s="153"/>
      <c r="CI66" s="153"/>
      <c r="CJ66" s="153"/>
      <c r="CK66" s="153"/>
      <c r="CL66" s="153">
        <f>MAX(0, $C$7+(( 'Indices Mejorados'!CL66 - 'Indices Mejorados Normalizados'!CL$13 ) * ( 'Indices Mejorados Normalizados'!$C$8 - 'Indices Mejorados Normalizados'!$C$7 )) / ( 'Indices Mejorados Normalizados'!CL$12 - 'Indices Mejorados Normalizados'!CL$13 ))</f>
        <v>0.70774677299273547</v>
      </c>
      <c r="CM66" s="153"/>
      <c r="CN66" s="153"/>
      <c r="CO66" s="153"/>
      <c r="CP66" s="153">
        <f>MAX(0, $C$7+(( 'Indices Mejorados'!CP66 - 'Indices Mejorados Normalizados'!CP$13 ) * ( 'Indices Mejorados Normalizados'!$C$8 - 'Indices Mejorados Normalizados'!$C$7 )) / ( 'Indices Mejorados Normalizados'!CP$12 - 'Indices Mejorados Normalizados'!CP$13 ))</f>
        <v>1.0980527861542522</v>
      </c>
      <c r="CQ66" s="153"/>
      <c r="CR66" s="153"/>
      <c r="CS66" s="153"/>
      <c r="CT66" s="153"/>
      <c r="CU66" s="153"/>
      <c r="CV66" s="153"/>
      <c r="CW66" s="153"/>
      <c r="CX66" s="153"/>
      <c r="CY66" s="153"/>
      <c r="CZ66" s="153"/>
      <c r="DA66" s="153"/>
      <c r="DB66" s="153"/>
      <c r="DC66" s="153"/>
      <c r="DD66" s="153"/>
      <c r="DE66" s="153"/>
      <c r="DF66" s="153"/>
      <c r="DG66" s="153"/>
      <c r="DH66" s="153"/>
      <c r="DI66" s="153"/>
      <c r="DJ66" s="153"/>
      <c r="DK66" s="153"/>
      <c r="DL66" s="153"/>
      <c r="DM66" s="153"/>
      <c r="DN66" s="153"/>
      <c r="DO66" s="153"/>
      <c r="DP66" s="153"/>
      <c r="DQ66" s="153"/>
      <c r="DR66" s="153"/>
      <c r="DS66" s="153"/>
      <c r="DT66" s="153"/>
      <c r="DU66" s="153"/>
      <c r="DV66" s="153"/>
      <c r="DW66" s="153"/>
      <c r="DX66" s="153"/>
      <c r="DY66" s="153"/>
      <c r="DZ66" s="153"/>
      <c r="EA66" s="153"/>
      <c r="EB66" s="153"/>
      <c r="EC66" s="153"/>
      <c r="ED66" s="153"/>
      <c r="EE66" s="153"/>
      <c r="EF66" s="153"/>
      <c r="EG66" s="153"/>
      <c r="EH66" s="153"/>
      <c r="EI66" s="153"/>
      <c r="EJ66" s="153"/>
      <c r="EK66" s="153"/>
      <c r="EL66" s="153"/>
      <c r="EM66" s="153"/>
      <c r="EN66" s="153"/>
      <c r="EO66" s="153"/>
      <c r="EP66" s="153"/>
      <c r="EQ66" s="153"/>
      <c r="ER66" s="153"/>
      <c r="ES66" s="153"/>
      <c r="ET66" s="153"/>
      <c r="EU66" s="153"/>
      <c r="EV66" s="153"/>
      <c r="EW66" s="153"/>
      <c r="EX66" s="153"/>
      <c r="EY66" s="153"/>
      <c r="EZ66" s="153"/>
      <c r="FA66" s="153"/>
      <c r="FB66" s="153"/>
      <c r="FC66" s="153"/>
      <c r="FD66" s="153"/>
      <c r="FE66" s="153"/>
      <c r="FF66" s="153"/>
      <c r="FG66" s="153"/>
      <c r="FH66" s="153"/>
      <c r="FI66" s="153"/>
      <c r="FJ66" s="153"/>
      <c r="FK66" s="153"/>
      <c r="FL66" s="153"/>
      <c r="FM66" s="153"/>
      <c r="FN66" s="153"/>
      <c r="FO66" s="153"/>
      <c r="FP66" s="153"/>
      <c r="FQ66" s="153"/>
      <c r="FR66" s="153"/>
      <c r="FS66" s="153"/>
      <c r="FT66" s="153"/>
      <c r="FU66" s="153"/>
      <c r="FV66" s="153"/>
      <c r="FW66" s="153"/>
      <c r="FX66" s="153"/>
      <c r="FY66" s="153"/>
      <c r="FZ66" s="153"/>
      <c r="GA66" s="153"/>
      <c r="GB66" s="153"/>
      <c r="GC66" s="153"/>
      <c r="GD66" s="153"/>
      <c r="GE66" s="153"/>
      <c r="GF66" s="153"/>
      <c r="GG66" s="153"/>
      <c r="GH66" s="153"/>
      <c r="GI66" s="153"/>
      <c r="GJ66" s="153"/>
      <c r="GK66" s="153"/>
      <c r="GL66" s="153"/>
      <c r="GM66" s="153"/>
      <c r="GN66" s="153"/>
      <c r="GO66" s="153"/>
      <c r="GP66" s="153"/>
      <c r="GQ66" s="153"/>
    </row>
    <row r="67" spans="3:199" s="151" customFormat="1"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>
        <f>MAX(0, $C$7+(( 'Indices Mejorados'!AB67 - 'Indices Mejorados Normalizados'!AB$13 ) * ( 'Indices Mejorados Normalizados'!$C$8 - 'Indices Mejorados Normalizados'!$C$7 )) / ( 'Indices Mejorados Normalizados'!AB$12 - 'Indices Mejorados Normalizados'!AB$13 ))</f>
        <v>0.37771501029678345</v>
      </c>
      <c r="AC67" s="152"/>
      <c r="AD67" s="152">
        <f>MAX(0, $C$7+(( 'Indices Mejorados'!AD67 - 'Indices Mejorados Normalizados'!AD$13 ) * ( 'Indices Mejorados Normalizados'!$C$8 - 'Indices Mejorados Normalizados'!$C$7 )) / ( 'Indices Mejorados Normalizados'!AD$12 - 'Indices Mejorados Normalizados'!AD$13 ))</f>
        <v>0.46784638959380326</v>
      </c>
      <c r="AE67" s="152"/>
      <c r="AF67" s="153"/>
      <c r="AG67" s="153"/>
      <c r="AH67" s="153">
        <f>MAX(0, $C$7+(( 'Indices Mejorados'!AH67 - 'Indices Mejorados Normalizados'!AH$13 ) * ( 'Indices Mejorados Normalizados'!$C$8 - 'Indices Mejorados Normalizados'!$C$7 )) / ( 'Indices Mejorados Normalizados'!AH$12 - 'Indices Mejorados Normalizados'!AH$13 ))</f>
        <v>2.9878557026409965E-2</v>
      </c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>
        <f>MAX(0, $C$7+(( 'Indices Mejorados'!BI67 -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7" s="153"/>
      <c r="BK67" s="153"/>
      <c r="BL67" s="153"/>
      <c r="BM67" s="153">
        <f>MAX(0, $C$7+(( 'Indices Mejorados'!BM67 - 'Indices Mejorados Normalizados'!BM$13 ) * ( 'Indices Mejorados Normalizados'!$C$8 - 'Indices Mejorados Normalizados'!$C$7 )) / ( 'Indices Mejorados Normalizados'!BM$12 - 'Indices Mejorados Normalizados'!BM$13 ))</f>
        <v>0.10983299220423103</v>
      </c>
      <c r="BN67" s="153"/>
      <c r="BO67" s="153"/>
      <c r="BP67" s="153"/>
      <c r="BQ67" s="153"/>
      <c r="BR67" s="153"/>
      <c r="BS67" s="153"/>
      <c r="BT67" s="153"/>
      <c r="BU67" s="153">
        <f>MAX(0, $C$7+(( 'Indices Mejorados'!BU67 - 'Indices Mejorados Normalizados'!BU$13 ) * ( 'Indices Mejorados Normalizados'!$C$8 - 'Indices Mejorados Normalizados'!$C$7 )) / ( 'Indices Mejorados Normalizados'!BU$12 - 'Indices Mejorados Normalizados'!BU$13 ))</f>
        <v>0</v>
      </c>
      <c r="BV67" s="153"/>
      <c r="BW67" s="153"/>
      <c r="BX67" s="153"/>
      <c r="BY67" s="153"/>
      <c r="BZ67" s="153"/>
      <c r="CA67" s="153"/>
      <c r="CB67" s="153"/>
      <c r="CC67" s="153">
        <f>MAX(0, $C$7+(( 'Indices Mejorados'!CC67 - 'Indices Mejorados Normalizados'!CC$13 ) * ( 'Indices Mejorados Normalizados'!$C$8 - 'Indices Mejorados Normalizados'!$C$7 )) / ( 'Indices Mejorados Normalizados'!CC$12 - 'Indices Mejorados Normalizados'!CC$13 ))</f>
        <v>0.57643076654306957</v>
      </c>
      <c r="CD67" s="153"/>
      <c r="CE67" s="153"/>
      <c r="CF67" s="153"/>
      <c r="CG67" s="153"/>
      <c r="CH67" s="153"/>
      <c r="CI67" s="153"/>
      <c r="CJ67" s="153"/>
      <c r="CK67" s="153"/>
      <c r="CL67" s="153">
        <f>MAX(0, $C$7+(( 'Indices Mejorados'!CL67 - 'Indices Mejorados Normalizados'!CL$13 ) * ( 'Indices Mejorados Normalizados'!$C$8 - 'Indices Mejorados Normalizados'!$C$7 )) / ( 'Indices Mejorados Normalizados'!CL$12 - 'Indices Mejorados Normalizados'!CL$13 ))</f>
        <v>0.7077316142682083</v>
      </c>
      <c r="CM67" s="153"/>
      <c r="CN67" s="153"/>
      <c r="CO67" s="153"/>
      <c r="CP67" s="153">
        <f>MAX(0, $C$7+(( 'Indices Mejorados'!CP67 - 'Indices Mejorados Normalizados'!CP$13 ) * ( 'Indices Mejorados Normalizados'!$C$8 - 'Indices Mejorados Normalizados'!$C$7 )) / ( 'Indices Mejorados Normalizados'!CP$12 - 'Indices Mejorados Normalizados'!CP$13 ))</f>
        <v>1.2627208618094221</v>
      </c>
      <c r="CQ67" s="153"/>
      <c r="CR67" s="153"/>
      <c r="CS67" s="153"/>
      <c r="CT67" s="153"/>
      <c r="CU67" s="153"/>
      <c r="CV67" s="153"/>
      <c r="CW67" s="153"/>
      <c r="CX67" s="153"/>
      <c r="CY67" s="153"/>
      <c r="CZ67" s="153"/>
      <c r="DA67" s="153"/>
      <c r="DB67" s="153"/>
      <c r="DC67" s="153"/>
      <c r="DD67" s="153"/>
      <c r="DE67" s="153"/>
      <c r="DF67" s="153"/>
      <c r="DG67" s="153"/>
      <c r="DH67" s="153"/>
      <c r="DI67" s="153"/>
      <c r="DJ67" s="153"/>
      <c r="DK67" s="153"/>
      <c r="DL67" s="153"/>
      <c r="DM67" s="153"/>
      <c r="DN67" s="153"/>
      <c r="DO67" s="153"/>
      <c r="DP67" s="153"/>
      <c r="DQ67" s="153"/>
      <c r="DR67" s="153"/>
      <c r="DS67" s="153"/>
      <c r="DT67" s="153"/>
      <c r="DU67" s="153"/>
      <c r="DV67" s="153"/>
      <c r="DW67" s="153"/>
      <c r="DX67" s="153"/>
      <c r="DY67" s="153"/>
      <c r="DZ67" s="153"/>
      <c r="EA67" s="153"/>
      <c r="EB67" s="153"/>
      <c r="EC67" s="153"/>
      <c r="ED67" s="153"/>
      <c r="EE67" s="153"/>
      <c r="EF67" s="153"/>
      <c r="EG67" s="153"/>
      <c r="EH67" s="153"/>
      <c r="EI67" s="153"/>
      <c r="EJ67" s="153"/>
      <c r="EK67" s="153"/>
      <c r="EL67" s="153"/>
      <c r="EM67" s="153"/>
      <c r="EN67" s="153"/>
      <c r="EO67" s="153"/>
      <c r="EP67" s="153"/>
      <c r="EQ67" s="153"/>
      <c r="ER67" s="153"/>
      <c r="ES67" s="153"/>
      <c r="ET67" s="153"/>
      <c r="EU67" s="153"/>
      <c r="EV67" s="153"/>
      <c r="EW67" s="153"/>
      <c r="EX67" s="153"/>
      <c r="EY67" s="153"/>
      <c r="EZ67" s="153"/>
      <c r="FA67" s="153"/>
      <c r="FB67" s="153"/>
      <c r="FC67" s="153"/>
      <c r="FD67" s="153"/>
      <c r="FE67" s="153"/>
      <c r="FF67" s="153"/>
      <c r="FG67" s="153"/>
      <c r="FH67" s="153"/>
      <c r="FI67" s="153"/>
      <c r="FJ67" s="153"/>
      <c r="FK67" s="153"/>
      <c r="FL67" s="153"/>
      <c r="FM67" s="153"/>
      <c r="FN67" s="153"/>
      <c r="FO67" s="153"/>
      <c r="FP67" s="153"/>
      <c r="FQ67" s="153"/>
      <c r="FR67" s="153"/>
      <c r="FS67" s="153"/>
      <c r="FT67" s="153"/>
      <c r="FU67" s="153"/>
      <c r="FV67" s="153"/>
      <c r="FW67" s="153"/>
      <c r="FX67" s="153"/>
      <c r="FY67" s="153"/>
      <c r="FZ67" s="153"/>
      <c r="GA67" s="153"/>
      <c r="GB67" s="153"/>
      <c r="GC67" s="153"/>
      <c r="GD67" s="153"/>
      <c r="GE67" s="153"/>
      <c r="GF67" s="153"/>
      <c r="GG67" s="153"/>
      <c r="GH67" s="153"/>
      <c r="GI67" s="153"/>
      <c r="GJ67" s="153"/>
      <c r="GK67" s="153"/>
      <c r="GL67" s="153"/>
      <c r="GM67" s="153"/>
      <c r="GN67" s="153"/>
      <c r="GO67" s="153"/>
      <c r="GP67" s="153"/>
      <c r="GQ67" s="153"/>
    </row>
    <row r="68" spans="3:199" s="151" customFormat="1"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>
        <f>MAX(0, $C$7+(( 'Indices Mejorados'!AB68 - 'Indices Mejorados Normalizados'!AB$13 ) * ( 'Indices Mejorados Normalizados'!$C$8 - 'Indices Mejorados Normalizados'!$C$7 )) / ( 'Indices Mejorados Normalizados'!AB$12 - 'Indices Mejorados Normalizados'!AB$13 ))</f>
        <v>0.44933315730121648</v>
      </c>
      <c r="AC68" s="152"/>
      <c r="AD68" s="152">
        <f>MAX(0, $C$7+(( 'Indices Mejorados'!AD68 - 'Indices Mejorados Normalizados'!AD$13 ) * ( 'Indices Mejorados Normalizados'!$C$8 - 'Indices Mejorados Normalizados'!$C$7 )) / ( 'Indices Mejorados Normalizados'!AD$12 - 'Indices Mejorados Normalizados'!AD$13 ))</f>
        <v>0.80160907110496238</v>
      </c>
      <c r="AE68" s="152"/>
      <c r="AF68" s="153"/>
      <c r="AG68" s="153"/>
      <c r="AH68" s="153">
        <f>MAX(0, $C$7+(( 'Indices Mejorados'!AH68 - 'Indices Mejorados Normalizados'!AH$13 ) * ( 'Indices Mejorados Normalizados'!$C$8 - 'Indices Mejorados Normalizados'!$C$7 )) / ( 'Indices Mejorados Normalizados'!AH$12 - 'Indices Mejorados Normalizados'!AH$13 ))</f>
        <v>2.5468270777330964</v>
      </c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>
        <f>MAX(0, $C$7+(( 'Indices Mejorados'!BI68 - 'Indices Mejorados Normalizados'!BI$13 ) * ( 'Indices Mejorados Normalizados'!$C$8 - 'Indices Mejorados Normalizados'!$C$7 )) / ( 'Indices Mejorados Normalizados'!BI$12 - 'Indices Mejorados Normalizados'!BI$13 ))</f>
        <v>1.4689266508837833</v>
      </c>
      <c r="BJ68" s="153"/>
      <c r="BK68" s="153"/>
      <c r="BL68" s="153"/>
      <c r="BM68" s="153">
        <f>MAX(0, $C$7+(( 'Indices Mejorados'!BM68 - 'Indices Mejorados Normalizados'!BM$13 ) * ( 'Indices Mejorados Normalizados'!$C$8 - 'Indices Mejorados Normalizados'!$C$7 )) / ( 'Indices Mejorados Normalizados'!BM$12 - 'Indices Mejorados Normalizados'!BM$13 ))</f>
        <v>1.4896019428159695</v>
      </c>
      <c r="BN68" s="153"/>
      <c r="BO68" s="153"/>
      <c r="BP68" s="153"/>
      <c r="BQ68" s="153"/>
      <c r="BR68" s="153"/>
      <c r="BS68" s="153"/>
      <c r="BT68" s="153"/>
      <c r="BU68" s="153">
        <f>MAX(0, $C$7+(( 'Indices Mejorados'!BU68 - 'Indices Mejorados Normalizados'!BU$13 ) * ( 'Indices Mejorados Normalizados'!$C$8 - 'Indices Mejorados Normalizados'!$C$7 )) / ( 'Indices Mejorados Normalizados'!BU$12 - 'Indices Mejorados Normalizados'!BU$13 ))</f>
        <v>0</v>
      </c>
      <c r="BV68" s="153"/>
      <c r="BW68" s="153"/>
      <c r="BX68" s="153"/>
      <c r="BY68" s="153"/>
      <c r="BZ68" s="153"/>
      <c r="CA68" s="153"/>
      <c r="CB68" s="153"/>
      <c r="CC68" s="153">
        <f>MAX(0, $C$7+(( 'Indices Mejorados'!CC68 - 'Indices Mejorados Normalizados'!CC$13 ) * ( 'Indices Mejorados Normalizados'!$C$8 - 'Indices Mejorados Normalizados'!$C$7 )) / ( 'Indices Mejorados Normalizados'!CC$12 - 'Indices Mejorados Normalizados'!CC$13 ))</f>
        <v>0.46655308547955532</v>
      </c>
      <c r="CD68" s="153"/>
      <c r="CE68" s="153"/>
      <c r="CF68" s="153"/>
      <c r="CG68" s="153"/>
      <c r="CH68" s="153"/>
      <c r="CI68" s="153"/>
      <c r="CJ68" s="153"/>
      <c r="CK68" s="153"/>
      <c r="CL68" s="153">
        <f>MAX(0, $C$7+(( 'Indices Mejorados'!CL68 - 'Indices Mejorados Normalizados'!CL$13 ) * ( 'Indices Mejorados Normalizados'!$C$8 - 'Indices Mejorados Normalizados'!$C$7 )) / ( 'Indices Mejorados Normalizados'!CL$12 - 'Indices Mejorados Normalizados'!CL$13 ))</f>
        <v>0.70810318467828759</v>
      </c>
      <c r="CM68" s="153"/>
      <c r="CN68" s="153"/>
      <c r="CO68" s="153"/>
      <c r="CP68" s="153">
        <f>MAX(0, $C$7+(( 'Indices Mejorados'!CP68 - 'Indices Mejorados Normalizados'!CP$13 ) * ( 'Indices Mejorados Normalizados'!$C$8 - 'Indices Mejorados Normalizados'!$C$7 )) / ( 'Indices Mejorados Normalizados'!CP$12 - 'Indices Mejorados Normalizados'!CP$13 ))</f>
        <v>1.5682035979569122</v>
      </c>
      <c r="CQ68" s="153"/>
      <c r="CR68" s="153"/>
      <c r="CS68" s="153"/>
      <c r="CT68" s="153"/>
      <c r="CU68" s="153"/>
      <c r="CV68" s="153"/>
      <c r="CW68" s="153"/>
      <c r="CX68" s="153"/>
      <c r="CY68" s="153"/>
      <c r="CZ68" s="153"/>
      <c r="DA68" s="153"/>
      <c r="DB68" s="153"/>
      <c r="DC68" s="153"/>
      <c r="DD68" s="153"/>
      <c r="DE68" s="153"/>
      <c r="DF68" s="153"/>
      <c r="DG68" s="153"/>
      <c r="DH68" s="153"/>
      <c r="DI68" s="153"/>
      <c r="DJ68" s="153"/>
      <c r="DK68" s="153"/>
      <c r="DL68" s="153"/>
      <c r="DM68" s="153"/>
      <c r="DN68" s="153"/>
      <c r="DO68" s="153"/>
      <c r="DP68" s="153"/>
      <c r="DQ68" s="153"/>
      <c r="DR68" s="153"/>
      <c r="DS68" s="153"/>
      <c r="DT68" s="153"/>
      <c r="DU68" s="153"/>
      <c r="DV68" s="153"/>
      <c r="DW68" s="153"/>
      <c r="DX68" s="153"/>
      <c r="DY68" s="153"/>
      <c r="DZ68" s="153"/>
      <c r="EA68" s="153"/>
      <c r="EB68" s="153"/>
      <c r="EC68" s="153"/>
      <c r="ED68" s="153"/>
      <c r="EE68" s="153"/>
      <c r="EF68" s="153"/>
      <c r="EG68" s="153"/>
      <c r="EH68" s="153"/>
      <c r="EI68" s="153"/>
      <c r="EJ68" s="153"/>
      <c r="EK68" s="153"/>
      <c r="EL68" s="153"/>
      <c r="EM68" s="153"/>
      <c r="EN68" s="153"/>
      <c r="EO68" s="153"/>
      <c r="EP68" s="153"/>
      <c r="EQ68" s="153"/>
      <c r="ER68" s="153"/>
      <c r="ES68" s="153"/>
      <c r="ET68" s="153"/>
      <c r="EU68" s="153"/>
      <c r="EV68" s="153"/>
      <c r="EW68" s="153"/>
      <c r="EX68" s="153"/>
      <c r="EY68" s="153"/>
      <c r="EZ68" s="153"/>
      <c r="FA68" s="153"/>
      <c r="FB68" s="153"/>
      <c r="FC68" s="153"/>
      <c r="FD68" s="153"/>
      <c r="FE68" s="153"/>
      <c r="FF68" s="153"/>
      <c r="FG68" s="153"/>
      <c r="FH68" s="153"/>
      <c r="FI68" s="153"/>
      <c r="FJ68" s="153"/>
      <c r="FK68" s="153"/>
      <c r="FL68" s="153"/>
      <c r="FM68" s="153"/>
      <c r="FN68" s="153"/>
      <c r="FO68" s="153"/>
      <c r="FP68" s="153"/>
      <c r="FQ68" s="153"/>
      <c r="FR68" s="153"/>
      <c r="FS68" s="153"/>
      <c r="FT68" s="153"/>
      <c r="FU68" s="153"/>
      <c r="FV68" s="153"/>
      <c r="FW68" s="153"/>
      <c r="FX68" s="153"/>
      <c r="FY68" s="153"/>
      <c r="FZ68" s="153"/>
      <c r="GA68" s="153"/>
      <c r="GB68" s="153"/>
      <c r="GC68" s="153"/>
      <c r="GD68" s="153"/>
      <c r="GE68" s="153"/>
      <c r="GF68" s="153"/>
      <c r="GG68" s="153"/>
      <c r="GH68" s="153"/>
      <c r="GI68" s="153"/>
      <c r="GJ68" s="153"/>
      <c r="GK68" s="153"/>
      <c r="GL68" s="153"/>
      <c r="GM68" s="153"/>
      <c r="GN68" s="153"/>
      <c r="GO68" s="153"/>
      <c r="GP68" s="153"/>
      <c r="GQ68" s="153"/>
    </row>
    <row r="69" spans="3:199" s="151" customFormat="1"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>
        <f>MAX(0, $C$7+(( 'Indices Mejorados'!AB69 - 'Indices Mejorados Normalizados'!AB$13 ) * ( 'Indices Mejorados Normalizados'!$C$8 - 'Indices Mejorados Normalizados'!$C$7 )) / ( 'Indices Mejorados Normalizados'!AB$12 - 'Indices Mejorados Normalizados'!AB$13 ))</f>
        <v>1.7200490688705681</v>
      </c>
      <c r="AC69" s="152"/>
      <c r="AD69" s="152">
        <f>MAX(0, $C$7+(( 'Indices Mejorados'!AD69 - 'Indices Mejorados Normalizados'!AD$13 ) * ( 'Indices Mejorados Normalizados'!$C$8 - 'Indices Mejorados Normalizados'!$C$7 )) / ( 'Indices Mejorados Normalizados'!AD$12 - 'Indices Mejorados Normalizados'!AD$13 ))</f>
        <v>0.46059953899325407</v>
      </c>
      <c r="AE69" s="152"/>
      <c r="AF69" s="153"/>
      <c r="AG69" s="153"/>
      <c r="AH69" s="153">
        <f>MAX(0, $C$7+(( 'Indices Mejorados'!AH69 - 'Indices Mejorados Normalizados'!AH$13 ) * ( 'Indices Mejorados Normalizados'!$C$8 - 'Indices Mejorados Normalizados'!$C$7 )) / ( 'Indices Mejorados Normalizados'!AH$12 - 'Indices Mejorados Normalizados'!AH$13 ))</f>
        <v>0</v>
      </c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>
        <f>MAX(0, $C$7+(( 'Indices Mejorados'!BI69 - 'Indices Mejorados Normalizados'!BI$13 ) * ( 'Indices Mejorados Normalizados'!$C$8 - 'Indices Mejorados Normalizados'!$C$7 )) / ( 'Indices Mejorados Normalizados'!BI$12 - 'Indices Mejorados Normalizados'!BI$13 ))</f>
        <v>1.5713955061728244</v>
      </c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>
        <f>MAX(0, $C$7+(( 'Indices Mejorados'!BU69 - 'Indices Mejorados Normalizados'!BU$13 ) * ( 'Indices Mejorados Normalizados'!$C$8 - 'Indices Mejorados Normalizados'!$C$7 )) / ( 'Indices Mejorados Normalizados'!BU$12 - 'Indices Mejorados Normalizados'!BU$13 ))</f>
        <v>0</v>
      </c>
      <c r="BV69" s="153"/>
      <c r="BW69" s="153"/>
      <c r="BX69" s="153"/>
      <c r="BY69" s="153"/>
      <c r="BZ69" s="153"/>
      <c r="CA69" s="153"/>
      <c r="CB69" s="153"/>
      <c r="CC69" s="153">
        <f>MAX(0, $C$7+(( 'Indices Mejorados'!CC69 - 'Indices Mejorados Normalizados'!CC$13 ) * ( 'Indices Mejorados Normalizados'!$C$8 - 'Indices Mejorados Normalizados'!$C$7 )) / ( 'Indices Mejorados Normalizados'!CC$12 - 'Indices Mejorados Normalizados'!CC$13 ))</f>
        <v>0.41863969390063249</v>
      </c>
      <c r="CD69" s="153"/>
      <c r="CE69" s="153"/>
      <c r="CF69" s="153"/>
      <c r="CG69" s="153"/>
      <c r="CH69" s="153"/>
      <c r="CI69" s="153"/>
      <c r="CJ69" s="153"/>
      <c r="CK69" s="153"/>
      <c r="CL69" s="153">
        <f>MAX(0, $C$7+(( 'Indices Mejorados'!CL69 - 'Indices Mejorados Normalizados'!CL$13 ) * ( 'Indices Mejorados Normalizados'!$C$8 - 'Indices Mejorados Normalizados'!$C$7 )) / ( 'Indices Mejorados Normalizados'!CL$12 - 'Indices Mejorados Normalizados'!CL$13 ))</f>
        <v>0.7077402763191748</v>
      </c>
      <c r="CM69" s="153"/>
      <c r="CN69" s="153"/>
      <c r="CO69" s="153"/>
      <c r="CP69" s="153"/>
      <c r="CQ69" s="153"/>
      <c r="CR69" s="153"/>
      <c r="CS69" s="153"/>
      <c r="CT69" s="153"/>
      <c r="CU69" s="153"/>
      <c r="CV69" s="153"/>
      <c r="CW69" s="153"/>
      <c r="CX69" s="153"/>
      <c r="CY69" s="153"/>
      <c r="CZ69" s="153"/>
      <c r="DA69" s="153"/>
      <c r="DB69" s="153"/>
      <c r="DC69" s="153"/>
      <c r="DD69" s="153"/>
      <c r="DE69" s="153"/>
      <c r="DF69" s="153"/>
      <c r="DG69" s="153"/>
      <c r="DH69" s="153"/>
      <c r="DI69" s="153"/>
      <c r="DJ69" s="153"/>
      <c r="DK69" s="153"/>
      <c r="DL69" s="153"/>
      <c r="DM69" s="153"/>
      <c r="DN69" s="153"/>
      <c r="DO69" s="153"/>
      <c r="DP69" s="153"/>
      <c r="DQ69" s="153"/>
      <c r="DR69" s="153"/>
      <c r="DS69" s="153"/>
      <c r="DT69" s="153"/>
      <c r="DU69" s="153"/>
      <c r="DV69" s="153"/>
      <c r="DW69" s="153"/>
      <c r="DX69" s="153"/>
      <c r="DY69" s="153"/>
      <c r="DZ69" s="153"/>
      <c r="EA69" s="153"/>
      <c r="EB69" s="153"/>
      <c r="EC69" s="153"/>
      <c r="ED69" s="153"/>
      <c r="EE69" s="153"/>
      <c r="EF69" s="153"/>
      <c r="EG69" s="153"/>
      <c r="EH69" s="153"/>
      <c r="EI69" s="153"/>
      <c r="EJ69" s="153"/>
      <c r="EK69" s="153"/>
      <c r="EL69" s="153"/>
      <c r="EM69" s="153"/>
      <c r="EN69" s="153"/>
      <c r="EO69" s="153"/>
      <c r="EP69" s="153"/>
      <c r="EQ69" s="153"/>
      <c r="ER69" s="153"/>
      <c r="ES69" s="153"/>
      <c r="ET69" s="153"/>
      <c r="EU69" s="153"/>
      <c r="EV69" s="153"/>
      <c r="EW69" s="153"/>
      <c r="EX69" s="153"/>
      <c r="EY69" s="153"/>
      <c r="EZ69" s="153"/>
      <c r="FA69" s="153"/>
      <c r="FB69" s="153"/>
      <c r="FC69" s="153"/>
      <c r="FD69" s="153"/>
      <c r="FE69" s="153"/>
      <c r="FF69" s="153"/>
      <c r="FG69" s="153"/>
      <c r="FH69" s="153"/>
      <c r="FI69" s="153"/>
      <c r="FJ69" s="153"/>
      <c r="FK69" s="153"/>
      <c r="FL69" s="153"/>
      <c r="FM69" s="153"/>
      <c r="FN69" s="153"/>
      <c r="FO69" s="153"/>
      <c r="FP69" s="153"/>
      <c r="FQ69" s="153"/>
      <c r="FR69" s="153"/>
      <c r="FS69" s="153"/>
      <c r="FT69" s="153"/>
      <c r="FU69" s="153"/>
      <c r="FV69" s="153"/>
      <c r="FW69" s="153"/>
      <c r="FX69" s="153"/>
      <c r="FY69" s="153"/>
      <c r="FZ69" s="153"/>
      <c r="GA69" s="153"/>
      <c r="GB69" s="153"/>
      <c r="GC69" s="153"/>
      <c r="GD69" s="153"/>
      <c r="GE69" s="153"/>
      <c r="GF69" s="153"/>
      <c r="GG69" s="153"/>
      <c r="GH69" s="153"/>
      <c r="GI69" s="153"/>
      <c r="GJ69" s="153"/>
      <c r="GK69" s="153"/>
      <c r="GL69" s="153"/>
      <c r="GM69" s="153"/>
      <c r="GN69" s="153"/>
      <c r="GO69" s="153"/>
      <c r="GP69" s="153"/>
      <c r="GQ69" s="153"/>
    </row>
    <row r="70" spans="3:199" s="151" customFormat="1"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>
        <f>MAX(0, $C$7+(( 'Indices Mejorados'!AB70 - 'Indices Mejorados Normalizados'!AB$13 ) * ( 'Indices Mejorados Normalizados'!$C$8 - 'Indices Mejorados Normalizados'!$C$7 )) / ( 'Indices Mejorados Normalizados'!AB$12 - 'Indices Mejorados Normalizados'!AB$13 ))</f>
        <v>9.9971872022468322E-2</v>
      </c>
      <c r="AC70" s="152"/>
      <c r="AD70" s="152">
        <f>MAX(0, $C$7+(( 'Indices Mejorados'!AD70 - 'Indices Mejorados Normalizados'!AD$13 ) * ( 'Indices Mejorados Normalizados'!$C$8 - 'Indices Mejorados Normalizados'!$C$7 )) / ( 'Indices Mejorados Normalizados'!AD$12 - 'Indices Mejorados Normalizados'!AD$13 ))</f>
        <v>0.80371392899533234</v>
      </c>
      <c r="AE70" s="152"/>
      <c r="AF70" s="153"/>
      <c r="AG70" s="153"/>
      <c r="AH70" s="153">
        <f>MAX(0, $C$7+(( 'Indices Mejorados'!AH70 - 'Indices Mejorados Normalizados'!AH$13 ) * ( 'Indices Mejorados Normalizados'!$C$8 - 'Indices Mejorados Normalizados'!$C$7 )) / ( 'Indices Mejorados Normalizados'!AH$12 - 'Indices Mejorados Normalizados'!AH$13 ))</f>
        <v>0</v>
      </c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>
        <f>MAX(0, $C$7+(( 'Indices Mejorados'!BI70 - 'Indices Mejorados Normalizados'!BI$13 ) * ( 'Indices Mejorados Normalizados'!$C$8 - 'Indices Mejorados Normalizados'!$C$7 )) / ( 'Indices Mejorados Normalizados'!BI$12 - 'Indices Mejorados Normalizados'!BI$13 ))</f>
        <v>1.6056428443450701</v>
      </c>
      <c r="BJ70" s="153"/>
      <c r="BK70" s="153"/>
      <c r="BL70" s="153"/>
      <c r="BM70" s="153"/>
      <c r="BN70" s="153"/>
      <c r="BO70" s="153"/>
      <c r="BP70" s="153"/>
      <c r="BQ70" s="153"/>
      <c r="BR70" s="153"/>
      <c r="BS70" s="153"/>
      <c r="BT70" s="153"/>
      <c r="BU70" s="153">
        <f>MAX(0, $C$7+(( 'Indices Mejorados'!BU70 - 'Indices Mejorados Normalizados'!BU$13 ) * ( 'Indices Mejorados Normalizados'!$C$8 - 'Indices Mejorados Normalizados'!$C$7 )) / ( 'Indices Mejorados Normalizados'!BU$12 - 'Indices Mejorados Normalizados'!BU$13 ))</f>
        <v>0</v>
      </c>
      <c r="BV70" s="153"/>
      <c r="BW70" s="153"/>
      <c r="BX70" s="153"/>
      <c r="BY70" s="153"/>
      <c r="BZ70" s="153"/>
      <c r="CA70" s="153"/>
      <c r="CB70" s="153"/>
      <c r="CC70" s="153">
        <f>MAX(0, $C$7+(( 'Indices Mejorados'!CC70 - 'Indices Mejorados Normalizados'!CC$13 ) * ( 'Indices Mejorados Normalizados'!$C$8 - 'Indices Mejorados Normalizados'!$C$7 )) / ( 'Indices Mejorados Normalizados'!CC$12 - 'Indices Mejorados Normalizados'!CC$13 ))</f>
        <v>0.16479727709054623</v>
      </c>
      <c r="CD70" s="153"/>
      <c r="CE70" s="153"/>
      <c r="CF70" s="153"/>
      <c r="CG70" s="153"/>
      <c r="CH70" s="153"/>
      <c r="CI70" s="153"/>
      <c r="CJ70" s="153"/>
      <c r="CK70" s="153"/>
      <c r="CL70" s="153">
        <f>MAX(0, $C$7+(( 'Indices Mejorados'!CL70 - 'Indices Mejorados Normalizados'!CL$13 ) * ( 'Indices Mejorados Normalizados'!$C$8 - 'Indices Mejorados Normalizados'!$C$7 )) / ( 'Indices Mejorados Normalizados'!CL$12 - 'Indices Mejorados Normalizados'!CL$13 ))</f>
        <v>0.66215734446176433</v>
      </c>
      <c r="CM70" s="153"/>
      <c r="CN70" s="153"/>
      <c r="CO70" s="153"/>
      <c r="CP70" s="153"/>
      <c r="CQ70" s="153"/>
      <c r="CR70" s="153"/>
      <c r="CS70" s="153"/>
      <c r="CT70" s="153"/>
      <c r="CU70" s="153"/>
      <c r="CV70" s="153"/>
      <c r="CW70" s="153"/>
      <c r="CX70" s="153"/>
      <c r="CY70" s="153"/>
      <c r="CZ70" s="153"/>
      <c r="DA70" s="153"/>
      <c r="DB70" s="153"/>
      <c r="DC70" s="153"/>
      <c r="DD70" s="153"/>
      <c r="DE70" s="153"/>
      <c r="DF70" s="153"/>
      <c r="DG70" s="153"/>
      <c r="DH70" s="153"/>
      <c r="DI70" s="153"/>
      <c r="DJ70" s="153"/>
      <c r="DK70" s="153"/>
      <c r="DL70" s="153"/>
      <c r="DM70" s="153"/>
      <c r="DN70" s="153"/>
      <c r="DO70" s="153"/>
      <c r="DP70" s="153"/>
      <c r="DQ70" s="153"/>
      <c r="DR70" s="153"/>
      <c r="DS70" s="153"/>
      <c r="DT70" s="153"/>
      <c r="DU70" s="153"/>
      <c r="DV70" s="153"/>
      <c r="DW70" s="153"/>
      <c r="DX70" s="153"/>
      <c r="DY70" s="153"/>
      <c r="DZ70" s="153"/>
      <c r="EA70" s="153"/>
      <c r="EB70" s="153"/>
      <c r="EC70" s="153"/>
      <c r="ED70" s="153"/>
      <c r="EE70" s="153"/>
      <c r="EF70" s="153"/>
      <c r="EG70" s="153"/>
      <c r="EH70" s="153"/>
      <c r="EI70" s="153"/>
      <c r="EJ70" s="153"/>
      <c r="EK70" s="153"/>
      <c r="EL70" s="153"/>
      <c r="EM70" s="153"/>
      <c r="EN70" s="153"/>
      <c r="EO70" s="153"/>
      <c r="EP70" s="153"/>
      <c r="EQ70" s="153"/>
      <c r="ER70" s="153"/>
      <c r="ES70" s="153"/>
      <c r="ET70" s="153"/>
      <c r="EU70" s="153"/>
      <c r="EV70" s="153"/>
      <c r="EW70" s="153"/>
      <c r="EX70" s="153"/>
      <c r="EY70" s="153"/>
      <c r="EZ70" s="153"/>
      <c r="FA70" s="153"/>
      <c r="FB70" s="153"/>
      <c r="FC70" s="153"/>
      <c r="FD70" s="153"/>
      <c r="FE70" s="153"/>
      <c r="FF70" s="153"/>
      <c r="FG70" s="153"/>
      <c r="FH70" s="153"/>
      <c r="FI70" s="153"/>
      <c r="FJ70" s="153"/>
      <c r="FK70" s="153"/>
      <c r="FL70" s="153"/>
      <c r="FM70" s="153"/>
      <c r="FN70" s="153"/>
      <c r="FO70" s="153"/>
      <c r="FP70" s="153"/>
      <c r="FQ70" s="153"/>
      <c r="FR70" s="153"/>
      <c r="FS70" s="153"/>
      <c r="FT70" s="153"/>
      <c r="FU70" s="153"/>
      <c r="FV70" s="153"/>
      <c r="FW70" s="153"/>
      <c r="FX70" s="153"/>
      <c r="FY70" s="153"/>
      <c r="FZ70" s="153"/>
      <c r="GA70" s="153"/>
      <c r="GB70" s="153"/>
      <c r="GC70" s="153"/>
      <c r="GD70" s="153"/>
      <c r="GE70" s="153"/>
      <c r="GF70" s="153"/>
      <c r="GG70" s="153"/>
      <c r="GH70" s="153"/>
      <c r="GI70" s="153"/>
      <c r="GJ70" s="153"/>
      <c r="GK70" s="153"/>
      <c r="GL70" s="153"/>
      <c r="GM70" s="153"/>
      <c r="GN70" s="153"/>
      <c r="GO70" s="153"/>
      <c r="GP70" s="153"/>
      <c r="GQ70" s="153"/>
    </row>
    <row r="71" spans="3:199" s="151" customFormat="1"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>
        <f>MAX(0, $C$7+(( 'Indices Mejorados'!AB71 - 'Indices Mejorados Normalizados'!AB$13 ) * ( 'Indices Mejorados Normalizados'!$C$8 - 'Indices Mejorados Normalizados'!$C$7 )) / ( 'Indices Mejorados Normalizados'!AB$12 - 'Indices Mejorados Normalizados'!AB$13 ))</f>
        <v>9.9955086893913025E-2</v>
      </c>
      <c r="AC71" s="152"/>
      <c r="AD71" s="152">
        <f>MAX(0, $C$7+(( 'Indices Mejorados'!AD71 - 'Indices Mejorados Normalizados'!AD$13 ) * ( 'Indices Mejorados Normalizados'!$C$8 - 'Indices Mejorados Normalizados'!$C$7 )) / ( 'Indices Mejorados Normalizados'!AD$12 - 'Indices Mejorados Normalizados'!AD$13 ))</f>
        <v>0.34400027975008107</v>
      </c>
      <c r="AE71" s="152"/>
      <c r="AF71" s="153"/>
      <c r="AG71" s="153"/>
      <c r="AH71" s="153">
        <f>MAX(0, $C$7+(( 'Indices Mejorados'!AH71 - 'Indices Mejorados Normalizados'!AH$13 ) * ( 'Indices Mejorados Normalizados'!$C$8 - 'Indices Mejorados Normalizados'!$C$7 )) / ( 'Indices Mejorados Normalizados'!AH$12 - 'Indices Mejorados Normalizados'!AH$13 ))</f>
        <v>6.8891359947724037E-2</v>
      </c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>
        <f>MAX(0, $C$7+(( 'Indices Mejorados'!BI71 - 'Indices Mejorados Normalizados'!BI$13 ) * ( 'Indices Mejorados Normalizados'!$C$8 - 'Indices Mejorados Normalizados'!$C$7 )) / ( 'Indices Mejorados Normalizados'!BI$12 - 'Indices Mejorados Normalizados'!BI$13 ))</f>
        <v>1.1410222645436325</v>
      </c>
      <c r="BJ71" s="153"/>
      <c r="BK71" s="153"/>
      <c r="BL71" s="153"/>
      <c r="BM71" s="153"/>
      <c r="BN71" s="153"/>
      <c r="BO71" s="153"/>
      <c r="BP71" s="153"/>
      <c r="BQ71" s="153"/>
      <c r="BR71" s="153"/>
      <c r="BS71" s="153"/>
      <c r="BT71" s="153"/>
      <c r="BU71" s="153">
        <f>MAX(0, $C$7+(( 'Indices Mejorados'!BU71 - 'Indices Mejorados Normalizados'!BU$13 ) * ( 'Indices Mejorados Normalizados'!$C$8 - 'Indices Mejorados Normalizados'!$C$7 )) / ( 'Indices Mejorados Normalizados'!BU$12 - 'Indices Mejorados Normalizados'!BU$13 ))</f>
        <v>0</v>
      </c>
      <c r="BV71" s="153"/>
      <c r="BW71" s="153"/>
      <c r="BX71" s="153"/>
      <c r="BY71" s="153"/>
      <c r="BZ71" s="153"/>
      <c r="CA71" s="153"/>
      <c r="CB71" s="153"/>
      <c r="CC71" s="153">
        <f>MAX(0, $C$7+(( 'Indices Mejorados'!CC71 - 'Indices Mejorados Normalizados'!CC$13 ) * ( 'Indices Mejorados Normalizados'!$C$8 - 'Indices Mejorados Normalizados'!$C$7 )) / ( 'Indices Mejorados Normalizados'!CC$12 - 'Indices Mejorados Normalizados'!CC$13 ))</f>
        <v>0</v>
      </c>
      <c r="CD71" s="153"/>
      <c r="CE71" s="153"/>
      <c r="CF71" s="153"/>
      <c r="CG71" s="153"/>
      <c r="CH71" s="153"/>
      <c r="CI71" s="153"/>
      <c r="CJ71" s="153"/>
      <c r="CK71" s="153"/>
      <c r="CL71" s="153">
        <f>MAX(0, $C$7+(( 'Indices Mejorados'!CL71 - 'Indices Mejorados Normalizados'!CL$13 ) * ( 'Indices Mejorados Normalizados'!$C$8 - 'Indices Mejorados Normalizados'!$C$7 )) / ( 'Indices Mejorados Normalizados'!CL$12 - 'Indices Mejorados Normalizados'!CL$13 ))</f>
        <v>0.23915652379671537</v>
      </c>
      <c r="CM71" s="153"/>
      <c r="CN71" s="153"/>
      <c r="CO71" s="153"/>
      <c r="CP71" s="153"/>
      <c r="CQ71" s="153"/>
      <c r="CR71" s="153"/>
      <c r="CS71" s="153"/>
      <c r="CT71" s="153"/>
      <c r="CU71" s="153"/>
      <c r="CV71" s="153"/>
      <c r="CW71" s="153"/>
      <c r="CX71" s="153"/>
      <c r="CY71" s="153"/>
      <c r="CZ71" s="153"/>
      <c r="DA71" s="153"/>
      <c r="DB71" s="153"/>
      <c r="DC71" s="153"/>
      <c r="DD71" s="153"/>
      <c r="DE71" s="153"/>
      <c r="DF71" s="153"/>
      <c r="DG71" s="153"/>
      <c r="DH71" s="153"/>
      <c r="DI71" s="153"/>
      <c r="DJ71" s="153"/>
      <c r="DK71" s="153"/>
      <c r="DL71" s="153"/>
      <c r="DM71" s="153"/>
      <c r="DN71" s="153"/>
      <c r="DO71" s="153"/>
      <c r="DP71" s="153"/>
      <c r="DQ71" s="153"/>
      <c r="DR71" s="153"/>
      <c r="DS71" s="153"/>
      <c r="DT71" s="153"/>
      <c r="DU71" s="153"/>
      <c r="DV71" s="153"/>
      <c r="DW71" s="153"/>
      <c r="DX71" s="153"/>
      <c r="DY71" s="153"/>
      <c r="DZ71" s="153"/>
      <c r="EA71" s="153"/>
      <c r="EB71" s="153"/>
      <c r="EC71" s="153"/>
      <c r="ED71" s="153"/>
      <c r="EE71" s="153"/>
      <c r="EF71" s="153"/>
      <c r="EG71" s="153"/>
      <c r="EH71" s="153"/>
      <c r="EI71" s="153"/>
      <c r="EJ71" s="153"/>
      <c r="EK71" s="153"/>
      <c r="EL71" s="153"/>
      <c r="EM71" s="153"/>
      <c r="EN71" s="153"/>
      <c r="EO71" s="153"/>
      <c r="EP71" s="153"/>
      <c r="EQ71" s="153"/>
      <c r="ER71" s="153"/>
      <c r="ES71" s="153"/>
      <c r="ET71" s="153"/>
      <c r="EU71" s="153"/>
      <c r="EV71" s="153"/>
      <c r="EW71" s="153"/>
      <c r="EX71" s="153"/>
      <c r="EY71" s="153"/>
      <c r="EZ71" s="153"/>
      <c r="FA71" s="153"/>
      <c r="FB71" s="153"/>
      <c r="FC71" s="153"/>
      <c r="FD71" s="153"/>
      <c r="FE71" s="153"/>
      <c r="FF71" s="153"/>
      <c r="FG71" s="153"/>
      <c r="FH71" s="153"/>
      <c r="FI71" s="153"/>
      <c r="FJ71" s="153"/>
      <c r="FK71" s="153"/>
      <c r="FL71" s="153"/>
      <c r="FM71" s="153"/>
      <c r="FN71" s="153"/>
      <c r="FO71" s="153"/>
      <c r="FP71" s="153"/>
      <c r="FQ71" s="153"/>
      <c r="FR71" s="153"/>
      <c r="FS71" s="153"/>
      <c r="FT71" s="153"/>
      <c r="FU71" s="153"/>
      <c r="FV71" s="153"/>
      <c r="FW71" s="153"/>
      <c r="FX71" s="153"/>
      <c r="FY71" s="153"/>
      <c r="FZ71" s="153"/>
      <c r="GA71" s="153"/>
      <c r="GB71" s="153"/>
      <c r="GC71" s="153"/>
      <c r="GD71" s="153"/>
      <c r="GE71" s="153"/>
      <c r="GF71" s="153"/>
      <c r="GG71" s="153"/>
      <c r="GH71" s="153"/>
      <c r="GI71" s="153"/>
      <c r="GJ71" s="153"/>
      <c r="GK71" s="153"/>
      <c r="GL71" s="153"/>
      <c r="GM71" s="153"/>
      <c r="GN71" s="153"/>
      <c r="GO71" s="153"/>
      <c r="GP71" s="153"/>
      <c r="GQ71" s="153"/>
    </row>
    <row r="72" spans="3:199" s="151" customFormat="1"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>
        <f>MAX(0, $C$7+(( 'Indices Mejorados'!AB72 - 'Indices Mejorados Normalizados'!AB$13 ) * ( 'Indices Mejorados Normalizados'!$C$8 - 'Indices Mejorados Normalizados'!$C$7 )) / ( 'Indices Mejorados Normalizados'!AB$12 - 'Indices Mejorados Normalizados'!AB$13 ))</f>
        <v>9.997252604027132E-2</v>
      </c>
      <c r="AC72" s="152"/>
      <c r="AD72" s="152">
        <f>MAX(0, $C$7+(( 'Indices Mejorados'!AD72 - 'Indices Mejorados Normalizados'!AD$13 ) * ( 'Indices Mejorados Normalizados'!$C$8 - 'Indices Mejorados Normalizados'!$C$7 )) / ( 'Indices Mejorados Normalizados'!AD$12 - 'Indices Mejorados Normalizados'!AD$13 ))</f>
        <v>0</v>
      </c>
      <c r="AE72" s="152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3"/>
      <c r="BI72" s="153">
        <f>MAX(0, $C$7+(( 'Indices Mejorados'!BI72 - 'Indices Mejorados Normalizados'!BI$13 ) * ( 'Indices Mejorados Normalizados'!$C$8 - 'Indices Mejorados Normalizados'!$C$7 )) / ( 'Indices Mejorados Normalizados'!BI$12 - 'Indices Mejorados Normalizados'!BI$13 ))</f>
        <v>1.1574377756103766</v>
      </c>
      <c r="BJ72" s="153"/>
      <c r="BK72" s="153"/>
      <c r="BL72" s="153"/>
      <c r="BM72" s="153"/>
      <c r="BN72" s="153"/>
      <c r="BO72" s="153"/>
      <c r="BP72" s="153"/>
      <c r="BQ72" s="153"/>
      <c r="BR72" s="153"/>
      <c r="BS72" s="153"/>
      <c r="BT72" s="153"/>
      <c r="BU72" s="153">
        <f>MAX(0, $C$7+(( 'Indices Mejorados'!BU72 - 'Indices Mejorados Normalizados'!BU$13 ) * ( 'Indices Mejorados Normalizados'!$C$8 - 'Indices Mejorados Normalizados'!$C$7 )) / ( 'Indices Mejorados Normalizados'!BU$12 - 'Indices Mejorados Normalizados'!BU$13 ))</f>
        <v>0</v>
      </c>
      <c r="BV72" s="153"/>
      <c r="BW72" s="153"/>
      <c r="BX72" s="153"/>
      <c r="BY72" s="153"/>
      <c r="BZ72" s="153"/>
      <c r="CA72" s="153"/>
      <c r="CB72" s="153"/>
      <c r="CC72" s="153">
        <f>MAX(0, $C$7+(( 'Indices Mejorados'!CC72 - 'Indices Mejorados Normalizados'!CC$13 ) * ( 'Indices Mejorados Normalizados'!$C$8 - 'Indices Mejorados Normalizados'!$C$7 )) / ( 'Indices Mejorados Normalizados'!CC$12 - 'Indices Mejorados Normalizados'!CC$13 ))</f>
        <v>0</v>
      </c>
      <c r="CD72" s="153"/>
      <c r="CE72" s="153"/>
      <c r="CF72" s="153"/>
      <c r="CG72" s="153"/>
      <c r="CH72" s="153"/>
      <c r="CI72" s="153"/>
      <c r="CJ72" s="153"/>
      <c r="CK72" s="153"/>
      <c r="CL72" s="153">
        <f>MAX(0, $C$7+(( 'Indices Mejorados'!CL72 - 'Indices Mejorados Normalizados'!CL$13 ) * ( 'Indices Mejorados Normalizados'!$C$8 - 'Indices Mejorados Normalizados'!$C$7 )) / ( 'Indices Mejorados Normalizados'!CL$12 - 'Indices Mejorados Normalizados'!CL$13 ))</f>
        <v>0.23915652379671537</v>
      </c>
      <c r="CM72" s="153"/>
      <c r="CN72" s="153"/>
      <c r="CO72" s="153"/>
      <c r="CP72" s="153"/>
      <c r="CQ72" s="153"/>
      <c r="CR72" s="153"/>
      <c r="CS72" s="153"/>
      <c r="CT72" s="153"/>
      <c r="CU72" s="153"/>
      <c r="CV72" s="153"/>
      <c r="CW72" s="153"/>
      <c r="CX72" s="153"/>
      <c r="CY72" s="153"/>
      <c r="CZ72" s="153"/>
      <c r="DA72" s="153"/>
      <c r="DB72" s="153"/>
      <c r="DC72" s="153"/>
      <c r="DD72" s="153"/>
      <c r="DE72" s="153"/>
      <c r="DF72" s="153"/>
      <c r="DG72" s="153"/>
      <c r="DH72" s="153"/>
      <c r="DI72" s="153"/>
      <c r="DJ72" s="153"/>
      <c r="DK72" s="153"/>
      <c r="DL72" s="153"/>
      <c r="DM72" s="153"/>
      <c r="DN72" s="153"/>
      <c r="DO72" s="153"/>
      <c r="DP72" s="153"/>
      <c r="DQ72" s="153"/>
      <c r="DR72" s="153"/>
      <c r="DS72" s="153"/>
      <c r="DT72" s="153"/>
      <c r="DU72" s="153"/>
      <c r="DV72" s="153"/>
      <c r="DW72" s="153"/>
      <c r="DX72" s="153"/>
      <c r="DY72" s="153"/>
      <c r="DZ72" s="153"/>
      <c r="EA72" s="153"/>
      <c r="EB72" s="153"/>
      <c r="EC72" s="153"/>
      <c r="ED72" s="153"/>
      <c r="EE72" s="153"/>
      <c r="EF72" s="153"/>
      <c r="EG72" s="153"/>
      <c r="EH72" s="153"/>
      <c r="EI72" s="153"/>
      <c r="EJ72" s="153"/>
      <c r="EK72" s="153"/>
      <c r="EL72" s="153"/>
      <c r="EM72" s="153"/>
      <c r="EN72" s="153"/>
      <c r="EO72" s="153"/>
      <c r="EP72" s="153"/>
      <c r="EQ72" s="153"/>
      <c r="ER72" s="153"/>
      <c r="ES72" s="153"/>
      <c r="ET72" s="153"/>
      <c r="EU72" s="153"/>
      <c r="EV72" s="153"/>
      <c r="EW72" s="153"/>
      <c r="EX72" s="153"/>
      <c r="EY72" s="153"/>
      <c r="EZ72" s="153"/>
      <c r="FA72" s="153"/>
      <c r="FB72" s="153"/>
      <c r="FC72" s="153"/>
      <c r="FD72" s="153"/>
      <c r="FE72" s="153"/>
      <c r="FF72" s="153"/>
      <c r="FG72" s="153"/>
      <c r="FH72" s="153"/>
      <c r="FI72" s="153"/>
      <c r="FJ72" s="153"/>
      <c r="FK72" s="153"/>
      <c r="FL72" s="153"/>
      <c r="FM72" s="153"/>
      <c r="FN72" s="153"/>
      <c r="FO72" s="153"/>
      <c r="FP72" s="153"/>
      <c r="FQ72" s="153"/>
      <c r="FR72" s="153"/>
      <c r="FS72" s="153"/>
      <c r="FT72" s="153"/>
      <c r="FU72" s="153"/>
      <c r="FV72" s="153"/>
      <c r="FW72" s="153"/>
      <c r="FX72" s="153"/>
      <c r="FY72" s="153"/>
      <c r="FZ72" s="153"/>
      <c r="GA72" s="153"/>
      <c r="GB72" s="153"/>
      <c r="GC72" s="153"/>
      <c r="GD72" s="153"/>
      <c r="GE72" s="153"/>
      <c r="GF72" s="153"/>
      <c r="GG72" s="153"/>
      <c r="GH72" s="153"/>
      <c r="GI72" s="153"/>
      <c r="GJ72" s="153"/>
      <c r="GK72" s="153"/>
      <c r="GL72" s="153"/>
      <c r="GM72" s="153"/>
      <c r="GN72" s="153"/>
      <c r="GO72" s="153"/>
      <c r="GP72" s="153"/>
      <c r="GQ72" s="153"/>
    </row>
    <row r="73" spans="3:199" s="151" customFormat="1"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>
        <f>MAX(0, $C$7+(( 'Indices Mejorados'!AB73 - 'Indices Mejorados Normalizados'!AB$13 ) * ( 'Indices Mejorados Normalizados'!$C$8 - 'Indices Mejorados Normalizados'!$C$7 )) / ( 'Indices Mejorados Normalizados'!AB$12 - 'Indices Mejorados Normalizados'!AB$13 ))</f>
        <v>8.2569785092125661E-2</v>
      </c>
      <c r="AC73" s="152"/>
      <c r="AD73" s="152">
        <f>MAX(0, $C$7+(( 'Indices Mejorados'!AD73 - 'Indices Mejorados Normalizados'!AD$13 ) * ( 'Indices Mejorados Normalizados'!$C$8 - 'Indices Mejorados Normalizados'!$C$7 )) / ( 'Indices Mejorados Normalizados'!AD$12 - 'Indices Mejorados Normalizados'!AD$13 ))</f>
        <v>5.505696575947388E-16</v>
      </c>
      <c r="AE73" s="152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>
        <f>MAX(0, $C$7+(( 'Indices Mejorados'!BI73 - 'Indices Mejorados Normalizados'!BI$13 ) * ( 'Indices Mejorados Normalizados'!$C$8 - 'Indices Mejorados Normalizados'!$C$7 )) / ( 'Indices Mejorados Normalizados'!BI$12 - 'Indices Mejorados Normalizados'!BI$13 ))</f>
        <v>1.6227067470521945</v>
      </c>
      <c r="BJ73" s="153"/>
      <c r="BK73" s="153"/>
      <c r="BL73" s="153"/>
      <c r="BM73" s="153"/>
      <c r="BN73" s="153"/>
      <c r="BO73" s="153"/>
      <c r="BP73" s="153"/>
      <c r="BQ73" s="153"/>
      <c r="BR73" s="153"/>
      <c r="BS73" s="153"/>
      <c r="BT73" s="153"/>
      <c r="BU73" s="153">
        <f>MAX(0, $C$7+(( 'Indices Mejorados'!BU73 - 'Indices Mejorados Normalizados'!BU$13 ) * ( 'Indices Mejorados Normalizados'!$C$8 - 'Indices Mejorados Normalizados'!$C$7 )) / ( 'Indices Mejorados Normalizados'!BU$12 - 'Indices Mejorados Normalizados'!BU$13 ))</f>
        <v>0</v>
      </c>
      <c r="BV73" s="153"/>
      <c r="BW73" s="153"/>
      <c r="BX73" s="153"/>
      <c r="BY73" s="153"/>
      <c r="BZ73" s="153"/>
      <c r="CA73" s="153"/>
      <c r="CB73" s="153"/>
      <c r="CC73" s="153">
        <f>MAX(0, $C$7+(( 'Indices Mejorados'!CC73 - 'Indices Mejorados Normalizados'!CC$13 ) * ( 'Indices Mejorados Normalizados'!$C$8 - 'Indices Mejorados Normalizados'!$C$7 )) / ( 'Indices Mejorados Normalizados'!CC$12 - 'Indices Mejorados Normalizados'!CC$13 ))</f>
        <v>0</v>
      </c>
      <c r="CD73" s="153"/>
      <c r="CE73" s="153"/>
      <c r="CF73" s="153"/>
      <c r="CG73" s="153"/>
      <c r="CH73" s="153"/>
      <c r="CI73" s="153"/>
      <c r="CJ73" s="153"/>
      <c r="CK73" s="153"/>
      <c r="CL73" s="153">
        <f>MAX(0, $C$7+(( 'Indices Mejorados'!CL73 - 'Indices Mejorados Normalizados'!CL$13 ) * ( 'Indices Mejorados Normalizados'!$C$8 - 'Indices Mejorados Normalizados'!$C$7 )) / ( 'Indices Mejorados Normalizados'!CL$12 - 'Indices Mejorados Normalizados'!CL$13 ))</f>
        <v>0.70777203893716301</v>
      </c>
      <c r="CM73" s="153"/>
      <c r="CN73" s="153"/>
      <c r="CO73" s="153"/>
      <c r="CP73" s="153"/>
      <c r="CQ73" s="153"/>
      <c r="CR73" s="153"/>
      <c r="CS73" s="153"/>
      <c r="CT73" s="153"/>
      <c r="CU73" s="153"/>
      <c r="CV73" s="153"/>
      <c r="CW73" s="153"/>
      <c r="CX73" s="153"/>
      <c r="CY73" s="153"/>
      <c r="CZ73" s="153"/>
      <c r="DA73" s="153"/>
      <c r="DB73" s="153"/>
      <c r="DC73" s="153"/>
      <c r="DD73" s="153"/>
      <c r="DE73" s="153"/>
      <c r="DF73" s="153"/>
      <c r="DG73" s="153"/>
      <c r="DH73" s="153"/>
      <c r="DI73" s="153"/>
      <c r="DJ73" s="153"/>
      <c r="DK73" s="153"/>
      <c r="DL73" s="153"/>
      <c r="DM73" s="153"/>
      <c r="DN73" s="153"/>
      <c r="DO73" s="153"/>
      <c r="DP73" s="153"/>
      <c r="DQ73" s="153"/>
      <c r="DR73" s="153"/>
      <c r="DS73" s="153"/>
      <c r="DT73" s="153"/>
      <c r="DU73" s="153"/>
      <c r="DV73" s="153"/>
      <c r="DW73" s="153"/>
      <c r="DX73" s="153"/>
      <c r="DY73" s="153"/>
      <c r="DZ73" s="153"/>
      <c r="EA73" s="153"/>
      <c r="EB73" s="153"/>
      <c r="EC73" s="153"/>
      <c r="ED73" s="153"/>
      <c r="EE73" s="153"/>
      <c r="EF73" s="153"/>
      <c r="EG73" s="153"/>
      <c r="EH73" s="153"/>
      <c r="EI73" s="153"/>
      <c r="EJ73" s="153"/>
      <c r="EK73" s="153"/>
      <c r="EL73" s="153"/>
      <c r="EM73" s="153"/>
      <c r="EN73" s="153"/>
      <c r="EO73" s="153"/>
      <c r="EP73" s="153"/>
      <c r="EQ73" s="153"/>
      <c r="ER73" s="153"/>
      <c r="ES73" s="153"/>
      <c r="ET73" s="153"/>
      <c r="EU73" s="153"/>
      <c r="EV73" s="153"/>
      <c r="EW73" s="153"/>
      <c r="EX73" s="153"/>
      <c r="EY73" s="153"/>
      <c r="EZ73" s="153"/>
      <c r="FA73" s="153"/>
      <c r="FB73" s="153"/>
      <c r="FC73" s="153"/>
      <c r="FD73" s="153"/>
      <c r="FE73" s="153"/>
      <c r="FF73" s="153"/>
      <c r="FG73" s="153"/>
      <c r="FH73" s="153"/>
      <c r="FI73" s="153"/>
      <c r="FJ73" s="153"/>
      <c r="FK73" s="153"/>
      <c r="FL73" s="153"/>
      <c r="FM73" s="153"/>
      <c r="FN73" s="153"/>
      <c r="FO73" s="153"/>
      <c r="FP73" s="153"/>
      <c r="FQ73" s="153"/>
      <c r="FR73" s="153"/>
      <c r="FS73" s="153"/>
      <c r="FT73" s="153"/>
      <c r="FU73" s="153"/>
      <c r="FV73" s="153"/>
      <c r="FW73" s="153"/>
      <c r="FX73" s="153"/>
      <c r="FY73" s="153"/>
      <c r="FZ73" s="153"/>
      <c r="GA73" s="153"/>
      <c r="GB73" s="153"/>
      <c r="GC73" s="153"/>
      <c r="GD73" s="153"/>
      <c r="GE73" s="153"/>
      <c r="GF73" s="153"/>
      <c r="GG73" s="153"/>
      <c r="GH73" s="153"/>
      <c r="GI73" s="153"/>
      <c r="GJ73" s="153"/>
      <c r="GK73" s="153"/>
      <c r="GL73" s="153"/>
      <c r="GM73" s="153"/>
      <c r="GN73" s="153"/>
      <c r="GO73" s="153"/>
      <c r="GP73" s="153"/>
      <c r="GQ73" s="153"/>
    </row>
    <row r="74" spans="3:199" s="151" customFormat="1"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>
        <f>MAX(0, $C$7+(( 'Indices Mejorados'!AB74 - 'Indices Mejorados Normalizados'!AB$13 ) * ( 'Indices Mejorados Normalizados'!$C$8 - 'Indices Mejorados Normalizados'!$C$7 )) / ( 'Indices Mejorados Normalizados'!AB$12 - 'Indices Mejorados Normalizados'!AB$13 ))</f>
        <v>9.450074645518429E-2</v>
      </c>
      <c r="AC74" s="152"/>
      <c r="AD74" s="152">
        <f>MAX(0, $C$7+(( 'Indices Mejorados'!AD74 - 'Indices Mejorados Normalizados'!AD$13 ) * ( 'Indices Mejorados Normalizados'!$C$8 - 'Indices Mejorados Normalizados'!$C$7 )) / ( 'Indices Mejorados Normalizados'!AD$12 - 'Indices Mejorados Normalizados'!AD$13 ))</f>
        <v>6.2811335917866751E-2</v>
      </c>
      <c r="AE74" s="152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>
        <f>MAX(0, $C$7+(( 'Indices Mejorados'!BI74 - 'Indices Mejorados Normalizados'!BI$13 ) * ( 'Indices Mejorados Normalizados'!$C$8 - 'Indices Mejorados Normalizados'!$C$7 )) / ( 'Indices Mejorados Normalizados'!BI$12 - 'Indices Mejorados Normalizados'!BI$13 ))</f>
        <v>1.1409607863135829</v>
      </c>
      <c r="BJ74" s="153"/>
      <c r="BK74" s="153"/>
      <c r="BL74" s="153"/>
      <c r="BM74" s="153"/>
      <c r="BN74" s="153"/>
      <c r="BO74" s="153"/>
      <c r="BP74" s="153"/>
      <c r="BQ74" s="153"/>
      <c r="BR74" s="153"/>
      <c r="BS74" s="153"/>
      <c r="BT74" s="153"/>
      <c r="BU74" s="153"/>
      <c r="BV74" s="153"/>
      <c r="BW74" s="153"/>
      <c r="BX74" s="153"/>
      <c r="BY74" s="153"/>
      <c r="BZ74" s="153"/>
      <c r="CA74" s="153"/>
      <c r="CB74" s="153"/>
      <c r="CC74" s="153">
        <f>MAX(0, $C$7+(( 'Indices Mejorados'!CC74 - 'Indices Mejorados Normalizados'!CC$13 ) * ( 'Indices Mejorados Normalizados'!$C$8 - 'Indices Mejorados Normalizados'!$C$7 )) / ( 'Indices Mejorados Normalizados'!CC$12 - 'Indices Mejorados Normalizados'!CC$13 ))</f>
        <v>0</v>
      </c>
      <c r="CD74" s="153"/>
      <c r="CE74" s="153"/>
      <c r="CF74" s="153"/>
      <c r="CG74" s="153"/>
      <c r="CH74" s="153"/>
      <c r="CI74" s="153"/>
      <c r="CJ74" s="153"/>
      <c r="CK74" s="153"/>
      <c r="CL74" s="153">
        <f>MAX(0, $C$7+(( 'Indices Mejorados'!CL74 - 'Indices Mejorados Normalizados'!CL$13 ) * ( 'Indices Mejorados Normalizados'!$C$8 - 'Indices Mejorados Normalizados'!$C$7 )) / ( 'Indices Mejorados Normalizados'!CL$12 - 'Indices Mejorados Normalizados'!CL$13 ))</f>
        <v>0.70810318467828759</v>
      </c>
      <c r="CM74" s="153"/>
      <c r="CN74" s="153"/>
      <c r="CO74" s="153"/>
      <c r="CP74" s="153"/>
      <c r="CQ74" s="153"/>
      <c r="CR74" s="153"/>
      <c r="CS74" s="153"/>
      <c r="CT74" s="153"/>
      <c r="CU74" s="153"/>
      <c r="CV74" s="153"/>
      <c r="CW74" s="153"/>
      <c r="CX74" s="153"/>
      <c r="CY74" s="153"/>
      <c r="CZ74" s="153"/>
      <c r="DA74" s="153"/>
      <c r="DB74" s="153"/>
      <c r="DC74" s="153"/>
      <c r="DD74" s="153"/>
      <c r="DE74" s="153"/>
      <c r="DF74" s="153"/>
      <c r="DG74" s="153"/>
      <c r="DH74" s="153"/>
      <c r="DI74" s="153"/>
      <c r="DJ74" s="153"/>
      <c r="DK74" s="153"/>
      <c r="DL74" s="153"/>
      <c r="DM74" s="153"/>
      <c r="DN74" s="153"/>
      <c r="DO74" s="153"/>
      <c r="DP74" s="153"/>
      <c r="DQ74" s="153"/>
      <c r="DR74" s="153"/>
      <c r="DS74" s="153"/>
      <c r="DT74" s="153"/>
      <c r="DU74" s="153"/>
      <c r="DV74" s="153"/>
      <c r="DW74" s="153"/>
      <c r="DX74" s="153"/>
      <c r="DY74" s="153"/>
      <c r="DZ74" s="153"/>
      <c r="EA74" s="153"/>
      <c r="EB74" s="153"/>
      <c r="EC74" s="153"/>
      <c r="ED74" s="153"/>
      <c r="EE74" s="153"/>
      <c r="EF74" s="153"/>
      <c r="EG74" s="153"/>
      <c r="EH74" s="153"/>
      <c r="EI74" s="153"/>
      <c r="EJ74" s="153"/>
      <c r="EK74" s="153"/>
      <c r="EL74" s="153"/>
      <c r="EM74" s="153"/>
      <c r="EN74" s="153"/>
      <c r="EO74" s="153"/>
      <c r="EP74" s="153"/>
      <c r="EQ74" s="153"/>
      <c r="ER74" s="153"/>
      <c r="ES74" s="153"/>
      <c r="ET74" s="153"/>
      <c r="EU74" s="153"/>
      <c r="EV74" s="153"/>
      <c r="EW74" s="153"/>
      <c r="EX74" s="153"/>
      <c r="EY74" s="153"/>
      <c r="EZ74" s="153"/>
      <c r="FA74" s="153"/>
      <c r="FB74" s="153"/>
      <c r="FC74" s="153"/>
      <c r="FD74" s="153"/>
      <c r="FE74" s="153"/>
      <c r="FF74" s="153"/>
      <c r="FG74" s="153"/>
      <c r="FH74" s="153"/>
      <c r="FI74" s="153"/>
      <c r="FJ74" s="153"/>
      <c r="FK74" s="153"/>
      <c r="FL74" s="153"/>
      <c r="FM74" s="153"/>
      <c r="FN74" s="153"/>
      <c r="FO74" s="153"/>
      <c r="FP74" s="153"/>
      <c r="FQ74" s="153"/>
      <c r="FR74" s="153"/>
      <c r="FS74" s="153"/>
      <c r="FT74" s="153"/>
      <c r="FU74" s="153"/>
      <c r="FV74" s="153"/>
      <c r="FW74" s="153"/>
      <c r="FX74" s="153"/>
      <c r="FY74" s="153"/>
      <c r="FZ74" s="153"/>
      <c r="GA74" s="153"/>
      <c r="GB74" s="153"/>
      <c r="GC74" s="153"/>
      <c r="GD74" s="153"/>
      <c r="GE74" s="153"/>
      <c r="GF74" s="153"/>
      <c r="GG74" s="153"/>
      <c r="GH74" s="153"/>
      <c r="GI74" s="153"/>
      <c r="GJ74" s="153"/>
      <c r="GK74" s="153"/>
      <c r="GL74" s="153"/>
      <c r="GM74" s="153"/>
      <c r="GN74" s="153"/>
      <c r="GO74" s="153"/>
      <c r="GP74" s="153"/>
      <c r="GQ74" s="153"/>
    </row>
    <row r="75" spans="3:199" s="151" customFormat="1"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>
        <f>MAX(0, $C$7+(( 'Indices Mejorados'!AB75 - 'Indices Mejorados Normalizados'!AB$13 ) * ( 'Indices Mejorados Normalizados'!$C$8 - 'Indices Mejorados Normalizados'!$C$7 )) / ( 'Indices Mejorados Normalizados'!AB$12 - 'Indices Mejorados Normalizados'!AB$13 ))</f>
        <v>8.5781830115247204E-2</v>
      </c>
      <c r="AC75" s="152"/>
      <c r="AD75" s="152">
        <f>MAX(0, $C$7+(( 'Indices Mejorados'!AD75 - 'Indices Mejorados Normalizados'!AD$13 ) * ( 'Indices Mejorados Normalizados'!$C$8 - 'Indices Mejorados Normalizados'!$C$7 )) / ( 'Indices Mejorados Normalizados'!AD$12 - 'Indices Mejorados Normalizados'!AD$13 ))</f>
        <v>0.72743972404082546</v>
      </c>
      <c r="AE75" s="152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>
        <f>MAX(0, $C$7+(( 'Indices Mejorados'!BI75 - 'Indices Mejorados Normalizados'!BI$13 ) * ( 'Indices Mejorados Normalizados'!$C$8 - 'Indices Mejorados Normalizados'!$C$7 )) / ( 'Indices Mejorados Normalizados'!BI$12 - 'Indices Mejorados Normalizados'!BI$13 ))</f>
        <v>1.4691998646996536</v>
      </c>
      <c r="BJ75" s="153"/>
      <c r="BK75" s="153"/>
      <c r="BL75" s="153"/>
      <c r="BM75" s="153">
        <f>MAX(0, $C$7+(( 'Indices Mejorados'!BM75 - 'Indices Mejorados Normalizados'!BM$13 ) * ( 'Indices Mejorados Normalizados'!$C$8 - 'Indices Mejorados Normalizados'!$C$7 )) / ( 'Indices Mejorados Normalizados'!BM$12 - 'Indices Mejorados Normalizados'!BM$13 ))</f>
        <v>0.26297847381788464</v>
      </c>
      <c r="BN75" s="153"/>
      <c r="BO75" s="153"/>
      <c r="BP75" s="153"/>
      <c r="BQ75" s="153"/>
      <c r="BR75" s="153"/>
      <c r="BS75" s="153"/>
      <c r="BT75" s="153"/>
      <c r="BU75" s="153"/>
      <c r="BV75" s="153"/>
      <c r="BW75" s="153"/>
      <c r="BX75" s="153"/>
      <c r="BY75" s="153"/>
      <c r="BZ75" s="153"/>
      <c r="CA75" s="153"/>
      <c r="CB75" s="153"/>
      <c r="CC75" s="153">
        <f>MAX(0, $C$7+(( 'Indices Mejorados'!CC75 - 'Indices Mejorados Normalizados'!CC$13 ) * ( 'Indices Mejorados Normalizados'!$C$8 - 'Indices Mejorados Normalizados'!$C$7 )) / ( 'Indices Mejorados Normalizados'!CC$12 - 'Indices Mejorados Normalizados'!CC$13 ))</f>
        <v>0.366843780580552</v>
      </c>
      <c r="CD75" s="153"/>
      <c r="CE75" s="153"/>
      <c r="CF75" s="153"/>
      <c r="CG75" s="153"/>
      <c r="CH75" s="153"/>
      <c r="CI75" s="153"/>
      <c r="CJ75" s="153"/>
      <c r="CK75" s="153"/>
      <c r="CL75" s="153">
        <f>MAX(0, $C$7+(( 'Indices Mejorados'!CL75 - 'Indices Mejorados Normalizados'!CL$13 ) * ( 'Indices Mejorados Normalizados'!$C$8 - 'Indices Mejorados Normalizados'!$C$7 )) / ( 'Indices Mejorados Normalizados'!CL$12 - 'Indices Mejorados Normalizados'!CL$13 ))</f>
        <v>0.82517635631926278</v>
      </c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  <c r="CW75" s="153"/>
      <c r="CX75" s="153"/>
      <c r="CY75" s="153"/>
      <c r="CZ75" s="153"/>
      <c r="DA75" s="153"/>
      <c r="DB75" s="153"/>
      <c r="DC75" s="153"/>
      <c r="DD75" s="153"/>
      <c r="DE75" s="153"/>
      <c r="DF75" s="153"/>
      <c r="DG75" s="153"/>
      <c r="DH75" s="153"/>
      <c r="DI75" s="153"/>
      <c r="DJ75" s="153"/>
      <c r="DK75" s="153"/>
      <c r="DL75" s="153"/>
      <c r="DM75" s="153"/>
      <c r="DN75" s="153"/>
      <c r="DO75" s="153"/>
      <c r="DP75" s="153"/>
      <c r="DQ75" s="153"/>
      <c r="DR75" s="153"/>
      <c r="DS75" s="153"/>
      <c r="DT75" s="153"/>
      <c r="DU75" s="153"/>
      <c r="DV75" s="153"/>
      <c r="DW75" s="153"/>
      <c r="DX75" s="153"/>
      <c r="DY75" s="153"/>
      <c r="DZ75" s="153"/>
      <c r="EA75" s="153"/>
      <c r="EB75" s="153"/>
      <c r="EC75" s="153"/>
      <c r="ED75" s="153"/>
      <c r="EE75" s="153"/>
      <c r="EF75" s="153"/>
      <c r="EG75" s="153"/>
      <c r="EH75" s="153"/>
      <c r="EI75" s="153"/>
      <c r="EJ75" s="153"/>
      <c r="EK75" s="153"/>
      <c r="EL75" s="153"/>
      <c r="EM75" s="153"/>
      <c r="EN75" s="153"/>
      <c r="EO75" s="153"/>
      <c r="EP75" s="153"/>
      <c r="EQ75" s="153"/>
      <c r="ER75" s="153"/>
      <c r="ES75" s="153"/>
      <c r="ET75" s="153"/>
      <c r="EU75" s="153"/>
      <c r="EV75" s="153"/>
      <c r="EW75" s="153"/>
      <c r="EX75" s="153"/>
      <c r="EY75" s="153"/>
      <c r="EZ75" s="153"/>
      <c r="FA75" s="153"/>
      <c r="FB75" s="153"/>
      <c r="FC75" s="153"/>
      <c r="FD75" s="153"/>
      <c r="FE75" s="153"/>
      <c r="FF75" s="153"/>
      <c r="FG75" s="153"/>
      <c r="FH75" s="153"/>
      <c r="FI75" s="153"/>
      <c r="FJ75" s="153"/>
      <c r="FK75" s="153"/>
      <c r="FL75" s="153"/>
      <c r="FM75" s="153"/>
      <c r="FN75" s="153"/>
      <c r="FO75" s="153"/>
      <c r="FP75" s="153"/>
      <c r="FQ75" s="153"/>
      <c r="FR75" s="153"/>
      <c r="FS75" s="153"/>
      <c r="FT75" s="153"/>
      <c r="FU75" s="153"/>
      <c r="FV75" s="153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  <c r="GN75" s="153"/>
      <c r="GO75" s="153"/>
      <c r="GP75" s="153"/>
      <c r="GQ75" s="153"/>
    </row>
    <row r="76" spans="3:199" s="151" customFormat="1"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>
        <f>MAX(0, $C$7+(( 'Indices Mejorados'!AB76 - 'Indices Mejorados Normalizados'!AB$13 ) * ( 'Indices Mejorados Normalizados'!$C$8 - 'Indices Mejorados Normalizados'!$C$7 )) / ( 'Indices Mejorados Normalizados'!AB$12 - 'Indices Mejorados Normalizados'!AB$13 ))</f>
        <v>0.34153115166320097</v>
      </c>
      <c r="AC76" s="152"/>
      <c r="AD76" s="152">
        <f>MAX(0, $C$7+(( 'Indices Mejorados'!AD76 - 'Indices Mejorados Normalizados'!AD$13 ) * ( 'Indices Mejorados Normalizados'!$C$8 - 'Indices Mejorados Normalizados'!$C$7 )) / ( 'Indices Mejorados Normalizados'!AD$12 - 'Indices Mejorados Normalizados'!AD$13 ))</f>
        <v>1.7070721740215966</v>
      </c>
      <c r="AE76" s="152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>
        <f>MAX(0, $C$7+(( 'Indices Mejorados'!BI76 - 'Indices Mejorados Normalizados'!BI$13 ) * ( 'Indices Mejorados Normalizados'!$C$8 - 'Indices Mejorados Normalizados'!$C$7 )) / ( 'Indices Mejorados Normalizados'!BI$12 - 'Indices Mejorados Normalizados'!BI$13 ))</f>
        <v>1.0589693201710328</v>
      </c>
      <c r="BJ76" s="153"/>
      <c r="BK76" s="153"/>
      <c r="BL76" s="153"/>
      <c r="BM76" s="153">
        <f>MAX(0, $C$7+(( 'Indices Mejorados'!BM76 - 'Indices Mejorados Normalizados'!BM$13 ) * ( 'Indices Mejorados Normalizados'!$C$8 - 'Indices Mejorados Normalizados'!$C$7 )) / ( 'Indices Mejorados Normalizados'!BM$12 - 'Indices Mejorados Normalizados'!BM$13 ))</f>
        <v>2.6862829627473843</v>
      </c>
      <c r="BN76" s="153"/>
      <c r="BO76" s="153"/>
      <c r="BP76" s="153"/>
      <c r="BQ76" s="153"/>
      <c r="BR76" s="153"/>
      <c r="BS76" s="153"/>
      <c r="BT76" s="153"/>
      <c r="BU76" s="153"/>
      <c r="BV76" s="153"/>
      <c r="BW76" s="153"/>
      <c r="BX76" s="153"/>
      <c r="BY76" s="153"/>
      <c r="BZ76" s="153"/>
      <c r="CA76" s="153"/>
      <c r="CB76" s="153"/>
      <c r="CC76" s="153">
        <f>MAX(0, $C$7+(( 'Indices Mejorados'!CC76 - 'Indices Mejorados Normalizados'!CC$13 ) * ( 'Indices Mejorados Normalizados'!$C$8 - 'Indices Mejorados Normalizados'!$C$7 )) / ( 'Indices Mejorados Normalizados'!CC$12 - 'Indices Mejorados Normalizados'!CC$13 ))</f>
        <v>0.31103873901343593</v>
      </c>
      <c r="CD76" s="153"/>
      <c r="CE76" s="153"/>
      <c r="CF76" s="153"/>
      <c r="CG76" s="153"/>
      <c r="CH76" s="153"/>
      <c r="CI76" s="153"/>
      <c r="CJ76" s="153"/>
      <c r="CK76" s="153"/>
      <c r="CL76" s="153">
        <f>MAX(0, $C$7+(( 'Indices Mejorados'!CL76 - 'Indices Mejorados Normalizados'!CL$13 ) * ( 'Indices Mejorados Normalizados'!$C$8 - 'Indices Mejorados Normalizados'!$C$7 )) / ( 'Indices Mejorados Normalizados'!CL$12 - 'Indices Mejorados Normalizados'!CL$13 ))</f>
        <v>0.77986709231675855</v>
      </c>
      <c r="CM76" s="153"/>
      <c r="CN76" s="153"/>
      <c r="CO76" s="153"/>
      <c r="CP76" s="153"/>
      <c r="CQ76" s="153"/>
      <c r="CR76" s="153"/>
      <c r="CS76" s="153"/>
      <c r="CT76" s="153"/>
      <c r="CU76" s="153"/>
      <c r="CV76" s="153"/>
      <c r="CW76" s="153"/>
      <c r="CX76" s="153"/>
      <c r="CY76" s="153"/>
      <c r="CZ76" s="153"/>
      <c r="DA76" s="153"/>
      <c r="DB76" s="153"/>
      <c r="DC76" s="153"/>
      <c r="DD76" s="153"/>
      <c r="DE76" s="153"/>
      <c r="DF76" s="153"/>
      <c r="DG76" s="153"/>
      <c r="DH76" s="153"/>
      <c r="DI76" s="153"/>
      <c r="DJ76" s="153"/>
      <c r="DK76" s="153"/>
      <c r="DL76" s="153"/>
      <c r="DM76" s="153"/>
      <c r="DN76" s="153"/>
      <c r="DO76" s="153"/>
      <c r="DP76" s="153"/>
      <c r="DQ76" s="153"/>
      <c r="DR76" s="153"/>
      <c r="DS76" s="153"/>
      <c r="DT76" s="153"/>
      <c r="DU76" s="153"/>
      <c r="DV76" s="153"/>
      <c r="DW76" s="153"/>
      <c r="DX76" s="153"/>
      <c r="DY76" s="153"/>
      <c r="DZ76" s="153"/>
      <c r="EA76" s="153"/>
      <c r="EB76" s="153"/>
      <c r="EC76" s="153"/>
      <c r="ED76" s="153"/>
      <c r="EE76" s="153"/>
      <c r="EF76" s="153"/>
      <c r="EG76" s="153"/>
      <c r="EH76" s="153"/>
      <c r="EI76" s="153"/>
      <c r="EJ76" s="153"/>
      <c r="EK76" s="153"/>
      <c r="EL76" s="153"/>
      <c r="EM76" s="153"/>
      <c r="EN76" s="153"/>
      <c r="EO76" s="153"/>
      <c r="EP76" s="153"/>
      <c r="EQ76" s="153"/>
      <c r="ER76" s="153"/>
      <c r="ES76" s="153"/>
      <c r="ET76" s="153"/>
      <c r="EU76" s="153"/>
      <c r="EV76" s="153"/>
      <c r="EW76" s="153"/>
      <c r="EX76" s="153"/>
      <c r="EY76" s="153"/>
      <c r="EZ76" s="153"/>
      <c r="FA76" s="153"/>
      <c r="FB76" s="153"/>
      <c r="FC76" s="153"/>
      <c r="FD76" s="153"/>
      <c r="FE76" s="153"/>
      <c r="FF76" s="153"/>
      <c r="FG76" s="153"/>
      <c r="FH76" s="153"/>
      <c r="FI76" s="153"/>
      <c r="FJ76" s="153"/>
      <c r="FK76" s="153"/>
      <c r="FL76" s="153"/>
      <c r="FM76" s="153"/>
      <c r="FN76" s="153"/>
      <c r="FO76" s="153"/>
      <c r="FP76" s="153"/>
      <c r="FQ76" s="153"/>
      <c r="FR76" s="153"/>
      <c r="FS76" s="153"/>
      <c r="FT76" s="153"/>
      <c r="FU76" s="153"/>
      <c r="FV76" s="153"/>
      <c r="FW76" s="153"/>
      <c r="FX76" s="153"/>
      <c r="FY76" s="153"/>
      <c r="FZ76" s="153"/>
      <c r="GA76" s="153"/>
      <c r="GB76" s="153"/>
      <c r="GC76" s="153"/>
      <c r="GD76" s="153"/>
      <c r="GE76" s="153"/>
      <c r="GF76" s="153"/>
      <c r="GG76" s="153"/>
      <c r="GH76" s="153"/>
      <c r="GI76" s="153"/>
      <c r="GJ76" s="153"/>
      <c r="GK76" s="153"/>
      <c r="GL76" s="153"/>
      <c r="GM76" s="153"/>
      <c r="GN76" s="153"/>
      <c r="GO76" s="153"/>
      <c r="GP76" s="153"/>
      <c r="GQ76" s="153"/>
    </row>
    <row r="77" spans="3:199" s="151" customFormat="1"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>
        <f>MAX(0, $C$7+(( 'Indices Mejorados'!AB77 - 'Indices Mejorados Normalizados'!AB$13 ) * ( 'Indices Mejorados Normalizados'!$C$8 - 'Indices Mejorados Normalizados'!$C$7 )) / ( 'Indices Mejorados Normalizados'!AB$12 - 'Indices Mejorados Normalizados'!AB$13 ))</f>
        <v>3.1758283042561918E-2</v>
      </c>
      <c r="AC77" s="152"/>
      <c r="AD77" s="152">
        <f>MAX(0, $C$7+(( 'Indices Mejorados'!AD77 - 'Indices Mejorados Normalizados'!AD$13 ) * ( 'Indices Mejorados Normalizados'!$C$8 - 'Indices Mejorados Normalizados'!$C$7 )) / ( 'Indices Mejorados Normalizados'!AD$12 - 'Indices Mejorados Normalizados'!AD$13 ))</f>
        <v>1.7993312003026321</v>
      </c>
      <c r="AE77" s="152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>
        <f>MAX(0, $C$7+(( 'Indices Mejorados'!BI77 - 'Indices Mejorados Normalizados'!BI$13 ) * ( 'Indices Mejorados Normalizados'!$C$8 - 'Indices Mejorados Normalizados'!$C$7 )) / ( 'Indices Mejorados Normalizados'!BI$12 - 'Indices Mejorados Normalizados'!BI$13 ))</f>
        <v>0.89482240495364807</v>
      </c>
      <c r="BJ77" s="153"/>
      <c r="BK77" s="153"/>
      <c r="BL77" s="153"/>
      <c r="BM77" s="153">
        <f>MAX(0, $C$7+(( 'Indices Mejorados'!BM77 - 'Indices Mejorados Normalizados'!BM$13 ) * ( 'Indices Mejorados Normalizados'!$C$8 - 'Indices Mejorados Normalizados'!$C$7 )) / ( 'Indices Mejorados Normalizados'!BM$12 - 'Indices Mejorados Normalizados'!BM$13 ))</f>
        <v>0.6993502664251442</v>
      </c>
      <c r="BN77" s="153"/>
      <c r="BO77" s="153"/>
      <c r="BP77" s="153"/>
      <c r="BQ77" s="153"/>
      <c r="BR77" s="153"/>
      <c r="BS77" s="153"/>
      <c r="BT77" s="153"/>
      <c r="BU77" s="153"/>
      <c r="BV77" s="153"/>
      <c r="BW77" s="153"/>
      <c r="BX77" s="153"/>
      <c r="BY77" s="153"/>
      <c r="BZ77" s="153"/>
      <c r="CA77" s="153"/>
      <c r="CB77" s="153"/>
      <c r="CC77" s="153">
        <f>MAX(0, $C$7+(( 'Indices Mejorados'!CC77 - 'Indices Mejorados Normalizados'!CC$13 ) * ( 'Indices Mejorados Normalizados'!$C$8 - 'Indices Mejorados Normalizados'!$C$7 )) / ( 'Indices Mejorados Normalizados'!CC$12 - 'Indices Mejorados Normalizados'!CC$13 ))</f>
        <v>1.1485284193037471</v>
      </c>
      <c r="CD77" s="153"/>
      <c r="CE77" s="153"/>
      <c r="CF77" s="153"/>
      <c r="CG77" s="153"/>
      <c r="CH77" s="153"/>
      <c r="CI77" s="153"/>
      <c r="CJ77" s="153"/>
      <c r="CK77" s="153"/>
      <c r="CL77" s="153">
        <f>MAX(0, $C$7+(( 'Indices Mejorados'!CL77 - 'Indices Mejorados Normalizados'!CL$13 ) * ( 'Indices Mejorados Normalizados'!$C$8 - 'Indices Mejorados Normalizados'!$C$7 )) / ( 'Indices Mejorados Normalizados'!CL$12 - 'Indices Mejorados Normalizados'!CL$13 ))</f>
        <v>0.98082944318609633</v>
      </c>
      <c r="CM77" s="153"/>
      <c r="CN77" s="153"/>
      <c r="CO77" s="153"/>
      <c r="CP77" s="153"/>
      <c r="CQ77" s="153"/>
      <c r="CR77" s="153"/>
      <c r="CS77" s="153"/>
      <c r="CT77" s="153"/>
      <c r="CU77" s="153"/>
      <c r="CV77" s="153"/>
      <c r="CW77" s="153"/>
      <c r="CX77" s="153"/>
      <c r="CY77" s="153"/>
      <c r="CZ77" s="153"/>
      <c r="DA77" s="153"/>
      <c r="DB77" s="153"/>
      <c r="DC77" s="153"/>
      <c r="DD77" s="153"/>
      <c r="DE77" s="153"/>
      <c r="DF77" s="153"/>
      <c r="DG77" s="153"/>
      <c r="DH77" s="153"/>
      <c r="DI77" s="153"/>
      <c r="DJ77" s="153"/>
      <c r="DK77" s="153"/>
      <c r="DL77" s="153"/>
      <c r="DM77" s="153"/>
      <c r="DN77" s="153"/>
      <c r="DO77" s="153"/>
      <c r="DP77" s="153"/>
      <c r="DQ77" s="153"/>
      <c r="DR77" s="153"/>
      <c r="DS77" s="153"/>
      <c r="DT77" s="153"/>
      <c r="DU77" s="153"/>
      <c r="DV77" s="153"/>
      <c r="DW77" s="153"/>
      <c r="DX77" s="153"/>
      <c r="DY77" s="153"/>
      <c r="DZ77" s="153"/>
      <c r="EA77" s="153"/>
      <c r="EB77" s="153"/>
      <c r="EC77" s="153"/>
      <c r="ED77" s="153"/>
      <c r="EE77" s="153"/>
      <c r="EF77" s="153"/>
      <c r="EG77" s="153"/>
      <c r="EH77" s="153"/>
      <c r="EI77" s="153"/>
      <c r="EJ77" s="153"/>
      <c r="EK77" s="153"/>
      <c r="EL77" s="153"/>
      <c r="EM77" s="153"/>
      <c r="EN77" s="153"/>
      <c r="EO77" s="153"/>
      <c r="EP77" s="153"/>
      <c r="EQ77" s="153"/>
      <c r="ER77" s="153"/>
      <c r="ES77" s="153"/>
      <c r="ET77" s="153"/>
      <c r="EU77" s="153"/>
      <c r="EV77" s="153"/>
      <c r="EW77" s="153"/>
      <c r="EX77" s="153"/>
      <c r="EY77" s="153"/>
      <c r="EZ77" s="153"/>
      <c r="FA77" s="153"/>
      <c r="FB77" s="153"/>
      <c r="FC77" s="153"/>
      <c r="FD77" s="153"/>
      <c r="FE77" s="153"/>
      <c r="FF77" s="153"/>
      <c r="FG77" s="153"/>
      <c r="FH77" s="153"/>
      <c r="FI77" s="153"/>
      <c r="FJ77" s="153"/>
      <c r="FK77" s="153"/>
      <c r="FL77" s="153"/>
      <c r="FM77" s="153"/>
      <c r="FN77" s="153"/>
      <c r="FO77" s="153"/>
      <c r="FP77" s="153"/>
      <c r="FQ77" s="153"/>
      <c r="FR77" s="153"/>
      <c r="FS77" s="153"/>
      <c r="FT77" s="153"/>
      <c r="FU77" s="153"/>
      <c r="FV77" s="153"/>
      <c r="FW77" s="153"/>
      <c r="FX77" s="153"/>
      <c r="FY77" s="153"/>
      <c r="FZ77" s="153"/>
      <c r="GA77" s="153"/>
      <c r="GB77" s="153"/>
      <c r="GC77" s="153"/>
      <c r="GD77" s="153"/>
      <c r="GE77" s="153"/>
      <c r="GF77" s="153"/>
      <c r="GG77" s="153"/>
      <c r="GH77" s="153"/>
      <c r="GI77" s="153"/>
      <c r="GJ77" s="153"/>
      <c r="GK77" s="153"/>
      <c r="GL77" s="153"/>
      <c r="GM77" s="153"/>
      <c r="GN77" s="153"/>
      <c r="GO77" s="153"/>
      <c r="GP77" s="153"/>
      <c r="GQ77" s="153"/>
    </row>
    <row r="78" spans="3:199" s="151" customFormat="1"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>
        <f>MAX(0, $C$7+(( 'Indices Mejorados'!AB78 - 'Indices Mejorados Normalizados'!AB$13 ) * ( 'Indices Mejorados Normalizados'!$C$8 - 'Indices Mejorados Normalizados'!$C$7 )) / ( 'Indices Mejorados Normalizados'!AB$12 - 'Indices Mejorados Normalizados'!AB$13 ))</f>
        <v>0.12796978174363513</v>
      </c>
      <c r="AC78" s="152"/>
      <c r="AD78" s="152">
        <f>MAX(0, $C$7+(( 'Indices Mejorados'!AD78 - 'Indices Mejorados Normalizados'!AD$13 ) * ( 'Indices Mejorados Normalizados'!$C$8 - 'Indices Mejorados Normalizados'!$C$7 )) / ( 'Indices Mejorados Normalizados'!AD$12 - 'Indices Mejorados Normalizados'!AD$13 ))</f>
        <v>2.4808100796964685</v>
      </c>
      <c r="AE78" s="152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>
        <f>MAX(0, $C$7+(( 'Indices Mejorados'!BI78 - 'Indices Mejorados Normalizados'!BI$13 ) * ( 'Indices Mejorados Normalizados'!$C$8 - 'Indices Mejorados Normalizados'!$C$7 )) / ( 'Indices Mejorados Normalizados'!BI$12 - 'Indices Mejorados Normalizados'!BI$13 ))</f>
        <v>0</v>
      </c>
      <c r="BJ78" s="153"/>
      <c r="BK78" s="153"/>
      <c r="BL78" s="153"/>
      <c r="BM78" s="153">
        <f>MAX(0, $C$7+(( 'Indices Mejorados'!BM78 - 'Indices Mejorados Normalizados'!BM$13 ) * ( 'Indices Mejorados Normalizados'!$C$8 - 'Indices Mejorados Normalizados'!$C$7 )) / ( 'Indices Mejorados Normalizados'!BM$12 - 'Indices Mejorados Normalizados'!BM$13 ))</f>
        <v>2.8918931061595132</v>
      </c>
      <c r="BN78" s="153"/>
      <c r="BO78" s="153"/>
      <c r="BP78" s="153"/>
      <c r="BQ78" s="153"/>
      <c r="BR78" s="153"/>
      <c r="BS78" s="153"/>
      <c r="BT78" s="153"/>
      <c r="BU78" s="153"/>
      <c r="BV78" s="153"/>
      <c r="BW78" s="153"/>
      <c r="BX78" s="153"/>
      <c r="BY78" s="153"/>
      <c r="BZ78" s="153"/>
      <c r="CA78" s="153"/>
      <c r="CB78" s="153"/>
      <c r="CC78" s="153">
        <f>MAX(0, $C$7+(( 'Indices Mejorados'!CC78 - 'Indices Mejorados Normalizados'!CC$13 ) * ( 'Indices Mejorados Normalizados'!$C$8 - 'Indices Mejorados Normalizados'!$C$7 )) / ( 'Indices Mejorados Normalizados'!CC$12 - 'Indices Mejorados Normalizados'!CC$13 ))</f>
        <v>1.2895493752138869E-2</v>
      </c>
      <c r="CD78" s="153"/>
      <c r="CE78" s="153"/>
      <c r="CF78" s="153"/>
      <c r="CG78" s="153"/>
      <c r="CH78" s="153"/>
      <c r="CI78" s="153"/>
      <c r="CJ78" s="153"/>
      <c r="CK78" s="153"/>
      <c r="CL78" s="153">
        <f>MAX(0, $C$7+(( 'Indices Mejorados'!CL78 - 'Indices Mejorados Normalizados'!CL$13 ) * ( 'Indices Mejorados Normalizados'!$C$8 - 'Indices Mejorados Normalizados'!$C$7 )) / ( 'Indices Mejorados Normalizados'!CL$12 - 'Indices Mejorados Normalizados'!CL$13 ))</f>
        <v>0.23916647664312077</v>
      </c>
      <c r="CM78" s="153"/>
      <c r="CN78" s="153"/>
      <c r="CO78" s="153"/>
      <c r="CP78" s="153"/>
      <c r="CQ78" s="153"/>
      <c r="CR78" s="153"/>
      <c r="CS78" s="153"/>
      <c r="CT78" s="153"/>
      <c r="CU78" s="153"/>
      <c r="CV78" s="153"/>
      <c r="CW78" s="153"/>
      <c r="CX78" s="153"/>
      <c r="CY78" s="153"/>
      <c r="CZ78" s="153"/>
      <c r="DA78" s="153"/>
      <c r="DB78" s="153"/>
      <c r="DC78" s="153"/>
      <c r="DD78" s="153"/>
      <c r="DE78" s="153"/>
      <c r="DF78" s="153"/>
      <c r="DG78" s="153"/>
      <c r="DH78" s="153"/>
      <c r="DI78" s="153"/>
      <c r="DJ78" s="153"/>
      <c r="DK78" s="153"/>
      <c r="DL78" s="153"/>
      <c r="DM78" s="153"/>
      <c r="DN78" s="153"/>
      <c r="DO78" s="153"/>
      <c r="DP78" s="153"/>
      <c r="DQ78" s="153"/>
      <c r="DR78" s="153"/>
      <c r="DS78" s="153"/>
      <c r="DT78" s="153"/>
      <c r="DU78" s="153"/>
      <c r="DV78" s="153"/>
      <c r="DW78" s="153"/>
      <c r="DX78" s="153"/>
      <c r="DY78" s="153"/>
      <c r="DZ78" s="153"/>
      <c r="EA78" s="153"/>
      <c r="EB78" s="153"/>
      <c r="EC78" s="153"/>
      <c r="ED78" s="153"/>
      <c r="EE78" s="153"/>
      <c r="EF78" s="153"/>
      <c r="EG78" s="153"/>
      <c r="EH78" s="153"/>
      <c r="EI78" s="153"/>
      <c r="EJ78" s="153"/>
      <c r="EK78" s="153"/>
      <c r="EL78" s="153"/>
      <c r="EM78" s="153"/>
      <c r="EN78" s="153"/>
      <c r="EO78" s="153"/>
      <c r="EP78" s="153"/>
      <c r="EQ78" s="153"/>
      <c r="ER78" s="153"/>
      <c r="ES78" s="153"/>
      <c r="ET78" s="153"/>
      <c r="EU78" s="153"/>
      <c r="EV78" s="153"/>
      <c r="EW78" s="153"/>
      <c r="EX78" s="153"/>
      <c r="EY78" s="153"/>
      <c r="EZ78" s="153"/>
      <c r="FA78" s="153"/>
      <c r="FB78" s="153"/>
      <c r="FC78" s="153"/>
      <c r="FD78" s="153"/>
      <c r="FE78" s="153"/>
      <c r="FF78" s="153"/>
      <c r="FG78" s="153"/>
      <c r="FH78" s="153"/>
      <c r="FI78" s="153"/>
      <c r="FJ78" s="153"/>
      <c r="FK78" s="153"/>
      <c r="FL78" s="153"/>
      <c r="FM78" s="153"/>
      <c r="FN78" s="153"/>
      <c r="FO78" s="153"/>
      <c r="FP78" s="153"/>
      <c r="FQ78" s="153"/>
      <c r="FR78" s="153"/>
      <c r="FS78" s="153"/>
      <c r="FT78" s="153"/>
      <c r="FU78" s="153"/>
      <c r="FV78" s="153"/>
      <c r="FW78" s="153"/>
      <c r="FX78" s="153"/>
      <c r="FY78" s="153"/>
      <c r="FZ78" s="153"/>
      <c r="GA78" s="153"/>
      <c r="GB78" s="153"/>
      <c r="GC78" s="153"/>
      <c r="GD78" s="153"/>
      <c r="GE78" s="153"/>
      <c r="GF78" s="153"/>
      <c r="GG78" s="153"/>
      <c r="GH78" s="153"/>
      <c r="GI78" s="153"/>
      <c r="GJ78" s="153"/>
      <c r="GK78" s="153"/>
      <c r="GL78" s="153"/>
      <c r="GM78" s="153"/>
      <c r="GN78" s="153"/>
      <c r="GO78" s="153"/>
      <c r="GP78" s="153"/>
      <c r="GQ78" s="153"/>
    </row>
    <row r="79" spans="3:199" s="151" customFormat="1"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>
        <f>MAX(0, $C$7+(( 'Indices Mejorados'!AB79 - 'Indices Mejorados Normalizados'!AB$13 ) * ( 'Indices Mejorados Normalizados'!$C$8 - 'Indices Mejorados Normalizados'!$C$7 )) / ( 'Indices Mejorados Normalizados'!AB$12 - 'Indices Mejorados Normalizados'!AB$13 ))</f>
        <v>0.26072374054130371</v>
      </c>
      <c r="AC79" s="152"/>
      <c r="AD79" s="152">
        <f>MAX(0, $C$7+(( 'Indices Mejorados'!AD79 - 'Indices Mejorados Normalizados'!AD$13 ) * ( 'Indices Mejorados Normalizados'!$C$8 - 'Indices Mejorados Normalizados'!$C$7 )) / ( 'Indices Mejorados Normalizados'!AD$12 - 'Indices Mejorados Normalizados'!AD$13 ))</f>
        <v>1.7820095720340901</v>
      </c>
      <c r="AE79" s="152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3">
        <f>MAX(0, $C$7+(( 'Indices Mejorados'!BM79 - 'Indices Mejorados Normalizados'!BM$13 ) * ( 'Indices Mejorados Normalizados'!$C$8 - 'Indices Mejorados Normalizados'!$C$7 )) / ( 'Indices Mejorados Normalizados'!BM$12 - 'Indices Mejorados Normalizados'!BM$13 ))</f>
        <v>1.4608634410607582</v>
      </c>
      <c r="BN79" s="153"/>
      <c r="BO79" s="153"/>
      <c r="BP79" s="153"/>
      <c r="BQ79" s="153"/>
      <c r="BR79" s="153"/>
      <c r="BS79" s="153"/>
      <c r="BT79" s="153"/>
      <c r="BU79" s="153"/>
      <c r="BV79" s="153"/>
      <c r="BW79" s="153"/>
      <c r="BX79" s="153"/>
      <c r="BY79" s="153"/>
      <c r="BZ79" s="153"/>
      <c r="CA79" s="153"/>
      <c r="CB79" s="153"/>
      <c r="CC79" s="153">
        <f>MAX(0, $C$7+(( 'Indices Mejorados'!CC79 - 'Indices Mejorados Normalizados'!CC$13 ) * ( 'Indices Mejorados Normalizados'!$C$8 - 'Indices Mejorados Normalizados'!$C$7 )) / ( 'Indices Mejorados Normalizados'!CC$12 - 'Indices Mejorados Normalizados'!CC$13 ))</f>
        <v>1.289461738277542E-2</v>
      </c>
      <c r="CD79" s="153"/>
      <c r="CE79" s="153"/>
      <c r="CF79" s="153"/>
      <c r="CG79" s="153"/>
      <c r="CH79" s="153"/>
      <c r="CI79" s="153"/>
      <c r="CJ79" s="153"/>
      <c r="CK79" s="153"/>
      <c r="CL79" s="153"/>
      <c r="CM79" s="153"/>
      <c r="CN79" s="153"/>
      <c r="CO79" s="153"/>
      <c r="CP79" s="153"/>
      <c r="CQ79" s="153"/>
      <c r="CR79" s="153"/>
      <c r="CS79" s="153"/>
      <c r="CT79" s="153"/>
      <c r="CU79" s="153"/>
      <c r="CV79" s="153"/>
      <c r="CW79" s="153"/>
      <c r="CX79" s="153"/>
      <c r="CY79" s="153"/>
      <c r="CZ79" s="153"/>
      <c r="DA79" s="153"/>
      <c r="DB79" s="153"/>
      <c r="DC79" s="153"/>
      <c r="DD79" s="153"/>
      <c r="DE79" s="153"/>
      <c r="DF79" s="153"/>
      <c r="DG79" s="153"/>
      <c r="DH79" s="153"/>
      <c r="DI79" s="153"/>
      <c r="DJ79" s="153"/>
      <c r="DK79" s="153"/>
      <c r="DL79" s="153"/>
      <c r="DM79" s="153"/>
      <c r="DN79" s="153"/>
      <c r="DO79" s="153"/>
      <c r="DP79" s="153"/>
      <c r="DQ79" s="153"/>
      <c r="DR79" s="153"/>
      <c r="DS79" s="153"/>
      <c r="DT79" s="153"/>
      <c r="DU79" s="153"/>
      <c r="DV79" s="153"/>
      <c r="DW79" s="153"/>
      <c r="DX79" s="153"/>
      <c r="DY79" s="153"/>
      <c r="DZ79" s="153"/>
      <c r="EA79" s="153"/>
      <c r="EB79" s="153"/>
      <c r="EC79" s="153"/>
      <c r="ED79" s="153"/>
      <c r="EE79" s="153"/>
      <c r="EF79" s="153"/>
      <c r="EG79" s="153"/>
      <c r="EH79" s="153"/>
      <c r="EI79" s="153"/>
      <c r="EJ79" s="153"/>
      <c r="EK79" s="153"/>
      <c r="EL79" s="153"/>
      <c r="EM79" s="153"/>
      <c r="EN79" s="153"/>
      <c r="EO79" s="153"/>
      <c r="EP79" s="153"/>
      <c r="EQ79" s="153"/>
      <c r="ER79" s="153"/>
      <c r="ES79" s="153"/>
      <c r="ET79" s="153"/>
      <c r="EU79" s="153"/>
      <c r="EV79" s="153"/>
      <c r="EW79" s="153"/>
      <c r="EX79" s="153"/>
      <c r="EY79" s="153"/>
      <c r="EZ79" s="153"/>
      <c r="FA79" s="153"/>
      <c r="FB79" s="153"/>
      <c r="FC79" s="153"/>
      <c r="FD79" s="153"/>
      <c r="FE79" s="153"/>
      <c r="FF79" s="153"/>
      <c r="FG79" s="153"/>
      <c r="FH79" s="153"/>
      <c r="FI79" s="153"/>
      <c r="FJ79" s="153"/>
      <c r="FK79" s="153"/>
      <c r="FL79" s="153"/>
      <c r="FM79" s="153"/>
      <c r="FN79" s="153"/>
      <c r="FO79" s="153"/>
      <c r="FP79" s="153"/>
      <c r="FQ79" s="153"/>
      <c r="FR79" s="153"/>
      <c r="FS79" s="153"/>
      <c r="FT79" s="153"/>
      <c r="FU79" s="153"/>
      <c r="FV79" s="153"/>
      <c r="FW79" s="153"/>
      <c r="FX79" s="153"/>
      <c r="FY79" s="153"/>
      <c r="FZ79" s="153"/>
      <c r="GA79" s="153"/>
      <c r="GB79" s="153"/>
      <c r="GC79" s="153"/>
      <c r="GD79" s="153"/>
      <c r="GE79" s="153"/>
      <c r="GF79" s="153"/>
      <c r="GG79" s="153"/>
      <c r="GH79" s="153"/>
      <c r="GI79" s="153"/>
      <c r="GJ79" s="153"/>
      <c r="GK79" s="153"/>
      <c r="GL79" s="153"/>
      <c r="GM79" s="153"/>
      <c r="GN79" s="153"/>
      <c r="GO79" s="153"/>
      <c r="GP79" s="153"/>
      <c r="GQ79" s="153"/>
    </row>
    <row r="80" spans="3:199" s="151" customFormat="1"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>
        <f>MAX(0, $C$7+(( 'Indices Mejorados'!AB80 - 'Indices Mejorados Normalizados'!AB$13 ) * ( 'Indices Mejorados Normalizados'!$C$8 - 'Indices Mejorados Normalizados'!$C$7 )) / ( 'Indices Mejorados Normalizados'!AB$12 - 'Indices Mejorados Normalizados'!AB$13 ))</f>
        <v>2.2304000581509018</v>
      </c>
      <c r="AC80" s="152"/>
      <c r="AD80" s="152">
        <f>MAX(0, $C$7+(( 'Indices Mejorados'!AD80 - 'Indices Mejorados Normalizados'!AD$13 ) * ( 'Indices Mejorados Normalizados'!$C$8 - 'Indices Mejorados Normalizados'!$C$7 )) / ( 'Indices Mejorados Normalizados'!AD$12 - 'Indices Mejorados Normalizados'!AD$13 ))</f>
        <v>1.8002229438839623</v>
      </c>
      <c r="AE80" s="152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3">
        <f>MAX(0, $C$7+(( 'Indices Mejorados'!BM80 - 'Indices Mejorados Normalizados'!BM$13 ) * ( 'Indices Mejorados Normalizados'!$C$8 - 'Indices Mejorados Normalizados'!$C$7 )) / ( 'Indices Mejorados Normalizados'!BM$12 - 'Indices Mejorados Normalizados'!BM$13 ))</f>
        <v>1.7041314236296796</v>
      </c>
      <c r="BN80" s="153"/>
      <c r="BO80" s="153"/>
      <c r="BP80" s="153"/>
      <c r="BQ80" s="153"/>
      <c r="BR80" s="153"/>
      <c r="BS80" s="153"/>
      <c r="BT80" s="153"/>
      <c r="BU80" s="153"/>
      <c r="BV80" s="153"/>
      <c r="BW80" s="153"/>
      <c r="BX80" s="153"/>
      <c r="BY80" s="153"/>
      <c r="BZ80" s="153"/>
      <c r="CA80" s="153"/>
      <c r="CB80" s="153"/>
      <c r="CC80" s="153">
        <f>MAX(0, $C$7+(( 'Indices Mejorados'!CC80 - 'Indices Mejorados Normalizados'!CC$13 ) * ( 'Indices Mejorados Normalizados'!$C$8 - 'Indices Mejorados Normalizados'!$C$7 )) / ( 'Indices Mejorados Normalizados'!CC$12 - 'Indices Mejorados Normalizados'!CC$13 ))</f>
        <v>1.1665012650188622</v>
      </c>
      <c r="CD80" s="153"/>
      <c r="CE80" s="153"/>
      <c r="CF80" s="153"/>
      <c r="CG80" s="153"/>
      <c r="CH80" s="153"/>
      <c r="CI80" s="153"/>
      <c r="CJ80" s="153"/>
      <c r="CK80" s="153"/>
      <c r="CL80" s="153">
        <f>MAX(0, $C$7+(( 'Indices Mejorados'!CL80 - 'Indices Mejorados Normalizados'!CL$13 ) * ( 'Indices Mejorados Normalizados'!$C$8 - 'Indices Mejorados Normalizados'!$C$7 )) / ( 'Indices Mejorados Normalizados'!CL$12 - 'Indices Mejorados Normalizados'!CL$13 ))</f>
        <v>0.7077558685306119</v>
      </c>
      <c r="CM80" s="153"/>
      <c r="CN80" s="153"/>
      <c r="CO80" s="153"/>
      <c r="CP80" s="153"/>
      <c r="CQ80" s="153"/>
      <c r="CR80" s="153"/>
      <c r="CS80" s="153"/>
      <c r="CT80" s="153"/>
      <c r="CU80" s="153"/>
      <c r="CV80" s="153"/>
      <c r="CW80" s="153"/>
      <c r="CX80" s="153"/>
      <c r="CY80" s="153"/>
      <c r="CZ80" s="153"/>
      <c r="DA80" s="153"/>
      <c r="DB80" s="153"/>
      <c r="DC80" s="153"/>
      <c r="DD80" s="153"/>
      <c r="DE80" s="153"/>
      <c r="DF80" s="153"/>
      <c r="DG80" s="153"/>
      <c r="DH80" s="153"/>
      <c r="DI80" s="153"/>
      <c r="DJ80" s="153"/>
      <c r="DK80" s="153"/>
      <c r="DL80" s="153"/>
      <c r="DM80" s="153"/>
      <c r="DN80" s="153"/>
      <c r="DO80" s="153"/>
      <c r="DP80" s="153"/>
      <c r="DQ80" s="153"/>
      <c r="DR80" s="153"/>
      <c r="DS80" s="153"/>
      <c r="DT80" s="153"/>
      <c r="DU80" s="153"/>
      <c r="DV80" s="153"/>
      <c r="DW80" s="153"/>
      <c r="DX80" s="153"/>
      <c r="DY80" s="153"/>
      <c r="DZ80" s="153"/>
      <c r="EA80" s="153"/>
      <c r="EB80" s="153"/>
      <c r="EC80" s="153"/>
      <c r="ED80" s="153"/>
      <c r="EE80" s="153"/>
      <c r="EF80" s="153"/>
      <c r="EG80" s="153"/>
      <c r="EH80" s="153"/>
      <c r="EI80" s="153"/>
      <c r="EJ80" s="153"/>
      <c r="EK80" s="153"/>
      <c r="EL80" s="153"/>
      <c r="EM80" s="153"/>
      <c r="EN80" s="153"/>
      <c r="EO80" s="153"/>
      <c r="EP80" s="153"/>
      <c r="EQ80" s="153"/>
      <c r="ER80" s="153"/>
      <c r="ES80" s="153"/>
      <c r="ET80" s="153"/>
      <c r="EU80" s="153"/>
      <c r="EV80" s="153"/>
      <c r="EW80" s="153"/>
      <c r="EX80" s="153"/>
      <c r="EY80" s="153"/>
      <c r="EZ80" s="153"/>
      <c r="FA80" s="153"/>
      <c r="FB80" s="153"/>
      <c r="FC80" s="153"/>
      <c r="FD80" s="153"/>
      <c r="FE80" s="153"/>
      <c r="FF80" s="153"/>
      <c r="FG80" s="153"/>
      <c r="FH80" s="153"/>
      <c r="FI80" s="153"/>
      <c r="FJ80" s="153"/>
      <c r="FK80" s="153"/>
      <c r="FL80" s="153"/>
      <c r="FM80" s="153"/>
      <c r="FN80" s="153"/>
      <c r="FO80" s="153"/>
      <c r="FP80" s="153"/>
      <c r="FQ80" s="153"/>
      <c r="FR80" s="153"/>
      <c r="FS80" s="153"/>
      <c r="FT80" s="153"/>
      <c r="FU80" s="153"/>
      <c r="FV80" s="153"/>
      <c r="FW80" s="153"/>
      <c r="FX80" s="153"/>
      <c r="FY80" s="153"/>
      <c r="FZ80" s="153"/>
      <c r="GA80" s="153"/>
      <c r="GB80" s="153"/>
      <c r="GC80" s="153"/>
      <c r="GD80" s="153"/>
      <c r="GE80" s="153"/>
      <c r="GF80" s="153"/>
      <c r="GG80" s="153"/>
      <c r="GH80" s="153"/>
      <c r="GI80" s="153"/>
      <c r="GJ80" s="153"/>
      <c r="GK80" s="153"/>
      <c r="GL80" s="153"/>
      <c r="GM80" s="153"/>
      <c r="GN80" s="153"/>
      <c r="GO80" s="153"/>
      <c r="GP80" s="153"/>
      <c r="GQ80" s="153"/>
    </row>
    <row r="81" spans="3:199" s="151" customFormat="1"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>
        <f>MAX(0, $C$7+(( 'Indices Mejorados'!AB81 - 'Indices Mejorados Normalizados'!AB$13 ) * ( 'Indices Mejorados Normalizados'!$C$8 - 'Indices Mejorados Normalizados'!$C$7 )) / ( 'Indices Mejorados Normalizados'!AB$12 - 'Indices Mejorados Normalizados'!AB$13 ))</f>
        <v>2.4299044407336758</v>
      </c>
      <c r="AC81" s="152"/>
      <c r="AD81" s="152">
        <f>MAX(0, $C$7+(( 'Indices Mejorados'!AD81 - 'Indices Mejorados Normalizados'!AD$13 ) * ( 'Indices Mejorados Normalizados'!$C$8 - 'Indices Mejorados Normalizados'!$C$7 )) / ( 'Indices Mejorados Normalizados'!AD$12 - 'Indices Mejorados Normalizados'!AD$13 ))</f>
        <v>1.7865562451270265</v>
      </c>
      <c r="AE81" s="152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153">
        <f>MAX(0, $C$7+(( 'Indices Mejorados'!BM81 - 'Indices Mejorados Normalizados'!BM$13 ) * ( 'Indices Mejorados Normalizados'!$C$8 - 'Indices Mejorados Normalizados'!$C$7 )) / ( 'Indices Mejorados Normalizados'!BM$12 - 'Indices Mejorados Normalizados'!BM$13 ))</f>
        <v>0.26298057575006178</v>
      </c>
      <c r="BN81" s="153"/>
      <c r="BO81" s="153"/>
      <c r="BP81" s="153"/>
      <c r="BQ81" s="153"/>
      <c r="BR81" s="153"/>
      <c r="BS81" s="153"/>
      <c r="BT81" s="153"/>
      <c r="BU81" s="153"/>
      <c r="BV81" s="153"/>
      <c r="BW81" s="153"/>
      <c r="BX81" s="153"/>
      <c r="BY81" s="153"/>
      <c r="BZ81" s="153"/>
      <c r="CA81" s="153"/>
      <c r="CB81" s="153"/>
      <c r="CC81" s="153">
        <f>MAX(0, $C$7+(( 'Indices Mejorados'!CC81 - 'Indices Mejorados Normalizados'!CC$13 ) * ( 'Indices Mejorados Normalizados'!$C$8 - 'Indices Mejorados Normalizados'!$C$7 )) / ( 'Indices Mejorados Normalizados'!CC$12 - 'Indices Mejorados Normalizados'!CC$13 ))</f>
        <v>1.1724468136179436</v>
      </c>
      <c r="CD81" s="153"/>
      <c r="CE81" s="153"/>
      <c r="CF81" s="153"/>
      <c r="CG81" s="153"/>
      <c r="CH81" s="153"/>
      <c r="CI81" s="153"/>
      <c r="CJ81" s="153"/>
      <c r="CK81" s="153"/>
      <c r="CL81" s="153">
        <f>MAX(0, $C$7+(( 'Indices Mejorados'!CL81 - 'Indices Mejorados Normalizados'!CL$13 ) * ( 'Indices Mejorados Normalizados'!$C$8 - 'Indices Mejorados Normalizados'!$C$7 )) / ( 'Indices Mejorados Normalizados'!CL$12 - 'Indices Mejorados Normalizados'!CL$13 ))</f>
        <v>1.1763559471275988</v>
      </c>
      <c r="CM81" s="153"/>
      <c r="CN81" s="153"/>
      <c r="CO81" s="153"/>
      <c r="CP81" s="153"/>
      <c r="CQ81" s="153"/>
      <c r="CR81" s="153"/>
      <c r="CS81" s="153"/>
      <c r="CT81" s="153"/>
      <c r="CU81" s="153"/>
      <c r="CV81" s="153"/>
      <c r="CW81" s="153"/>
      <c r="CX81" s="153"/>
      <c r="CY81" s="153"/>
      <c r="CZ81" s="153"/>
      <c r="DA81" s="153"/>
      <c r="DB81" s="153"/>
      <c r="DC81" s="153"/>
      <c r="DD81" s="153"/>
      <c r="DE81" s="153"/>
      <c r="DF81" s="153"/>
      <c r="DG81" s="153"/>
      <c r="DH81" s="153"/>
      <c r="DI81" s="153"/>
      <c r="DJ81" s="153"/>
      <c r="DK81" s="153"/>
      <c r="DL81" s="153"/>
      <c r="DM81" s="153"/>
      <c r="DN81" s="153"/>
      <c r="DO81" s="153"/>
      <c r="DP81" s="153"/>
      <c r="DQ81" s="153"/>
      <c r="DR81" s="153"/>
      <c r="DS81" s="153"/>
      <c r="DT81" s="153"/>
      <c r="DU81" s="153"/>
      <c r="DV81" s="153"/>
      <c r="DW81" s="153"/>
      <c r="DX81" s="153"/>
      <c r="DY81" s="153"/>
      <c r="DZ81" s="153"/>
      <c r="EA81" s="153"/>
      <c r="EB81" s="153"/>
      <c r="EC81" s="153"/>
      <c r="ED81" s="153"/>
      <c r="EE81" s="153"/>
      <c r="EF81" s="153"/>
      <c r="EG81" s="153"/>
      <c r="EH81" s="153"/>
      <c r="EI81" s="153"/>
      <c r="EJ81" s="153"/>
      <c r="EK81" s="153"/>
      <c r="EL81" s="153"/>
      <c r="EM81" s="153"/>
      <c r="EN81" s="153"/>
      <c r="EO81" s="153"/>
      <c r="EP81" s="153"/>
      <c r="EQ81" s="153"/>
      <c r="ER81" s="153"/>
      <c r="ES81" s="153"/>
      <c r="ET81" s="153"/>
      <c r="EU81" s="153"/>
      <c r="EV81" s="153"/>
      <c r="EW81" s="153"/>
      <c r="EX81" s="153"/>
      <c r="EY81" s="153"/>
      <c r="EZ81" s="153"/>
      <c r="FA81" s="153"/>
      <c r="FB81" s="153"/>
      <c r="FC81" s="153"/>
      <c r="FD81" s="153"/>
      <c r="FE81" s="153"/>
      <c r="FF81" s="153"/>
      <c r="FG81" s="153"/>
      <c r="FH81" s="153"/>
      <c r="FI81" s="153"/>
      <c r="FJ81" s="153"/>
      <c r="FK81" s="153"/>
      <c r="FL81" s="153"/>
      <c r="FM81" s="153"/>
      <c r="FN81" s="153"/>
      <c r="FO81" s="153"/>
      <c r="FP81" s="153"/>
      <c r="FQ81" s="153"/>
      <c r="FR81" s="153"/>
      <c r="FS81" s="153"/>
      <c r="FT81" s="153"/>
      <c r="FU81" s="153"/>
      <c r="FV81" s="153"/>
      <c r="FW81" s="153"/>
      <c r="FX81" s="153"/>
      <c r="FY81" s="153"/>
      <c r="FZ81" s="153"/>
      <c r="GA81" s="153"/>
      <c r="GB81" s="153"/>
      <c r="GC81" s="153"/>
      <c r="GD81" s="153"/>
      <c r="GE81" s="153"/>
      <c r="GF81" s="153"/>
      <c r="GG81" s="153"/>
      <c r="GH81" s="153"/>
      <c r="GI81" s="153"/>
      <c r="GJ81" s="153"/>
      <c r="GK81" s="153"/>
      <c r="GL81" s="153"/>
      <c r="GM81" s="153"/>
      <c r="GN81" s="153"/>
      <c r="GO81" s="153"/>
      <c r="GP81" s="153"/>
      <c r="GQ81" s="153"/>
    </row>
    <row r="82" spans="3:199" s="151" customFormat="1"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>
        <f>MAX(0, $C$7+(( 'Indices Mejorados'!AB82 - 'Indices Mejorados Normalizados'!AB$13 ) * ( 'Indices Mejorados Normalizados'!$C$8 - 'Indices Mejorados Normalizados'!$C$7 )) / ( 'Indices Mejorados Normalizados'!AB$12 - 'Indices Mejorados Normalizados'!AB$13 ))</f>
        <v>2.6711616488412998E-2</v>
      </c>
      <c r="AC82" s="152"/>
      <c r="AD82" s="152">
        <f>MAX(0, $C$7+(( 'Indices Mejorados'!AD82 - 'Indices Mejorados Normalizados'!AD$13 ) * ( 'Indices Mejorados Normalizados'!$C$8 - 'Indices Mejorados Normalizados'!$C$7 )) / ( 'Indices Mejorados Normalizados'!AD$12 - 'Indices Mejorados Normalizados'!AD$13 ))</f>
        <v>1.7519837942508956</v>
      </c>
      <c r="AE82" s="152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>
        <f>MAX(0, $C$7+(( 'Indices Mejorados'!BM82 -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2" s="153"/>
      <c r="BO82" s="153"/>
      <c r="BP82" s="153"/>
      <c r="BQ82" s="153"/>
      <c r="BR82" s="153"/>
      <c r="BS82" s="153"/>
      <c r="BT82" s="153"/>
      <c r="BU82" s="153"/>
      <c r="BV82" s="153"/>
      <c r="BW82" s="153"/>
      <c r="BX82" s="153"/>
      <c r="BY82" s="153"/>
      <c r="BZ82" s="153"/>
      <c r="CA82" s="153"/>
      <c r="CB82" s="153"/>
      <c r="CC82" s="153">
        <f>MAX(0, $C$7+(( 'Indices Mejorados'!CC82 - 'Indices Mejorados Normalizados'!CC$13 ) * ( 'Indices Mejorados Normalizados'!$C$8 - 'Indices Mejorados Normalizados'!$C$7 )) / ( 'Indices Mejorados Normalizados'!CC$12 - 'Indices Mejorados Normalizados'!CC$13 ))</f>
        <v>1.2897834445641359E-2</v>
      </c>
      <c r="CD82" s="153"/>
      <c r="CE82" s="153"/>
      <c r="CF82" s="153"/>
      <c r="CG82" s="153"/>
      <c r="CH82" s="153"/>
      <c r="CI82" s="153"/>
      <c r="CJ82" s="153"/>
      <c r="CK82" s="153"/>
      <c r="CL82" s="153">
        <f>MAX(0, $C$7+(( 'Indices Mejorados'!CL82 - 'Indices Mejorados Normalizados'!CL$13 ) * ( 'Indices Mejorados Normalizados'!$C$8 - 'Indices Mejorados Normalizados'!$C$7 )) / ( 'Indices Mejorados Normalizados'!CL$12 - 'Indices Mejorados Normalizados'!CL$13 ))</f>
        <v>0.23914728217256592</v>
      </c>
      <c r="CM82" s="153"/>
      <c r="CN82" s="153"/>
      <c r="CO82" s="153"/>
      <c r="CP82" s="153"/>
      <c r="CQ82" s="153"/>
      <c r="CR82" s="153"/>
      <c r="CS82" s="153"/>
      <c r="CT82" s="153"/>
      <c r="CU82" s="153"/>
      <c r="CV82" s="153"/>
      <c r="CW82" s="153"/>
      <c r="CX82" s="153"/>
      <c r="CY82" s="153"/>
      <c r="CZ82" s="153"/>
      <c r="DA82" s="153"/>
      <c r="DB82" s="153"/>
      <c r="DC82" s="153"/>
      <c r="DD82" s="153"/>
      <c r="DE82" s="153"/>
      <c r="DF82" s="153"/>
      <c r="DG82" s="153"/>
      <c r="DH82" s="153"/>
      <c r="DI82" s="153"/>
      <c r="DJ82" s="153"/>
      <c r="DK82" s="153"/>
      <c r="DL82" s="153"/>
      <c r="DM82" s="153"/>
      <c r="DN82" s="153"/>
      <c r="DO82" s="153"/>
      <c r="DP82" s="153"/>
      <c r="DQ82" s="153"/>
      <c r="DR82" s="153"/>
      <c r="DS82" s="153"/>
      <c r="DT82" s="153"/>
      <c r="DU82" s="153"/>
      <c r="DV82" s="153"/>
      <c r="DW82" s="153"/>
      <c r="DX82" s="153"/>
      <c r="DY82" s="153"/>
      <c r="DZ82" s="153"/>
      <c r="EA82" s="153"/>
      <c r="EB82" s="153"/>
      <c r="EC82" s="153"/>
      <c r="ED82" s="153"/>
      <c r="EE82" s="153"/>
      <c r="EF82" s="153"/>
      <c r="EG82" s="153"/>
      <c r="EH82" s="153"/>
      <c r="EI82" s="153"/>
      <c r="EJ82" s="153"/>
      <c r="EK82" s="153"/>
      <c r="EL82" s="153"/>
      <c r="EM82" s="153"/>
      <c r="EN82" s="153"/>
      <c r="EO82" s="153"/>
      <c r="EP82" s="153"/>
      <c r="EQ82" s="153"/>
      <c r="ER82" s="153"/>
      <c r="ES82" s="153"/>
      <c r="ET82" s="153"/>
      <c r="EU82" s="153"/>
      <c r="EV82" s="153"/>
      <c r="EW82" s="153"/>
      <c r="EX82" s="153"/>
      <c r="EY82" s="153"/>
      <c r="EZ82" s="153"/>
      <c r="FA82" s="153"/>
      <c r="FB82" s="153"/>
      <c r="FC82" s="153"/>
      <c r="FD82" s="153"/>
      <c r="FE82" s="153"/>
      <c r="FF82" s="153"/>
      <c r="FG82" s="153"/>
      <c r="FH82" s="153"/>
      <c r="FI82" s="153"/>
      <c r="FJ82" s="153"/>
      <c r="FK82" s="153"/>
      <c r="FL82" s="153"/>
      <c r="FM82" s="153"/>
      <c r="FN82" s="153"/>
      <c r="FO82" s="153"/>
      <c r="FP82" s="153"/>
      <c r="FQ82" s="153"/>
      <c r="FR82" s="153"/>
      <c r="FS82" s="153"/>
      <c r="FT82" s="153"/>
      <c r="FU82" s="153"/>
      <c r="FV82" s="153"/>
      <c r="FW82" s="153"/>
      <c r="FX82" s="153"/>
      <c r="FY82" s="153"/>
      <c r="FZ82" s="153"/>
      <c r="GA82" s="153"/>
      <c r="GB82" s="153"/>
      <c r="GC82" s="153"/>
      <c r="GD82" s="153"/>
      <c r="GE82" s="153"/>
      <c r="GF82" s="153"/>
      <c r="GG82" s="153"/>
      <c r="GH82" s="153"/>
      <c r="GI82" s="153"/>
      <c r="GJ82" s="153"/>
      <c r="GK82" s="153"/>
      <c r="GL82" s="153"/>
      <c r="GM82" s="153"/>
      <c r="GN82" s="153"/>
      <c r="GO82" s="153"/>
      <c r="GP82" s="153"/>
      <c r="GQ82" s="153"/>
    </row>
    <row r="83" spans="3:199" s="151" customFormat="1"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>
        <f>MAX(0, $C$7+(( 'Indices Mejorados'!AB83 - 'Indices Mejorados Normalizados'!AB$13 ) * ( 'Indices Mejorados Normalizados'!$C$8 - 'Indices Mejorados Normalizados'!$C$7 )) / ( 'Indices Mejorados Normalizados'!AB$12 - 'Indices Mejorados Normalizados'!AB$13 ))</f>
        <v>2.6591354388292157</v>
      </c>
      <c r="AC83" s="152"/>
      <c r="AD83" s="152">
        <f>MAX(0, $C$7+(( 'Indices Mejorados'!AD83 - 'Indices Mejorados Normalizados'!AD$13 ) * ( 'Indices Mejorados Normalizados'!$C$8 - 'Indices Mejorados Normalizados'!$C$7 )) / ( 'Indices Mejorados Normalizados'!AD$12 - 'Indices Mejorados Normalizados'!AD$13 ))</f>
        <v>1.7439099190727538</v>
      </c>
      <c r="AE83" s="152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153">
        <f>MAX(0, $C$7+(( 'Indices Mejorados'!BM83 -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83" s="153"/>
      <c r="BO83" s="153"/>
      <c r="BP83" s="153"/>
      <c r="BQ83" s="153"/>
      <c r="BR83" s="153"/>
      <c r="BS83" s="153"/>
      <c r="BT83" s="153"/>
      <c r="BU83" s="153"/>
      <c r="BV83" s="153"/>
      <c r="BW83" s="153"/>
      <c r="BX83" s="153"/>
      <c r="BY83" s="153"/>
      <c r="BZ83" s="153"/>
      <c r="CA83" s="153"/>
      <c r="CB83" s="153"/>
      <c r="CC83" s="153">
        <f>MAX(0, $C$7+(( 'Indices Mejorados'!CC83 - 'Indices Mejorados Normalizados'!CC$13 ) * ( 'Indices Mejorados Normalizados'!$C$8 - 'Indices Mejorados Normalizados'!$C$7 )) / ( 'Indices Mejorados Normalizados'!CC$12 - 'Indices Mejorados Normalizados'!CC$13 ))</f>
        <v>5.978223986840326E-2</v>
      </c>
      <c r="CD83" s="153"/>
      <c r="CE83" s="153"/>
      <c r="CF83" s="153"/>
      <c r="CG83" s="153"/>
      <c r="CH83" s="153"/>
      <c r="CI83" s="153"/>
      <c r="CJ83" s="153"/>
      <c r="CK83" s="153"/>
      <c r="CL83" s="153">
        <f>MAX(0, $C$7+(( 'Indices Mejorados'!CL83 - 'Indices Mejorados Normalizados'!CL$13 ) * ( 'Indices Mejorados Normalizados'!$C$8 - 'Indices Mejorados Normalizados'!$C$7 )) / ( 'Indices Mejorados Normalizados'!CL$12 - 'Indices Mejorados Normalizados'!CL$13 ))</f>
        <v>0.23915248055005262</v>
      </c>
      <c r="CM83" s="153"/>
      <c r="CN83" s="153"/>
      <c r="CO83" s="153"/>
      <c r="CP83" s="153"/>
      <c r="CQ83" s="153"/>
      <c r="CR83" s="153"/>
      <c r="CS83" s="153"/>
      <c r="CT83" s="153"/>
      <c r="CU83" s="153"/>
      <c r="CV83" s="153"/>
      <c r="CW83" s="153"/>
      <c r="CX83" s="153"/>
      <c r="CY83" s="153"/>
      <c r="CZ83" s="153"/>
      <c r="DA83" s="153"/>
      <c r="DB83" s="153"/>
      <c r="DC83" s="153"/>
      <c r="DD83" s="153"/>
      <c r="DE83" s="153"/>
      <c r="DF83" s="153"/>
      <c r="DG83" s="153"/>
      <c r="DH83" s="153"/>
      <c r="DI83" s="153"/>
      <c r="DJ83" s="153"/>
      <c r="DK83" s="153"/>
      <c r="DL83" s="153"/>
      <c r="DM83" s="153"/>
      <c r="DN83" s="153"/>
      <c r="DO83" s="153"/>
      <c r="DP83" s="153"/>
      <c r="DQ83" s="153"/>
      <c r="DR83" s="153"/>
      <c r="DS83" s="153"/>
      <c r="DT83" s="153"/>
      <c r="DU83" s="153"/>
      <c r="DV83" s="153"/>
      <c r="DW83" s="153"/>
      <c r="DX83" s="153"/>
      <c r="DY83" s="153"/>
      <c r="DZ83" s="153"/>
      <c r="EA83" s="153"/>
      <c r="EB83" s="153"/>
      <c r="EC83" s="153"/>
      <c r="ED83" s="153"/>
      <c r="EE83" s="153"/>
      <c r="EF83" s="153"/>
      <c r="EG83" s="153"/>
      <c r="EH83" s="153"/>
      <c r="EI83" s="153"/>
      <c r="EJ83" s="153"/>
      <c r="EK83" s="153"/>
      <c r="EL83" s="153"/>
      <c r="EM83" s="153"/>
      <c r="EN83" s="153"/>
      <c r="EO83" s="153"/>
      <c r="EP83" s="153"/>
      <c r="EQ83" s="153"/>
      <c r="ER83" s="153"/>
      <c r="ES83" s="153"/>
      <c r="ET83" s="153"/>
      <c r="EU83" s="153"/>
      <c r="EV83" s="153"/>
      <c r="EW83" s="153"/>
      <c r="EX83" s="153"/>
      <c r="EY83" s="153"/>
      <c r="EZ83" s="153"/>
      <c r="FA83" s="153"/>
      <c r="FB83" s="153"/>
      <c r="FC83" s="153"/>
      <c r="FD83" s="153"/>
      <c r="FE83" s="153"/>
      <c r="FF83" s="153"/>
      <c r="FG83" s="153"/>
      <c r="FH83" s="153"/>
      <c r="FI83" s="153"/>
      <c r="FJ83" s="153"/>
      <c r="FK83" s="153"/>
      <c r="FL83" s="153"/>
      <c r="FM83" s="153"/>
      <c r="FN83" s="153"/>
      <c r="FO83" s="153"/>
      <c r="FP83" s="153"/>
      <c r="FQ83" s="153"/>
      <c r="FR83" s="153"/>
      <c r="FS83" s="153"/>
      <c r="FT83" s="153"/>
      <c r="FU83" s="153"/>
      <c r="FV83" s="153"/>
      <c r="FW83" s="153"/>
      <c r="FX83" s="153"/>
      <c r="FY83" s="153"/>
      <c r="FZ83" s="153"/>
      <c r="GA83" s="153"/>
      <c r="GB83" s="153"/>
      <c r="GC83" s="153"/>
      <c r="GD83" s="153"/>
      <c r="GE83" s="153"/>
      <c r="GF83" s="153"/>
      <c r="GG83" s="153"/>
      <c r="GH83" s="153"/>
      <c r="GI83" s="153"/>
      <c r="GJ83" s="153"/>
      <c r="GK83" s="153"/>
      <c r="GL83" s="153"/>
      <c r="GM83" s="153"/>
      <c r="GN83" s="153"/>
      <c r="GO83" s="153"/>
      <c r="GP83" s="153"/>
      <c r="GQ83" s="153"/>
    </row>
    <row r="84" spans="3:199" s="151" customFormat="1"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>
        <f>MAX(0, $C$7+(( 'Indices Mejorados'!AB84 - 'Indices Mejorados Normalizados'!AB$13 ) * ( 'Indices Mejorados Normalizados'!$C$8 - 'Indices Mejorados Normalizados'!$C$7 )) / ( 'Indices Mejorados Normalizados'!AB$12 - 'Indices Mejorados Normalizados'!AB$13 ))</f>
        <v>1.5371564265104858</v>
      </c>
      <c r="AC84" s="152"/>
      <c r="AD84" s="152">
        <f>MAX(0, $C$7+(( 'Indices Mejorados'!AD84 - 'Indices Mejorados Normalizados'!AD$13 ) * ( 'Indices Mejorados Normalizados'!$C$8 - 'Indices Mejorados Normalizados'!$C$7 )) / ( 'Indices Mejorados Normalizados'!AD$12 - 'Indices Mejorados Normalizados'!AD$13 ))</f>
        <v>1.580881059600449</v>
      </c>
      <c r="AE84" s="152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>
        <f>MAX(0, $C$7+(( 'Indices Mejorados'!BM84 - 'Indices Mejorados Normalizados'!BM$13 ) * ( 'Indices Mejorados Normalizados'!$C$8 - 'Indices Mejorados Normalizados'!$C$7 )) / ( 'Indices Mejorados Normalizados'!BM$12 - 'Indices Mejorados Normalizados'!BM$13 ))</f>
        <v>2.5206546463255171</v>
      </c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>
        <f>MAX(0, $C$7+(( 'Indices Mejorados'!CC84 - 'Indices Mejorados Normalizados'!CC$13 ) * ( 'Indices Mejorados Normalizados'!$C$8 - 'Indices Mejorados Normalizados'!$C$7 )) / ( 'Indices Mejorados Normalizados'!CC$12 - 'Indices Mejorados Normalizados'!CC$13 ))</f>
        <v>0.25091084592860241</v>
      </c>
      <c r="CD84" s="153"/>
      <c r="CE84" s="153"/>
      <c r="CF84" s="153"/>
      <c r="CG84" s="153"/>
      <c r="CH84" s="153"/>
      <c r="CI84" s="153"/>
      <c r="CJ84" s="153"/>
      <c r="CK84" s="153"/>
      <c r="CL84" s="153">
        <f>MAX(0, $C$7+(( 'Indices Mejorados'!CL84 - 'Indices Mejorados Normalizados'!CL$13 ) * ( 'Indices Mejorados Normalizados'!$C$8 - 'Indices Mejorados Normalizados'!$C$7 )) / ( 'Indices Mejorados Normalizados'!CL$12 - 'Indices Mejorados Normalizados'!CL$13 ))</f>
        <v>0.70798600660210387</v>
      </c>
      <c r="CM84" s="153"/>
      <c r="CN84" s="153"/>
      <c r="CO84" s="153"/>
      <c r="CP84" s="153"/>
      <c r="CQ84" s="153"/>
      <c r="CR84" s="153"/>
      <c r="CS84" s="153"/>
      <c r="CT84" s="153"/>
      <c r="CU84" s="153"/>
      <c r="CV84" s="153"/>
      <c r="CW84" s="153"/>
      <c r="CX84" s="153"/>
      <c r="CY84" s="153"/>
      <c r="CZ84" s="153"/>
      <c r="DA84" s="153"/>
      <c r="DB84" s="153"/>
      <c r="DC84" s="153"/>
      <c r="DD84" s="153"/>
      <c r="DE84" s="153"/>
      <c r="DF84" s="153"/>
      <c r="DG84" s="153"/>
      <c r="DH84" s="153"/>
      <c r="DI84" s="153"/>
      <c r="DJ84" s="153"/>
      <c r="DK84" s="153"/>
      <c r="DL84" s="153"/>
      <c r="DM84" s="153"/>
      <c r="DN84" s="153"/>
      <c r="DO84" s="153"/>
      <c r="DP84" s="153"/>
      <c r="DQ84" s="153"/>
      <c r="DR84" s="153"/>
      <c r="DS84" s="153"/>
      <c r="DT84" s="153"/>
      <c r="DU84" s="153"/>
      <c r="DV84" s="153"/>
      <c r="DW84" s="153"/>
      <c r="DX84" s="153"/>
      <c r="DY84" s="153"/>
      <c r="DZ84" s="153"/>
      <c r="EA84" s="153"/>
      <c r="EB84" s="153"/>
      <c r="EC84" s="153"/>
      <c r="ED84" s="153"/>
      <c r="EE84" s="153"/>
      <c r="EF84" s="153"/>
      <c r="EG84" s="153"/>
      <c r="EH84" s="153"/>
      <c r="EI84" s="153"/>
      <c r="EJ84" s="153"/>
      <c r="EK84" s="153"/>
      <c r="EL84" s="153"/>
      <c r="EM84" s="153"/>
      <c r="EN84" s="153"/>
      <c r="EO84" s="153"/>
      <c r="EP84" s="153"/>
      <c r="EQ84" s="153"/>
      <c r="ER84" s="153"/>
      <c r="ES84" s="153"/>
      <c r="ET84" s="153"/>
      <c r="EU84" s="153"/>
      <c r="EV84" s="153"/>
      <c r="EW84" s="153"/>
      <c r="EX84" s="153"/>
      <c r="EY84" s="153"/>
      <c r="EZ84" s="153"/>
      <c r="FA84" s="153"/>
      <c r="FB84" s="153"/>
      <c r="FC84" s="153"/>
      <c r="FD84" s="153"/>
      <c r="FE84" s="153"/>
      <c r="FF84" s="153"/>
      <c r="FG84" s="153"/>
      <c r="FH84" s="153"/>
      <c r="FI84" s="153"/>
      <c r="FJ84" s="153"/>
      <c r="FK84" s="153"/>
      <c r="FL84" s="153"/>
      <c r="FM84" s="153"/>
      <c r="FN84" s="153"/>
      <c r="FO84" s="153"/>
      <c r="FP84" s="153"/>
      <c r="FQ84" s="153"/>
      <c r="FR84" s="153"/>
      <c r="FS84" s="153"/>
      <c r="FT84" s="153"/>
      <c r="FU84" s="153"/>
      <c r="FV84" s="153"/>
      <c r="FW84" s="153"/>
      <c r="FX84" s="153"/>
      <c r="FY84" s="153"/>
      <c r="FZ84" s="153"/>
      <c r="GA84" s="153"/>
      <c r="GB84" s="153"/>
      <c r="GC84" s="153"/>
      <c r="GD84" s="153"/>
      <c r="GE84" s="153"/>
      <c r="GF84" s="153"/>
      <c r="GG84" s="153"/>
      <c r="GH84" s="153"/>
      <c r="GI84" s="153"/>
      <c r="GJ84" s="153"/>
      <c r="GK84" s="153"/>
      <c r="GL84" s="153"/>
      <c r="GM84" s="153"/>
      <c r="GN84" s="153"/>
      <c r="GO84" s="153"/>
      <c r="GP84" s="153"/>
      <c r="GQ84" s="153"/>
    </row>
    <row r="85" spans="3:199" s="151" customFormat="1"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>
        <f>MAX(0, $C$7+(( 'Indices Mejorados'!AB85 - 'Indices Mejorados Normalizados'!AB$13 ) * ( 'Indices Mejorados Normalizados'!$C$8 - 'Indices Mejorados Normalizados'!$C$7 )) / ( 'Indices Mejorados Normalizados'!AB$12 - 'Indices Mejorados Normalizados'!AB$13 ))</f>
        <v>0.31858545386063258</v>
      </c>
      <c r="AC85" s="152"/>
      <c r="AD85" s="152">
        <f>MAX(0, $C$7+(( 'Indices Mejorados'!AD85 - 'Indices Mejorados Normalizados'!AD$13 ) * ( 'Indices Mejorados Normalizados'!$C$8 - 'Indices Mejorados Normalizados'!$C$7 )) / ( 'Indices Mejorados Normalizados'!AD$12 - 'Indices Mejorados Normalizados'!AD$13 ))</f>
        <v>2.3191733002162302</v>
      </c>
      <c r="AE85" s="152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  <c r="BM85" s="153">
        <f>MAX(0, $C$7+(( 'Indices Mejorados'!BM85 -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5" s="153"/>
      <c r="BO85" s="153"/>
      <c r="BP85" s="153"/>
      <c r="BQ85" s="153"/>
      <c r="BR85" s="153"/>
      <c r="BS85" s="153"/>
      <c r="BT85" s="153"/>
      <c r="BU85" s="153"/>
      <c r="BV85" s="153"/>
      <c r="BW85" s="153"/>
      <c r="BX85" s="153"/>
      <c r="BY85" s="153"/>
      <c r="BZ85" s="153"/>
      <c r="CA85" s="153"/>
      <c r="CB85" s="153"/>
      <c r="CC85" s="153">
        <f>MAX(0, $C$7+(( 'Indices Mejorados'!CC85 - 'Indices Mejorados Normalizados'!CC$13 ) * ( 'Indices Mejorados Normalizados'!$C$8 - 'Indices Mejorados Normalizados'!$C$7 )) / ( 'Indices Mejorados Normalizados'!CC$12 - 'Indices Mejorados Normalizados'!CC$13 ))</f>
        <v>9.9229815670309248E-3</v>
      </c>
      <c r="CD85" s="153"/>
      <c r="CE85" s="153"/>
      <c r="CF85" s="153"/>
      <c r="CG85" s="153"/>
      <c r="CH85" s="153"/>
      <c r="CI85" s="153"/>
      <c r="CJ85" s="153"/>
      <c r="CK85" s="153"/>
      <c r="CL85" s="153">
        <f>MAX(0, $C$7+(( 'Indices Mejorados'!CL85 - 'Indices Mejorados Normalizados'!CL$13 ) * ( 'Indices Mejorados Normalizados'!$C$8 - 'Indices Mejorados Normalizados'!$C$7 )) / ( 'Indices Mejorados Normalizados'!CL$12 - 'Indices Mejorados Normalizados'!CL$13 ))</f>
        <v>0.73117065386289593</v>
      </c>
      <c r="CM85" s="153"/>
      <c r="CN85" s="153"/>
      <c r="CO85" s="153"/>
      <c r="CP85" s="153"/>
      <c r="CQ85" s="153"/>
      <c r="CR85" s="153"/>
      <c r="CS85" s="153"/>
      <c r="CT85" s="153"/>
      <c r="CU85" s="153"/>
      <c r="CV85" s="153"/>
      <c r="CW85" s="153"/>
      <c r="CX85" s="153"/>
      <c r="CY85" s="153"/>
      <c r="CZ85" s="153"/>
      <c r="DA85" s="153"/>
      <c r="DB85" s="153"/>
      <c r="DC85" s="153"/>
      <c r="DD85" s="153"/>
      <c r="DE85" s="153"/>
      <c r="DF85" s="153"/>
      <c r="DG85" s="153"/>
      <c r="DH85" s="153"/>
      <c r="DI85" s="153"/>
      <c r="DJ85" s="153"/>
      <c r="DK85" s="153"/>
      <c r="DL85" s="153"/>
      <c r="DM85" s="153"/>
      <c r="DN85" s="153"/>
      <c r="DO85" s="153"/>
      <c r="DP85" s="153"/>
      <c r="DQ85" s="153"/>
      <c r="DR85" s="153"/>
      <c r="DS85" s="153"/>
      <c r="DT85" s="153"/>
      <c r="DU85" s="153"/>
      <c r="DV85" s="153"/>
      <c r="DW85" s="153"/>
      <c r="DX85" s="153"/>
      <c r="DY85" s="153"/>
      <c r="DZ85" s="153"/>
      <c r="EA85" s="153"/>
      <c r="EB85" s="153"/>
      <c r="EC85" s="153"/>
      <c r="ED85" s="153"/>
      <c r="EE85" s="153"/>
      <c r="EF85" s="153"/>
      <c r="EG85" s="153"/>
      <c r="EH85" s="153"/>
      <c r="EI85" s="153"/>
      <c r="EJ85" s="153"/>
      <c r="EK85" s="153"/>
      <c r="EL85" s="153"/>
      <c r="EM85" s="153"/>
      <c r="EN85" s="153"/>
      <c r="EO85" s="153"/>
      <c r="EP85" s="153"/>
      <c r="EQ85" s="153"/>
      <c r="ER85" s="153"/>
      <c r="ES85" s="153"/>
      <c r="ET85" s="153"/>
      <c r="EU85" s="153"/>
      <c r="EV85" s="153"/>
      <c r="EW85" s="153"/>
      <c r="EX85" s="153"/>
      <c r="EY85" s="153"/>
      <c r="EZ85" s="153"/>
      <c r="FA85" s="153"/>
      <c r="FB85" s="153"/>
      <c r="FC85" s="153"/>
      <c r="FD85" s="153"/>
      <c r="FE85" s="153"/>
      <c r="FF85" s="153"/>
      <c r="FG85" s="153"/>
      <c r="FH85" s="153"/>
      <c r="FI85" s="153"/>
      <c r="FJ85" s="153"/>
      <c r="FK85" s="153"/>
      <c r="FL85" s="153"/>
      <c r="FM85" s="153"/>
      <c r="FN85" s="153"/>
      <c r="FO85" s="153"/>
      <c r="FP85" s="153"/>
      <c r="FQ85" s="153"/>
      <c r="FR85" s="153"/>
      <c r="FS85" s="153"/>
      <c r="FT85" s="153"/>
      <c r="FU85" s="153"/>
      <c r="FV85" s="153"/>
      <c r="FW85" s="153"/>
      <c r="FX85" s="153"/>
      <c r="FY85" s="153"/>
      <c r="FZ85" s="153"/>
      <c r="GA85" s="153"/>
      <c r="GB85" s="153"/>
      <c r="GC85" s="153"/>
      <c r="GD85" s="153"/>
      <c r="GE85" s="153"/>
      <c r="GF85" s="153"/>
      <c r="GG85" s="153"/>
      <c r="GH85" s="153"/>
      <c r="GI85" s="153"/>
      <c r="GJ85" s="153"/>
      <c r="GK85" s="153"/>
      <c r="GL85" s="153"/>
      <c r="GM85" s="153"/>
      <c r="GN85" s="153"/>
      <c r="GO85" s="153"/>
      <c r="GP85" s="153"/>
      <c r="GQ85" s="153"/>
    </row>
    <row r="86" spans="3:199" s="151" customFormat="1"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>
        <f>MAX(0, $C$7+(( 'Indices Mejorados'!AB86 - 'Indices Mejorados Normalizados'!AB$13 ) * ( 'Indices Mejorados Normalizados'!$C$8 - 'Indices Mejorados Normalizados'!$C$7 )) / ( 'Indices Mejorados Normalizados'!AB$12 - 'Indices Mejorados Normalizados'!AB$13 ))</f>
        <v>2.01503715347333</v>
      </c>
      <c r="AC86" s="152"/>
      <c r="AD86" s="152">
        <f>MAX(0, $C$7+(( 'Indices Mejorados'!AD86 - 'Indices Mejorados Normalizados'!AD$13 ) * ( 'Indices Mejorados Normalizados'!$C$8 - 'Indices Mejorados Normalizados'!$C$7 )) / ( 'Indices Mejorados Normalizados'!AD$12 - 'Indices Mejorados Normalizados'!AD$13 ))</f>
        <v>1.5914022242134229</v>
      </c>
      <c r="AE86" s="152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  <c r="BM86" s="153">
        <f>MAX(0, $C$7+(( 'Indices Mejorados'!BM86 - 'Indices Mejorados Normalizados'!BM$13 ) * ( 'Indices Mejorados Normalizados'!$C$8 - 'Indices Mejorados Normalizados'!$C$7 )) / ( 'Indices Mejorados Normalizados'!BM$12 - 'Indices Mejorados Normalizados'!BM$13 ))</f>
        <v>0.72816067773421178</v>
      </c>
      <c r="BN86" s="153"/>
      <c r="BO86" s="153"/>
      <c r="BP86" s="153"/>
      <c r="BQ86" s="153"/>
      <c r="BR86" s="153"/>
      <c r="BS86" s="153"/>
      <c r="BT86" s="153"/>
      <c r="BU86" s="153"/>
      <c r="BV86" s="153"/>
      <c r="BW86" s="153"/>
      <c r="BX86" s="153"/>
      <c r="BY86" s="153"/>
      <c r="BZ86" s="153"/>
      <c r="CA86" s="153"/>
      <c r="CB86" s="153"/>
      <c r="CC86" s="153">
        <f>MAX(0, $C$7+(( 'Indices Mejorados'!CC86 - 'Indices Mejorados Normalizados'!CC$13 ) * ( 'Indices Mejorados Normalizados'!$C$8 - 'Indices Mejorados Normalizados'!$C$7 )) / ( 'Indices Mejorados Normalizados'!CC$12 - 'Indices Mejorados Normalizados'!CC$13 ))</f>
        <v>0</v>
      </c>
      <c r="CD86" s="153"/>
      <c r="CE86" s="153"/>
      <c r="CF86" s="153"/>
      <c r="CG86" s="153"/>
      <c r="CH86" s="153"/>
      <c r="CI86" s="153"/>
      <c r="CJ86" s="153"/>
      <c r="CK86" s="153"/>
      <c r="CL86" s="153"/>
      <c r="CM86" s="153"/>
      <c r="CN86" s="153"/>
      <c r="CO86" s="153"/>
      <c r="CP86" s="153"/>
      <c r="CQ86" s="153"/>
      <c r="CR86" s="153"/>
      <c r="CS86" s="153"/>
      <c r="CT86" s="153"/>
      <c r="CU86" s="153"/>
      <c r="CV86" s="153"/>
      <c r="CW86" s="153"/>
      <c r="CX86" s="153"/>
      <c r="CY86" s="153"/>
      <c r="CZ86" s="153"/>
      <c r="DA86" s="153"/>
      <c r="DB86" s="153"/>
      <c r="DC86" s="153"/>
      <c r="DD86" s="153"/>
      <c r="DE86" s="153"/>
      <c r="DF86" s="153"/>
      <c r="DG86" s="153"/>
      <c r="DH86" s="153"/>
      <c r="DI86" s="153"/>
      <c r="DJ86" s="153"/>
      <c r="DK86" s="153"/>
      <c r="DL86" s="153"/>
      <c r="DM86" s="153"/>
      <c r="DN86" s="153"/>
      <c r="DO86" s="153"/>
      <c r="DP86" s="153"/>
      <c r="DQ86" s="153"/>
      <c r="DR86" s="153"/>
      <c r="DS86" s="153"/>
      <c r="DT86" s="153"/>
      <c r="DU86" s="153"/>
      <c r="DV86" s="153"/>
      <c r="DW86" s="153"/>
      <c r="DX86" s="153"/>
      <c r="DY86" s="153"/>
      <c r="DZ86" s="153"/>
      <c r="EA86" s="153"/>
      <c r="EB86" s="153"/>
      <c r="EC86" s="153"/>
      <c r="ED86" s="153"/>
      <c r="EE86" s="153"/>
      <c r="EF86" s="153"/>
      <c r="EG86" s="153"/>
      <c r="EH86" s="153"/>
      <c r="EI86" s="153"/>
      <c r="EJ86" s="153"/>
      <c r="EK86" s="153"/>
      <c r="EL86" s="153"/>
      <c r="EM86" s="153"/>
      <c r="EN86" s="153"/>
      <c r="EO86" s="153"/>
      <c r="EP86" s="153"/>
      <c r="EQ86" s="153"/>
      <c r="ER86" s="153"/>
      <c r="ES86" s="153"/>
      <c r="ET86" s="153"/>
      <c r="EU86" s="153"/>
      <c r="EV86" s="153"/>
      <c r="EW86" s="153"/>
      <c r="EX86" s="153"/>
      <c r="EY86" s="153"/>
      <c r="EZ86" s="153"/>
      <c r="FA86" s="153"/>
      <c r="FB86" s="153"/>
      <c r="FC86" s="153"/>
      <c r="FD86" s="153"/>
      <c r="FE86" s="153"/>
      <c r="FF86" s="153"/>
      <c r="FG86" s="153"/>
      <c r="FH86" s="153"/>
      <c r="FI86" s="153"/>
      <c r="FJ86" s="153"/>
      <c r="FK86" s="153"/>
      <c r="FL86" s="153"/>
      <c r="FM86" s="153"/>
      <c r="FN86" s="153"/>
      <c r="FO86" s="153"/>
      <c r="FP86" s="153"/>
      <c r="FQ86" s="153"/>
      <c r="FR86" s="153"/>
      <c r="FS86" s="153"/>
      <c r="FT86" s="153"/>
      <c r="FU86" s="153"/>
      <c r="FV86" s="153"/>
      <c r="FW86" s="153"/>
      <c r="FX86" s="153"/>
      <c r="FY86" s="153"/>
      <c r="FZ86" s="153"/>
      <c r="GA86" s="153"/>
      <c r="GB86" s="153"/>
      <c r="GC86" s="153"/>
      <c r="GD86" s="153"/>
      <c r="GE86" s="153"/>
      <c r="GF86" s="153"/>
      <c r="GG86" s="153"/>
      <c r="GH86" s="153"/>
      <c r="GI86" s="153"/>
      <c r="GJ86" s="153"/>
      <c r="GK86" s="153"/>
      <c r="GL86" s="153"/>
      <c r="GM86" s="153"/>
      <c r="GN86" s="153"/>
      <c r="GO86" s="153"/>
      <c r="GP86" s="153"/>
      <c r="GQ86" s="153"/>
    </row>
    <row r="87" spans="3:199" s="151" customFormat="1"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>
        <f>MAX(0, $C$7+(( 'Indices Mejorados'!AB87 - 'Indices Mejorados Normalizados'!AB$13 ) * ( 'Indices Mejorados Normalizados'!$C$8 - 'Indices Mejorados Normalizados'!$C$7 )) / ( 'Indices Mejorados Normalizados'!AB$12 - 'Indices Mejorados Normalizados'!AB$13 ))</f>
        <v>0</v>
      </c>
      <c r="AC87" s="152"/>
      <c r="AD87" s="152">
        <f>MAX(0, $C$7+(( 'Indices Mejorados'!AD87 - 'Indices Mejorados Normalizados'!AD$13 ) * ( 'Indices Mejorados Normalizados'!$C$8 - 'Indices Mejorados Normalizados'!$C$7 )) / ( 'Indices Mejorados Normalizados'!AD$12 - 'Indices Mejorados Normalizados'!AD$13 ))</f>
        <v>1.7438005130776315</v>
      </c>
      <c r="AE87" s="152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3"/>
      <c r="BG87" s="153"/>
      <c r="BH87" s="153"/>
      <c r="BI87" s="153"/>
      <c r="BJ87" s="153"/>
      <c r="BK87" s="153"/>
      <c r="BL87" s="153"/>
      <c r="BM87" s="153">
        <f>MAX(0, $C$7+(( 'Indices Mejorados'!BM87 - 'Indices Mejorados Normalizados'!BM$13 ) * ( 'Indices Mejorados Normalizados'!$C$8 - 'Indices Mejorados Normalizados'!$C$7 )) / ( 'Indices Mejorados Normalizados'!BM$12 - 'Indices Mejorados Normalizados'!BM$13 ))</f>
        <v>0.63513795264657624</v>
      </c>
      <c r="BN87" s="153"/>
      <c r="BO87" s="153"/>
      <c r="BP87" s="153"/>
      <c r="BQ87" s="153"/>
      <c r="BR87" s="153"/>
      <c r="BS87" s="153"/>
      <c r="BT87" s="153"/>
      <c r="BU87" s="153"/>
      <c r="BV87" s="153"/>
      <c r="BW87" s="153"/>
      <c r="BX87" s="153"/>
      <c r="BY87" s="153"/>
      <c r="BZ87" s="153"/>
      <c r="CA87" s="153"/>
      <c r="CB87" s="153"/>
      <c r="CC87" s="153">
        <f>MAX(0, $C$7+(( 'Indices Mejorados'!CC87 - 'Indices Mejorados Normalizados'!CC$13 ) * ( 'Indices Mejorados Normalizados'!$C$8 - 'Indices Mejorados Normalizados'!$C$7 )) / ( 'Indices Mejorados Normalizados'!CC$12 - 'Indices Mejorados Normalizados'!CC$13 ))</f>
        <v>9.8132697395486329E-2</v>
      </c>
      <c r="CD87" s="153"/>
      <c r="CE87" s="153"/>
      <c r="CF87" s="153"/>
      <c r="CG87" s="153"/>
      <c r="CH87" s="153"/>
      <c r="CI87" s="153"/>
      <c r="CJ87" s="153"/>
      <c r="CK87" s="153"/>
      <c r="CL87" s="153"/>
      <c r="CM87" s="153"/>
      <c r="CN87" s="153"/>
      <c r="CO87" s="153"/>
      <c r="CP87" s="153"/>
      <c r="CQ87" s="153"/>
      <c r="CR87" s="153"/>
      <c r="CS87" s="153"/>
      <c r="CT87" s="153"/>
      <c r="CU87" s="153"/>
      <c r="CV87" s="153"/>
      <c r="CW87" s="153"/>
      <c r="CX87" s="153"/>
      <c r="CY87" s="153"/>
      <c r="CZ87" s="153"/>
      <c r="DA87" s="153"/>
      <c r="DB87" s="153"/>
      <c r="DC87" s="153"/>
      <c r="DD87" s="153"/>
      <c r="DE87" s="153"/>
      <c r="DF87" s="153"/>
      <c r="DG87" s="153"/>
      <c r="DH87" s="153"/>
      <c r="DI87" s="153"/>
      <c r="DJ87" s="153"/>
      <c r="DK87" s="153"/>
      <c r="DL87" s="153"/>
      <c r="DM87" s="153"/>
      <c r="DN87" s="153"/>
      <c r="DO87" s="153"/>
      <c r="DP87" s="153"/>
      <c r="DQ87" s="153"/>
      <c r="DR87" s="153"/>
      <c r="DS87" s="153"/>
      <c r="DT87" s="153"/>
      <c r="DU87" s="153"/>
      <c r="DV87" s="153"/>
      <c r="DW87" s="153"/>
      <c r="DX87" s="153"/>
      <c r="DY87" s="153"/>
      <c r="DZ87" s="153"/>
      <c r="EA87" s="153"/>
      <c r="EB87" s="153"/>
      <c r="EC87" s="153"/>
      <c r="ED87" s="153"/>
      <c r="EE87" s="153"/>
      <c r="EF87" s="153"/>
      <c r="EG87" s="153"/>
      <c r="EH87" s="153"/>
      <c r="EI87" s="153"/>
      <c r="EJ87" s="153"/>
      <c r="EK87" s="153"/>
      <c r="EL87" s="153"/>
      <c r="EM87" s="153"/>
      <c r="EN87" s="153"/>
      <c r="EO87" s="153"/>
      <c r="EP87" s="153"/>
      <c r="EQ87" s="153"/>
      <c r="ER87" s="153"/>
      <c r="ES87" s="153"/>
      <c r="ET87" s="153"/>
      <c r="EU87" s="153"/>
      <c r="EV87" s="153"/>
      <c r="EW87" s="153"/>
      <c r="EX87" s="153"/>
      <c r="EY87" s="153"/>
      <c r="EZ87" s="153"/>
      <c r="FA87" s="153"/>
      <c r="FB87" s="153"/>
      <c r="FC87" s="153"/>
      <c r="FD87" s="153"/>
      <c r="FE87" s="153"/>
      <c r="FF87" s="153"/>
      <c r="FG87" s="153"/>
      <c r="FH87" s="153"/>
      <c r="FI87" s="153"/>
      <c r="FJ87" s="153"/>
      <c r="FK87" s="153"/>
      <c r="FL87" s="153"/>
      <c r="FM87" s="153"/>
      <c r="FN87" s="153"/>
      <c r="FO87" s="153"/>
      <c r="FP87" s="153"/>
      <c r="FQ87" s="153"/>
      <c r="FR87" s="153"/>
      <c r="FS87" s="153"/>
      <c r="FT87" s="153"/>
      <c r="FU87" s="153"/>
      <c r="FV87" s="153"/>
      <c r="FW87" s="153"/>
      <c r="FX87" s="153"/>
      <c r="FY87" s="153"/>
      <c r="FZ87" s="153"/>
      <c r="GA87" s="153"/>
      <c r="GB87" s="153"/>
      <c r="GC87" s="153"/>
      <c r="GD87" s="153"/>
      <c r="GE87" s="153"/>
      <c r="GF87" s="153"/>
      <c r="GG87" s="153"/>
      <c r="GH87" s="153"/>
      <c r="GI87" s="153"/>
      <c r="GJ87" s="153"/>
      <c r="GK87" s="153"/>
      <c r="GL87" s="153"/>
      <c r="GM87" s="153"/>
      <c r="GN87" s="153"/>
      <c r="GO87" s="153"/>
      <c r="GP87" s="153"/>
      <c r="GQ87" s="153"/>
    </row>
    <row r="88" spans="3:199" s="151" customFormat="1"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>
        <f>MAX(0, $C$7+(( 'Indices Mejorados'!AB88 - 'Indices Mejorados Normalizados'!AB$13 ) * ( 'Indices Mejorados Normalizados'!$C$8 - 'Indices Mejorados Normalizados'!$C$7 )) / ( 'Indices Mejorados Normalizados'!AB$12 - 'Indices Mejorados Normalizados'!AB$13 ))</f>
        <v>2.0506500030952544</v>
      </c>
      <c r="AC88" s="152"/>
      <c r="AD88" s="152">
        <f>MAX(0, $C$7+(( 'Indices Mejorados'!AD88 - 'Indices Mejorados Normalizados'!AD$13 ) * ( 'Indices Mejorados Normalizados'!$C$8 - 'Indices Mejorados Normalizados'!$C$7 )) / ( 'Indices Mejorados Normalizados'!AD$12 - 'Indices Mejorados Normalizados'!AD$13 ))</f>
        <v>1.8462311476284665</v>
      </c>
      <c r="AE88" s="152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>
        <f>MAX(0, $C$7+(( 'Indices Mejorados'!BM88 -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>
        <f>MAX(0, $C$7+(( 'Indices Mejorados'!CC88 - 'Indices Mejorados Normalizados'!CC$13 ) * ( 'Indices Mejorados Normalizados'!$C$8 - 'Indices Mejorados Normalizados'!$C$7 )) / ( 'Indices Mejorados Normalizados'!CC$12 - 'Indices Mejorados Normalizados'!CC$13 ))</f>
        <v>1.1445557964345441</v>
      </c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  <c r="CX88" s="153"/>
      <c r="CY88" s="153"/>
      <c r="CZ88" s="153"/>
      <c r="DA88" s="153"/>
      <c r="DB88" s="153"/>
      <c r="DC88" s="153"/>
      <c r="DD88" s="153"/>
      <c r="DE88" s="153"/>
      <c r="DF88" s="153"/>
      <c r="DG88" s="153"/>
      <c r="DH88" s="153"/>
      <c r="DI88" s="153"/>
      <c r="DJ88" s="153"/>
      <c r="DK88" s="153"/>
      <c r="DL88" s="153"/>
      <c r="DM88" s="153"/>
      <c r="DN88" s="153"/>
      <c r="DO88" s="153"/>
      <c r="DP88" s="153"/>
      <c r="DQ88" s="153"/>
      <c r="DR88" s="153"/>
      <c r="DS88" s="153"/>
      <c r="DT88" s="153"/>
      <c r="DU88" s="153"/>
      <c r="DV88" s="153"/>
      <c r="DW88" s="153"/>
      <c r="DX88" s="153"/>
      <c r="DY88" s="153"/>
      <c r="DZ88" s="153"/>
      <c r="EA88" s="153"/>
      <c r="EB88" s="153"/>
      <c r="EC88" s="153"/>
      <c r="ED88" s="153"/>
      <c r="EE88" s="153"/>
      <c r="EF88" s="153"/>
      <c r="EG88" s="153"/>
      <c r="EH88" s="153"/>
      <c r="EI88" s="153"/>
      <c r="EJ88" s="153"/>
      <c r="EK88" s="153"/>
      <c r="EL88" s="153"/>
      <c r="EM88" s="153"/>
      <c r="EN88" s="153"/>
      <c r="EO88" s="153"/>
      <c r="EP88" s="153"/>
      <c r="EQ88" s="153"/>
      <c r="ER88" s="153"/>
      <c r="ES88" s="153"/>
      <c r="ET88" s="153"/>
      <c r="EU88" s="153"/>
      <c r="EV88" s="153"/>
      <c r="EW88" s="153"/>
      <c r="EX88" s="153"/>
      <c r="EY88" s="153"/>
      <c r="EZ88" s="153"/>
      <c r="FA88" s="153"/>
      <c r="FB88" s="153"/>
      <c r="FC88" s="153"/>
      <c r="FD88" s="153"/>
      <c r="FE88" s="153"/>
      <c r="FF88" s="153"/>
      <c r="FG88" s="153"/>
      <c r="FH88" s="153"/>
      <c r="FI88" s="153"/>
      <c r="FJ88" s="153"/>
      <c r="FK88" s="153"/>
      <c r="FL88" s="153"/>
      <c r="FM88" s="153"/>
      <c r="FN88" s="153"/>
      <c r="FO88" s="153"/>
      <c r="FP88" s="153"/>
      <c r="FQ88" s="153"/>
      <c r="FR88" s="153"/>
      <c r="FS88" s="153"/>
      <c r="FT88" s="153"/>
      <c r="FU88" s="153"/>
      <c r="FV88" s="153"/>
      <c r="FW88" s="153"/>
      <c r="FX88" s="153"/>
      <c r="FY88" s="153"/>
      <c r="FZ88" s="153"/>
      <c r="GA88" s="153"/>
      <c r="GB88" s="153"/>
      <c r="GC88" s="153"/>
      <c r="GD88" s="153"/>
      <c r="GE88" s="153"/>
      <c r="GF88" s="153"/>
      <c r="GG88" s="153"/>
      <c r="GH88" s="153"/>
      <c r="GI88" s="153"/>
      <c r="GJ88" s="153"/>
      <c r="GK88" s="153"/>
      <c r="GL88" s="153"/>
      <c r="GM88" s="153"/>
      <c r="GN88" s="153"/>
      <c r="GO88" s="153"/>
      <c r="GP88" s="153"/>
      <c r="GQ88" s="153"/>
    </row>
    <row r="89" spans="3:199" s="151" customFormat="1"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>
        <f>MAX(0, $C$7+(( 'Indices Mejorados'!AB89 - 'Indices Mejorados Normalizados'!AB$13 ) * ( 'Indices Mejorados Normalizados'!$C$8 - 'Indices Mejorados Normalizados'!$C$7 )) / ( 'Indices Mejorados Normalizados'!AB$12 - 'Indices Mejorados Normalizados'!AB$13 ))</f>
        <v>0.16552954542891385</v>
      </c>
      <c r="AC89" s="152"/>
      <c r="AD89" s="152">
        <f>MAX(0, $C$7+(( 'Indices Mejorados'!AD89 - 'Indices Mejorados Normalizados'!AD$13 ) * ( 'Indices Mejorados Normalizados'!$C$8 - 'Indices Mejorados Normalizados'!$C$7 )) / ( 'Indices Mejorados Normalizados'!AD$12 - 'Indices Mejorados Normalizados'!AD$13 ))</f>
        <v>0.435050605490784</v>
      </c>
      <c r="AE89" s="152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>
        <f>MAX(0, $C$7+(( 'Indices Mejorados'!BM89 -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>
        <f>MAX(0, $C$7+(( 'Indices Mejorados'!CC89 - 'Indices Mejorados Normalizados'!CC$13 ) * ( 'Indices Mejorados Normalizados'!$C$8 - 'Indices Mejorados Normalizados'!$C$7 )) / ( 'Indices Mejorados Normalizados'!CC$12 - 'Indices Mejorados Normalizados'!CC$13 ))</f>
        <v>1.134226264468995E-2</v>
      </c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  <c r="CX89" s="153"/>
      <c r="CY89" s="153"/>
      <c r="CZ89" s="153"/>
      <c r="DA89" s="153"/>
      <c r="DB89" s="153"/>
      <c r="DC89" s="153"/>
      <c r="DD89" s="153"/>
      <c r="DE89" s="153"/>
      <c r="DF89" s="153"/>
      <c r="DG89" s="153"/>
      <c r="DH89" s="153"/>
      <c r="DI89" s="153"/>
      <c r="DJ89" s="153"/>
      <c r="DK89" s="153"/>
      <c r="DL89" s="153"/>
      <c r="DM89" s="153"/>
      <c r="DN89" s="153"/>
      <c r="DO89" s="153"/>
      <c r="DP89" s="153"/>
      <c r="DQ89" s="153"/>
      <c r="DR89" s="153"/>
      <c r="DS89" s="153"/>
      <c r="DT89" s="153"/>
      <c r="DU89" s="153"/>
      <c r="DV89" s="153"/>
      <c r="DW89" s="153"/>
      <c r="DX89" s="153"/>
      <c r="DY89" s="153"/>
      <c r="DZ89" s="153"/>
      <c r="EA89" s="153"/>
      <c r="EB89" s="153"/>
      <c r="EC89" s="153"/>
      <c r="ED89" s="153"/>
      <c r="EE89" s="153"/>
      <c r="EF89" s="153"/>
      <c r="EG89" s="153"/>
      <c r="EH89" s="153"/>
      <c r="EI89" s="153"/>
      <c r="EJ89" s="153"/>
      <c r="EK89" s="153"/>
      <c r="EL89" s="153"/>
      <c r="EM89" s="153"/>
      <c r="EN89" s="153"/>
      <c r="EO89" s="153"/>
      <c r="EP89" s="153"/>
      <c r="EQ89" s="153"/>
      <c r="ER89" s="153"/>
      <c r="ES89" s="153"/>
      <c r="ET89" s="153"/>
      <c r="EU89" s="153"/>
      <c r="EV89" s="153"/>
      <c r="EW89" s="153"/>
      <c r="EX89" s="153"/>
      <c r="EY89" s="153"/>
      <c r="EZ89" s="153"/>
      <c r="FA89" s="153"/>
      <c r="FB89" s="153"/>
      <c r="FC89" s="153"/>
      <c r="FD89" s="153"/>
      <c r="FE89" s="153"/>
      <c r="FF89" s="153"/>
      <c r="FG89" s="153"/>
      <c r="FH89" s="153"/>
      <c r="FI89" s="153"/>
      <c r="FJ89" s="153"/>
      <c r="FK89" s="153"/>
      <c r="FL89" s="153"/>
      <c r="FM89" s="153"/>
      <c r="FN89" s="153"/>
      <c r="FO89" s="153"/>
      <c r="FP89" s="153"/>
      <c r="FQ89" s="153"/>
      <c r="FR89" s="153"/>
      <c r="FS89" s="153"/>
      <c r="FT89" s="153"/>
      <c r="FU89" s="153"/>
      <c r="FV89" s="153"/>
      <c r="FW89" s="153"/>
      <c r="FX89" s="153"/>
      <c r="FY89" s="153"/>
      <c r="FZ89" s="153"/>
      <c r="GA89" s="153"/>
      <c r="GB89" s="153"/>
      <c r="GC89" s="153"/>
      <c r="GD89" s="153"/>
      <c r="GE89" s="153"/>
      <c r="GF89" s="153"/>
      <c r="GG89" s="153"/>
      <c r="GH89" s="153"/>
      <c r="GI89" s="153"/>
      <c r="GJ89" s="153"/>
      <c r="GK89" s="153"/>
      <c r="GL89" s="153"/>
      <c r="GM89" s="153"/>
      <c r="GN89" s="153"/>
      <c r="GO89" s="153"/>
      <c r="GP89" s="153"/>
      <c r="GQ89" s="153"/>
    </row>
    <row r="90" spans="3:199" s="151" customFormat="1"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>
        <f>MAX(0, $C$7+(( 'Indices Mejorados'!AB90 - 'Indices Mejorados Normalizados'!AB$13 ) * ( 'Indices Mejorados Normalizados'!$C$8 - 'Indices Mejorados Normalizados'!$C$7 )) / ( 'Indices Mejorados Normalizados'!AB$12 - 'Indices Mejorados Normalizados'!AB$13 ))</f>
        <v>0</v>
      </c>
      <c r="AC90" s="152"/>
      <c r="AD90" s="152">
        <f>MAX(0, $C$7+(( 'Indices Mejorados'!AD90 - 'Indices Mejorados Normalizados'!AD$13 ) * ( 'Indices Mejorados Normalizados'!$C$8 - 'Indices Mejorados Normalizados'!$C$7 )) / ( 'Indices Mejorados Normalizados'!AD$12 - 'Indices Mejorados Normalizados'!AD$13 ))</f>
        <v>0.35743220897292444</v>
      </c>
      <c r="AE90" s="152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>
        <f>MAX(0, $C$7+(( 'Indices Mejorados'!BM90 - 'Indices Mejorados Normalizados'!BM$13 ) * ( 'Indices Mejorados Normalizados'!$C$8 - 'Indices Mejorados Normalizados'!$C$7 )) / ( 'Indices Mejorados Normalizados'!BM$12 - 'Indices Mejorados Normalizados'!BM$13 ))</f>
        <v>0.26297269360291914</v>
      </c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>
        <f>MAX(0, $C$7+(( 'Indices Mejorados'!CC90 - 'Indices Mejorados Normalizados'!CC$13 ) * ( 'Indices Mejorados Normalizados'!$C$8 - 'Indices Mejorados Normalizados'!$C$7 )) / ( 'Indices Mejorados Normalizados'!CC$12 - 'Indices Mejorados Normalizados'!CC$13 ))</f>
        <v>1.9847688621692939E-2</v>
      </c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  <c r="CX90" s="153"/>
      <c r="CY90" s="153"/>
      <c r="CZ90" s="153"/>
      <c r="DA90" s="153"/>
      <c r="DB90" s="153"/>
      <c r="DC90" s="153"/>
      <c r="DD90" s="153"/>
      <c r="DE90" s="153"/>
      <c r="DF90" s="153"/>
      <c r="DG90" s="153"/>
      <c r="DH90" s="153"/>
      <c r="DI90" s="153"/>
      <c r="DJ90" s="153"/>
      <c r="DK90" s="153"/>
      <c r="DL90" s="153"/>
      <c r="DM90" s="153"/>
      <c r="DN90" s="153"/>
      <c r="DO90" s="153"/>
      <c r="DP90" s="153"/>
      <c r="DQ90" s="153"/>
      <c r="DR90" s="153"/>
      <c r="DS90" s="153"/>
      <c r="DT90" s="153"/>
      <c r="DU90" s="153"/>
      <c r="DV90" s="153"/>
      <c r="DW90" s="153"/>
      <c r="DX90" s="153"/>
      <c r="DY90" s="153"/>
      <c r="DZ90" s="153"/>
      <c r="EA90" s="153"/>
      <c r="EB90" s="153"/>
      <c r="EC90" s="153"/>
      <c r="ED90" s="153"/>
      <c r="EE90" s="153"/>
      <c r="EF90" s="153"/>
      <c r="EG90" s="153"/>
      <c r="EH90" s="153"/>
      <c r="EI90" s="153"/>
      <c r="EJ90" s="153"/>
      <c r="EK90" s="153"/>
      <c r="EL90" s="153"/>
      <c r="EM90" s="153"/>
      <c r="EN90" s="153"/>
      <c r="EO90" s="153"/>
      <c r="EP90" s="153"/>
      <c r="EQ90" s="153"/>
      <c r="ER90" s="153"/>
      <c r="ES90" s="153"/>
      <c r="ET90" s="153"/>
      <c r="EU90" s="153"/>
      <c r="EV90" s="153"/>
      <c r="EW90" s="153"/>
      <c r="EX90" s="153"/>
      <c r="EY90" s="153"/>
      <c r="EZ90" s="153"/>
      <c r="FA90" s="153"/>
      <c r="FB90" s="153"/>
      <c r="FC90" s="153"/>
      <c r="FD90" s="153"/>
      <c r="FE90" s="153"/>
      <c r="FF90" s="153"/>
      <c r="FG90" s="153"/>
      <c r="FH90" s="153"/>
      <c r="FI90" s="153"/>
      <c r="FJ90" s="153"/>
      <c r="FK90" s="153"/>
      <c r="FL90" s="153"/>
      <c r="FM90" s="153"/>
      <c r="FN90" s="153"/>
      <c r="FO90" s="153"/>
      <c r="FP90" s="153"/>
      <c r="FQ90" s="153"/>
      <c r="FR90" s="153"/>
      <c r="FS90" s="153"/>
      <c r="FT90" s="153"/>
      <c r="FU90" s="153"/>
      <c r="FV90" s="153"/>
      <c r="FW90" s="153"/>
      <c r="FX90" s="153"/>
      <c r="FY90" s="153"/>
      <c r="FZ90" s="153"/>
      <c r="GA90" s="153"/>
      <c r="GB90" s="153"/>
      <c r="GC90" s="153"/>
      <c r="GD90" s="153"/>
      <c r="GE90" s="153"/>
      <c r="GF90" s="153"/>
      <c r="GG90" s="153"/>
      <c r="GH90" s="153"/>
      <c r="GI90" s="153"/>
      <c r="GJ90" s="153"/>
      <c r="GK90" s="153"/>
      <c r="GL90" s="153"/>
      <c r="GM90" s="153"/>
      <c r="GN90" s="153"/>
      <c r="GO90" s="153"/>
      <c r="GP90" s="153"/>
      <c r="GQ90" s="153"/>
    </row>
    <row r="91" spans="3:199" s="151" customFormat="1"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>
        <f>MAX(0, $C$7+(( 'Indices Mejorados'!AB91 - 'Indices Mejorados Normalizados'!AB$13 ) * ( 'Indices Mejorados Normalizados'!$C$8 - 'Indices Mejorados Normalizados'!$C$7 )) / ( 'Indices Mejorados Normalizados'!AB$12 - 'Indices Mejorados Normalizados'!AB$13 ))</f>
        <v>0.19590385153210024</v>
      </c>
      <c r="AC91" s="152"/>
      <c r="AD91" s="152">
        <f>MAX(0, $C$7+(( 'Indices Mejorados'!AD91 - 'Indices Mejorados Normalizados'!AD$13 ) * ( 'Indices Mejorados Normalizados'!$C$8 - 'Indices Mejorados Normalizados'!$C$7 )) / ( 'Indices Mejorados Normalizados'!AD$12 - 'Indices Mejorados Normalizados'!AD$13 ))</f>
        <v>0.40343366108862289</v>
      </c>
      <c r="AE91" s="152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>
        <f>MAX(0, $C$7+(( 'Indices Mejorados'!BM91 -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>
        <f>MAX(0, $C$7+(( 'Indices Mejorados'!CC91 - 'Indices Mejorados Normalizados'!CC$13 ) * ( 'Indices Mejorados Normalizados'!$C$8 - 'Indices Mejorados Normalizados'!$C$7 )) / ( 'Indices Mejorados Normalizados'!CC$12 - 'Indices Mejorados Normalizados'!CC$13 ))</f>
        <v>1.984596313406185E-2</v>
      </c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  <c r="EA91" s="153"/>
      <c r="EB91" s="153"/>
      <c r="EC91" s="153"/>
      <c r="ED91" s="153"/>
      <c r="EE91" s="153"/>
      <c r="EF91" s="153"/>
      <c r="EG91" s="153"/>
      <c r="EH91" s="153"/>
      <c r="EI91" s="153"/>
      <c r="EJ91" s="153"/>
      <c r="EK91" s="153"/>
      <c r="EL91" s="153"/>
      <c r="EM91" s="153"/>
      <c r="EN91" s="153"/>
      <c r="EO91" s="153"/>
      <c r="EP91" s="153"/>
      <c r="EQ91" s="153"/>
      <c r="ER91" s="153"/>
      <c r="ES91" s="153"/>
      <c r="ET91" s="153"/>
      <c r="EU91" s="153"/>
      <c r="EV91" s="153"/>
      <c r="EW91" s="153"/>
      <c r="EX91" s="153"/>
      <c r="EY91" s="153"/>
      <c r="EZ91" s="153"/>
      <c r="FA91" s="153"/>
      <c r="FB91" s="153"/>
      <c r="FC91" s="153"/>
      <c r="FD91" s="153"/>
      <c r="FE91" s="153"/>
      <c r="FF91" s="153"/>
      <c r="FG91" s="153"/>
      <c r="FH91" s="153"/>
      <c r="FI91" s="153"/>
      <c r="FJ91" s="153"/>
      <c r="FK91" s="153"/>
      <c r="FL91" s="153"/>
      <c r="FM91" s="153"/>
      <c r="FN91" s="153"/>
      <c r="FO91" s="153"/>
      <c r="FP91" s="153"/>
      <c r="FQ91" s="153"/>
      <c r="FR91" s="153"/>
      <c r="FS91" s="153"/>
      <c r="FT91" s="153"/>
      <c r="FU91" s="153"/>
      <c r="FV91" s="153"/>
      <c r="FW91" s="153"/>
      <c r="FX91" s="153"/>
      <c r="FY91" s="153"/>
      <c r="FZ91" s="153"/>
      <c r="GA91" s="153"/>
      <c r="GB91" s="153"/>
      <c r="GC91" s="153"/>
      <c r="GD91" s="153"/>
      <c r="GE91" s="153"/>
      <c r="GF91" s="153"/>
      <c r="GG91" s="153"/>
      <c r="GH91" s="153"/>
      <c r="GI91" s="153"/>
      <c r="GJ91" s="153"/>
      <c r="GK91" s="153"/>
      <c r="GL91" s="153"/>
      <c r="GM91" s="153"/>
      <c r="GN91" s="153"/>
      <c r="GO91" s="153"/>
      <c r="GP91" s="153"/>
      <c r="GQ91" s="153"/>
    </row>
    <row r="92" spans="3:199" s="151" customFormat="1"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>
        <f>MAX(0, $C$7+(( 'Indices Mejorados'!AB92 - 'Indices Mejorados Normalizados'!AB$13 ) * ( 'Indices Mejorados Normalizados'!$C$8 - 'Indices Mejorados Normalizados'!$C$7 )) / ( 'Indices Mejorados Normalizados'!AB$12 - 'Indices Mejorados Normalizados'!AB$13 ))</f>
        <v>0</v>
      </c>
      <c r="AC92" s="152"/>
      <c r="AD92" s="152">
        <f>MAX(0, $C$7+(( 'Indices Mejorados'!AD92 - 'Indices Mejorados Normalizados'!AD$13 ) * ( 'Indices Mejorados Normalizados'!$C$8 - 'Indices Mejorados Normalizados'!$C$7 )) / ( 'Indices Mejorados Normalizados'!AD$12 - 'Indices Mejorados Normalizados'!AD$13 ))</f>
        <v>0.44369156662357512</v>
      </c>
      <c r="AE92" s="152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>
        <f>MAX(0, $C$7+(( 'Indices Mejorados'!BM92 - 'Indices Mejorados Normalizados'!BM$13 ) * ( 'Indices Mejorados Normalizados'!$C$8 - 'Indices Mejorados Normalizados'!$C$7 )) / ( 'Indices Mejorados Normalizados'!BM$12 - 'Indices Mejorados Normalizados'!BM$13 ))</f>
        <v>0.26296856496640969</v>
      </c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>
        <f>MAX(0, $C$7+(( 'Indices Mejorados'!CC92 - 'Indices Mejorados Normalizados'!CC$13 ) * ( 'Indices Mejorados Normalizados'!$C$8 - 'Indices Mejorados Normalizados'!$C$7 )) / ( 'Indices Mejorados Normalizados'!CC$12 - 'Indices Mejorados Normalizados'!CC$13 ))</f>
        <v>0</v>
      </c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3"/>
      <c r="CY92" s="153"/>
      <c r="CZ92" s="153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  <c r="DU92" s="153"/>
      <c r="DV92" s="153"/>
      <c r="DW92" s="153"/>
      <c r="DX92" s="153"/>
      <c r="DY92" s="153"/>
      <c r="DZ92" s="153"/>
      <c r="EA92" s="153"/>
      <c r="EB92" s="153"/>
      <c r="EC92" s="153"/>
      <c r="ED92" s="153"/>
      <c r="EE92" s="153"/>
      <c r="EF92" s="153"/>
      <c r="EG92" s="153"/>
      <c r="EH92" s="153"/>
      <c r="EI92" s="153"/>
      <c r="EJ92" s="153"/>
      <c r="EK92" s="153"/>
      <c r="EL92" s="153"/>
      <c r="EM92" s="153"/>
      <c r="EN92" s="153"/>
      <c r="EO92" s="153"/>
      <c r="EP92" s="153"/>
      <c r="EQ92" s="153"/>
      <c r="ER92" s="153"/>
      <c r="ES92" s="153"/>
      <c r="ET92" s="153"/>
      <c r="EU92" s="153"/>
      <c r="EV92" s="153"/>
      <c r="EW92" s="153"/>
      <c r="EX92" s="153"/>
      <c r="EY92" s="153"/>
      <c r="EZ92" s="153"/>
      <c r="FA92" s="153"/>
      <c r="FB92" s="153"/>
      <c r="FC92" s="153"/>
      <c r="FD92" s="153"/>
      <c r="FE92" s="153"/>
      <c r="FF92" s="153"/>
      <c r="FG92" s="153"/>
      <c r="FH92" s="153"/>
      <c r="FI92" s="153"/>
      <c r="FJ92" s="153"/>
      <c r="FK92" s="153"/>
      <c r="FL92" s="153"/>
      <c r="FM92" s="153"/>
      <c r="FN92" s="153"/>
      <c r="FO92" s="153"/>
      <c r="FP92" s="153"/>
      <c r="FQ92" s="153"/>
      <c r="FR92" s="153"/>
      <c r="FS92" s="153"/>
      <c r="FT92" s="153"/>
      <c r="FU92" s="153"/>
      <c r="FV92" s="153"/>
      <c r="FW92" s="153"/>
      <c r="FX92" s="153"/>
      <c r="FY92" s="153"/>
      <c r="FZ92" s="153"/>
      <c r="GA92" s="153"/>
      <c r="GB92" s="153"/>
      <c r="GC92" s="153"/>
      <c r="GD92" s="153"/>
      <c r="GE92" s="153"/>
      <c r="GF92" s="153"/>
      <c r="GG92" s="153"/>
      <c r="GH92" s="153"/>
      <c r="GI92" s="153"/>
      <c r="GJ92" s="153"/>
      <c r="GK92" s="153"/>
      <c r="GL92" s="153"/>
      <c r="GM92" s="153"/>
      <c r="GN92" s="153"/>
      <c r="GO92" s="153"/>
      <c r="GP92" s="153"/>
      <c r="GQ92" s="153"/>
    </row>
    <row r="93" spans="3:199" s="151" customFormat="1"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>
        <f>MAX(0, $C$7+(( 'Indices Mejorados'!AB93 - 'Indices Mejorados Normalizados'!AB$13 ) * ( 'Indices Mejorados Normalizados'!$C$8 - 'Indices Mejorados Normalizados'!$C$7 )) / ( 'Indices Mejorados Normalizados'!AB$12 - 'Indices Mejorados Normalizados'!AB$13 ))</f>
        <v>0.15525943312676435</v>
      </c>
      <c r="AC93" s="152"/>
      <c r="AD93" s="152">
        <f>MAX(0, $C$7+(( 'Indices Mejorados'!AD93 - 'Indices Mejorados Normalizados'!AD$13 ) * ( 'Indices Mejorados Normalizados'!$C$8 - 'Indices Mejorados Normalizados'!$C$7 )) / ( 'Indices Mejorados Normalizados'!AD$12 - 'Indices Mejorados Normalizados'!AD$13 ))</f>
        <v>0.39537879693066086</v>
      </c>
      <c r="AE93" s="152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>
        <f>MAX(0, $C$7+(( 'Indices Mejorados'!BM93 - 'Indices Mejorados Normalizados'!BM$13 ) * ( 'Indices Mejorados Normalizados'!$C$8 - 'Indices Mejorados Normalizados'!$C$7 )) / ( 'Indices Mejorados Normalizados'!BM$12 - 'Indices Mejorados Normalizados'!BM$13 ))</f>
        <v>0.26296306023240634</v>
      </c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>
        <f>MAX(0, $C$7+(( 'Indices Mejorados'!CC93 - 'Indices Mejorados Normalizados'!CC$13 ) * ( 'Indices Mejorados Normalizados'!$C$8 - 'Indices Mejorados Normalizados'!$C$7 )) / ( 'Indices Mejorados Normalizados'!CC$12 - 'Indices Mejorados Normalizados'!CC$13 ))</f>
        <v>1.28753079398956E-2</v>
      </c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  <c r="EA93" s="153"/>
      <c r="EB93" s="153"/>
      <c r="EC93" s="153"/>
      <c r="ED93" s="153"/>
      <c r="EE93" s="153"/>
      <c r="EF93" s="153"/>
      <c r="EG93" s="153"/>
      <c r="EH93" s="153"/>
      <c r="EI93" s="153"/>
      <c r="EJ93" s="153"/>
      <c r="EK93" s="153"/>
      <c r="EL93" s="153"/>
      <c r="EM93" s="153"/>
      <c r="EN93" s="153"/>
      <c r="EO93" s="153"/>
      <c r="EP93" s="153"/>
      <c r="EQ93" s="153"/>
      <c r="ER93" s="153"/>
      <c r="ES93" s="153"/>
      <c r="ET93" s="153"/>
      <c r="EU93" s="153"/>
      <c r="EV93" s="153"/>
      <c r="EW93" s="153"/>
      <c r="EX93" s="153"/>
      <c r="EY93" s="153"/>
      <c r="EZ93" s="153"/>
      <c r="FA93" s="153"/>
      <c r="FB93" s="153"/>
      <c r="FC93" s="153"/>
      <c r="FD93" s="153"/>
      <c r="FE93" s="153"/>
      <c r="FF93" s="153"/>
      <c r="FG93" s="153"/>
      <c r="FH93" s="153"/>
      <c r="FI93" s="153"/>
      <c r="FJ93" s="153"/>
      <c r="FK93" s="153"/>
      <c r="FL93" s="153"/>
      <c r="FM93" s="153"/>
      <c r="FN93" s="153"/>
      <c r="FO93" s="153"/>
      <c r="FP93" s="153"/>
      <c r="FQ93" s="153"/>
      <c r="FR93" s="153"/>
      <c r="FS93" s="153"/>
      <c r="FT93" s="153"/>
      <c r="FU93" s="153"/>
      <c r="FV93" s="153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</row>
    <row r="94" spans="3:199" s="151" customFormat="1"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>
        <f>MAX(0, $C$7+(( 'Indices Mejorados'!AB94 - 'Indices Mejorados Normalizados'!AB$13 ) * ( 'Indices Mejorados Normalizados'!$C$8 - 'Indices Mejorados Normalizados'!$C$7 )) / ( 'Indices Mejorados Normalizados'!AB$12 - 'Indices Mejorados Normalizados'!AB$13 ))</f>
        <v>0.19239433645156848</v>
      </c>
      <c r="AC94" s="152"/>
      <c r="AD94" s="152">
        <f>MAX(0, $C$7+(( 'Indices Mejorados'!AD94 - 'Indices Mejorados Normalizados'!AD$13 ) * ( 'Indices Mejorados Normalizados'!$C$8 - 'Indices Mejorados Normalizados'!$C$7 )) / ( 'Indices Mejorados Normalizados'!AD$12 - 'Indices Mejorados Normalizados'!AD$13 ))</f>
        <v>1.7880355274371562</v>
      </c>
      <c r="AE94" s="152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>
        <f>MAX(0, $C$7+(( 'Indices Mejorados'!BM94 - 'Indices Mejorados Normalizados'!BM$13 ) * ( 'Indices Mejorados Normalizados'!$C$8 - 'Indices Mejorados Normalizados'!$C$7 )) / ( 'Indices Mejorados Normalizados'!BM$12 - 'Indices Mejorados Normalizados'!BM$13 ))</f>
        <v>0.26297269360291914</v>
      </c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>
        <f>MAX(0, $C$7+(( 'Indices Mejorados'!CC94 - 'Indices Mejorados Normalizados'!CC$13 ) * ( 'Indices Mejorados Normalizados'!$C$8 - 'Indices Mejorados Normalizados'!$C$7 )) / ( 'Indices Mejorados Normalizados'!CC$12 - 'Indices Mejorados Normalizados'!CC$13 ))</f>
        <v>0</v>
      </c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ET94" s="153"/>
      <c r="EU94" s="153"/>
      <c r="EV94" s="153"/>
      <c r="EW94" s="153"/>
      <c r="EX94" s="153"/>
      <c r="EY94" s="153"/>
      <c r="EZ94" s="153"/>
      <c r="FA94" s="153"/>
      <c r="FB94" s="153"/>
      <c r="FC94" s="153"/>
      <c r="FD94" s="153"/>
      <c r="FE94" s="153"/>
      <c r="FF94" s="153"/>
      <c r="FG94" s="153"/>
      <c r="FH94" s="153"/>
      <c r="FI94" s="153"/>
      <c r="FJ94" s="153"/>
      <c r="FK94" s="153"/>
      <c r="FL94" s="153"/>
      <c r="FM94" s="153"/>
      <c r="FN94" s="153"/>
      <c r="FO94" s="153"/>
      <c r="FP94" s="153"/>
      <c r="FQ94" s="153"/>
      <c r="FR94" s="153"/>
      <c r="FS94" s="153"/>
      <c r="FT94" s="153"/>
      <c r="FU94" s="153"/>
      <c r="FV94" s="153"/>
      <c r="FW94" s="153"/>
      <c r="FX94" s="153"/>
      <c r="FY94" s="153"/>
      <c r="FZ94" s="153"/>
      <c r="GA94" s="153"/>
      <c r="GB94" s="153"/>
      <c r="GC94" s="153"/>
      <c r="GD94" s="153"/>
      <c r="GE94" s="153"/>
      <c r="GF94" s="153"/>
      <c r="GG94" s="153"/>
      <c r="GH94" s="153"/>
      <c r="GI94" s="153"/>
      <c r="GJ94" s="153"/>
      <c r="GK94" s="153"/>
      <c r="GL94" s="153"/>
      <c r="GM94" s="153"/>
      <c r="GN94" s="153"/>
      <c r="GO94" s="153"/>
      <c r="GP94" s="153"/>
      <c r="GQ94" s="153"/>
    </row>
    <row r="95" spans="3:199" s="151" customFormat="1"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>
        <f>MAX(0, $C$7+(( 'Indices Mejorados'!AB95 - 'Indices Mejorados Normalizados'!AB$13 ) * ( 'Indices Mejorados Normalizados'!$C$8 - 'Indices Mejorados Normalizados'!$C$7 )) / ( 'Indices Mejorados Normalizados'!AB$12 - 'Indices Mejorados Normalizados'!AB$13 ))</f>
        <v>1.7651072261616108</v>
      </c>
      <c r="AC95" s="152"/>
      <c r="AD95" s="152">
        <f>MAX(0, $C$7+(( 'Indices Mejorados'!AD95 - 'Indices Mejorados Normalizados'!AD$13 ) * ( 'Indices Mejorados Normalizados'!$C$8 - 'Indices Mejorados Normalizados'!$C$7 )) / ( 'Indices Mejorados Normalizados'!AD$12 - 'Indices Mejorados Normalizados'!AD$13 ))</f>
        <v>0.37276807092195929</v>
      </c>
      <c r="AE95" s="152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>
        <f>MAX(0, $C$7+(( 'Indices Mejorados'!BM95 - 'Indices Mejorados Normalizados'!BM$13 ) * ( 'Indices Mejorados Normalizados'!$C$8 - 'Indices Mejorados Normalizados'!$C$7 )) / ( 'Indices Mejorados Normalizados'!BM$12 - 'Indices Mejorados Normalizados'!BM$13 ))</f>
        <v>0.26297269360291964</v>
      </c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>
        <f>MAX(0, $C$7+(( 'Indices Mejorados'!CC95 - 'Indices Mejorados Normalizados'!CC$13 ) * ( 'Indices Mejorados Normalizados'!$C$8 - 'Indices Mejorados Normalizados'!$C$7 )) / ( 'Indices Mejorados Normalizados'!CC$12 - 'Indices Mejorados Normalizados'!CC$13 ))</f>
        <v>0.24426574632660747</v>
      </c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  <c r="EA95" s="153"/>
      <c r="EB95" s="153"/>
      <c r="EC95" s="153"/>
      <c r="ED95" s="153"/>
      <c r="EE95" s="153"/>
      <c r="EF95" s="153"/>
      <c r="EG95" s="153"/>
      <c r="EH95" s="153"/>
      <c r="EI95" s="153"/>
      <c r="EJ95" s="153"/>
      <c r="EK95" s="153"/>
      <c r="EL95" s="153"/>
      <c r="EM95" s="153"/>
      <c r="EN95" s="153"/>
      <c r="EO95" s="153"/>
      <c r="EP95" s="153"/>
      <c r="EQ95" s="153"/>
      <c r="ER95" s="153"/>
      <c r="ES95" s="153"/>
      <c r="ET95" s="153"/>
      <c r="EU95" s="153"/>
      <c r="EV95" s="153"/>
      <c r="EW95" s="153"/>
      <c r="EX95" s="153"/>
      <c r="EY95" s="153"/>
      <c r="EZ95" s="153"/>
      <c r="FA95" s="153"/>
      <c r="FB95" s="153"/>
      <c r="FC95" s="153"/>
      <c r="FD95" s="153"/>
      <c r="FE95" s="153"/>
      <c r="FF95" s="153"/>
      <c r="FG95" s="153"/>
      <c r="FH95" s="153"/>
      <c r="FI95" s="153"/>
      <c r="FJ95" s="153"/>
      <c r="FK95" s="153"/>
      <c r="FL95" s="153"/>
      <c r="FM95" s="153"/>
      <c r="FN95" s="153"/>
      <c r="FO95" s="153"/>
      <c r="FP95" s="153"/>
      <c r="FQ95" s="153"/>
      <c r="FR95" s="153"/>
      <c r="FS95" s="153"/>
      <c r="FT95" s="153"/>
      <c r="FU95" s="153"/>
      <c r="FV95" s="153"/>
      <c r="FW95" s="153"/>
      <c r="FX95" s="153"/>
      <c r="FY95" s="153"/>
      <c r="FZ95" s="153"/>
      <c r="GA95" s="153"/>
      <c r="GB95" s="153"/>
      <c r="GC95" s="153"/>
      <c r="GD95" s="153"/>
      <c r="GE95" s="153"/>
      <c r="GF95" s="153"/>
      <c r="GG95" s="153"/>
      <c r="GH95" s="153"/>
      <c r="GI95" s="153"/>
      <c r="GJ95" s="153"/>
      <c r="GK95" s="153"/>
      <c r="GL95" s="153"/>
      <c r="GM95" s="153"/>
      <c r="GN95" s="153"/>
      <c r="GO95" s="153"/>
      <c r="GP95" s="153"/>
      <c r="GQ95" s="153"/>
    </row>
    <row r="96" spans="3:199" s="151" customFormat="1"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>
        <f>MAX(0, $C$7+(( 'Indices Mejorados'!AB96 - 'Indices Mejorados Normalizados'!AB$13 ) * ( 'Indices Mejorados Normalizados'!$C$8 - 'Indices Mejorados Normalizados'!$C$7 )) / ( 'Indices Mejorados Normalizados'!AB$12 - 'Indices Mejorados Normalizados'!AB$13 ))</f>
        <v>1.806519016870429</v>
      </c>
      <c r="AC96" s="152"/>
      <c r="AD96" s="152">
        <f>MAX(0, $C$7+(( 'Indices Mejorados'!AD96 - 'Indices Mejorados Normalizados'!AD$13 ) * ( 'Indices Mejorados Normalizados'!$C$8 - 'Indices Mejorados Normalizados'!$C$7 )) / ( 'Indices Mejorados Normalizados'!AD$12 - 'Indices Mejorados Normalizados'!AD$13 ))</f>
        <v>1.9493930295414319</v>
      </c>
      <c r="AE96" s="152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>
        <f>MAX(0, $C$7+(( 'Indices Mejorados'!BM96 - 'Indices Mejorados Normalizados'!BM$13 ) * ( 'Indices Mejorados Normalizados'!$C$8 - 'Indices Mejorados Normalizados'!$C$7 )) / ( 'Indices Mejorados Normalizados'!BM$12 - 'Indices Mejorados Normalizados'!BM$13 ))</f>
        <v>0.23001498475815316</v>
      </c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>
        <f>MAX(0, $C$7+(( 'Indices Mejorados'!CC96 - 'Indices Mejorados Normalizados'!CC$13 ) * ( 'Indices Mejorados Normalizados'!$C$8 - 'Indices Mejorados Normalizados'!$C$7 )) / ( 'Indices Mejorados Normalizados'!CC$12 - 'Indices Mejorados Normalizados'!CC$13 ))</f>
        <v>0</v>
      </c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  <c r="EA96" s="153"/>
      <c r="EB96" s="153"/>
      <c r="EC96" s="153"/>
      <c r="ED96" s="153"/>
      <c r="EE96" s="153"/>
      <c r="EF96" s="153"/>
      <c r="EG96" s="153"/>
      <c r="EH96" s="153"/>
      <c r="EI96" s="153"/>
      <c r="EJ96" s="153"/>
      <c r="EK96" s="153"/>
      <c r="EL96" s="153"/>
      <c r="EM96" s="153"/>
      <c r="EN96" s="153"/>
      <c r="EO96" s="153"/>
      <c r="EP96" s="153"/>
      <c r="EQ96" s="153"/>
      <c r="ER96" s="153"/>
      <c r="ES96" s="153"/>
      <c r="ET96" s="153"/>
      <c r="EU96" s="153"/>
      <c r="EV96" s="153"/>
      <c r="EW96" s="153"/>
      <c r="EX96" s="153"/>
      <c r="EY96" s="153"/>
      <c r="EZ96" s="153"/>
      <c r="FA96" s="153"/>
      <c r="FB96" s="153"/>
      <c r="FC96" s="153"/>
      <c r="FD96" s="153"/>
      <c r="FE96" s="153"/>
      <c r="FF96" s="153"/>
      <c r="FG96" s="153"/>
      <c r="FH96" s="153"/>
      <c r="FI96" s="153"/>
      <c r="FJ96" s="153"/>
      <c r="FK96" s="153"/>
      <c r="FL96" s="153"/>
      <c r="FM96" s="153"/>
      <c r="FN96" s="153"/>
      <c r="FO96" s="153"/>
      <c r="FP96" s="153"/>
      <c r="FQ96" s="153"/>
      <c r="FR96" s="153"/>
      <c r="FS96" s="153"/>
      <c r="FT96" s="153"/>
      <c r="FU96" s="153"/>
      <c r="FV96" s="153"/>
      <c r="FW96" s="153"/>
      <c r="FX96" s="153"/>
      <c r="FY96" s="153"/>
      <c r="FZ96" s="153"/>
      <c r="GA96" s="153"/>
      <c r="GB96" s="153"/>
      <c r="GC96" s="153"/>
      <c r="GD96" s="153"/>
      <c r="GE96" s="153"/>
      <c r="GF96" s="153"/>
      <c r="GG96" s="153"/>
      <c r="GH96" s="153"/>
      <c r="GI96" s="153"/>
      <c r="GJ96" s="153"/>
      <c r="GK96" s="153"/>
      <c r="GL96" s="153"/>
      <c r="GM96" s="153"/>
      <c r="GN96" s="153"/>
      <c r="GO96" s="153"/>
      <c r="GP96" s="153"/>
      <c r="GQ96" s="153"/>
    </row>
    <row r="97" spans="2:200" s="151" customFormat="1"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>
        <f>MAX(0, $C$7+(( 'Indices Mejorados'!AB97 - 'Indices Mejorados Normalizados'!AB$13 ) * ( 'Indices Mejorados Normalizados'!$C$8 - 'Indices Mejorados Normalizados'!$C$7 )) / ( 'Indices Mejorados Normalizados'!AB$12 - 'Indices Mejorados Normalizados'!AB$13 ))</f>
        <v>0.16341474073211995</v>
      </c>
      <c r="AC97" s="152"/>
      <c r="AD97" s="152">
        <f>MAX(0, $C$7+(( 'Indices Mejorados'!AD97 - 'Indices Mejorados Normalizados'!AD$13 ) * ( 'Indices Mejorados Normalizados'!$C$8 - 'Indices Mejorados Normalizados'!$C$7 )) / ( 'Indices Mejorados Normalizados'!AD$12 - 'Indices Mejorados Normalizados'!AD$13 ))</f>
        <v>0.62905104866966466</v>
      </c>
      <c r="AE97" s="152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>
        <f>MAX(0, $C$7+(( 'Indices Mejorados'!BM97 - 'Indices Mejorados Normalizados'!BM$13 ) * ( 'Indices Mejorados Normalizados'!$C$8 - 'Indices Mejorados Normalizados'!$C$7 )) / ( 'Indices Mejorados Normalizados'!BM$12 - 'Indices Mejorados Normalizados'!BM$13 ))</f>
        <v>0.17559268375186929</v>
      </c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>
        <f>MAX(0, $C$7+(( 'Indices Mejorados'!CC97 - 'Indices Mejorados Normalizados'!CC$13 ) * ( 'Indices Mejorados Normalizados'!$C$8 - 'Indices Mejorados Normalizados'!$C$7 )) / ( 'Indices Mejorados Normalizados'!CC$12 - 'Indices Mejorados Normalizados'!CC$13 ))</f>
        <v>0</v>
      </c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153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  <c r="DU97" s="153"/>
      <c r="DV97" s="153"/>
      <c r="DW97" s="153"/>
      <c r="DX97" s="153"/>
      <c r="DY97" s="153"/>
      <c r="DZ97" s="153"/>
      <c r="EA97" s="153"/>
      <c r="EB97" s="153"/>
      <c r="EC97" s="153"/>
      <c r="ED97" s="153"/>
      <c r="EE97" s="153"/>
      <c r="EF97" s="153"/>
      <c r="EG97" s="153"/>
      <c r="EH97" s="153"/>
      <c r="EI97" s="153"/>
      <c r="EJ97" s="153"/>
      <c r="EK97" s="153"/>
      <c r="EL97" s="153"/>
      <c r="EM97" s="153"/>
      <c r="EN97" s="153"/>
      <c r="EO97" s="153"/>
      <c r="EP97" s="153"/>
      <c r="EQ97" s="153"/>
      <c r="ER97" s="153"/>
      <c r="ES97" s="153"/>
      <c r="ET97" s="153"/>
      <c r="EU97" s="153"/>
      <c r="EV97" s="153"/>
      <c r="EW97" s="153"/>
      <c r="EX97" s="153"/>
      <c r="EY97" s="153"/>
      <c r="EZ97" s="153"/>
      <c r="FA97" s="153"/>
      <c r="FB97" s="153"/>
      <c r="FC97" s="153"/>
      <c r="FD97" s="153"/>
      <c r="FE97" s="153"/>
      <c r="FF97" s="153"/>
      <c r="FG97" s="153"/>
      <c r="FH97" s="153"/>
      <c r="FI97" s="153"/>
      <c r="FJ97" s="153"/>
      <c r="FK97" s="153"/>
      <c r="FL97" s="153"/>
      <c r="FM97" s="153"/>
      <c r="FN97" s="153"/>
      <c r="FO97" s="153"/>
      <c r="FP97" s="153"/>
      <c r="FQ97" s="153"/>
      <c r="FR97" s="153"/>
      <c r="FS97" s="153"/>
      <c r="FT97" s="153"/>
      <c r="FU97" s="153"/>
      <c r="FV97" s="153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</row>
    <row r="98" spans="2:200" s="151" customFormat="1"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>
        <f>MAX(0, $C$7+(( 'Indices Mejorados'!AB98 - 'Indices Mejorados Normalizados'!AB$13 ) * ( 'Indices Mejorados Normalizados'!$C$8 - 'Indices Mejorados Normalizados'!$C$7 )) / ( 'Indices Mejorados Normalizados'!AB$12 - 'Indices Mejorados Normalizados'!AB$13 ))</f>
        <v>0</v>
      </c>
      <c r="AC98" s="152"/>
      <c r="AD98" s="152">
        <f>MAX(0, $C$7+(( 'Indices Mejorados'!AD98 - 'Indices Mejorados Normalizados'!AD$13 ) * ( 'Indices Mejorados Normalizados'!$C$8 - 'Indices Mejorados Normalizados'!$C$7 )) / ( 'Indices Mejorados Normalizados'!AD$12 - 'Indices Mejorados Normalizados'!AD$13 ))</f>
        <v>0.6239292862121486</v>
      </c>
      <c r="AE98" s="152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>
        <f>MAX(0, $C$7+(( 'Indices Mejorados'!BM98 - 'Indices Mejorados Normalizados'!BM$13 ) * ( 'Indices Mejorados Normalizados'!$C$8 - 'Indices Mejorados Normalizados'!$C$7 )) / ( 'Indices Mejorados Normalizados'!BM$12 - 'Indices Mejorados Normalizados'!BM$13 ))</f>
        <v>0.1755633796784728</v>
      </c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>
        <f>MAX(0, $C$7+(( 'Indices Mejorados'!CC98 - 'Indices Mejorados Normalizados'!CC$13 ) * ( 'Indices Mejorados Normalizados'!$C$8 - 'Indices Mejorados Normalizados'!$C$7 )) / ( 'Indices Mejorados Normalizados'!CC$12 - 'Indices Mejorados Normalizados'!CC$13 ))</f>
        <v>0</v>
      </c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53"/>
      <c r="CY98" s="153"/>
      <c r="CZ98" s="153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  <c r="DU98" s="153"/>
      <c r="DV98" s="153"/>
      <c r="DW98" s="153"/>
      <c r="DX98" s="153"/>
      <c r="DY98" s="153"/>
      <c r="DZ98" s="153"/>
      <c r="EA98" s="153"/>
      <c r="EB98" s="153"/>
      <c r="EC98" s="153"/>
      <c r="ED98" s="153"/>
      <c r="EE98" s="153"/>
      <c r="EF98" s="153"/>
      <c r="EG98" s="153"/>
      <c r="EH98" s="153"/>
      <c r="EI98" s="153"/>
      <c r="EJ98" s="153"/>
      <c r="EK98" s="153"/>
      <c r="EL98" s="153"/>
      <c r="EM98" s="153"/>
      <c r="EN98" s="153"/>
      <c r="EO98" s="153"/>
      <c r="EP98" s="153"/>
      <c r="EQ98" s="153"/>
      <c r="ER98" s="153"/>
      <c r="ES98" s="153"/>
      <c r="ET98" s="153"/>
      <c r="EU98" s="153"/>
      <c r="EV98" s="153"/>
      <c r="EW98" s="153"/>
      <c r="EX98" s="153"/>
      <c r="EY98" s="153"/>
      <c r="EZ98" s="153"/>
      <c r="FA98" s="153"/>
      <c r="FB98" s="153"/>
      <c r="FC98" s="153"/>
      <c r="FD98" s="153"/>
      <c r="FE98" s="153"/>
      <c r="FF98" s="153"/>
      <c r="FG98" s="153"/>
      <c r="FH98" s="153"/>
      <c r="FI98" s="153"/>
      <c r="FJ98" s="153"/>
      <c r="FK98" s="153"/>
      <c r="FL98" s="153"/>
      <c r="FM98" s="153"/>
      <c r="FN98" s="153"/>
      <c r="FO98" s="153"/>
      <c r="FP98" s="153"/>
      <c r="FQ98" s="153"/>
      <c r="FR98" s="153"/>
      <c r="FS98" s="153"/>
      <c r="FT98" s="153"/>
      <c r="FU98" s="153"/>
      <c r="FV98" s="153"/>
      <c r="FW98" s="153"/>
      <c r="FX98" s="153"/>
      <c r="FY98" s="153"/>
      <c r="FZ98" s="153"/>
      <c r="GA98" s="153"/>
      <c r="GB98" s="153"/>
      <c r="GC98" s="153"/>
      <c r="GD98" s="153"/>
      <c r="GE98" s="153"/>
      <c r="GF98" s="153"/>
      <c r="GG98" s="153"/>
      <c r="GH98" s="153"/>
      <c r="GI98" s="153"/>
      <c r="GJ98" s="153"/>
      <c r="GK98" s="153"/>
      <c r="GL98" s="153"/>
      <c r="GM98" s="153"/>
      <c r="GN98" s="153"/>
      <c r="GO98" s="153"/>
      <c r="GP98" s="153"/>
      <c r="GQ98" s="153"/>
    </row>
    <row r="99" spans="2:200" ht="14.25">
      <c r="AB99">
        <f>MAX(0, $C$7+(( 'Indices Mejorados'!AB99 - 'Indices Mejorados Normalizados'!AB$13 ) * ( 'Indices Mejorados Normalizados'!$C$8 - 'Indices Mejorados Normalizados'!$C$7 )) / ( 'Indices Mejorados Normalizados'!AB$12 - 'Indices Mejorados Normalizados'!AB$13 ))</f>
        <v>0.11543789615181441</v>
      </c>
      <c r="AD99">
        <f>MAX(0, $C$7+(( 'Indices Mejorados'!AD99 - 'Indices Mejorados Normalizados'!AD$13 ) * ( 'Indices Mejorados Normalizados'!$C$8 - 'Indices Mejorados Normalizados'!$C$7 )) / ( 'Indices Mejorados Normalizados'!AD$12 - 'Indices Mejorados Normalizados'!AD$13 ))</f>
        <v>0.60997318690285485</v>
      </c>
      <c r="CC99">
        <f>MAX(0, $C$7+(( 'Indices Mejorados'!CC99 - 'Indices Mejorados Normalizados'!CC$13 ) * ( 'Indices Mejorados Normalizados'!$C$8 - 'Indices Mejorados Normalizados'!$C$7 )) / ( 'Indices Mejorados Normalizados'!CC$12 - 'Indices Mejorados Normalizados'!CC$13 ))</f>
        <v>0.40371007597453873</v>
      </c>
    </row>
    <row r="100" spans="2:200" ht="14.25">
      <c r="C100" s="126">
        <f t="shared" ref="C100:AH100" si="10">+COUNTIFS(C19:C98,$C$121,C19:C98,$E$121)</f>
        <v>6</v>
      </c>
      <c r="D100" s="126">
        <f t="shared" si="10"/>
        <v>6</v>
      </c>
      <c r="E100">
        <f t="shared" si="10"/>
        <v>11</v>
      </c>
      <c r="F100">
        <f t="shared" si="10"/>
        <v>6</v>
      </c>
      <c r="G100">
        <f t="shared" si="10"/>
        <v>9</v>
      </c>
      <c r="H100">
        <f t="shared" si="10"/>
        <v>5</v>
      </c>
      <c r="I100">
        <f t="shared" si="10"/>
        <v>6</v>
      </c>
      <c r="J100">
        <f t="shared" si="10"/>
        <v>8</v>
      </c>
      <c r="K100">
        <f t="shared" si="10"/>
        <v>8</v>
      </c>
      <c r="L100">
        <f t="shared" si="10"/>
        <v>3</v>
      </c>
      <c r="M100">
        <f t="shared" si="10"/>
        <v>11</v>
      </c>
      <c r="N100" s="126">
        <f t="shared" si="10"/>
        <v>13</v>
      </c>
      <c r="O100">
        <f t="shared" si="10"/>
        <v>10</v>
      </c>
      <c r="P100">
        <f t="shared" si="10"/>
        <v>23</v>
      </c>
      <c r="Q100" s="126">
        <f t="shared" si="10"/>
        <v>4</v>
      </c>
      <c r="R100" s="126">
        <f t="shared" si="10"/>
        <v>10</v>
      </c>
      <c r="S100" s="126">
        <f t="shared" si="10"/>
        <v>11</v>
      </c>
      <c r="T100" s="126">
        <f t="shared" si="10"/>
        <v>9</v>
      </c>
      <c r="U100" s="126">
        <f t="shared" si="10"/>
        <v>10</v>
      </c>
      <c r="V100" s="126">
        <f t="shared" si="10"/>
        <v>1</v>
      </c>
      <c r="W100" s="126">
        <f t="shared" si="10"/>
        <v>26</v>
      </c>
      <c r="X100" s="126">
        <f t="shared" si="10"/>
        <v>6</v>
      </c>
      <c r="Y100" s="126">
        <f t="shared" si="10"/>
        <v>5</v>
      </c>
      <c r="Z100" s="126">
        <f t="shared" si="10"/>
        <v>40</v>
      </c>
      <c r="AA100" s="126">
        <f t="shared" si="10"/>
        <v>12</v>
      </c>
      <c r="AB100" s="126">
        <f t="shared" si="10"/>
        <v>67</v>
      </c>
      <c r="AC100" s="126">
        <f t="shared" si="10"/>
        <v>3</v>
      </c>
      <c r="AD100" s="126">
        <f t="shared" si="10"/>
        <v>59</v>
      </c>
      <c r="AE100">
        <f t="shared" si="10"/>
        <v>25</v>
      </c>
      <c r="AF100">
        <f t="shared" si="10"/>
        <v>4</v>
      </c>
      <c r="AG100">
        <f t="shared" si="10"/>
        <v>5</v>
      </c>
      <c r="AH100">
        <f t="shared" si="10"/>
        <v>44</v>
      </c>
      <c r="AI100">
        <f t="shared" ref="AI100:BN100" si="11">+COUNTIFS(AI19:AI98,$C$121,AI19:AI98,$E$121)</f>
        <v>3</v>
      </c>
      <c r="AJ100">
        <f t="shared" si="11"/>
        <v>5</v>
      </c>
      <c r="AK100">
        <f t="shared" si="11"/>
        <v>5</v>
      </c>
      <c r="AL100">
        <f t="shared" si="11"/>
        <v>2</v>
      </c>
      <c r="AM100">
        <f t="shared" si="11"/>
        <v>6</v>
      </c>
      <c r="AN100">
        <f t="shared" si="11"/>
        <v>31</v>
      </c>
      <c r="AO100">
        <f t="shared" si="11"/>
        <v>12</v>
      </c>
      <c r="AP100">
        <f t="shared" si="11"/>
        <v>5</v>
      </c>
      <c r="AQ100">
        <f t="shared" si="11"/>
        <v>28</v>
      </c>
      <c r="AR100">
        <f t="shared" si="11"/>
        <v>9</v>
      </c>
      <c r="AS100">
        <f t="shared" si="11"/>
        <v>1</v>
      </c>
      <c r="AT100">
        <f t="shared" si="11"/>
        <v>15</v>
      </c>
      <c r="AU100">
        <f t="shared" si="11"/>
        <v>0</v>
      </c>
      <c r="AV100">
        <f t="shared" si="11"/>
        <v>18</v>
      </c>
      <c r="AW100">
        <f t="shared" si="11"/>
        <v>3</v>
      </c>
      <c r="AX100">
        <f t="shared" si="11"/>
        <v>5</v>
      </c>
      <c r="AY100">
        <f t="shared" si="11"/>
        <v>9</v>
      </c>
      <c r="AZ100">
        <f t="shared" si="11"/>
        <v>9</v>
      </c>
      <c r="BA100">
        <f t="shared" si="11"/>
        <v>5</v>
      </c>
      <c r="BB100">
        <f t="shared" si="11"/>
        <v>7</v>
      </c>
      <c r="BC100">
        <f t="shared" si="11"/>
        <v>6</v>
      </c>
      <c r="BD100">
        <f t="shared" si="11"/>
        <v>5</v>
      </c>
      <c r="BE100">
        <f t="shared" si="11"/>
        <v>4</v>
      </c>
      <c r="BF100">
        <f t="shared" si="11"/>
        <v>4</v>
      </c>
      <c r="BG100">
        <f t="shared" si="11"/>
        <v>13</v>
      </c>
      <c r="BH100">
        <f t="shared" si="11"/>
        <v>13</v>
      </c>
      <c r="BI100">
        <f t="shared" si="11"/>
        <v>4</v>
      </c>
      <c r="BJ100">
        <f t="shared" si="11"/>
        <v>11</v>
      </c>
      <c r="BK100">
        <f t="shared" si="11"/>
        <v>22</v>
      </c>
      <c r="BL100">
        <f t="shared" si="11"/>
        <v>11</v>
      </c>
      <c r="BM100">
        <f t="shared" si="11"/>
        <v>42</v>
      </c>
      <c r="BN100">
        <f t="shared" si="11"/>
        <v>10</v>
      </c>
      <c r="BO100">
        <f t="shared" ref="BO100:CT100" si="12">+COUNTIFS(BO19:BO98,$C$121,BO19:BO98,$E$121)</f>
        <v>9</v>
      </c>
      <c r="BP100">
        <f t="shared" si="12"/>
        <v>4</v>
      </c>
      <c r="BQ100">
        <f t="shared" si="12"/>
        <v>7</v>
      </c>
      <c r="BR100">
        <f t="shared" si="12"/>
        <v>13</v>
      </c>
      <c r="BS100">
        <f t="shared" si="12"/>
        <v>2</v>
      </c>
      <c r="BT100">
        <f t="shared" si="12"/>
        <v>10</v>
      </c>
      <c r="BU100">
        <f t="shared" si="12"/>
        <v>50</v>
      </c>
      <c r="BV100">
        <f t="shared" si="12"/>
        <v>30</v>
      </c>
      <c r="BW100">
        <f t="shared" si="12"/>
        <v>10</v>
      </c>
      <c r="BX100">
        <f t="shared" si="12"/>
        <v>10</v>
      </c>
      <c r="BY100">
        <f t="shared" si="12"/>
        <v>19</v>
      </c>
      <c r="BZ100">
        <f t="shared" si="12"/>
        <v>19</v>
      </c>
      <c r="CA100">
        <f t="shared" si="12"/>
        <v>15</v>
      </c>
      <c r="CB100">
        <f t="shared" si="12"/>
        <v>9</v>
      </c>
      <c r="CC100">
        <f t="shared" si="12"/>
        <v>71</v>
      </c>
      <c r="CD100">
        <f t="shared" si="12"/>
        <v>2</v>
      </c>
      <c r="CE100">
        <f t="shared" si="12"/>
        <v>7</v>
      </c>
      <c r="CF100">
        <f t="shared" si="12"/>
        <v>3</v>
      </c>
      <c r="CG100">
        <f t="shared" si="12"/>
        <v>3</v>
      </c>
      <c r="CH100">
        <f t="shared" si="12"/>
        <v>3</v>
      </c>
      <c r="CI100">
        <f t="shared" si="12"/>
        <v>4</v>
      </c>
      <c r="CJ100">
        <f t="shared" si="12"/>
        <v>4</v>
      </c>
      <c r="CK100">
        <f t="shared" si="12"/>
        <v>4</v>
      </c>
      <c r="CL100">
        <f t="shared" si="12"/>
        <v>53</v>
      </c>
      <c r="CM100">
        <f t="shared" si="12"/>
        <v>14</v>
      </c>
      <c r="CN100">
        <f t="shared" si="12"/>
        <v>4</v>
      </c>
      <c r="CO100">
        <f t="shared" si="12"/>
        <v>38</v>
      </c>
      <c r="CP100">
        <f t="shared" si="12"/>
        <v>2</v>
      </c>
      <c r="CQ100">
        <f t="shared" si="12"/>
        <v>19</v>
      </c>
      <c r="CR100">
        <f t="shared" si="12"/>
        <v>19</v>
      </c>
      <c r="CS100">
        <f t="shared" si="12"/>
        <v>7</v>
      </c>
      <c r="CT100">
        <f t="shared" si="12"/>
        <v>5</v>
      </c>
      <c r="CU100">
        <f t="shared" ref="CU100:DZ100" si="13">+COUNTIFS(CU19:CU98,$C$121,CU19:CU98,$E$121)</f>
        <v>12</v>
      </c>
      <c r="CV100">
        <f t="shared" si="13"/>
        <v>18</v>
      </c>
      <c r="CW100">
        <f t="shared" si="13"/>
        <v>31</v>
      </c>
      <c r="CX100">
        <f t="shared" si="13"/>
        <v>7</v>
      </c>
      <c r="CY100">
        <f t="shared" si="13"/>
        <v>8</v>
      </c>
      <c r="CZ100">
        <f t="shared" si="13"/>
        <v>5</v>
      </c>
      <c r="DA100">
        <f t="shared" si="13"/>
        <v>1</v>
      </c>
      <c r="DB100">
        <f t="shared" si="13"/>
        <v>1</v>
      </c>
      <c r="DC100">
        <f t="shared" si="13"/>
        <v>10</v>
      </c>
      <c r="DD100">
        <f t="shared" si="13"/>
        <v>4</v>
      </c>
      <c r="DE100">
        <f t="shared" si="13"/>
        <v>13</v>
      </c>
      <c r="DF100">
        <f t="shared" si="13"/>
        <v>13</v>
      </c>
      <c r="DG100">
        <f t="shared" si="13"/>
        <v>20</v>
      </c>
      <c r="DH100">
        <f t="shared" si="13"/>
        <v>4</v>
      </c>
      <c r="DI100">
        <f t="shared" si="13"/>
        <v>3</v>
      </c>
      <c r="DJ100">
        <f t="shared" si="13"/>
        <v>5</v>
      </c>
      <c r="DK100">
        <f t="shared" si="13"/>
        <v>5</v>
      </c>
      <c r="DL100">
        <f t="shared" si="13"/>
        <v>29</v>
      </c>
      <c r="DM100">
        <f t="shared" si="13"/>
        <v>12</v>
      </c>
      <c r="DN100">
        <f t="shared" si="13"/>
        <v>12</v>
      </c>
      <c r="DO100">
        <f t="shared" si="13"/>
        <v>12</v>
      </c>
      <c r="DP100">
        <f t="shared" si="13"/>
        <v>3</v>
      </c>
      <c r="DQ100">
        <f t="shared" si="13"/>
        <v>5</v>
      </c>
      <c r="DR100">
        <f t="shared" si="13"/>
        <v>12</v>
      </c>
      <c r="DS100">
        <f t="shared" si="13"/>
        <v>13</v>
      </c>
      <c r="DT100">
        <f t="shared" si="13"/>
        <v>34</v>
      </c>
      <c r="DU100">
        <f t="shared" si="13"/>
        <v>5</v>
      </c>
      <c r="DV100">
        <f t="shared" si="13"/>
        <v>22</v>
      </c>
      <c r="DW100">
        <f t="shared" si="13"/>
        <v>7</v>
      </c>
      <c r="DX100">
        <f t="shared" si="13"/>
        <v>7</v>
      </c>
      <c r="DY100">
        <f t="shared" si="13"/>
        <v>7</v>
      </c>
      <c r="DZ100">
        <f t="shared" si="13"/>
        <v>29</v>
      </c>
      <c r="EA100">
        <f t="shared" ref="EA100:EN100" si="14">+COUNTIFS(EA19:EA98,$C$121,EA19:EA98,$E$121)</f>
        <v>2</v>
      </c>
      <c r="EB100">
        <f t="shared" si="14"/>
        <v>8</v>
      </c>
      <c r="EC100">
        <f t="shared" si="14"/>
        <v>10</v>
      </c>
      <c r="ED100">
        <f t="shared" si="14"/>
        <v>10</v>
      </c>
      <c r="EE100">
        <f t="shared" si="14"/>
        <v>9</v>
      </c>
      <c r="EF100">
        <f t="shared" si="14"/>
        <v>9</v>
      </c>
      <c r="EG100">
        <f t="shared" si="14"/>
        <v>9</v>
      </c>
      <c r="EH100">
        <f t="shared" si="14"/>
        <v>6</v>
      </c>
      <c r="EI100">
        <f t="shared" si="14"/>
        <v>5</v>
      </c>
      <c r="EJ100">
        <f t="shared" si="14"/>
        <v>10</v>
      </c>
      <c r="EK100">
        <f t="shared" si="14"/>
        <v>1</v>
      </c>
      <c r="EL100">
        <f t="shared" si="14"/>
        <v>2</v>
      </c>
      <c r="EM100">
        <f t="shared" si="14"/>
        <v>3</v>
      </c>
      <c r="EN100">
        <f t="shared" si="14"/>
        <v>1</v>
      </c>
    </row>
    <row r="101" spans="2:200" ht="14.25">
      <c r="C101" s="126">
        <f t="shared" ref="C101:AH101" si="15">+COUNTIFS(C19:C98,$C$122,C19:C98,$E$122)</f>
        <v>1</v>
      </c>
      <c r="D101" s="126">
        <f t="shared" si="15"/>
        <v>1</v>
      </c>
      <c r="E101">
        <f t="shared" si="15"/>
        <v>2</v>
      </c>
      <c r="F101">
        <f t="shared" si="15"/>
        <v>1</v>
      </c>
      <c r="G101">
        <f t="shared" si="15"/>
        <v>0</v>
      </c>
      <c r="H101">
        <f t="shared" si="15"/>
        <v>1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2</v>
      </c>
      <c r="M101">
        <f t="shared" si="15"/>
        <v>4</v>
      </c>
      <c r="N101" s="126">
        <f t="shared" si="15"/>
        <v>0</v>
      </c>
      <c r="O101">
        <f t="shared" si="15"/>
        <v>1</v>
      </c>
      <c r="P101">
        <f t="shared" si="15"/>
        <v>0</v>
      </c>
      <c r="Q101" s="126">
        <f t="shared" si="15"/>
        <v>0</v>
      </c>
      <c r="R101" s="126">
        <f t="shared" si="15"/>
        <v>1</v>
      </c>
      <c r="S101" s="126">
        <f t="shared" si="15"/>
        <v>1</v>
      </c>
      <c r="T101" s="126">
        <f t="shared" si="15"/>
        <v>0</v>
      </c>
      <c r="U101" s="126">
        <f t="shared" si="15"/>
        <v>2</v>
      </c>
      <c r="V101" s="126">
        <f t="shared" si="15"/>
        <v>0</v>
      </c>
      <c r="W101" s="126">
        <f t="shared" si="15"/>
        <v>1</v>
      </c>
      <c r="X101" s="126">
        <f t="shared" si="15"/>
        <v>1</v>
      </c>
      <c r="Y101" s="126">
        <f t="shared" si="15"/>
        <v>1</v>
      </c>
      <c r="Z101" s="126">
        <f t="shared" si="15"/>
        <v>0</v>
      </c>
      <c r="AA101" s="126">
        <f t="shared" si="15"/>
        <v>3</v>
      </c>
      <c r="AB101" s="126">
        <f t="shared" si="15"/>
        <v>6</v>
      </c>
      <c r="AC101" s="126">
        <f t="shared" si="15"/>
        <v>0</v>
      </c>
      <c r="AD101" s="126">
        <f t="shared" si="15"/>
        <v>18</v>
      </c>
      <c r="AE101">
        <f t="shared" si="15"/>
        <v>6</v>
      </c>
      <c r="AF101">
        <f t="shared" si="15"/>
        <v>0</v>
      </c>
      <c r="AG101">
        <f t="shared" si="15"/>
        <v>0</v>
      </c>
      <c r="AH101">
        <f t="shared" si="15"/>
        <v>1</v>
      </c>
      <c r="AI101">
        <f t="shared" ref="AI101:BN101" si="16">+COUNTIFS(AI19:AI98,$C$122,AI19:AI98,$E$122)</f>
        <v>0</v>
      </c>
      <c r="AJ101">
        <f t="shared" si="16"/>
        <v>1</v>
      </c>
      <c r="AK101">
        <f t="shared" si="16"/>
        <v>2</v>
      </c>
      <c r="AL101">
        <f t="shared" si="16"/>
        <v>0</v>
      </c>
      <c r="AM101">
        <f t="shared" si="16"/>
        <v>0</v>
      </c>
      <c r="AN101">
        <f t="shared" si="16"/>
        <v>4</v>
      </c>
      <c r="AO101">
        <f t="shared" si="16"/>
        <v>2</v>
      </c>
      <c r="AP101">
        <f t="shared" si="16"/>
        <v>0</v>
      </c>
      <c r="AQ101">
        <f t="shared" si="16"/>
        <v>10</v>
      </c>
      <c r="AR101">
        <f t="shared" si="16"/>
        <v>9</v>
      </c>
      <c r="AS101">
        <f t="shared" si="16"/>
        <v>1</v>
      </c>
      <c r="AT101">
        <f t="shared" si="16"/>
        <v>4</v>
      </c>
      <c r="AU101">
        <f t="shared" si="16"/>
        <v>0</v>
      </c>
      <c r="AV101">
        <f t="shared" si="16"/>
        <v>0</v>
      </c>
      <c r="AW101">
        <f t="shared" si="16"/>
        <v>0</v>
      </c>
      <c r="AX101">
        <f t="shared" si="16"/>
        <v>0</v>
      </c>
      <c r="AY101">
        <f t="shared" si="16"/>
        <v>1</v>
      </c>
      <c r="AZ101">
        <f t="shared" si="16"/>
        <v>1</v>
      </c>
      <c r="BA101">
        <f t="shared" si="16"/>
        <v>0</v>
      </c>
      <c r="BB101">
        <f t="shared" si="16"/>
        <v>4</v>
      </c>
      <c r="BC101">
        <f t="shared" si="16"/>
        <v>1</v>
      </c>
      <c r="BD101">
        <f t="shared" si="16"/>
        <v>0</v>
      </c>
      <c r="BE101">
        <f t="shared" si="16"/>
        <v>2</v>
      </c>
      <c r="BF101">
        <f t="shared" si="16"/>
        <v>4</v>
      </c>
      <c r="BG101">
        <f t="shared" si="16"/>
        <v>3</v>
      </c>
      <c r="BH101">
        <f t="shared" si="16"/>
        <v>3</v>
      </c>
      <c r="BI101">
        <f t="shared" si="16"/>
        <v>45</v>
      </c>
      <c r="BJ101">
        <f t="shared" si="16"/>
        <v>1</v>
      </c>
      <c r="BK101">
        <f t="shared" si="16"/>
        <v>1</v>
      </c>
      <c r="BL101">
        <f t="shared" si="16"/>
        <v>2</v>
      </c>
      <c r="BM101">
        <f t="shared" si="16"/>
        <v>8</v>
      </c>
      <c r="BN101">
        <f t="shared" si="16"/>
        <v>9</v>
      </c>
      <c r="BO101">
        <f t="shared" ref="BO101:CT101" si="17">+COUNTIFS(BO19:BO98,$C$122,BO19:BO98,$E$122)</f>
        <v>0</v>
      </c>
      <c r="BP101">
        <f t="shared" si="17"/>
        <v>0</v>
      </c>
      <c r="BQ101">
        <f t="shared" si="17"/>
        <v>0</v>
      </c>
      <c r="BR101">
        <f t="shared" si="17"/>
        <v>3</v>
      </c>
      <c r="BS101">
        <f t="shared" si="17"/>
        <v>1</v>
      </c>
      <c r="BT101">
        <f t="shared" si="17"/>
        <v>1</v>
      </c>
      <c r="BU101">
        <f t="shared" si="17"/>
        <v>1</v>
      </c>
      <c r="BV101">
        <f t="shared" si="17"/>
        <v>0</v>
      </c>
      <c r="BW101">
        <f t="shared" si="17"/>
        <v>4</v>
      </c>
      <c r="BX101">
        <f t="shared" si="17"/>
        <v>4</v>
      </c>
      <c r="BY101">
        <f t="shared" si="17"/>
        <v>0</v>
      </c>
      <c r="BZ101">
        <f t="shared" si="17"/>
        <v>0</v>
      </c>
      <c r="CA101">
        <f t="shared" si="17"/>
        <v>0</v>
      </c>
      <c r="CB101">
        <f t="shared" si="17"/>
        <v>5</v>
      </c>
      <c r="CC101">
        <f t="shared" si="17"/>
        <v>5</v>
      </c>
      <c r="CD101">
        <f t="shared" si="17"/>
        <v>2</v>
      </c>
      <c r="CE101">
        <f t="shared" si="17"/>
        <v>0</v>
      </c>
      <c r="CF101">
        <f t="shared" si="17"/>
        <v>1</v>
      </c>
      <c r="CG101">
        <f t="shared" si="17"/>
        <v>2</v>
      </c>
      <c r="CH101">
        <f t="shared" si="17"/>
        <v>1</v>
      </c>
      <c r="CI101">
        <f t="shared" si="17"/>
        <v>0</v>
      </c>
      <c r="CJ101">
        <f t="shared" si="17"/>
        <v>3</v>
      </c>
      <c r="CK101">
        <f t="shared" si="17"/>
        <v>0</v>
      </c>
      <c r="CL101">
        <f t="shared" si="17"/>
        <v>3</v>
      </c>
      <c r="CM101">
        <f t="shared" si="17"/>
        <v>0</v>
      </c>
      <c r="CN101">
        <f t="shared" si="17"/>
        <v>1</v>
      </c>
      <c r="CO101">
        <f t="shared" si="17"/>
        <v>1</v>
      </c>
      <c r="CP101">
        <f t="shared" si="17"/>
        <v>25</v>
      </c>
      <c r="CQ101">
        <f t="shared" si="17"/>
        <v>5</v>
      </c>
      <c r="CR101">
        <f t="shared" si="17"/>
        <v>5</v>
      </c>
      <c r="CS101">
        <f t="shared" si="17"/>
        <v>0</v>
      </c>
      <c r="CT101">
        <f t="shared" si="17"/>
        <v>0</v>
      </c>
      <c r="CU101">
        <f t="shared" ref="CU101:DZ101" si="18">+COUNTIFS(CU19:CU98,$C$122,CU19:CU98,$E$122)</f>
        <v>12</v>
      </c>
      <c r="CV101">
        <f t="shared" si="18"/>
        <v>0</v>
      </c>
      <c r="CW101">
        <f t="shared" si="18"/>
        <v>10</v>
      </c>
      <c r="CX101">
        <f t="shared" si="18"/>
        <v>7</v>
      </c>
      <c r="CY101">
        <f t="shared" si="18"/>
        <v>0</v>
      </c>
      <c r="CZ101">
        <f t="shared" si="18"/>
        <v>0</v>
      </c>
      <c r="DA101">
        <f t="shared" si="18"/>
        <v>0</v>
      </c>
      <c r="DB101">
        <f t="shared" si="18"/>
        <v>0</v>
      </c>
      <c r="DC101">
        <f t="shared" si="18"/>
        <v>1</v>
      </c>
      <c r="DD101">
        <f t="shared" si="18"/>
        <v>0</v>
      </c>
      <c r="DE101">
        <f t="shared" si="18"/>
        <v>1</v>
      </c>
      <c r="DF101">
        <f t="shared" si="18"/>
        <v>1</v>
      </c>
      <c r="DG101">
        <f t="shared" si="18"/>
        <v>3</v>
      </c>
      <c r="DH101">
        <f t="shared" si="18"/>
        <v>1</v>
      </c>
      <c r="DI101">
        <f t="shared" si="18"/>
        <v>0</v>
      </c>
      <c r="DJ101">
        <f t="shared" si="18"/>
        <v>2</v>
      </c>
      <c r="DK101">
        <f t="shared" si="18"/>
        <v>2</v>
      </c>
      <c r="DL101">
        <f t="shared" si="18"/>
        <v>1</v>
      </c>
      <c r="DM101">
        <f t="shared" si="18"/>
        <v>0</v>
      </c>
      <c r="DN101">
        <f t="shared" si="18"/>
        <v>0</v>
      </c>
      <c r="DO101">
        <f t="shared" si="18"/>
        <v>0</v>
      </c>
      <c r="DP101">
        <f t="shared" si="18"/>
        <v>0</v>
      </c>
      <c r="DQ101">
        <f t="shared" si="18"/>
        <v>2</v>
      </c>
      <c r="DR101">
        <f t="shared" si="18"/>
        <v>3</v>
      </c>
      <c r="DS101">
        <f t="shared" si="18"/>
        <v>8</v>
      </c>
      <c r="DT101">
        <f t="shared" si="18"/>
        <v>0</v>
      </c>
      <c r="DU101">
        <f t="shared" si="18"/>
        <v>1</v>
      </c>
      <c r="DV101">
        <f t="shared" si="18"/>
        <v>12</v>
      </c>
      <c r="DW101">
        <f t="shared" si="18"/>
        <v>2</v>
      </c>
      <c r="DX101">
        <f t="shared" si="18"/>
        <v>2</v>
      </c>
      <c r="DY101">
        <f t="shared" si="18"/>
        <v>2</v>
      </c>
      <c r="DZ101">
        <f t="shared" si="18"/>
        <v>2</v>
      </c>
      <c r="EA101">
        <f t="shared" ref="EA101:EN101" si="19">+COUNTIFS(EA19:EA98,$C$122,EA19:EA98,$E$122)</f>
        <v>0</v>
      </c>
      <c r="EB101">
        <f t="shared" si="19"/>
        <v>1</v>
      </c>
      <c r="EC101">
        <f t="shared" si="19"/>
        <v>0</v>
      </c>
      <c r="ED101">
        <f t="shared" si="19"/>
        <v>0</v>
      </c>
      <c r="EE101">
        <f t="shared" si="19"/>
        <v>1</v>
      </c>
      <c r="EF101">
        <f t="shared" si="19"/>
        <v>1</v>
      </c>
      <c r="EG101">
        <f t="shared" si="19"/>
        <v>1</v>
      </c>
      <c r="EH101">
        <f t="shared" si="19"/>
        <v>2</v>
      </c>
      <c r="EI101">
        <f t="shared" si="19"/>
        <v>0</v>
      </c>
      <c r="EJ101">
        <f t="shared" si="19"/>
        <v>0</v>
      </c>
      <c r="EK101">
        <f t="shared" si="19"/>
        <v>1</v>
      </c>
      <c r="EL101">
        <f t="shared" si="19"/>
        <v>3</v>
      </c>
      <c r="EM101">
        <f t="shared" si="19"/>
        <v>0</v>
      </c>
      <c r="EN101">
        <f t="shared" si="19"/>
        <v>1</v>
      </c>
    </row>
    <row r="102" spans="2:200" ht="14.25">
      <c r="C102" s="126">
        <f t="shared" ref="C102:AH102" si="20">+COUNTIFS(C19:C98,$C$123,C19:C98,$E$123)</f>
        <v>3</v>
      </c>
      <c r="D102" s="126">
        <f t="shared" si="20"/>
        <v>3</v>
      </c>
      <c r="E102">
        <f t="shared" si="20"/>
        <v>0</v>
      </c>
      <c r="F102">
        <f t="shared" si="20"/>
        <v>0</v>
      </c>
      <c r="G102">
        <f t="shared" si="20"/>
        <v>0</v>
      </c>
      <c r="H102">
        <f t="shared" si="20"/>
        <v>0</v>
      </c>
      <c r="I102">
        <f t="shared" si="20"/>
        <v>0</v>
      </c>
      <c r="J102">
        <f t="shared" si="20"/>
        <v>0</v>
      </c>
      <c r="K102">
        <f t="shared" si="20"/>
        <v>0</v>
      </c>
      <c r="L102">
        <f t="shared" si="20"/>
        <v>0</v>
      </c>
      <c r="M102">
        <f t="shared" si="20"/>
        <v>3</v>
      </c>
      <c r="N102" s="126">
        <f t="shared" si="20"/>
        <v>1</v>
      </c>
      <c r="O102">
        <f t="shared" si="20"/>
        <v>0</v>
      </c>
      <c r="P102">
        <f t="shared" si="20"/>
        <v>1</v>
      </c>
      <c r="Q102" s="126">
        <f t="shared" si="20"/>
        <v>0</v>
      </c>
      <c r="R102" s="126">
        <f t="shared" si="20"/>
        <v>2</v>
      </c>
      <c r="S102" s="126">
        <f t="shared" si="20"/>
        <v>3</v>
      </c>
      <c r="T102" s="126">
        <f t="shared" si="20"/>
        <v>0</v>
      </c>
      <c r="U102" s="126">
        <f t="shared" si="20"/>
        <v>1</v>
      </c>
      <c r="V102" s="126">
        <f t="shared" si="20"/>
        <v>0</v>
      </c>
      <c r="W102" s="126">
        <f t="shared" si="20"/>
        <v>2</v>
      </c>
      <c r="X102" s="126">
        <f t="shared" si="20"/>
        <v>0</v>
      </c>
      <c r="Y102" s="126">
        <f t="shared" si="20"/>
        <v>2</v>
      </c>
      <c r="Z102" s="126">
        <f t="shared" si="20"/>
        <v>1</v>
      </c>
      <c r="AA102" s="126">
        <f t="shared" si="20"/>
        <v>2</v>
      </c>
      <c r="AB102" s="126">
        <f t="shared" si="20"/>
        <v>7</v>
      </c>
      <c r="AC102" s="126">
        <f t="shared" si="20"/>
        <v>0</v>
      </c>
      <c r="AD102" s="126">
        <f t="shared" si="20"/>
        <v>3</v>
      </c>
      <c r="AE102">
        <f t="shared" si="20"/>
        <v>2</v>
      </c>
      <c r="AF102">
        <f t="shared" si="20"/>
        <v>0</v>
      </c>
      <c r="AG102">
        <f t="shared" si="20"/>
        <v>2</v>
      </c>
      <c r="AH102">
        <f t="shared" si="20"/>
        <v>3</v>
      </c>
      <c r="AI102">
        <f t="shared" ref="AI102:BN102" si="21">+COUNTIFS(AI19:AI98,$C$123,AI19:AI98,$E$123)</f>
        <v>1</v>
      </c>
      <c r="AJ102">
        <f t="shared" si="21"/>
        <v>1</v>
      </c>
      <c r="AK102">
        <f t="shared" si="21"/>
        <v>0</v>
      </c>
      <c r="AL102">
        <f t="shared" si="21"/>
        <v>0</v>
      </c>
      <c r="AM102">
        <f t="shared" si="21"/>
        <v>0</v>
      </c>
      <c r="AN102">
        <f t="shared" si="21"/>
        <v>1</v>
      </c>
      <c r="AO102">
        <f t="shared" si="21"/>
        <v>2</v>
      </c>
      <c r="AP102">
        <f t="shared" si="21"/>
        <v>0</v>
      </c>
      <c r="AQ102">
        <f t="shared" si="21"/>
        <v>1</v>
      </c>
      <c r="AR102">
        <f t="shared" si="21"/>
        <v>6</v>
      </c>
      <c r="AS102">
        <f t="shared" si="21"/>
        <v>0</v>
      </c>
      <c r="AT102">
        <f t="shared" si="21"/>
        <v>0</v>
      </c>
      <c r="AU102">
        <f t="shared" si="21"/>
        <v>0</v>
      </c>
      <c r="AV102">
        <f t="shared" si="21"/>
        <v>3</v>
      </c>
      <c r="AW102">
        <f t="shared" si="21"/>
        <v>0</v>
      </c>
      <c r="AX102">
        <f t="shared" si="21"/>
        <v>2</v>
      </c>
      <c r="AY102">
        <f t="shared" si="21"/>
        <v>0</v>
      </c>
      <c r="AZ102">
        <f t="shared" si="21"/>
        <v>0</v>
      </c>
      <c r="BA102">
        <f t="shared" si="21"/>
        <v>3</v>
      </c>
      <c r="BB102">
        <f t="shared" si="21"/>
        <v>1</v>
      </c>
      <c r="BC102">
        <f t="shared" si="21"/>
        <v>3</v>
      </c>
      <c r="BD102">
        <f t="shared" si="21"/>
        <v>1</v>
      </c>
      <c r="BE102">
        <f t="shared" si="21"/>
        <v>1</v>
      </c>
      <c r="BF102">
        <f t="shared" si="21"/>
        <v>0</v>
      </c>
      <c r="BG102">
        <f t="shared" si="21"/>
        <v>1</v>
      </c>
      <c r="BH102">
        <f t="shared" si="21"/>
        <v>1</v>
      </c>
      <c r="BI102">
        <f t="shared" si="21"/>
        <v>5</v>
      </c>
      <c r="BJ102">
        <f t="shared" si="21"/>
        <v>0</v>
      </c>
      <c r="BK102">
        <f t="shared" si="21"/>
        <v>1</v>
      </c>
      <c r="BL102">
        <f t="shared" si="21"/>
        <v>0</v>
      </c>
      <c r="BM102">
        <f t="shared" si="21"/>
        <v>7</v>
      </c>
      <c r="BN102">
        <f t="shared" si="21"/>
        <v>1</v>
      </c>
      <c r="BO102">
        <f t="shared" ref="BO102:CT102" si="22">+COUNTIFS(BO19:BO98,$C$123,BO19:BO98,$E$123)</f>
        <v>1</v>
      </c>
      <c r="BP102">
        <f t="shared" si="22"/>
        <v>1</v>
      </c>
      <c r="BQ102">
        <f t="shared" si="22"/>
        <v>1</v>
      </c>
      <c r="BR102">
        <f t="shared" si="22"/>
        <v>2</v>
      </c>
      <c r="BS102">
        <f t="shared" si="22"/>
        <v>0</v>
      </c>
      <c r="BT102">
        <f t="shared" si="22"/>
        <v>4</v>
      </c>
      <c r="BU102">
        <f t="shared" si="22"/>
        <v>0</v>
      </c>
      <c r="BV102">
        <f t="shared" si="22"/>
        <v>0</v>
      </c>
      <c r="BW102">
        <f t="shared" si="22"/>
        <v>3</v>
      </c>
      <c r="BX102">
        <f t="shared" si="22"/>
        <v>3</v>
      </c>
      <c r="BY102">
        <f t="shared" si="22"/>
        <v>0</v>
      </c>
      <c r="BZ102">
        <f t="shared" si="22"/>
        <v>0</v>
      </c>
      <c r="CA102">
        <f t="shared" si="22"/>
        <v>0</v>
      </c>
      <c r="CB102">
        <f t="shared" si="22"/>
        <v>3</v>
      </c>
      <c r="CC102">
        <f t="shared" si="22"/>
        <v>3</v>
      </c>
      <c r="CD102">
        <f t="shared" si="22"/>
        <v>0</v>
      </c>
      <c r="CE102">
        <f t="shared" si="22"/>
        <v>0</v>
      </c>
      <c r="CF102">
        <f t="shared" si="22"/>
        <v>0</v>
      </c>
      <c r="CG102">
        <f t="shared" si="22"/>
        <v>0</v>
      </c>
      <c r="CH102">
        <f t="shared" si="22"/>
        <v>0</v>
      </c>
      <c r="CI102">
        <f t="shared" si="22"/>
        <v>0</v>
      </c>
      <c r="CJ102">
        <f t="shared" si="22"/>
        <v>2</v>
      </c>
      <c r="CK102">
        <f t="shared" si="22"/>
        <v>2</v>
      </c>
      <c r="CL102">
        <f t="shared" si="22"/>
        <v>2</v>
      </c>
      <c r="CM102">
        <f t="shared" si="22"/>
        <v>1</v>
      </c>
      <c r="CN102">
        <f t="shared" si="22"/>
        <v>0</v>
      </c>
      <c r="CO102">
        <f t="shared" si="22"/>
        <v>0</v>
      </c>
      <c r="CP102">
        <f t="shared" si="22"/>
        <v>3</v>
      </c>
      <c r="CQ102">
        <f t="shared" si="22"/>
        <v>2</v>
      </c>
      <c r="CR102">
        <f t="shared" si="22"/>
        <v>2</v>
      </c>
      <c r="CS102">
        <f t="shared" si="22"/>
        <v>0</v>
      </c>
      <c r="CT102">
        <f t="shared" si="22"/>
        <v>0</v>
      </c>
      <c r="CU102">
        <f t="shared" ref="CU102:DZ102" si="23">+COUNTIFS(CU19:CU98,$C$123,CU19:CU98,$E$123)</f>
        <v>2</v>
      </c>
      <c r="CV102">
        <f t="shared" si="23"/>
        <v>3</v>
      </c>
      <c r="CW102">
        <f t="shared" si="23"/>
        <v>0</v>
      </c>
      <c r="CX102">
        <f t="shared" si="23"/>
        <v>1</v>
      </c>
      <c r="CY102">
        <f t="shared" si="23"/>
        <v>0</v>
      </c>
      <c r="CZ102">
        <f t="shared" si="23"/>
        <v>2</v>
      </c>
      <c r="DA102">
        <f t="shared" si="23"/>
        <v>0</v>
      </c>
      <c r="DB102">
        <f t="shared" si="23"/>
        <v>0</v>
      </c>
      <c r="DC102">
        <f t="shared" si="23"/>
        <v>1</v>
      </c>
      <c r="DD102">
        <f t="shared" si="23"/>
        <v>0</v>
      </c>
      <c r="DE102">
        <f t="shared" si="23"/>
        <v>5</v>
      </c>
      <c r="DF102">
        <f t="shared" si="23"/>
        <v>5</v>
      </c>
      <c r="DG102">
        <f t="shared" si="23"/>
        <v>4</v>
      </c>
      <c r="DH102">
        <f t="shared" si="23"/>
        <v>1</v>
      </c>
      <c r="DI102">
        <f t="shared" si="23"/>
        <v>0</v>
      </c>
      <c r="DJ102">
        <f t="shared" si="23"/>
        <v>4</v>
      </c>
      <c r="DK102">
        <f t="shared" si="23"/>
        <v>4</v>
      </c>
      <c r="DL102">
        <f t="shared" si="23"/>
        <v>0</v>
      </c>
      <c r="DM102">
        <f t="shared" si="23"/>
        <v>1</v>
      </c>
      <c r="DN102">
        <f t="shared" si="23"/>
        <v>1</v>
      </c>
      <c r="DO102">
        <f t="shared" si="23"/>
        <v>1</v>
      </c>
      <c r="DP102">
        <f t="shared" si="23"/>
        <v>0</v>
      </c>
      <c r="DQ102">
        <f t="shared" si="23"/>
        <v>1</v>
      </c>
      <c r="DR102">
        <f t="shared" si="23"/>
        <v>0</v>
      </c>
      <c r="DS102">
        <f t="shared" si="23"/>
        <v>0</v>
      </c>
      <c r="DT102">
        <f t="shared" si="23"/>
        <v>0</v>
      </c>
      <c r="DU102">
        <f t="shared" si="23"/>
        <v>0</v>
      </c>
      <c r="DV102">
        <f t="shared" si="23"/>
        <v>0</v>
      </c>
      <c r="DW102">
        <f t="shared" si="23"/>
        <v>0</v>
      </c>
      <c r="DX102">
        <f t="shared" si="23"/>
        <v>0</v>
      </c>
      <c r="DY102">
        <f t="shared" si="23"/>
        <v>0</v>
      </c>
      <c r="DZ102">
        <f t="shared" si="23"/>
        <v>2</v>
      </c>
      <c r="EA102">
        <f t="shared" ref="EA102:EN102" si="24">+COUNTIFS(EA19:EA98,$C$123,EA19:EA98,$E$123)</f>
        <v>0</v>
      </c>
      <c r="EB102">
        <f t="shared" si="24"/>
        <v>1</v>
      </c>
      <c r="EC102">
        <f t="shared" si="24"/>
        <v>0</v>
      </c>
      <c r="ED102">
        <f t="shared" si="24"/>
        <v>0</v>
      </c>
      <c r="EE102">
        <f t="shared" si="24"/>
        <v>0</v>
      </c>
      <c r="EF102">
        <f t="shared" si="24"/>
        <v>0</v>
      </c>
      <c r="EG102">
        <f t="shared" si="24"/>
        <v>0</v>
      </c>
      <c r="EH102">
        <f t="shared" si="24"/>
        <v>0</v>
      </c>
      <c r="EI102">
        <f t="shared" si="24"/>
        <v>0</v>
      </c>
      <c r="EJ102">
        <f t="shared" si="24"/>
        <v>0</v>
      </c>
      <c r="EK102">
        <f t="shared" si="24"/>
        <v>1</v>
      </c>
      <c r="EL102">
        <f t="shared" si="24"/>
        <v>0</v>
      </c>
      <c r="EM102">
        <f t="shared" si="24"/>
        <v>0</v>
      </c>
      <c r="EN102">
        <f t="shared" si="24"/>
        <v>0</v>
      </c>
    </row>
    <row r="103" spans="2:200" ht="14.25">
      <c r="C103" s="126">
        <f t="shared" ref="C103:AH103" si="25">+COUNTIFS(C19:C98,$C$124,C19:C98,$E$124)</f>
        <v>0</v>
      </c>
      <c r="D103" s="126">
        <f t="shared" si="25"/>
        <v>0</v>
      </c>
      <c r="E103">
        <f t="shared" si="25"/>
        <v>0</v>
      </c>
      <c r="F103">
        <f t="shared" si="25"/>
        <v>0</v>
      </c>
      <c r="G103">
        <f t="shared" si="25"/>
        <v>0</v>
      </c>
      <c r="H103">
        <f t="shared" si="25"/>
        <v>0</v>
      </c>
      <c r="I103">
        <f t="shared" si="25"/>
        <v>0</v>
      </c>
      <c r="J103">
        <f t="shared" si="25"/>
        <v>0</v>
      </c>
      <c r="K103">
        <f t="shared" si="25"/>
        <v>0</v>
      </c>
      <c r="L103">
        <f t="shared" si="25"/>
        <v>0</v>
      </c>
      <c r="M103">
        <f t="shared" si="25"/>
        <v>2</v>
      </c>
      <c r="N103" s="126">
        <f t="shared" si="25"/>
        <v>0</v>
      </c>
      <c r="O103">
        <f t="shared" si="25"/>
        <v>0</v>
      </c>
      <c r="P103">
        <f t="shared" si="25"/>
        <v>0</v>
      </c>
      <c r="Q103" s="126">
        <f t="shared" si="25"/>
        <v>0</v>
      </c>
      <c r="R103" s="126">
        <f t="shared" si="25"/>
        <v>0</v>
      </c>
      <c r="S103" s="126">
        <f t="shared" si="25"/>
        <v>1</v>
      </c>
      <c r="T103" s="126">
        <f t="shared" si="25"/>
        <v>0</v>
      </c>
      <c r="U103" s="126">
        <f t="shared" si="25"/>
        <v>0</v>
      </c>
      <c r="V103" s="126">
        <f t="shared" si="25"/>
        <v>0</v>
      </c>
      <c r="W103" s="126">
        <f t="shared" si="25"/>
        <v>0</v>
      </c>
      <c r="X103" s="126">
        <f t="shared" si="25"/>
        <v>0</v>
      </c>
      <c r="Y103" s="126">
        <f t="shared" si="25"/>
        <v>0</v>
      </c>
      <c r="Z103" s="126">
        <f t="shared" si="25"/>
        <v>0</v>
      </c>
      <c r="AA103" s="126">
        <f t="shared" si="25"/>
        <v>0</v>
      </c>
      <c r="AB103" s="126">
        <f t="shared" si="25"/>
        <v>0</v>
      </c>
      <c r="AC103" s="126">
        <f t="shared" si="25"/>
        <v>0</v>
      </c>
      <c r="AD103" s="126">
        <f t="shared" si="25"/>
        <v>0</v>
      </c>
      <c r="AE103">
        <f t="shared" si="25"/>
        <v>0</v>
      </c>
      <c r="AF103">
        <f t="shared" si="25"/>
        <v>0</v>
      </c>
      <c r="AG103">
        <f t="shared" si="25"/>
        <v>0</v>
      </c>
      <c r="AH103">
        <f t="shared" si="25"/>
        <v>0</v>
      </c>
      <c r="AI103">
        <f t="shared" ref="AI103:BN103" si="26">+COUNTIFS(AI19:AI98,$C$124,AI19:AI98,$E$124)</f>
        <v>0</v>
      </c>
      <c r="AJ103">
        <f t="shared" si="26"/>
        <v>1</v>
      </c>
      <c r="AK103">
        <f t="shared" si="26"/>
        <v>0</v>
      </c>
      <c r="AL103">
        <f t="shared" si="26"/>
        <v>0</v>
      </c>
      <c r="AM103">
        <f t="shared" si="26"/>
        <v>1</v>
      </c>
      <c r="AN103">
        <f t="shared" si="26"/>
        <v>0</v>
      </c>
      <c r="AO103">
        <f t="shared" si="26"/>
        <v>0</v>
      </c>
      <c r="AP103">
        <f t="shared" si="26"/>
        <v>0</v>
      </c>
      <c r="AQ103">
        <f t="shared" si="26"/>
        <v>0</v>
      </c>
      <c r="AR103">
        <f t="shared" si="26"/>
        <v>0</v>
      </c>
      <c r="AS103">
        <f t="shared" si="26"/>
        <v>0</v>
      </c>
      <c r="AT103">
        <f t="shared" si="26"/>
        <v>0</v>
      </c>
      <c r="AU103">
        <f t="shared" si="26"/>
        <v>1</v>
      </c>
      <c r="AV103">
        <f t="shared" si="26"/>
        <v>1</v>
      </c>
      <c r="AW103">
        <f t="shared" si="26"/>
        <v>0</v>
      </c>
      <c r="AX103">
        <f t="shared" si="26"/>
        <v>2</v>
      </c>
      <c r="AY103">
        <f t="shared" si="26"/>
        <v>0</v>
      </c>
      <c r="AZ103">
        <f t="shared" si="26"/>
        <v>0</v>
      </c>
      <c r="BA103">
        <f t="shared" si="26"/>
        <v>0</v>
      </c>
      <c r="BB103">
        <f t="shared" si="26"/>
        <v>0</v>
      </c>
      <c r="BC103">
        <f t="shared" si="26"/>
        <v>0</v>
      </c>
      <c r="BD103">
        <f t="shared" si="26"/>
        <v>0</v>
      </c>
      <c r="BE103">
        <f t="shared" si="26"/>
        <v>0</v>
      </c>
      <c r="BF103">
        <f t="shared" si="26"/>
        <v>0</v>
      </c>
      <c r="BG103">
        <f t="shared" si="26"/>
        <v>0</v>
      </c>
      <c r="BH103">
        <f t="shared" si="26"/>
        <v>0</v>
      </c>
      <c r="BI103">
        <f t="shared" si="26"/>
        <v>0</v>
      </c>
      <c r="BJ103">
        <f t="shared" si="26"/>
        <v>0</v>
      </c>
      <c r="BK103">
        <f t="shared" si="26"/>
        <v>0</v>
      </c>
      <c r="BL103">
        <f t="shared" si="26"/>
        <v>0</v>
      </c>
      <c r="BM103">
        <f t="shared" si="26"/>
        <v>0</v>
      </c>
      <c r="BN103">
        <f t="shared" si="26"/>
        <v>0</v>
      </c>
      <c r="BO103">
        <f t="shared" ref="BO103:CT103" si="27">+COUNTIFS(BO19:BO98,$C$124,BO19:BO98,$E$124)</f>
        <v>8</v>
      </c>
      <c r="BP103">
        <f t="shared" si="27"/>
        <v>0</v>
      </c>
      <c r="BQ103">
        <f t="shared" si="27"/>
        <v>1</v>
      </c>
      <c r="BR103">
        <f t="shared" si="27"/>
        <v>0</v>
      </c>
      <c r="BS103">
        <f t="shared" si="27"/>
        <v>0</v>
      </c>
      <c r="BT103">
        <f t="shared" si="27"/>
        <v>0</v>
      </c>
      <c r="BU103">
        <f t="shared" si="27"/>
        <v>0</v>
      </c>
      <c r="BV103">
        <f t="shared" si="27"/>
        <v>0</v>
      </c>
      <c r="BW103">
        <f t="shared" si="27"/>
        <v>0</v>
      </c>
      <c r="BX103">
        <f t="shared" si="27"/>
        <v>0</v>
      </c>
      <c r="BY103">
        <f t="shared" si="27"/>
        <v>1</v>
      </c>
      <c r="BZ103">
        <f t="shared" si="27"/>
        <v>1</v>
      </c>
      <c r="CA103">
        <f t="shared" si="27"/>
        <v>4</v>
      </c>
      <c r="CB103">
        <f t="shared" si="27"/>
        <v>0</v>
      </c>
      <c r="CC103">
        <f t="shared" si="27"/>
        <v>0</v>
      </c>
      <c r="CD103">
        <f t="shared" si="27"/>
        <v>0</v>
      </c>
      <c r="CE103">
        <f t="shared" si="27"/>
        <v>1</v>
      </c>
      <c r="CF103">
        <f t="shared" si="27"/>
        <v>0</v>
      </c>
      <c r="CG103">
        <f t="shared" si="27"/>
        <v>0</v>
      </c>
      <c r="CH103">
        <f t="shared" si="27"/>
        <v>0</v>
      </c>
      <c r="CI103">
        <f t="shared" si="27"/>
        <v>0</v>
      </c>
      <c r="CJ103">
        <f t="shared" si="27"/>
        <v>0</v>
      </c>
      <c r="CK103">
        <f t="shared" si="27"/>
        <v>0</v>
      </c>
      <c r="CL103">
        <f t="shared" si="27"/>
        <v>0</v>
      </c>
      <c r="CM103">
        <f t="shared" si="27"/>
        <v>0</v>
      </c>
      <c r="CN103">
        <f t="shared" si="27"/>
        <v>0</v>
      </c>
      <c r="CO103">
        <f t="shared" si="27"/>
        <v>0</v>
      </c>
      <c r="CP103">
        <f t="shared" si="27"/>
        <v>20</v>
      </c>
      <c r="CQ103">
        <f t="shared" si="27"/>
        <v>0</v>
      </c>
      <c r="CR103">
        <f t="shared" si="27"/>
        <v>0</v>
      </c>
      <c r="CS103">
        <f t="shared" si="27"/>
        <v>0</v>
      </c>
      <c r="CT103">
        <f t="shared" si="27"/>
        <v>0</v>
      </c>
      <c r="CU103">
        <f t="shared" ref="CU103:DZ103" si="28">+COUNTIFS(CU19:CU98,$C$124,CU19:CU98,$E$124)</f>
        <v>0</v>
      </c>
      <c r="CV103">
        <f t="shared" si="28"/>
        <v>0</v>
      </c>
      <c r="CW103">
        <f t="shared" si="28"/>
        <v>0</v>
      </c>
      <c r="CX103">
        <f t="shared" si="28"/>
        <v>0</v>
      </c>
      <c r="CY103">
        <f t="shared" si="28"/>
        <v>0</v>
      </c>
      <c r="CZ103">
        <f t="shared" si="28"/>
        <v>0</v>
      </c>
      <c r="DA103">
        <f t="shared" si="28"/>
        <v>0</v>
      </c>
      <c r="DB103">
        <f t="shared" si="28"/>
        <v>0</v>
      </c>
      <c r="DC103">
        <f t="shared" si="28"/>
        <v>1</v>
      </c>
      <c r="DD103">
        <f t="shared" si="28"/>
        <v>0</v>
      </c>
      <c r="DE103">
        <f t="shared" si="28"/>
        <v>1</v>
      </c>
      <c r="DF103">
        <f t="shared" si="28"/>
        <v>1</v>
      </c>
      <c r="DG103">
        <f t="shared" si="28"/>
        <v>0</v>
      </c>
      <c r="DH103">
        <f t="shared" si="28"/>
        <v>0</v>
      </c>
      <c r="DI103">
        <f t="shared" si="28"/>
        <v>0</v>
      </c>
      <c r="DJ103">
        <f t="shared" si="28"/>
        <v>0</v>
      </c>
      <c r="DK103">
        <f t="shared" si="28"/>
        <v>0</v>
      </c>
      <c r="DL103">
        <f t="shared" si="28"/>
        <v>0</v>
      </c>
      <c r="DM103">
        <f t="shared" si="28"/>
        <v>0</v>
      </c>
      <c r="DN103">
        <f t="shared" si="28"/>
        <v>0</v>
      </c>
      <c r="DO103">
        <f t="shared" si="28"/>
        <v>0</v>
      </c>
      <c r="DP103">
        <f t="shared" si="28"/>
        <v>0</v>
      </c>
      <c r="DQ103">
        <f t="shared" si="28"/>
        <v>0</v>
      </c>
      <c r="DR103">
        <f t="shared" si="28"/>
        <v>0</v>
      </c>
      <c r="DS103">
        <f t="shared" si="28"/>
        <v>0</v>
      </c>
      <c r="DT103">
        <f t="shared" si="28"/>
        <v>0</v>
      </c>
      <c r="DU103">
        <f t="shared" si="28"/>
        <v>0</v>
      </c>
      <c r="DV103">
        <f t="shared" si="28"/>
        <v>0</v>
      </c>
      <c r="DW103">
        <f t="shared" si="28"/>
        <v>0</v>
      </c>
      <c r="DX103">
        <f t="shared" si="28"/>
        <v>0</v>
      </c>
      <c r="DY103">
        <f t="shared" si="28"/>
        <v>0</v>
      </c>
      <c r="DZ103">
        <f t="shared" si="28"/>
        <v>0</v>
      </c>
      <c r="EA103">
        <f t="shared" ref="EA103:EN103" si="29">+COUNTIFS(EA19:EA98,$C$124,EA19:EA98,$E$124)</f>
        <v>0</v>
      </c>
      <c r="EB103">
        <f t="shared" si="29"/>
        <v>0</v>
      </c>
      <c r="EC103">
        <f t="shared" si="29"/>
        <v>0</v>
      </c>
      <c r="ED103">
        <f t="shared" si="29"/>
        <v>0</v>
      </c>
      <c r="EE103">
        <f t="shared" si="29"/>
        <v>0</v>
      </c>
      <c r="EF103">
        <f t="shared" si="29"/>
        <v>0</v>
      </c>
      <c r="EG103">
        <f t="shared" si="29"/>
        <v>0</v>
      </c>
      <c r="EH103">
        <f t="shared" si="29"/>
        <v>0</v>
      </c>
      <c r="EI103">
        <f t="shared" si="29"/>
        <v>0</v>
      </c>
      <c r="EJ103">
        <f t="shared" si="29"/>
        <v>0</v>
      </c>
      <c r="EK103">
        <f t="shared" si="29"/>
        <v>0</v>
      </c>
      <c r="EL103">
        <f t="shared" si="29"/>
        <v>0</v>
      </c>
      <c r="EM103">
        <f t="shared" si="29"/>
        <v>0</v>
      </c>
      <c r="EN103">
        <f t="shared" si="29"/>
        <v>0</v>
      </c>
    </row>
    <row r="104" spans="2:200" ht="14.25">
      <c r="C104" s="126">
        <f t="shared" ref="C104:AH104" si="30">+COUNTIFS(C19:C98,$C$125,C19:C98,$E$125)</f>
        <v>0</v>
      </c>
      <c r="D104" s="126">
        <f t="shared" si="30"/>
        <v>0</v>
      </c>
      <c r="E104">
        <f t="shared" si="30"/>
        <v>0</v>
      </c>
      <c r="F104">
        <f t="shared" si="30"/>
        <v>0</v>
      </c>
      <c r="G104">
        <f t="shared" si="30"/>
        <v>0</v>
      </c>
      <c r="H104">
        <f t="shared" si="30"/>
        <v>0</v>
      </c>
      <c r="I104">
        <f t="shared" si="30"/>
        <v>0</v>
      </c>
      <c r="J104">
        <f t="shared" si="30"/>
        <v>0</v>
      </c>
      <c r="K104">
        <f t="shared" si="30"/>
        <v>0</v>
      </c>
      <c r="L104">
        <f t="shared" si="30"/>
        <v>0</v>
      </c>
      <c r="M104">
        <f t="shared" si="30"/>
        <v>0</v>
      </c>
      <c r="N104" s="126">
        <f t="shared" si="30"/>
        <v>0</v>
      </c>
      <c r="O104">
        <f t="shared" si="30"/>
        <v>0</v>
      </c>
      <c r="P104">
        <f t="shared" si="30"/>
        <v>0</v>
      </c>
      <c r="Q104" s="126">
        <f t="shared" si="30"/>
        <v>0</v>
      </c>
      <c r="R104" s="126">
        <f t="shared" si="30"/>
        <v>0</v>
      </c>
      <c r="S104" s="126">
        <f t="shared" si="30"/>
        <v>0</v>
      </c>
      <c r="T104" s="126">
        <f t="shared" si="30"/>
        <v>0</v>
      </c>
      <c r="U104" s="126">
        <f t="shared" si="30"/>
        <v>0</v>
      </c>
      <c r="V104" s="126">
        <f t="shared" si="30"/>
        <v>0</v>
      </c>
      <c r="W104" s="126">
        <f t="shared" si="30"/>
        <v>0</v>
      </c>
      <c r="X104" s="126">
        <f t="shared" si="30"/>
        <v>0</v>
      </c>
      <c r="Y104" s="126">
        <f t="shared" si="30"/>
        <v>0</v>
      </c>
      <c r="Z104" s="126">
        <f t="shared" si="30"/>
        <v>0</v>
      </c>
      <c r="AA104" s="126">
        <f t="shared" si="30"/>
        <v>0</v>
      </c>
      <c r="AB104" s="126">
        <f t="shared" si="30"/>
        <v>0</v>
      </c>
      <c r="AC104" s="126">
        <f t="shared" si="30"/>
        <v>0</v>
      </c>
      <c r="AD104" s="126">
        <f t="shared" si="30"/>
        <v>0</v>
      </c>
      <c r="AE104">
        <f t="shared" si="30"/>
        <v>0</v>
      </c>
      <c r="AF104">
        <f t="shared" si="30"/>
        <v>0</v>
      </c>
      <c r="AG104">
        <f t="shared" si="30"/>
        <v>1</v>
      </c>
      <c r="AH104">
        <f t="shared" si="30"/>
        <v>0</v>
      </c>
      <c r="AI104">
        <f t="shared" ref="AI104:BN104" si="31">+COUNTIFS(AI19:AI98,$C$125,AI19:AI98,$E$125)</f>
        <v>0</v>
      </c>
      <c r="AJ104">
        <f t="shared" si="31"/>
        <v>0</v>
      </c>
      <c r="AK104">
        <f t="shared" si="31"/>
        <v>1</v>
      </c>
      <c r="AL104">
        <f t="shared" si="31"/>
        <v>0</v>
      </c>
      <c r="AM104">
        <f t="shared" si="31"/>
        <v>0</v>
      </c>
      <c r="AN104">
        <f t="shared" si="31"/>
        <v>0</v>
      </c>
      <c r="AO104">
        <f t="shared" si="31"/>
        <v>0</v>
      </c>
      <c r="AP104">
        <f t="shared" si="31"/>
        <v>0</v>
      </c>
      <c r="AQ104">
        <f t="shared" si="31"/>
        <v>0</v>
      </c>
      <c r="AR104">
        <f t="shared" si="31"/>
        <v>0</v>
      </c>
      <c r="AS104">
        <f t="shared" si="31"/>
        <v>0</v>
      </c>
      <c r="AT104">
        <f t="shared" si="31"/>
        <v>0</v>
      </c>
      <c r="AU104">
        <f t="shared" si="31"/>
        <v>0</v>
      </c>
      <c r="AV104">
        <f t="shared" si="31"/>
        <v>0</v>
      </c>
      <c r="AW104">
        <f t="shared" si="31"/>
        <v>0</v>
      </c>
      <c r="AX104">
        <f t="shared" si="31"/>
        <v>0</v>
      </c>
      <c r="AY104">
        <f t="shared" si="31"/>
        <v>0</v>
      </c>
      <c r="AZ104">
        <f t="shared" si="31"/>
        <v>0</v>
      </c>
      <c r="BA104">
        <f t="shared" si="31"/>
        <v>0</v>
      </c>
      <c r="BB104">
        <f t="shared" si="31"/>
        <v>0</v>
      </c>
      <c r="BC104">
        <f t="shared" si="31"/>
        <v>0</v>
      </c>
      <c r="BD104">
        <f t="shared" si="31"/>
        <v>0</v>
      </c>
      <c r="BE104">
        <f t="shared" si="31"/>
        <v>0</v>
      </c>
      <c r="BF104">
        <f t="shared" si="31"/>
        <v>0</v>
      </c>
      <c r="BG104">
        <f t="shared" si="31"/>
        <v>0</v>
      </c>
      <c r="BH104">
        <f t="shared" si="31"/>
        <v>0</v>
      </c>
      <c r="BI104">
        <f t="shared" si="31"/>
        <v>0</v>
      </c>
      <c r="BJ104">
        <f t="shared" si="31"/>
        <v>0</v>
      </c>
      <c r="BK104">
        <f t="shared" si="31"/>
        <v>0</v>
      </c>
      <c r="BL104">
        <f t="shared" si="31"/>
        <v>0</v>
      </c>
      <c r="BM104">
        <f t="shared" si="31"/>
        <v>0</v>
      </c>
      <c r="BN104">
        <f t="shared" si="31"/>
        <v>0</v>
      </c>
      <c r="BO104">
        <f t="shared" ref="BO104:CT104" si="32">+COUNTIFS(BO19:BO98,$C$125,BO19:BO98,$E$125)</f>
        <v>0</v>
      </c>
      <c r="BP104">
        <f t="shared" si="32"/>
        <v>0</v>
      </c>
      <c r="BQ104">
        <f t="shared" si="32"/>
        <v>1</v>
      </c>
      <c r="BR104">
        <f t="shared" si="32"/>
        <v>0</v>
      </c>
      <c r="BS104">
        <f t="shared" si="32"/>
        <v>0</v>
      </c>
      <c r="BT104">
        <f t="shared" si="32"/>
        <v>0</v>
      </c>
      <c r="BU104">
        <f t="shared" si="32"/>
        <v>0</v>
      </c>
      <c r="BV104">
        <f t="shared" si="32"/>
        <v>0</v>
      </c>
      <c r="BW104">
        <f t="shared" si="32"/>
        <v>0</v>
      </c>
      <c r="BX104">
        <f t="shared" si="32"/>
        <v>0</v>
      </c>
      <c r="BY104">
        <f t="shared" si="32"/>
        <v>0</v>
      </c>
      <c r="BZ104">
        <f t="shared" si="32"/>
        <v>0</v>
      </c>
      <c r="CA104">
        <f t="shared" si="32"/>
        <v>0</v>
      </c>
      <c r="CB104">
        <f t="shared" si="32"/>
        <v>0</v>
      </c>
      <c r="CC104">
        <f t="shared" si="32"/>
        <v>0</v>
      </c>
      <c r="CD104">
        <f t="shared" si="32"/>
        <v>0</v>
      </c>
      <c r="CE104">
        <f t="shared" si="32"/>
        <v>0</v>
      </c>
      <c r="CF104">
        <f t="shared" si="32"/>
        <v>0</v>
      </c>
      <c r="CG104">
        <f t="shared" si="32"/>
        <v>0</v>
      </c>
      <c r="CH104">
        <f t="shared" si="32"/>
        <v>0</v>
      </c>
      <c r="CI104">
        <f t="shared" si="32"/>
        <v>0</v>
      </c>
      <c r="CJ104">
        <f t="shared" si="32"/>
        <v>0</v>
      </c>
      <c r="CK104">
        <f t="shared" si="32"/>
        <v>0</v>
      </c>
      <c r="CL104">
        <f t="shared" si="32"/>
        <v>0</v>
      </c>
      <c r="CM104">
        <f t="shared" si="32"/>
        <v>0</v>
      </c>
      <c r="CN104">
        <f t="shared" si="32"/>
        <v>0</v>
      </c>
      <c r="CO104">
        <f t="shared" si="32"/>
        <v>0</v>
      </c>
      <c r="CP104">
        <f t="shared" si="32"/>
        <v>0</v>
      </c>
      <c r="CQ104">
        <f t="shared" si="32"/>
        <v>0</v>
      </c>
      <c r="CR104">
        <f t="shared" si="32"/>
        <v>0</v>
      </c>
      <c r="CS104">
        <f t="shared" si="32"/>
        <v>0</v>
      </c>
      <c r="CT104">
        <f t="shared" si="32"/>
        <v>0</v>
      </c>
      <c r="CU104">
        <f t="shared" ref="CU104:DZ104" si="33">+COUNTIFS(CU19:CU98,$C$125,CU19:CU98,$E$125)</f>
        <v>0</v>
      </c>
      <c r="CV104">
        <f t="shared" si="33"/>
        <v>0</v>
      </c>
      <c r="CW104">
        <f t="shared" si="33"/>
        <v>0</v>
      </c>
      <c r="CX104">
        <f t="shared" si="33"/>
        <v>0</v>
      </c>
      <c r="CY104">
        <f t="shared" si="33"/>
        <v>0</v>
      </c>
      <c r="CZ104">
        <f t="shared" si="33"/>
        <v>0</v>
      </c>
      <c r="DA104">
        <f t="shared" si="33"/>
        <v>0</v>
      </c>
      <c r="DB104">
        <f t="shared" si="33"/>
        <v>0</v>
      </c>
      <c r="DC104">
        <f t="shared" si="33"/>
        <v>0</v>
      </c>
      <c r="DD104">
        <f t="shared" si="33"/>
        <v>0</v>
      </c>
      <c r="DE104">
        <f t="shared" si="33"/>
        <v>0</v>
      </c>
      <c r="DF104">
        <f t="shared" si="33"/>
        <v>0</v>
      </c>
      <c r="DG104">
        <f t="shared" si="33"/>
        <v>0</v>
      </c>
      <c r="DH104">
        <f t="shared" si="33"/>
        <v>0</v>
      </c>
      <c r="DI104">
        <f t="shared" si="33"/>
        <v>0</v>
      </c>
      <c r="DJ104">
        <f t="shared" si="33"/>
        <v>0</v>
      </c>
      <c r="DK104">
        <f t="shared" si="33"/>
        <v>0</v>
      </c>
      <c r="DL104">
        <f t="shared" si="33"/>
        <v>0</v>
      </c>
      <c r="DM104">
        <f t="shared" si="33"/>
        <v>0</v>
      </c>
      <c r="DN104">
        <f t="shared" si="33"/>
        <v>0</v>
      </c>
      <c r="DO104">
        <f t="shared" si="33"/>
        <v>0</v>
      </c>
      <c r="DP104">
        <f t="shared" si="33"/>
        <v>0</v>
      </c>
      <c r="DQ104">
        <f t="shared" si="33"/>
        <v>0</v>
      </c>
      <c r="DR104">
        <f t="shared" si="33"/>
        <v>0</v>
      </c>
      <c r="DS104">
        <f t="shared" si="33"/>
        <v>0</v>
      </c>
      <c r="DT104">
        <f t="shared" si="33"/>
        <v>0</v>
      </c>
      <c r="DU104">
        <f t="shared" si="33"/>
        <v>0</v>
      </c>
      <c r="DV104">
        <f t="shared" si="33"/>
        <v>0</v>
      </c>
      <c r="DW104">
        <f t="shared" si="33"/>
        <v>0</v>
      </c>
      <c r="DX104">
        <f t="shared" si="33"/>
        <v>0</v>
      </c>
      <c r="DY104">
        <f t="shared" si="33"/>
        <v>0</v>
      </c>
      <c r="DZ104">
        <f t="shared" si="33"/>
        <v>0</v>
      </c>
      <c r="EA104">
        <f t="shared" ref="EA104:EN104" si="34">+COUNTIFS(EA19:EA98,$C$125,EA19:EA98,$E$125)</f>
        <v>0</v>
      </c>
      <c r="EB104">
        <f t="shared" si="34"/>
        <v>0</v>
      </c>
      <c r="EC104">
        <f t="shared" si="34"/>
        <v>0</v>
      </c>
      <c r="ED104">
        <f t="shared" si="34"/>
        <v>0</v>
      </c>
      <c r="EE104">
        <f t="shared" si="34"/>
        <v>0</v>
      </c>
      <c r="EF104">
        <f t="shared" si="34"/>
        <v>0</v>
      </c>
      <c r="EG104">
        <f t="shared" si="34"/>
        <v>0</v>
      </c>
      <c r="EH104">
        <f t="shared" si="34"/>
        <v>0</v>
      </c>
      <c r="EI104">
        <f t="shared" si="34"/>
        <v>0</v>
      </c>
      <c r="EJ104">
        <f t="shared" si="34"/>
        <v>0</v>
      </c>
      <c r="EK104">
        <f t="shared" si="34"/>
        <v>0</v>
      </c>
      <c r="EL104">
        <f t="shared" si="34"/>
        <v>0</v>
      </c>
      <c r="EM104">
        <f t="shared" si="34"/>
        <v>0</v>
      </c>
      <c r="EN104">
        <f t="shared" si="34"/>
        <v>0</v>
      </c>
    </row>
    <row r="105" spans="2:200" ht="14.25">
      <c r="C105" s="136">
        <f t="shared" ref="C105:AH105" si="35">SUM(C100:C104)</f>
        <v>10</v>
      </c>
      <c r="D105" s="136">
        <f t="shared" si="35"/>
        <v>10</v>
      </c>
      <c r="E105" s="136">
        <f t="shared" si="35"/>
        <v>13</v>
      </c>
      <c r="F105" s="136">
        <f t="shared" si="35"/>
        <v>7</v>
      </c>
      <c r="G105" s="136">
        <f t="shared" si="35"/>
        <v>9</v>
      </c>
      <c r="H105" s="136">
        <f t="shared" si="35"/>
        <v>6</v>
      </c>
      <c r="I105" s="136">
        <f t="shared" si="35"/>
        <v>6</v>
      </c>
      <c r="J105" s="136">
        <f t="shared" si="35"/>
        <v>8</v>
      </c>
      <c r="K105" s="136">
        <f t="shared" si="35"/>
        <v>8</v>
      </c>
      <c r="L105" s="136">
        <f t="shared" si="35"/>
        <v>5</v>
      </c>
      <c r="M105" s="136">
        <f t="shared" si="35"/>
        <v>20</v>
      </c>
      <c r="N105" s="136">
        <f t="shared" si="35"/>
        <v>14</v>
      </c>
      <c r="O105" s="136">
        <f t="shared" si="35"/>
        <v>11</v>
      </c>
      <c r="P105" s="136">
        <f t="shared" si="35"/>
        <v>24</v>
      </c>
      <c r="Q105" s="136">
        <f t="shared" si="35"/>
        <v>4</v>
      </c>
      <c r="R105" s="136">
        <f t="shared" si="35"/>
        <v>13</v>
      </c>
      <c r="S105" s="136">
        <f t="shared" si="35"/>
        <v>16</v>
      </c>
      <c r="T105" s="136">
        <f t="shared" si="35"/>
        <v>9</v>
      </c>
      <c r="U105" s="136">
        <f t="shared" si="35"/>
        <v>13</v>
      </c>
      <c r="V105" s="136">
        <f t="shared" si="35"/>
        <v>1</v>
      </c>
      <c r="W105" s="136">
        <f t="shared" si="35"/>
        <v>29</v>
      </c>
      <c r="X105" s="136">
        <f t="shared" si="35"/>
        <v>7</v>
      </c>
      <c r="Y105" s="136">
        <f t="shared" si="35"/>
        <v>8</v>
      </c>
      <c r="Z105" s="136">
        <f t="shared" si="35"/>
        <v>41</v>
      </c>
      <c r="AA105" s="136">
        <f t="shared" si="35"/>
        <v>17</v>
      </c>
      <c r="AB105" s="136">
        <f t="shared" si="35"/>
        <v>80</v>
      </c>
      <c r="AC105" s="136">
        <f t="shared" si="35"/>
        <v>3</v>
      </c>
      <c r="AD105" s="136">
        <f t="shared" si="35"/>
        <v>80</v>
      </c>
      <c r="AE105" s="136">
        <f t="shared" si="35"/>
        <v>33</v>
      </c>
      <c r="AF105">
        <f t="shared" si="35"/>
        <v>4</v>
      </c>
      <c r="AG105">
        <f t="shared" si="35"/>
        <v>8</v>
      </c>
      <c r="AH105">
        <f t="shared" si="35"/>
        <v>48</v>
      </c>
      <c r="AI105">
        <f t="shared" ref="AI105:BN105" si="36">SUM(AI100:AI104)</f>
        <v>4</v>
      </c>
      <c r="AJ105">
        <f t="shared" si="36"/>
        <v>8</v>
      </c>
      <c r="AK105">
        <f t="shared" si="36"/>
        <v>8</v>
      </c>
      <c r="AL105">
        <f t="shared" si="36"/>
        <v>2</v>
      </c>
      <c r="AM105">
        <f t="shared" si="36"/>
        <v>7</v>
      </c>
      <c r="AN105">
        <f t="shared" si="36"/>
        <v>36</v>
      </c>
      <c r="AO105">
        <f t="shared" si="36"/>
        <v>16</v>
      </c>
      <c r="AP105">
        <f t="shared" si="36"/>
        <v>5</v>
      </c>
      <c r="AQ105">
        <f t="shared" si="36"/>
        <v>39</v>
      </c>
      <c r="AR105">
        <f t="shared" si="36"/>
        <v>24</v>
      </c>
      <c r="AS105">
        <f t="shared" si="36"/>
        <v>2</v>
      </c>
      <c r="AT105">
        <f t="shared" si="36"/>
        <v>19</v>
      </c>
      <c r="AU105">
        <f t="shared" si="36"/>
        <v>1</v>
      </c>
      <c r="AV105">
        <f t="shared" si="36"/>
        <v>22</v>
      </c>
      <c r="AW105">
        <f t="shared" si="36"/>
        <v>3</v>
      </c>
      <c r="AX105">
        <f t="shared" si="36"/>
        <v>9</v>
      </c>
      <c r="AY105">
        <f t="shared" si="36"/>
        <v>10</v>
      </c>
      <c r="AZ105">
        <f t="shared" si="36"/>
        <v>10</v>
      </c>
      <c r="BA105">
        <f t="shared" si="36"/>
        <v>8</v>
      </c>
      <c r="BB105">
        <f t="shared" si="36"/>
        <v>12</v>
      </c>
      <c r="BC105">
        <f t="shared" si="36"/>
        <v>10</v>
      </c>
      <c r="BD105">
        <f t="shared" si="36"/>
        <v>6</v>
      </c>
      <c r="BE105">
        <f t="shared" si="36"/>
        <v>7</v>
      </c>
      <c r="BF105">
        <f t="shared" si="36"/>
        <v>8</v>
      </c>
      <c r="BG105">
        <f t="shared" si="36"/>
        <v>17</v>
      </c>
      <c r="BH105">
        <f t="shared" si="36"/>
        <v>17</v>
      </c>
      <c r="BI105">
        <f t="shared" si="36"/>
        <v>54</v>
      </c>
      <c r="BJ105">
        <f t="shared" si="36"/>
        <v>12</v>
      </c>
      <c r="BK105">
        <f t="shared" si="36"/>
        <v>24</v>
      </c>
      <c r="BL105">
        <f t="shared" si="36"/>
        <v>13</v>
      </c>
      <c r="BM105">
        <f t="shared" si="36"/>
        <v>57</v>
      </c>
      <c r="BN105">
        <f t="shared" si="36"/>
        <v>20</v>
      </c>
      <c r="BO105">
        <f t="shared" ref="BO105:CT105" si="37">SUM(BO100:BO104)</f>
        <v>18</v>
      </c>
      <c r="BP105">
        <f t="shared" si="37"/>
        <v>5</v>
      </c>
      <c r="BQ105">
        <f t="shared" si="37"/>
        <v>10</v>
      </c>
      <c r="BR105">
        <f t="shared" si="37"/>
        <v>18</v>
      </c>
      <c r="BS105">
        <f t="shared" si="37"/>
        <v>3</v>
      </c>
      <c r="BT105">
        <f t="shared" si="37"/>
        <v>15</v>
      </c>
      <c r="BU105">
        <f t="shared" si="37"/>
        <v>51</v>
      </c>
      <c r="BV105">
        <f t="shared" si="37"/>
        <v>30</v>
      </c>
      <c r="BW105">
        <f t="shared" si="37"/>
        <v>17</v>
      </c>
      <c r="BX105">
        <f t="shared" si="37"/>
        <v>17</v>
      </c>
      <c r="BY105">
        <f t="shared" si="37"/>
        <v>20</v>
      </c>
      <c r="BZ105">
        <f t="shared" si="37"/>
        <v>20</v>
      </c>
      <c r="CA105">
        <f t="shared" si="37"/>
        <v>19</v>
      </c>
      <c r="CB105">
        <f t="shared" si="37"/>
        <v>17</v>
      </c>
      <c r="CC105">
        <f t="shared" si="37"/>
        <v>79</v>
      </c>
      <c r="CD105">
        <f t="shared" si="37"/>
        <v>4</v>
      </c>
      <c r="CE105">
        <f t="shared" si="37"/>
        <v>8</v>
      </c>
      <c r="CF105">
        <f t="shared" si="37"/>
        <v>4</v>
      </c>
      <c r="CG105">
        <f t="shared" si="37"/>
        <v>5</v>
      </c>
      <c r="CH105">
        <f t="shared" si="37"/>
        <v>4</v>
      </c>
      <c r="CI105">
        <f t="shared" si="37"/>
        <v>4</v>
      </c>
      <c r="CJ105">
        <f t="shared" si="37"/>
        <v>9</v>
      </c>
      <c r="CK105">
        <f t="shared" si="37"/>
        <v>6</v>
      </c>
      <c r="CL105">
        <f t="shared" si="37"/>
        <v>58</v>
      </c>
      <c r="CM105">
        <f t="shared" si="37"/>
        <v>15</v>
      </c>
      <c r="CN105">
        <f t="shared" si="37"/>
        <v>5</v>
      </c>
      <c r="CO105">
        <f t="shared" si="37"/>
        <v>39</v>
      </c>
      <c r="CP105">
        <f t="shared" si="37"/>
        <v>50</v>
      </c>
      <c r="CQ105">
        <f t="shared" si="37"/>
        <v>26</v>
      </c>
      <c r="CR105">
        <f t="shared" si="37"/>
        <v>26</v>
      </c>
      <c r="CS105">
        <f t="shared" si="37"/>
        <v>7</v>
      </c>
      <c r="CT105">
        <f t="shared" si="37"/>
        <v>5</v>
      </c>
      <c r="CU105">
        <f t="shared" ref="CU105:DZ105" si="38">SUM(CU100:CU104)</f>
        <v>26</v>
      </c>
      <c r="CV105">
        <f t="shared" si="38"/>
        <v>21</v>
      </c>
      <c r="CW105">
        <f t="shared" si="38"/>
        <v>41</v>
      </c>
      <c r="CX105">
        <f t="shared" si="38"/>
        <v>15</v>
      </c>
      <c r="CY105">
        <f t="shared" si="38"/>
        <v>8</v>
      </c>
      <c r="CZ105">
        <f t="shared" si="38"/>
        <v>7</v>
      </c>
      <c r="DA105">
        <f t="shared" si="38"/>
        <v>1</v>
      </c>
      <c r="DB105">
        <f t="shared" si="38"/>
        <v>1</v>
      </c>
      <c r="DC105">
        <f t="shared" si="38"/>
        <v>13</v>
      </c>
      <c r="DD105">
        <f t="shared" si="38"/>
        <v>4</v>
      </c>
      <c r="DE105">
        <f t="shared" si="38"/>
        <v>20</v>
      </c>
      <c r="DF105">
        <f t="shared" si="38"/>
        <v>20</v>
      </c>
      <c r="DG105">
        <f t="shared" si="38"/>
        <v>27</v>
      </c>
      <c r="DH105">
        <f t="shared" si="38"/>
        <v>6</v>
      </c>
      <c r="DI105">
        <f t="shared" si="38"/>
        <v>3</v>
      </c>
      <c r="DJ105">
        <f t="shared" si="38"/>
        <v>11</v>
      </c>
      <c r="DK105">
        <f t="shared" si="38"/>
        <v>11</v>
      </c>
      <c r="DL105">
        <f t="shared" si="38"/>
        <v>30</v>
      </c>
      <c r="DM105">
        <f t="shared" si="38"/>
        <v>13</v>
      </c>
      <c r="DN105">
        <f t="shared" si="38"/>
        <v>13</v>
      </c>
      <c r="DO105">
        <f t="shared" si="38"/>
        <v>13</v>
      </c>
      <c r="DP105">
        <f t="shared" si="38"/>
        <v>3</v>
      </c>
      <c r="DQ105">
        <f t="shared" si="38"/>
        <v>8</v>
      </c>
      <c r="DR105">
        <f t="shared" si="38"/>
        <v>15</v>
      </c>
      <c r="DS105">
        <f t="shared" si="38"/>
        <v>21</v>
      </c>
      <c r="DT105">
        <f t="shared" si="38"/>
        <v>34</v>
      </c>
      <c r="DU105">
        <f t="shared" si="38"/>
        <v>6</v>
      </c>
      <c r="DV105">
        <f t="shared" si="38"/>
        <v>34</v>
      </c>
      <c r="DW105">
        <f t="shared" si="38"/>
        <v>9</v>
      </c>
      <c r="DX105">
        <f t="shared" si="38"/>
        <v>9</v>
      </c>
      <c r="DY105">
        <f t="shared" si="38"/>
        <v>9</v>
      </c>
      <c r="DZ105">
        <f t="shared" si="38"/>
        <v>33</v>
      </c>
      <c r="EA105">
        <f t="shared" ref="EA105:FF105" si="39">SUM(EA100:EA104)</f>
        <v>2</v>
      </c>
      <c r="EB105">
        <f t="shared" si="39"/>
        <v>10</v>
      </c>
      <c r="EC105">
        <f t="shared" si="39"/>
        <v>10</v>
      </c>
      <c r="ED105">
        <f t="shared" si="39"/>
        <v>10</v>
      </c>
      <c r="EE105">
        <f t="shared" si="39"/>
        <v>10</v>
      </c>
      <c r="EF105">
        <f t="shared" si="39"/>
        <v>10</v>
      </c>
      <c r="EG105">
        <f t="shared" si="39"/>
        <v>10</v>
      </c>
      <c r="EH105">
        <f t="shared" si="39"/>
        <v>8</v>
      </c>
      <c r="EI105">
        <f t="shared" si="39"/>
        <v>5</v>
      </c>
      <c r="EJ105">
        <f t="shared" si="39"/>
        <v>10</v>
      </c>
      <c r="EK105">
        <f t="shared" si="39"/>
        <v>3</v>
      </c>
      <c r="EL105">
        <f t="shared" si="39"/>
        <v>5</v>
      </c>
      <c r="EM105">
        <f t="shared" si="39"/>
        <v>3</v>
      </c>
      <c r="EN105">
        <f t="shared" si="39"/>
        <v>2</v>
      </c>
    </row>
    <row r="106" spans="2:200" ht="14.25">
      <c r="AB106">
        <f>MAX(0, $C$7+(( 'Indices Mejorados'!AB106 - 'Indices Mejorados Normalizados'!AB$13 ) * ( 'Indices Mejorados Normalizados'!$C$8 - 'Indices Mejorados Normalizados'!$C$7 )) / ( 'Indices Mejorados Normalizados'!AB$12 - 'Indices Mejorados Normalizados'!AB$13 ))</f>
        <v>0</v>
      </c>
      <c r="AD106">
        <f>MAX(0, $C$7+(( 'Indices Mejorados'!AD106 - 'Indices Mejorados Normalizados'!AD$13 ) * ( 'Indices Mejorados Normalizados'!$C$8 - 'Indices Mejorados Normalizados'!$C$7 )) / ( 'Indices Mejorados Normalizados'!AD$12 - 'Indices Mejorados Normalizados'!AD$13 ))</f>
        <v>0.33442395062135455</v>
      </c>
      <c r="CC106">
        <f>MAX(0, $C$7+(( 'Indices Mejorados'!CC106 - 'Indices Mejorados Normalizados'!CC$13 ) * ( 'Indices Mejorados Normalizados'!$C$8 - 'Indices Mejorados Normalizados'!$C$7 )) / ( 'Indices Mejorados Normalizados'!CC$12 - 'Indices Mejorados Normalizados'!CC$13 ))</f>
        <v>0</v>
      </c>
    </row>
    <row r="107" spans="2:200" ht="14.25">
      <c r="AB107">
        <f>MAX(0, $C$7+(( 'Indices Mejorados'!AB107 - 'Indices Mejorados Normalizados'!AB$13 ) * ( 'Indices Mejorados Normalizados'!$C$8 - 'Indices Mejorados Normalizados'!$C$7 )) / ( 'Indices Mejorados Normalizados'!AB$12 - 'Indices Mejorados Normalizados'!AB$13 ))</f>
        <v>0.15587703218691862</v>
      </c>
      <c r="AD107">
        <f>MAX(0, $C$7+(( 'Indices Mejorados'!AD107 - 'Indices Mejorados Normalizados'!AD$13 ) * ( 'Indices Mejorados Normalizados'!$C$8 - 'Indices Mejorados Normalizados'!$C$7 )) / ( 'Indices Mejorados Normalizados'!AD$12 - 'Indices Mejorados Normalizados'!AD$13 ))</f>
        <v>0.33442060164336385</v>
      </c>
      <c r="CC107">
        <f>MAX(0, $C$7+(( 'Indices Mejorados'!CC107 - 'Indices Mejorados Normalizados'!CC$13 ) * ( 'Indices Mejorados Normalizados'!$C$8 - 'Indices Mejorados Normalizados'!$C$7 )) / ( 'Indices Mejorados Normalizados'!CC$12 - 'Indices Mejorados Normalizados'!CC$13 ))</f>
        <v>0.59643612894588072</v>
      </c>
    </row>
    <row r="108" spans="2:200" ht="14.25">
      <c r="AB108">
        <f>MAX(0, $C$7+(( 'Indices Mejorados'!AB108 - 'Indices Mejorados Normalizados'!AB$13 ) * ( 'Indices Mejorados Normalizados'!$C$8 - 'Indices Mejorados Normalizados'!$C$7 )) / ( 'Indices Mejorados Normalizados'!AB$12 - 'Indices Mejorados Normalizados'!AB$13 ))</f>
        <v>0</v>
      </c>
      <c r="AD108">
        <f>MAX(0, $C$7+(( 'Indices Mejorados'!AD108 - 'Indices Mejorados Normalizados'!AD$13 ) * ( 'Indices Mejorados Normalizados'!$C$8 - 'Indices Mejorados Normalizados'!$C$7 )) / ( 'Indices Mejorados Normalizados'!AD$12 - 'Indices Mejorados Normalizados'!AD$13 ))</f>
        <v>0.34428268290857983</v>
      </c>
      <c r="CC108">
        <f>MAX(0, $C$7+(( 'Indices Mejorados'!CC108 - 'Indices Mejorados Normalizados'!CC$13 ) * ( 'Indices Mejorados Normalizados'!$C$8 - 'Indices Mejorados Normalizados'!$C$7 )) / ( 'Indices Mejorados Normalizados'!CC$12 - 'Indices Mejorados Normalizados'!CC$13 ))</f>
        <v>0.75197810998392001</v>
      </c>
    </row>
    <row r="109" spans="2:200">
      <c r="B109" s="137" t="s">
        <v>39</v>
      </c>
      <c r="C109" s="154">
        <f t="shared" ref="C109:AH109" si="40">+C100/C$105</f>
        <v>0.6</v>
      </c>
      <c r="D109" s="154">
        <f t="shared" si="40"/>
        <v>0.6</v>
      </c>
      <c r="E109" s="154">
        <f t="shared" si="40"/>
        <v>0.84615384615384615</v>
      </c>
      <c r="F109" s="154">
        <f t="shared" si="40"/>
        <v>0.8571428571428571</v>
      </c>
      <c r="G109" s="154">
        <f t="shared" si="40"/>
        <v>1</v>
      </c>
      <c r="H109" s="154">
        <f t="shared" si="40"/>
        <v>0.83333333333333337</v>
      </c>
      <c r="I109" s="154">
        <f t="shared" si="40"/>
        <v>1</v>
      </c>
      <c r="J109" s="154">
        <f t="shared" si="40"/>
        <v>1</v>
      </c>
      <c r="K109" s="154">
        <f t="shared" si="40"/>
        <v>1</v>
      </c>
      <c r="L109" s="154">
        <f t="shared" si="40"/>
        <v>0.6</v>
      </c>
      <c r="M109" s="154">
        <f t="shared" si="40"/>
        <v>0.55000000000000004</v>
      </c>
      <c r="N109" s="154">
        <f t="shared" si="40"/>
        <v>0.9285714285714286</v>
      </c>
      <c r="O109" s="154">
        <f t="shared" si="40"/>
        <v>0.90909090909090906</v>
      </c>
      <c r="P109" s="154">
        <f t="shared" si="40"/>
        <v>0.95833333333333337</v>
      </c>
      <c r="Q109" s="154">
        <f t="shared" si="40"/>
        <v>1</v>
      </c>
      <c r="R109" s="154">
        <f t="shared" si="40"/>
        <v>0.76923076923076927</v>
      </c>
      <c r="S109" s="154">
        <f t="shared" si="40"/>
        <v>0.6875</v>
      </c>
      <c r="T109" s="154">
        <f t="shared" si="40"/>
        <v>1</v>
      </c>
      <c r="U109" s="154">
        <f t="shared" si="40"/>
        <v>0.76923076923076927</v>
      </c>
      <c r="V109" s="154">
        <f t="shared" si="40"/>
        <v>1</v>
      </c>
      <c r="W109" s="154">
        <f t="shared" si="40"/>
        <v>0.89655172413793105</v>
      </c>
      <c r="X109" s="154">
        <f t="shared" si="40"/>
        <v>0.8571428571428571</v>
      </c>
      <c r="Y109" s="154">
        <f t="shared" si="40"/>
        <v>0.625</v>
      </c>
      <c r="Z109" s="154">
        <f t="shared" si="40"/>
        <v>0.97560975609756095</v>
      </c>
      <c r="AA109" s="154">
        <f t="shared" si="40"/>
        <v>0.70588235294117652</v>
      </c>
      <c r="AB109" s="154">
        <f t="shared" si="40"/>
        <v>0.83750000000000002</v>
      </c>
      <c r="AC109" s="154">
        <f t="shared" si="40"/>
        <v>1</v>
      </c>
      <c r="AD109" s="154">
        <f t="shared" si="40"/>
        <v>0.73750000000000004</v>
      </c>
      <c r="AE109" s="154">
        <f t="shared" si="40"/>
        <v>0.75757575757575757</v>
      </c>
      <c r="AF109" s="155">
        <f t="shared" si="40"/>
        <v>1</v>
      </c>
      <c r="AG109" s="156">
        <f t="shared" si="40"/>
        <v>0.625</v>
      </c>
      <c r="AH109" s="156">
        <f t="shared" si="40"/>
        <v>0.91666666666666663</v>
      </c>
      <c r="AI109" s="156">
        <f t="shared" ref="AI109:BN109" si="41">+AI100/AI$105</f>
        <v>0.75</v>
      </c>
      <c r="AJ109" s="156">
        <f t="shared" si="41"/>
        <v>0.625</v>
      </c>
      <c r="AK109" s="156">
        <f t="shared" si="41"/>
        <v>0.625</v>
      </c>
      <c r="AL109" s="156">
        <f t="shared" si="41"/>
        <v>1</v>
      </c>
      <c r="AM109" s="156">
        <f t="shared" si="41"/>
        <v>0.8571428571428571</v>
      </c>
      <c r="AN109" s="156">
        <f t="shared" si="41"/>
        <v>0.86111111111111116</v>
      </c>
      <c r="AO109" s="156">
        <f t="shared" si="41"/>
        <v>0.75</v>
      </c>
      <c r="AP109" s="156">
        <f t="shared" si="41"/>
        <v>1</v>
      </c>
      <c r="AQ109" s="156">
        <f t="shared" si="41"/>
        <v>0.71794871794871795</v>
      </c>
      <c r="AR109" s="156">
        <f t="shared" si="41"/>
        <v>0.375</v>
      </c>
      <c r="AS109" s="156">
        <f t="shared" si="41"/>
        <v>0.5</v>
      </c>
      <c r="AT109" s="156">
        <f t="shared" si="41"/>
        <v>0.78947368421052633</v>
      </c>
      <c r="AU109" s="156">
        <f t="shared" si="41"/>
        <v>0</v>
      </c>
      <c r="AV109" s="156">
        <f t="shared" si="41"/>
        <v>0.81818181818181823</v>
      </c>
      <c r="AW109" s="156">
        <f t="shared" si="41"/>
        <v>1</v>
      </c>
      <c r="AX109" s="156">
        <f t="shared" si="41"/>
        <v>0.55555555555555558</v>
      </c>
      <c r="AY109" s="156">
        <f t="shared" si="41"/>
        <v>0.9</v>
      </c>
      <c r="AZ109" s="156">
        <f t="shared" si="41"/>
        <v>0.9</v>
      </c>
      <c r="BA109" s="156">
        <f t="shared" si="41"/>
        <v>0.625</v>
      </c>
      <c r="BB109" s="156">
        <f t="shared" si="41"/>
        <v>0.58333333333333337</v>
      </c>
      <c r="BC109" s="156">
        <f t="shared" si="41"/>
        <v>0.6</v>
      </c>
      <c r="BD109" s="156">
        <f t="shared" si="41"/>
        <v>0.83333333333333337</v>
      </c>
      <c r="BE109" s="156">
        <f t="shared" si="41"/>
        <v>0.5714285714285714</v>
      </c>
      <c r="BF109" s="156">
        <f t="shared" si="41"/>
        <v>0.5</v>
      </c>
      <c r="BG109" s="156">
        <f t="shared" si="41"/>
        <v>0.76470588235294112</v>
      </c>
      <c r="BH109" s="156">
        <f t="shared" si="41"/>
        <v>0.76470588235294112</v>
      </c>
      <c r="BI109" s="156">
        <f t="shared" si="41"/>
        <v>7.407407407407407E-2</v>
      </c>
      <c r="BJ109" s="156">
        <f t="shared" si="41"/>
        <v>0.91666666666666663</v>
      </c>
      <c r="BK109" s="156">
        <f t="shared" si="41"/>
        <v>0.91666666666666663</v>
      </c>
      <c r="BL109" s="156">
        <f t="shared" si="41"/>
        <v>0.84615384615384615</v>
      </c>
      <c r="BM109" s="156">
        <f t="shared" si="41"/>
        <v>0.73684210526315785</v>
      </c>
      <c r="BN109" s="156">
        <f t="shared" si="41"/>
        <v>0.5</v>
      </c>
      <c r="BO109" s="156">
        <f t="shared" ref="BO109:CT109" si="42">+BO100/BO$105</f>
        <v>0.5</v>
      </c>
      <c r="BP109" s="156">
        <f t="shared" si="42"/>
        <v>0.8</v>
      </c>
      <c r="BQ109" s="156">
        <f t="shared" si="42"/>
        <v>0.7</v>
      </c>
      <c r="BR109" s="156">
        <f t="shared" si="42"/>
        <v>0.72222222222222221</v>
      </c>
      <c r="BS109" s="156">
        <f t="shared" si="42"/>
        <v>0.66666666666666663</v>
      </c>
      <c r="BT109" s="156">
        <f t="shared" si="42"/>
        <v>0.66666666666666663</v>
      </c>
      <c r="BU109" s="156">
        <f t="shared" si="42"/>
        <v>0.98039215686274506</v>
      </c>
      <c r="BV109" s="156">
        <f t="shared" si="42"/>
        <v>1</v>
      </c>
      <c r="BW109" s="156">
        <f t="shared" si="42"/>
        <v>0.58823529411764708</v>
      </c>
      <c r="BX109" s="156">
        <f t="shared" si="42"/>
        <v>0.58823529411764708</v>
      </c>
      <c r="BY109" s="156">
        <f t="shared" si="42"/>
        <v>0.95</v>
      </c>
      <c r="BZ109" s="156">
        <f t="shared" si="42"/>
        <v>0.95</v>
      </c>
      <c r="CA109" s="156">
        <f t="shared" si="42"/>
        <v>0.78947368421052633</v>
      </c>
      <c r="CB109" s="156">
        <f t="shared" si="42"/>
        <v>0.52941176470588236</v>
      </c>
      <c r="CC109" s="156">
        <f t="shared" si="42"/>
        <v>0.89873417721518989</v>
      </c>
      <c r="CD109" s="156">
        <f t="shared" si="42"/>
        <v>0.5</v>
      </c>
      <c r="CE109" s="156">
        <f t="shared" si="42"/>
        <v>0.875</v>
      </c>
      <c r="CF109" s="156">
        <f t="shared" si="42"/>
        <v>0.75</v>
      </c>
      <c r="CG109" s="156">
        <f t="shared" si="42"/>
        <v>0.6</v>
      </c>
      <c r="CH109" s="156">
        <f t="shared" si="42"/>
        <v>0.75</v>
      </c>
      <c r="CI109" s="156">
        <f t="shared" si="42"/>
        <v>1</v>
      </c>
      <c r="CJ109" s="156">
        <f t="shared" si="42"/>
        <v>0.44444444444444442</v>
      </c>
      <c r="CK109" s="156">
        <f t="shared" si="42"/>
        <v>0.66666666666666663</v>
      </c>
      <c r="CL109" s="156">
        <f t="shared" si="42"/>
        <v>0.91379310344827591</v>
      </c>
      <c r="CM109" s="156">
        <f t="shared" si="42"/>
        <v>0.93333333333333335</v>
      </c>
      <c r="CN109" s="156">
        <f t="shared" si="42"/>
        <v>0.8</v>
      </c>
      <c r="CO109" s="156">
        <f t="shared" si="42"/>
        <v>0.97435897435897434</v>
      </c>
      <c r="CP109" s="156">
        <f t="shared" si="42"/>
        <v>0.04</v>
      </c>
      <c r="CQ109" s="156">
        <f t="shared" si="42"/>
        <v>0.73076923076923073</v>
      </c>
      <c r="CR109" s="156">
        <f t="shared" si="42"/>
        <v>0.73076923076923073</v>
      </c>
      <c r="CS109" s="156">
        <f t="shared" si="42"/>
        <v>1</v>
      </c>
      <c r="CT109" s="156">
        <f t="shared" si="42"/>
        <v>1</v>
      </c>
      <c r="CU109" s="156">
        <f t="shared" ref="CU109:DZ109" si="43">+CU100/CU$105</f>
        <v>0.46153846153846156</v>
      </c>
      <c r="CV109" s="156">
        <f t="shared" si="43"/>
        <v>0.8571428571428571</v>
      </c>
      <c r="CW109" s="156">
        <f t="shared" si="43"/>
        <v>0.75609756097560976</v>
      </c>
      <c r="CX109" s="156">
        <f t="shared" si="43"/>
        <v>0.46666666666666667</v>
      </c>
      <c r="CY109" s="156">
        <f t="shared" si="43"/>
        <v>1</v>
      </c>
      <c r="CZ109" s="156">
        <f t="shared" si="43"/>
        <v>0.7142857142857143</v>
      </c>
      <c r="DA109" s="156">
        <f t="shared" si="43"/>
        <v>1</v>
      </c>
      <c r="DB109" s="156">
        <f t="shared" si="43"/>
        <v>1</v>
      </c>
      <c r="DC109" s="156">
        <f t="shared" si="43"/>
        <v>0.76923076923076927</v>
      </c>
      <c r="DD109" s="156">
        <f t="shared" si="43"/>
        <v>1</v>
      </c>
      <c r="DE109" s="156">
        <f t="shared" si="43"/>
        <v>0.65</v>
      </c>
      <c r="DF109" s="156">
        <f t="shared" si="43"/>
        <v>0.65</v>
      </c>
      <c r="DG109" s="156">
        <f t="shared" si="43"/>
        <v>0.7407407407407407</v>
      </c>
      <c r="DH109" s="156">
        <f t="shared" si="43"/>
        <v>0.66666666666666663</v>
      </c>
      <c r="DI109" s="156">
        <f t="shared" si="43"/>
        <v>1</v>
      </c>
      <c r="DJ109" s="156">
        <f t="shared" si="43"/>
        <v>0.45454545454545453</v>
      </c>
      <c r="DK109" s="156">
        <f t="shared" si="43"/>
        <v>0.45454545454545453</v>
      </c>
      <c r="DL109" s="156">
        <f t="shared" si="43"/>
        <v>0.96666666666666667</v>
      </c>
      <c r="DM109" s="156">
        <f t="shared" si="43"/>
        <v>0.92307692307692313</v>
      </c>
      <c r="DN109" s="156">
        <f t="shared" si="43"/>
        <v>0.92307692307692313</v>
      </c>
      <c r="DO109" s="156">
        <f t="shared" si="43"/>
        <v>0.92307692307692313</v>
      </c>
      <c r="DP109" s="156">
        <f t="shared" si="43"/>
        <v>1</v>
      </c>
      <c r="DQ109" s="156">
        <f t="shared" si="43"/>
        <v>0.625</v>
      </c>
      <c r="DR109" s="156">
        <f t="shared" si="43"/>
        <v>0.8</v>
      </c>
      <c r="DS109" s="156">
        <f t="shared" si="43"/>
        <v>0.61904761904761907</v>
      </c>
      <c r="DT109" s="156">
        <f t="shared" si="43"/>
        <v>1</v>
      </c>
      <c r="DU109" s="156">
        <f t="shared" si="43"/>
        <v>0.83333333333333337</v>
      </c>
      <c r="DV109" s="156">
        <f t="shared" si="43"/>
        <v>0.6470588235294118</v>
      </c>
      <c r="DW109" s="156">
        <f t="shared" si="43"/>
        <v>0.77777777777777779</v>
      </c>
      <c r="DX109" s="156">
        <f t="shared" si="43"/>
        <v>0.77777777777777779</v>
      </c>
      <c r="DY109" s="156">
        <f t="shared" si="43"/>
        <v>0.77777777777777779</v>
      </c>
      <c r="DZ109" s="156">
        <f t="shared" si="43"/>
        <v>0.87878787878787878</v>
      </c>
      <c r="EA109" s="156">
        <f t="shared" ref="EA109:EN109" si="44">+EA100/EA$105</f>
        <v>1</v>
      </c>
      <c r="EB109" s="156">
        <f t="shared" si="44"/>
        <v>0.8</v>
      </c>
      <c r="EC109" s="156">
        <f t="shared" si="44"/>
        <v>1</v>
      </c>
      <c r="ED109" s="156">
        <f t="shared" si="44"/>
        <v>1</v>
      </c>
      <c r="EE109" s="156">
        <f t="shared" si="44"/>
        <v>0.9</v>
      </c>
      <c r="EF109" s="156">
        <f t="shared" si="44"/>
        <v>0.9</v>
      </c>
      <c r="EG109" s="156">
        <f t="shared" si="44"/>
        <v>0.9</v>
      </c>
      <c r="EH109" s="156">
        <f t="shared" si="44"/>
        <v>0.75</v>
      </c>
      <c r="EI109" s="156">
        <f t="shared" si="44"/>
        <v>1</v>
      </c>
      <c r="EJ109" s="156">
        <f t="shared" si="44"/>
        <v>1</v>
      </c>
      <c r="EK109" s="156">
        <f t="shared" si="44"/>
        <v>0.33333333333333331</v>
      </c>
      <c r="EL109" s="156">
        <f t="shared" si="44"/>
        <v>0.4</v>
      </c>
      <c r="EM109" s="156">
        <f t="shared" si="44"/>
        <v>1</v>
      </c>
      <c r="EN109" s="156">
        <f t="shared" si="44"/>
        <v>0.5</v>
      </c>
      <c r="EO109" s="156"/>
      <c r="EP109" s="156"/>
      <c r="EQ109" s="156"/>
      <c r="ER109" s="156"/>
      <c r="ES109" s="156"/>
      <c r="ET109" s="156"/>
      <c r="EU109" s="156"/>
      <c r="EV109" s="156"/>
      <c r="EW109" s="156"/>
      <c r="EX109" s="156"/>
      <c r="EY109" s="156"/>
      <c r="EZ109" s="156"/>
      <c r="FA109" s="156"/>
      <c r="FB109" s="156"/>
      <c r="FC109" s="156"/>
      <c r="FD109" s="156"/>
      <c r="FE109" s="156"/>
      <c r="FF109" s="156"/>
      <c r="FG109" s="156"/>
      <c r="FH109" s="156"/>
      <c r="FI109" s="156"/>
      <c r="FJ109" s="156"/>
      <c r="FK109" s="156"/>
      <c r="FL109" s="156"/>
      <c r="FM109" s="156"/>
      <c r="FN109" s="156"/>
      <c r="FO109" s="156"/>
      <c r="FP109" s="156"/>
      <c r="FQ109" s="156"/>
      <c r="FR109" s="156"/>
      <c r="FS109" s="156"/>
      <c r="FT109" s="156"/>
      <c r="FU109" s="156"/>
      <c r="FV109" s="156"/>
      <c r="FW109" s="156"/>
      <c r="FX109" s="156"/>
      <c r="FY109" s="156"/>
      <c r="FZ109" s="156"/>
      <c r="GA109" s="156"/>
      <c r="GB109" s="156"/>
      <c r="GC109" s="156"/>
      <c r="GD109" s="156"/>
      <c r="GE109" s="156"/>
      <c r="GF109" s="156"/>
      <c r="GG109" s="156"/>
      <c r="GH109" s="156"/>
      <c r="GI109" s="156"/>
      <c r="GJ109" s="156"/>
      <c r="GK109" s="156"/>
      <c r="GL109" s="156"/>
      <c r="GM109" s="156"/>
      <c r="GN109" s="156"/>
      <c r="GO109" s="156"/>
      <c r="GP109" s="156"/>
      <c r="GQ109" s="156"/>
      <c r="GR109" s="156"/>
    </row>
    <row r="110" spans="2:200">
      <c r="B110" s="138" t="s">
        <v>40</v>
      </c>
      <c r="C110" s="157">
        <f t="shared" ref="C110:AH110" si="45">+C101/C$105</f>
        <v>0.1</v>
      </c>
      <c r="D110" s="157">
        <f t="shared" si="45"/>
        <v>0.1</v>
      </c>
      <c r="E110" s="157">
        <f t="shared" si="45"/>
        <v>0.15384615384615385</v>
      </c>
      <c r="F110" s="157">
        <f t="shared" si="45"/>
        <v>0.14285714285714285</v>
      </c>
      <c r="G110" s="157">
        <f t="shared" si="45"/>
        <v>0</v>
      </c>
      <c r="H110" s="157">
        <f t="shared" si="45"/>
        <v>0.16666666666666666</v>
      </c>
      <c r="I110" s="157">
        <f t="shared" si="45"/>
        <v>0</v>
      </c>
      <c r="J110" s="157">
        <f t="shared" si="45"/>
        <v>0</v>
      </c>
      <c r="K110" s="157">
        <f t="shared" si="45"/>
        <v>0</v>
      </c>
      <c r="L110" s="157">
        <f t="shared" si="45"/>
        <v>0.4</v>
      </c>
      <c r="M110" s="157">
        <f t="shared" si="45"/>
        <v>0.2</v>
      </c>
      <c r="N110" s="157">
        <f t="shared" si="45"/>
        <v>0</v>
      </c>
      <c r="O110" s="157">
        <f t="shared" si="45"/>
        <v>9.0909090909090912E-2</v>
      </c>
      <c r="P110" s="157">
        <f t="shared" si="45"/>
        <v>0</v>
      </c>
      <c r="Q110" s="157">
        <f t="shared" si="45"/>
        <v>0</v>
      </c>
      <c r="R110" s="157">
        <f t="shared" si="45"/>
        <v>7.6923076923076927E-2</v>
      </c>
      <c r="S110" s="157">
        <f t="shared" si="45"/>
        <v>6.25E-2</v>
      </c>
      <c r="T110" s="157">
        <f t="shared" si="45"/>
        <v>0</v>
      </c>
      <c r="U110" s="157">
        <f t="shared" si="45"/>
        <v>0.15384615384615385</v>
      </c>
      <c r="V110" s="157">
        <f t="shared" si="45"/>
        <v>0</v>
      </c>
      <c r="W110" s="157">
        <f t="shared" si="45"/>
        <v>3.4482758620689655E-2</v>
      </c>
      <c r="X110" s="157">
        <f t="shared" si="45"/>
        <v>0.14285714285714285</v>
      </c>
      <c r="Y110" s="157">
        <f t="shared" si="45"/>
        <v>0.125</v>
      </c>
      <c r="Z110" s="157">
        <f t="shared" si="45"/>
        <v>0</v>
      </c>
      <c r="AA110" s="157">
        <f t="shared" si="45"/>
        <v>0.17647058823529413</v>
      </c>
      <c r="AB110" s="157">
        <f t="shared" si="45"/>
        <v>7.4999999999999997E-2</v>
      </c>
      <c r="AC110" s="157">
        <f t="shared" si="45"/>
        <v>0</v>
      </c>
      <c r="AD110" s="157">
        <f t="shared" si="45"/>
        <v>0.22500000000000001</v>
      </c>
      <c r="AE110" s="157">
        <f t="shared" si="45"/>
        <v>0.18181818181818182</v>
      </c>
      <c r="AF110" s="158">
        <f t="shared" si="45"/>
        <v>0</v>
      </c>
      <c r="AG110" s="156">
        <f t="shared" si="45"/>
        <v>0</v>
      </c>
      <c r="AH110" s="156">
        <f t="shared" si="45"/>
        <v>2.0833333333333332E-2</v>
      </c>
      <c r="AI110" s="156">
        <f t="shared" ref="AI110:BN110" si="46">+AI101/AI$105</f>
        <v>0</v>
      </c>
      <c r="AJ110" s="156">
        <f t="shared" si="46"/>
        <v>0.125</v>
      </c>
      <c r="AK110" s="156">
        <f t="shared" si="46"/>
        <v>0.25</v>
      </c>
      <c r="AL110" s="156">
        <f t="shared" si="46"/>
        <v>0</v>
      </c>
      <c r="AM110" s="156">
        <f t="shared" si="46"/>
        <v>0</v>
      </c>
      <c r="AN110" s="156">
        <f t="shared" si="46"/>
        <v>0.1111111111111111</v>
      </c>
      <c r="AO110" s="156">
        <f t="shared" si="46"/>
        <v>0.125</v>
      </c>
      <c r="AP110" s="156">
        <f t="shared" si="46"/>
        <v>0</v>
      </c>
      <c r="AQ110" s="156">
        <f t="shared" si="46"/>
        <v>0.25641025641025639</v>
      </c>
      <c r="AR110" s="156">
        <f t="shared" si="46"/>
        <v>0.375</v>
      </c>
      <c r="AS110" s="156">
        <f t="shared" si="46"/>
        <v>0.5</v>
      </c>
      <c r="AT110" s="156">
        <f t="shared" si="46"/>
        <v>0.21052631578947367</v>
      </c>
      <c r="AU110" s="156">
        <f t="shared" si="46"/>
        <v>0</v>
      </c>
      <c r="AV110" s="156">
        <f t="shared" si="46"/>
        <v>0</v>
      </c>
      <c r="AW110" s="156">
        <f t="shared" si="46"/>
        <v>0</v>
      </c>
      <c r="AX110" s="156">
        <f t="shared" si="46"/>
        <v>0</v>
      </c>
      <c r="AY110" s="156">
        <f t="shared" si="46"/>
        <v>0.1</v>
      </c>
      <c r="AZ110" s="156">
        <f t="shared" si="46"/>
        <v>0.1</v>
      </c>
      <c r="BA110" s="156">
        <f t="shared" si="46"/>
        <v>0</v>
      </c>
      <c r="BB110" s="156">
        <f t="shared" si="46"/>
        <v>0.33333333333333331</v>
      </c>
      <c r="BC110" s="156">
        <f t="shared" si="46"/>
        <v>0.1</v>
      </c>
      <c r="BD110" s="156">
        <f t="shared" si="46"/>
        <v>0</v>
      </c>
      <c r="BE110" s="156">
        <f t="shared" si="46"/>
        <v>0.2857142857142857</v>
      </c>
      <c r="BF110" s="156">
        <f t="shared" si="46"/>
        <v>0.5</v>
      </c>
      <c r="BG110" s="156">
        <f t="shared" si="46"/>
        <v>0.17647058823529413</v>
      </c>
      <c r="BH110" s="156">
        <f t="shared" si="46"/>
        <v>0.17647058823529413</v>
      </c>
      <c r="BI110" s="156">
        <f t="shared" si="46"/>
        <v>0.83333333333333337</v>
      </c>
      <c r="BJ110" s="156">
        <f t="shared" si="46"/>
        <v>8.3333333333333329E-2</v>
      </c>
      <c r="BK110" s="156">
        <f t="shared" si="46"/>
        <v>4.1666666666666664E-2</v>
      </c>
      <c r="BL110" s="156">
        <f t="shared" si="46"/>
        <v>0.15384615384615385</v>
      </c>
      <c r="BM110" s="156">
        <f t="shared" si="46"/>
        <v>0.14035087719298245</v>
      </c>
      <c r="BN110" s="156">
        <f t="shared" si="46"/>
        <v>0.45</v>
      </c>
      <c r="BO110" s="156">
        <f t="shared" ref="BO110:CT110" si="47">+BO101/BO$105</f>
        <v>0</v>
      </c>
      <c r="BP110" s="156">
        <f t="shared" si="47"/>
        <v>0</v>
      </c>
      <c r="BQ110" s="156">
        <f t="shared" si="47"/>
        <v>0</v>
      </c>
      <c r="BR110" s="156">
        <f t="shared" si="47"/>
        <v>0.16666666666666666</v>
      </c>
      <c r="BS110" s="156">
        <f t="shared" si="47"/>
        <v>0.33333333333333331</v>
      </c>
      <c r="BT110" s="156">
        <f t="shared" si="47"/>
        <v>6.6666666666666666E-2</v>
      </c>
      <c r="BU110" s="156">
        <f t="shared" si="47"/>
        <v>1.9607843137254902E-2</v>
      </c>
      <c r="BV110" s="156">
        <f t="shared" si="47"/>
        <v>0</v>
      </c>
      <c r="BW110" s="156">
        <f t="shared" si="47"/>
        <v>0.23529411764705882</v>
      </c>
      <c r="BX110" s="156">
        <f t="shared" si="47"/>
        <v>0.23529411764705882</v>
      </c>
      <c r="BY110" s="156">
        <f t="shared" si="47"/>
        <v>0</v>
      </c>
      <c r="BZ110" s="156">
        <f t="shared" si="47"/>
        <v>0</v>
      </c>
      <c r="CA110" s="156">
        <f t="shared" si="47"/>
        <v>0</v>
      </c>
      <c r="CB110" s="156">
        <f t="shared" si="47"/>
        <v>0.29411764705882354</v>
      </c>
      <c r="CC110" s="156">
        <f t="shared" si="47"/>
        <v>6.3291139240506333E-2</v>
      </c>
      <c r="CD110" s="156">
        <f t="shared" si="47"/>
        <v>0.5</v>
      </c>
      <c r="CE110" s="156">
        <f t="shared" si="47"/>
        <v>0</v>
      </c>
      <c r="CF110" s="156">
        <f t="shared" si="47"/>
        <v>0.25</v>
      </c>
      <c r="CG110" s="156">
        <f t="shared" si="47"/>
        <v>0.4</v>
      </c>
      <c r="CH110" s="156">
        <f t="shared" si="47"/>
        <v>0.25</v>
      </c>
      <c r="CI110" s="156">
        <f t="shared" si="47"/>
        <v>0</v>
      </c>
      <c r="CJ110" s="156">
        <f t="shared" si="47"/>
        <v>0.33333333333333331</v>
      </c>
      <c r="CK110" s="156">
        <f t="shared" si="47"/>
        <v>0</v>
      </c>
      <c r="CL110" s="156">
        <f t="shared" si="47"/>
        <v>5.1724137931034482E-2</v>
      </c>
      <c r="CM110" s="156">
        <f t="shared" si="47"/>
        <v>0</v>
      </c>
      <c r="CN110" s="156">
        <f t="shared" si="47"/>
        <v>0.2</v>
      </c>
      <c r="CO110" s="156">
        <f t="shared" si="47"/>
        <v>2.564102564102564E-2</v>
      </c>
      <c r="CP110" s="156">
        <f t="shared" si="47"/>
        <v>0.5</v>
      </c>
      <c r="CQ110" s="156">
        <f t="shared" si="47"/>
        <v>0.19230769230769232</v>
      </c>
      <c r="CR110" s="156">
        <f t="shared" si="47"/>
        <v>0.19230769230769232</v>
      </c>
      <c r="CS110" s="156">
        <f t="shared" si="47"/>
        <v>0</v>
      </c>
      <c r="CT110" s="156">
        <f t="shared" si="47"/>
        <v>0</v>
      </c>
      <c r="CU110" s="156">
        <f t="shared" ref="CU110:DZ110" si="48">+CU101/CU$105</f>
        <v>0.46153846153846156</v>
      </c>
      <c r="CV110" s="156">
        <f t="shared" si="48"/>
        <v>0</v>
      </c>
      <c r="CW110" s="156">
        <f t="shared" si="48"/>
        <v>0.24390243902439024</v>
      </c>
      <c r="CX110" s="156">
        <f t="shared" si="48"/>
        <v>0.46666666666666667</v>
      </c>
      <c r="CY110" s="156">
        <f t="shared" si="48"/>
        <v>0</v>
      </c>
      <c r="CZ110" s="156">
        <f t="shared" si="48"/>
        <v>0</v>
      </c>
      <c r="DA110" s="156">
        <f t="shared" si="48"/>
        <v>0</v>
      </c>
      <c r="DB110" s="156">
        <f t="shared" si="48"/>
        <v>0</v>
      </c>
      <c r="DC110" s="156">
        <f t="shared" si="48"/>
        <v>7.6923076923076927E-2</v>
      </c>
      <c r="DD110" s="156">
        <f t="shared" si="48"/>
        <v>0</v>
      </c>
      <c r="DE110" s="156">
        <f t="shared" si="48"/>
        <v>0.05</v>
      </c>
      <c r="DF110" s="156">
        <f t="shared" si="48"/>
        <v>0.05</v>
      </c>
      <c r="DG110" s="156">
        <f t="shared" si="48"/>
        <v>0.1111111111111111</v>
      </c>
      <c r="DH110" s="156">
        <f t="shared" si="48"/>
        <v>0.16666666666666666</v>
      </c>
      <c r="DI110" s="156">
        <f t="shared" si="48"/>
        <v>0</v>
      </c>
      <c r="DJ110" s="156">
        <f t="shared" si="48"/>
        <v>0.18181818181818182</v>
      </c>
      <c r="DK110" s="156">
        <f t="shared" si="48"/>
        <v>0.18181818181818182</v>
      </c>
      <c r="DL110" s="156">
        <f t="shared" si="48"/>
        <v>3.3333333333333333E-2</v>
      </c>
      <c r="DM110" s="156">
        <f t="shared" si="48"/>
        <v>0</v>
      </c>
      <c r="DN110" s="156">
        <f t="shared" si="48"/>
        <v>0</v>
      </c>
      <c r="DO110" s="156">
        <f t="shared" si="48"/>
        <v>0</v>
      </c>
      <c r="DP110" s="156">
        <f t="shared" si="48"/>
        <v>0</v>
      </c>
      <c r="DQ110" s="156">
        <f t="shared" si="48"/>
        <v>0.25</v>
      </c>
      <c r="DR110" s="156">
        <f t="shared" si="48"/>
        <v>0.2</v>
      </c>
      <c r="DS110" s="156">
        <f t="shared" si="48"/>
        <v>0.38095238095238093</v>
      </c>
      <c r="DT110" s="156">
        <f t="shared" si="48"/>
        <v>0</v>
      </c>
      <c r="DU110" s="156">
        <f t="shared" si="48"/>
        <v>0.16666666666666666</v>
      </c>
      <c r="DV110" s="156">
        <f t="shared" si="48"/>
        <v>0.35294117647058826</v>
      </c>
      <c r="DW110" s="156">
        <f t="shared" si="48"/>
        <v>0.22222222222222221</v>
      </c>
      <c r="DX110" s="156">
        <f t="shared" si="48"/>
        <v>0.22222222222222221</v>
      </c>
      <c r="DY110" s="156">
        <f t="shared" si="48"/>
        <v>0.22222222222222221</v>
      </c>
      <c r="DZ110" s="156">
        <f t="shared" si="48"/>
        <v>6.0606060606060608E-2</v>
      </c>
      <c r="EA110" s="156">
        <f t="shared" ref="EA110:EN110" si="49">+EA101/EA$105</f>
        <v>0</v>
      </c>
      <c r="EB110" s="156">
        <f t="shared" si="49"/>
        <v>0.1</v>
      </c>
      <c r="EC110" s="156">
        <f t="shared" si="49"/>
        <v>0</v>
      </c>
      <c r="ED110" s="156">
        <f t="shared" si="49"/>
        <v>0</v>
      </c>
      <c r="EE110" s="156">
        <f t="shared" si="49"/>
        <v>0.1</v>
      </c>
      <c r="EF110" s="156">
        <f t="shared" si="49"/>
        <v>0.1</v>
      </c>
      <c r="EG110" s="156">
        <f t="shared" si="49"/>
        <v>0.1</v>
      </c>
      <c r="EH110" s="156">
        <f t="shared" si="49"/>
        <v>0.25</v>
      </c>
      <c r="EI110" s="156">
        <f t="shared" si="49"/>
        <v>0</v>
      </c>
      <c r="EJ110" s="156">
        <f t="shared" si="49"/>
        <v>0</v>
      </c>
      <c r="EK110" s="156">
        <f t="shared" si="49"/>
        <v>0.33333333333333331</v>
      </c>
      <c r="EL110" s="156">
        <f t="shared" si="49"/>
        <v>0.6</v>
      </c>
      <c r="EM110" s="156">
        <f t="shared" si="49"/>
        <v>0</v>
      </c>
      <c r="EN110" s="156">
        <f t="shared" si="49"/>
        <v>0.5</v>
      </c>
      <c r="EO110" s="156"/>
      <c r="EP110" s="156"/>
      <c r="EQ110" s="156"/>
      <c r="ER110" s="156"/>
      <c r="ES110" s="156"/>
      <c r="ET110" s="156"/>
      <c r="EU110" s="156"/>
      <c r="EV110" s="156"/>
      <c r="EW110" s="156"/>
      <c r="EX110" s="156"/>
      <c r="EY110" s="156"/>
      <c r="EZ110" s="156"/>
      <c r="FA110" s="156"/>
      <c r="FB110" s="156"/>
      <c r="FC110" s="156"/>
      <c r="FD110" s="156"/>
      <c r="FE110" s="156"/>
      <c r="FF110" s="156"/>
      <c r="FG110" s="156"/>
      <c r="FH110" s="156"/>
      <c r="FI110" s="156"/>
      <c r="FJ110" s="156"/>
      <c r="FK110" s="156"/>
      <c r="FL110" s="156"/>
      <c r="FM110" s="156"/>
      <c r="FN110" s="156"/>
      <c r="FO110" s="156"/>
      <c r="FP110" s="156"/>
      <c r="FQ110" s="156"/>
      <c r="FR110" s="156"/>
      <c r="FS110" s="156"/>
      <c r="FT110" s="156"/>
      <c r="FU110" s="156"/>
      <c r="FV110" s="156"/>
      <c r="FW110" s="156"/>
      <c r="FX110" s="156"/>
      <c r="FY110" s="156"/>
      <c r="FZ110" s="156"/>
      <c r="GA110" s="156"/>
      <c r="GB110" s="156"/>
      <c r="GC110" s="156"/>
      <c r="GD110" s="156"/>
      <c r="GE110" s="156"/>
      <c r="GF110" s="156"/>
      <c r="GG110" s="156"/>
      <c r="GH110" s="156"/>
      <c r="GI110" s="156"/>
      <c r="GJ110" s="156"/>
      <c r="GK110" s="156"/>
      <c r="GL110" s="156"/>
      <c r="GM110" s="156"/>
      <c r="GN110" s="156"/>
      <c r="GO110" s="156"/>
      <c r="GP110" s="156"/>
      <c r="GQ110" s="156"/>
      <c r="GR110" s="156"/>
    </row>
    <row r="111" spans="2:200">
      <c r="B111" s="139" t="s">
        <v>41</v>
      </c>
      <c r="C111" s="159">
        <f t="shared" ref="C111:AH111" si="50">+C102/C$105</f>
        <v>0.3</v>
      </c>
      <c r="D111" s="159">
        <f t="shared" si="50"/>
        <v>0.3</v>
      </c>
      <c r="E111" s="159">
        <f t="shared" si="50"/>
        <v>0</v>
      </c>
      <c r="F111" s="159">
        <f t="shared" si="50"/>
        <v>0</v>
      </c>
      <c r="G111" s="159">
        <f t="shared" si="50"/>
        <v>0</v>
      </c>
      <c r="H111" s="159">
        <f t="shared" si="50"/>
        <v>0</v>
      </c>
      <c r="I111" s="159">
        <f t="shared" si="50"/>
        <v>0</v>
      </c>
      <c r="J111" s="159">
        <f t="shared" si="50"/>
        <v>0</v>
      </c>
      <c r="K111" s="159">
        <f t="shared" si="50"/>
        <v>0</v>
      </c>
      <c r="L111" s="159">
        <f t="shared" si="50"/>
        <v>0</v>
      </c>
      <c r="M111" s="159">
        <f t="shared" si="50"/>
        <v>0.15</v>
      </c>
      <c r="N111" s="159">
        <f t="shared" si="50"/>
        <v>7.1428571428571425E-2</v>
      </c>
      <c r="O111" s="159">
        <f t="shared" si="50"/>
        <v>0</v>
      </c>
      <c r="P111" s="159">
        <f t="shared" si="50"/>
        <v>4.1666666666666664E-2</v>
      </c>
      <c r="Q111" s="159">
        <f t="shared" si="50"/>
        <v>0</v>
      </c>
      <c r="R111" s="159">
        <f t="shared" si="50"/>
        <v>0.15384615384615385</v>
      </c>
      <c r="S111" s="159">
        <f t="shared" si="50"/>
        <v>0.1875</v>
      </c>
      <c r="T111" s="159">
        <f t="shared" si="50"/>
        <v>0</v>
      </c>
      <c r="U111" s="159">
        <f t="shared" si="50"/>
        <v>7.6923076923076927E-2</v>
      </c>
      <c r="V111" s="159">
        <f t="shared" si="50"/>
        <v>0</v>
      </c>
      <c r="W111" s="159">
        <f t="shared" si="50"/>
        <v>6.8965517241379309E-2</v>
      </c>
      <c r="X111" s="159">
        <f t="shared" si="50"/>
        <v>0</v>
      </c>
      <c r="Y111" s="159">
        <f t="shared" si="50"/>
        <v>0.25</v>
      </c>
      <c r="Z111" s="159">
        <f t="shared" si="50"/>
        <v>2.4390243902439025E-2</v>
      </c>
      <c r="AA111" s="159">
        <f t="shared" si="50"/>
        <v>0.11764705882352941</v>
      </c>
      <c r="AB111" s="159">
        <f t="shared" si="50"/>
        <v>8.7499999999999994E-2</v>
      </c>
      <c r="AC111" s="159">
        <f t="shared" si="50"/>
        <v>0</v>
      </c>
      <c r="AD111" s="159">
        <f t="shared" si="50"/>
        <v>3.7499999999999999E-2</v>
      </c>
      <c r="AE111" s="159">
        <f t="shared" si="50"/>
        <v>6.0606060606060608E-2</v>
      </c>
      <c r="AF111" s="160">
        <f t="shared" si="50"/>
        <v>0</v>
      </c>
      <c r="AG111" s="156">
        <f t="shared" si="50"/>
        <v>0.25</v>
      </c>
      <c r="AH111" s="156">
        <f t="shared" si="50"/>
        <v>6.25E-2</v>
      </c>
      <c r="AI111" s="156">
        <f t="shared" ref="AI111:BN111" si="51">+AI102/AI$105</f>
        <v>0.25</v>
      </c>
      <c r="AJ111" s="156">
        <f t="shared" si="51"/>
        <v>0.125</v>
      </c>
      <c r="AK111" s="156">
        <f t="shared" si="51"/>
        <v>0</v>
      </c>
      <c r="AL111" s="156">
        <f t="shared" si="51"/>
        <v>0</v>
      </c>
      <c r="AM111" s="156">
        <f t="shared" si="51"/>
        <v>0</v>
      </c>
      <c r="AN111" s="156">
        <f t="shared" si="51"/>
        <v>2.7777777777777776E-2</v>
      </c>
      <c r="AO111" s="156">
        <f t="shared" si="51"/>
        <v>0.125</v>
      </c>
      <c r="AP111" s="156">
        <f t="shared" si="51"/>
        <v>0</v>
      </c>
      <c r="AQ111" s="156">
        <f t="shared" si="51"/>
        <v>2.564102564102564E-2</v>
      </c>
      <c r="AR111" s="156">
        <f t="shared" si="51"/>
        <v>0.25</v>
      </c>
      <c r="AS111" s="156">
        <f t="shared" si="51"/>
        <v>0</v>
      </c>
      <c r="AT111" s="156">
        <f t="shared" si="51"/>
        <v>0</v>
      </c>
      <c r="AU111" s="156">
        <f t="shared" si="51"/>
        <v>0</v>
      </c>
      <c r="AV111" s="156">
        <f t="shared" si="51"/>
        <v>0.13636363636363635</v>
      </c>
      <c r="AW111" s="156">
        <f t="shared" si="51"/>
        <v>0</v>
      </c>
      <c r="AX111" s="156">
        <f t="shared" si="51"/>
        <v>0.22222222222222221</v>
      </c>
      <c r="AY111" s="156">
        <f t="shared" si="51"/>
        <v>0</v>
      </c>
      <c r="AZ111" s="156">
        <f t="shared" si="51"/>
        <v>0</v>
      </c>
      <c r="BA111" s="156">
        <f t="shared" si="51"/>
        <v>0.375</v>
      </c>
      <c r="BB111" s="156">
        <f t="shared" si="51"/>
        <v>8.3333333333333329E-2</v>
      </c>
      <c r="BC111" s="156">
        <f t="shared" si="51"/>
        <v>0.3</v>
      </c>
      <c r="BD111" s="156">
        <f t="shared" si="51"/>
        <v>0.16666666666666666</v>
      </c>
      <c r="BE111" s="156">
        <f t="shared" si="51"/>
        <v>0.14285714285714285</v>
      </c>
      <c r="BF111" s="156">
        <f t="shared" si="51"/>
        <v>0</v>
      </c>
      <c r="BG111" s="156">
        <f t="shared" si="51"/>
        <v>5.8823529411764705E-2</v>
      </c>
      <c r="BH111" s="156">
        <f t="shared" si="51"/>
        <v>5.8823529411764705E-2</v>
      </c>
      <c r="BI111" s="156">
        <f t="shared" si="51"/>
        <v>9.2592592592592587E-2</v>
      </c>
      <c r="BJ111" s="156">
        <f t="shared" si="51"/>
        <v>0</v>
      </c>
      <c r="BK111" s="156">
        <f t="shared" si="51"/>
        <v>4.1666666666666664E-2</v>
      </c>
      <c r="BL111" s="156">
        <f t="shared" si="51"/>
        <v>0</v>
      </c>
      <c r="BM111" s="156">
        <f t="shared" si="51"/>
        <v>0.12280701754385964</v>
      </c>
      <c r="BN111" s="156">
        <f t="shared" si="51"/>
        <v>0.05</v>
      </c>
      <c r="BO111" s="156">
        <f t="shared" ref="BO111:CT111" si="52">+BO102/BO$105</f>
        <v>5.5555555555555552E-2</v>
      </c>
      <c r="BP111" s="156">
        <f t="shared" si="52"/>
        <v>0.2</v>
      </c>
      <c r="BQ111" s="156">
        <f t="shared" si="52"/>
        <v>0.1</v>
      </c>
      <c r="BR111" s="156">
        <f t="shared" si="52"/>
        <v>0.1111111111111111</v>
      </c>
      <c r="BS111" s="156">
        <f t="shared" si="52"/>
        <v>0</v>
      </c>
      <c r="BT111" s="156">
        <f t="shared" si="52"/>
        <v>0.26666666666666666</v>
      </c>
      <c r="BU111" s="156">
        <f t="shared" si="52"/>
        <v>0</v>
      </c>
      <c r="BV111" s="156">
        <f t="shared" si="52"/>
        <v>0</v>
      </c>
      <c r="BW111" s="156">
        <f t="shared" si="52"/>
        <v>0.17647058823529413</v>
      </c>
      <c r="BX111" s="156">
        <f t="shared" si="52"/>
        <v>0.17647058823529413</v>
      </c>
      <c r="BY111" s="156">
        <f t="shared" si="52"/>
        <v>0</v>
      </c>
      <c r="BZ111" s="156">
        <f t="shared" si="52"/>
        <v>0</v>
      </c>
      <c r="CA111" s="156">
        <f t="shared" si="52"/>
        <v>0</v>
      </c>
      <c r="CB111" s="156">
        <f t="shared" si="52"/>
        <v>0.17647058823529413</v>
      </c>
      <c r="CC111" s="156">
        <f t="shared" si="52"/>
        <v>3.7974683544303799E-2</v>
      </c>
      <c r="CD111" s="156">
        <f t="shared" si="52"/>
        <v>0</v>
      </c>
      <c r="CE111" s="156">
        <f t="shared" si="52"/>
        <v>0</v>
      </c>
      <c r="CF111" s="156">
        <f t="shared" si="52"/>
        <v>0</v>
      </c>
      <c r="CG111" s="156">
        <f t="shared" si="52"/>
        <v>0</v>
      </c>
      <c r="CH111" s="156">
        <f t="shared" si="52"/>
        <v>0</v>
      </c>
      <c r="CI111" s="156">
        <f t="shared" si="52"/>
        <v>0</v>
      </c>
      <c r="CJ111" s="156">
        <f t="shared" si="52"/>
        <v>0.22222222222222221</v>
      </c>
      <c r="CK111" s="156">
        <f t="shared" si="52"/>
        <v>0.33333333333333331</v>
      </c>
      <c r="CL111" s="156">
        <f t="shared" si="52"/>
        <v>3.4482758620689655E-2</v>
      </c>
      <c r="CM111" s="156">
        <f t="shared" si="52"/>
        <v>6.6666666666666666E-2</v>
      </c>
      <c r="CN111" s="156">
        <f t="shared" si="52"/>
        <v>0</v>
      </c>
      <c r="CO111" s="156">
        <f t="shared" si="52"/>
        <v>0</v>
      </c>
      <c r="CP111" s="156">
        <f t="shared" si="52"/>
        <v>0.06</v>
      </c>
      <c r="CQ111" s="156">
        <f t="shared" si="52"/>
        <v>7.6923076923076927E-2</v>
      </c>
      <c r="CR111" s="156">
        <f t="shared" si="52"/>
        <v>7.6923076923076927E-2</v>
      </c>
      <c r="CS111" s="156">
        <f t="shared" si="52"/>
        <v>0</v>
      </c>
      <c r="CT111" s="156">
        <f t="shared" si="52"/>
        <v>0</v>
      </c>
      <c r="CU111" s="156">
        <f t="shared" ref="CU111:DZ111" si="53">+CU102/CU$105</f>
        <v>7.6923076923076927E-2</v>
      </c>
      <c r="CV111" s="156">
        <f t="shared" si="53"/>
        <v>0.14285714285714285</v>
      </c>
      <c r="CW111" s="156">
        <f t="shared" si="53"/>
        <v>0</v>
      </c>
      <c r="CX111" s="156">
        <f t="shared" si="53"/>
        <v>6.6666666666666666E-2</v>
      </c>
      <c r="CY111" s="156">
        <f t="shared" si="53"/>
        <v>0</v>
      </c>
      <c r="CZ111" s="156">
        <f t="shared" si="53"/>
        <v>0.2857142857142857</v>
      </c>
      <c r="DA111" s="156">
        <f t="shared" si="53"/>
        <v>0</v>
      </c>
      <c r="DB111" s="156">
        <f t="shared" si="53"/>
        <v>0</v>
      </c>
      <c r="DC111" s="156">
        <f t="shared" si="53"/>
        <v>7.6923076923076927E-2</v>
      </c>
      <c r="DD111" s="156">
        <f t="shared" si="53"/>
        <v>0</v>
      </c>
      <c r="DE111" s="156">
        <f t="shared" si="53"/>
        <v>0.25</v>
      </c>
      <c r="DF111" s="156">
        <f t="shared" si="53"/>
        <v>0.25</v>
      </c>
      <c r="DG111" s="156">
        <f t="shared" si="53"/>
        <v>0.14814814814814814</v>
      </c>
      <c r="DH111" s="156">
        <f t="shared" si="53"/>
        <v>0.16666666666666666</v>
      </c>
      <c r="DI111" s="156">
        <f t="shared" si="53"/>
        <v>0</v>
      </c>
      <c r="DJ111" s="156">
        <f t="shared" si="53"/>
        <v>0.36363636363636365</v>
      </c>
      <c r="DK111" s="156">
        <f t="shared" si="53"/>
        <v>0.36363636363636365</v>
      </c>
      <c r="DL111" s="156">
        <f t="shared" si="53"/>
        <v>0</v>
      </c>
      <c r="DM111" s="156">
        <f t="shared" si="53"/>
        <v>7.6923076923076927E-2</v>
      </c>
      <c r="DN111" s="156">
        <f t="shared" si="53"/>
        <v>7.6923076923076927E-2</v>
      </c>
      <c r="DO111" s="156">
        <f t="shared" si="53"/>
        <v>7.6923076923076927E-2</v>
      </c>
      <c r="DP111" s="156">
        <f t="shared" si="53"/>
        <v>0</v>
      </c>
      <c r="DQ111" s="156">
        <f t="shared" si="53"/>
        <v>0.125</v>
      </c>
      <c r="DR111" s="156">
        <f t="shared" si="53"/>
        <v>0</v>
      </c>
      <c r="DS111" s="156">
        <f t="shared" si="53"/>
        <v>0</v>
      </c>
      <c r="DT111" s="156">
        <f t="shared" si="53"/>
        <v>0</v>
      </c>
      <c r="DU111" s="156">
        <f t="shared" si="53"/>
        <v>0</v>
      </c>
      <c r="DV111" s="156">
        <f t="shared" si="53"/>
        <v>0</v>
      </c>
      <c r="DW111" s="156">
        <f t="shared" si="53"/>
        <v>0</v>
      </c>
      <c r="DX111" s="156">
        <f t="shared" si="53"/>
        <v>0</v>
      </c>
      <c r="DY111" s="156">
        <f t="shared" si="53"/>
        <v>0</v>
      </c>
      <c r="DZ111" s="156">
        <f t="shared" si="53"/>
        <v>6.0606060606060608E-2</v>
      </c>
      <c r="EA111" s="156">
        <f t="shared" ref="EA111:EN111" si="54">+EA102/EA$105</f>
        <v>0</v>
      </c>
      <c r="EB111" s="156">
        <f t="shared" si="54"/>
        <v>0.1</v>
      </c>
      <c r="EC111" s="156">
        <f t="shared" si="54"/>
        <v>0</v>
      </c>
      <c r="ED111" s="156">
        <f t="shared" si="54"/>
        <v>0</v>
      </c>
      <c r="EE111" s="156">
        <f t="shared" si="54"/>
        <v>0</v>
      </c>
      <c r="EF111" s="156">
        <f t="shared" si="54"/>
        <v>0</v>
      </c>
      <c r="EG111" s="156">
        <f t="shared" si="54"/>
        <v>0</v>
      </c>
      <c r="EH111" s="156">
        <f t="shared" si="54"/>
        <v>0</v>
      </c>
      <c r="EI111" s="156">
        <f t="shared" si="54"/>
        <v>0</v>
      </c>
      <c r="EJ111" s="156">
        <f t="shared" si="54"/>
        <v>0</v>
      </c>
      <c r="EK111" s="156">
        <f t="shared" si="54"/>
        <v>0.33333333333333331</v>
      </c>
      <c r="EL111" s="156">
        <f t="shared" si="54"/>
        <v>0</v>
      </c>
      <c r="EM111" s="156">
        <f t="shared" si="54"/>
        <v>0</v>
      </c>
      <c r="EN111" s="156">
        <f t="shared" si="54"/>
        <v>0</v>
      </c>
      <c r="EO111" s="156"/>
      <c r="EP111" s="156"/>
      <c r="EQ111" s="156"/>
      <c r="ER111" s="156"/>
      <c r="ES111" s="156"/>
      <c r="ET111" s="156"/>
      <c r="EU111" s="156"/>
      <c r="EV111" s="156"/>
      <c r="EW111" s="156"/>
      <c r="EX111" s="156"/>
      <c r="EY111" s="156"/>
      <c r="EZ111" s="156"/>
      <c r="FA111" s="156"/>
      <c r="FB111" s="156"/>
      <c r="FC111" s="156"/>
      <c r="FD111" s="156"/>
      <c r="FE111" s="156"/>
      <c r="FF111" s="156"/>
      <c r="FG111" s="156"/>
      <c r="FH111" s="156"/>
      <c r="FI111" s="156"/>
      <c r="FJ111" s="156"/>
      <c r="FK111" s="156"/>
      <c r="FL111" s="156"/>
      <c r="FM111" s="156"/>
      <c r="FN111" s="156"/>
      <c r="FO111" s="156"/>
      <c r="FP111" s="156"/>
      <c r="FQ111" s="156"/>
      <c r="FR111" s="156"/>
      <c r="FS111" s="156"/>
      <c r="FT111" s="156"/>
      <c r="FU111" s="156"/>
      <c r="FV111" s="156"/>
      <c r="FW111" s="156"/>
      <c r="FX111" s="156"/>
      <c r="FY111" s="156"/>
      <c r="FZ111" s="156"/>
      <c r="GA111" s="156"/>
      <c r="GB111" s="156"/>
      <c r="GC111" s="156"/>
      <c r="GD111" s="156"/>
      <c r="GE111" s="156"/>
      <c r="GF111" s="156"/>
      <c r="GG111" s="156"/>
      <c r="GH111" s="156"/>
      <c r="GI111" s="156"/>
      <c r="GJ111" s="156"/>
      <c r="GK111" s="156"/>
      <c r="GL111" s="156"/>
      <c r="GM111" s="156"/>
      <c r="GN111" s="156"/>
      <c r="GO111" s="156"/>
      <c r="GP111" s="156"/>
      <c r="GQ111" s="156"/>
      <c r="GR111" s="156"/>
    </row>
    <row r="112" spans="2:200">
      <c r="B112" s="140" t="s">
        <v>42</v>
      </c>
      <c r="C112" s="161">
        <f t="shared" ref="C112:AH112" si="55">+C103/C$105</f>
        <v>0</v>
      </c>
      <c r="D112" s="161">
        <f t="shared" si="55"/>
        <v>0</v>
      </c>
      <c r="E112" s="161">
        <f t="shared" si="55"/>
        <v>0</v>
      </c>
      <c r="F112" s="161">
        <f t="shared" si="55"/>
        <v>0</v>
      </c>
      <c r="G112" s="161">
        <f t="shared" si="55"/>
        <v>0</v>
      </c>
      <c r="H112" s="161">
        <f t="shared" si="55"/>
        <v>0</v>
      </c>
      <c r="I112" s="161">
        <f t="shared" si="55"/>
        <v>0</v>
      </c>
      <c r="J112" s="161">
        <f t="shared" si="55"/>
        <v>0</v>
      </c>
      <c r="K112" s="161">
        <f t="shared" si="55"/>
        <v>0</v>
      </c>
      <c r="L112" s="161">
        <f t="shared" si="55"/>
        <v>0</v>
      </c>
      <c r="M112" s="161">
        <f t="shared" si="55"/>
        <v>0.1</v>
      </c>
      <c r="N112" s="161">
        <f t="shared" si="55"/>
        <v>0</v>
      </c>
      <c r="O112" s="161">
        <f t="shared" si="55"/>
        <v>0</v>
      </c>
      <c r="P112" s="161">
        <f t="shared" si="55"/>
        <v>0</v>
      </c>
      <c r="Q112" s="161">
        <f t="shared" si="55"/>
        <v>0</v>
      </c>
      <c r="R112" s="161">
        <f t="shared" si="55"/>
        <v>0</v>
      </c>
      <c r="S112" s="161">
        <f t="shared" si="55"/>
        <v>6.25E-2</v>
      </c>
      <c r="T112" s="161">
        <f t="shared" si="55"/>
        <v>0</v>
      </c>
      <c r="U112" s="161">
        <f t="shared" si="55"/>
        <v>0</v>
      </c>
      <c r="V112" s="161">
        <f t="shared" si="55"/>
        <v>0</v>
      </c>
      <c r="W112" s="161">
        <f t="shared" si="55"/>
        <v>0</v>
      </c>
      <c r="X112" s="161">
        <f t="shared" si="55"/>
        <v>0</v>
      </c>
      <c r="Y112" s="161">
        <f t="shared" si="55"/>
        <v>0</v>
      </c>
      <c r="Z112" s="161">
        <f t="shared" si="55"/>
        <v>0</v>
      </c>
      <c r="AA112" s="161">
        <f t="shared" si="55"/>
        <v>0</v>
      </c>
      <c r="AB112" s="161">
        <f t="shared" si="55"/>
        <v>0</v>
      </c>
      <c r="AC112" s="161">
        <f t="shared" si="55"/>
        <v>0</v>
      </c>
      <c r="AD112" s="161">
        <f t="shared" si="55"/>
        <v>0</v>
      </c>
      <c r="AE112" s="161">
        <f t="shared" si="55"/>
        <v>0</v>
      </c>
      <c r="AF112" s="162">
        <f t="shared" si="55"/>
        <v>0</v>
      </c>
      <c r="AG112" s="156">
        <f t="shared" si="55"/>
        <v>0</v>
      </c>
      <c r="AH112" s="156">
        <f t="shared" si="55"/>
        <v>0</v>
      </c>
      <c r="AI112" s="156">
        <f t="shared" ref="AI112:BN112" si="56">+AI103/AI$105</f>
        <v>0</v>
      </c>
      <c r="AJ112" s="156">
        <f t="shared" si="56"/>
        <v>0.125</v>
      </c>
      <c r="AK112" s="156">
        <f t="shared" si="56"/>
        <v>0</v>
      </c>
      <c r="AL112" s="156">
        <f t="shared" si="56"/>
        <v>0</v>
      </c>
      <c r="AM112" s="156">
        <f t="shared" si="56"/>
        <v>0.14285714285714285</v>
      </c>
      <c r="AN112" s="156">
        <f t="shared" si="56"/>
        <v>0</v>
      </c>
      <c r="AO112" s="156">
        <f t="shared" si="56"/>
        <v>0</v>
      </c>
      <c r="AP112" s="156">
        <f t="shared" si="56"/>
        <v>0</v>
      </c>
      <c r="AQ112" s="156">
        <f t="shared" si="56"/>
        <v>0</v>
      </c>
      <c r="AR112" s="156">
        <f t="shared" si="56"/>
        <v>0</v>
      </c>
      <c r="AS112" s="156">
        <f t="shared" si="56"/>
        <v>0</v>
      </c>
      <c r="AT112" s="156">
        <f t="shared" si="56"/>
        <v>0</v>
      </c>
      <c r="AU112" s="156">
        <f t="shared" si="56"/>
        <v>1</v>
      </c>
      <c r="AV112" s="156">
        <f t="shared" si="56"/>
        <v>4.5454545454545456E-2</v>
      </c>
      <c r="AW112" s="156">
        <f t="shared" si="56"/>
        <v>0</v>
      </c>
      <c r="AX112" s="156">
        <f t="shared" si="56"/>
        <v>0.22222222222222221</v>
      </c>
      <c r="AY112" s="156">
        <f t="shared" si="56"/>
        <v>0</v>
      </c>
      <c r="AZ112" s="156">
        <f t="shared" si="56"/>
        <v>0</v>
      </c>
      <c r="BA112" s="156">
        <f t="shared" si="56"/>
        <v>0</v>
      </c>
      <c r="BB112" s="156">
        <f t="shared" si="56"/>
        <v>0</v>
      </c>
      <c r="BC112" s="156">
        <f t="shared" si="56"/>
        <v>0</v>
      </c>
      <c r="BD112" s="156">
        <f t="shared" si="56"/>
        <v>0</v>
      </c>
      <c r="BE112" s="156">
        <f t="shared" si="56"/>
        <v>0</v>
      </c>
      <c r="BF112" s="156">
        <f t="shared" si="56"/>
        <v>0</v>
      </c>
      <c r="BG112" s="156">
        <f t="shared" si="56"/>
        <v>0</v>
      </c>
      <c r="BH112" s="156">
        <f t="shared" si="56"/>
        <v>0</v>
      </c>
      <c r="BI112" s="156">
        <f t="shared" si="56"/>
        <v>0</v>
      </c>
      <c r="BJ112" s="156">
        <f t="shared" si="56"/>
        <v>0</v>
      </c>
      <c r="BK112" s="156">
        <f t="shared" si="56"/>
        <v>0</v>
      </c>
      <c r="BL112" s="156">
        <f t="shared" si="56"/>
        <v>0</v>
      </c>
      <c r="BM112" s="156">
        <f t="shared" si="56"/>
        <v>0</v>
      </c>
      <c r="BN112" s="156">
        <f t="shared" si="56"/>
        <v>0</v>
      </c>
      <c r="BO112" s="156">
        <f t="shared" ref="BO112:CT112" si="57">+BO103/BO$105</f>
        <v>0.44444444444444442</v>
      </c>
      <c r="BP112" s="156">
        <f t="shared" si="57"/>
        <v>0</v>
      </c>
      <c r="BQ112" s="156">
        <f t="shared" si="57"/>
        <v>0.1</v>
      </c>
      <c r="BR112" s="156">
        <f t="shared" si="57"/>
        <v>0</v>
      </c>
      <c r="BS112" s="156">
        <f t="shared" si="57"/>
        <v>0</v>
      </c>
      <c r="BT112" s="156">
        <f t="shared" si="57"/>
        <v>0</v>
      </c>
      <c r="BU112" s="156">
        <f t="shared" si="57"/>
        <v>0</v>
      </c>
      <c r="BV112" s="156">
        <f t="shared" si="57"/>
        <v>0</v>
      </c>
      <c r="BW112" s="156">
        <f t="shared" si="57"/>
        <v>0</v>
      </c>
      <c r="BX112" s="156">
        <f t="shared" si="57"/>
        <v>0</v>
      </c>
      <c r="BY112" s="156">
        <f t="shared" si="57"/>
        <v>0.05</v>
      </c>
      <c r="BZ112" s="156">
        <f t="shared" si="57"/>
        <v>0.05</v>
      </c>
      <c r="CA112" s="156">
        <f t="shared" si="57"/>
        <v>0.21052631578947367</v>
      </c>
      <c r="CB112" s="156">
        <f t="shared" si="57"/>
        <v>0</v>
      </c>
      <c r="CC112" s="156">
        <f t="shared" si="57"/>
        <v>0</v>
      </c>
      <c r="CD112" s="156">
        <f t="shared" si="57"/>
        <v>0</v>
      </c>
      <c r="CE112" s="156">
        <f t="shared" si="57"/>
        <v>0.125</v>
      </c>
      <c r="CF112" s="156">
        <f t="shared" si="57"/>
        <v>0</v>
      </c>
      <c r="CG112" s="156">
        <f t="shared" si="57"/>
        <v>0</v>
      </c>
      <c r="CH112" s="156">
        <f t="shared" si="57"/>
        <v>0</v>
      </c>
      <c r="CI112" s="156">
        <f t="shared" si="57"/>
        <v>0</v>
      </c>
      <c r="CJ112" s="156">
        <f t="shared" si="57"/>
        <v>0</v>
      </c>
      <c r="CK112" s="156">
        <f t="shared" si="57"/>
        <v>0</v>
      </c>
      <c r="CL112" s="156">
        <f t="shared" si="57"/>
        <v>0</v>
      </c>
      <c r="CM112" s="156">
        <f t="shared" si="57"/>
        <v>0</v>
      </c>
      <c r="CN112" s="156">
        <f t="shared" si="57"/>
        <v>0</v>
      </c>
      <c r="CO112" s="156">
        <f t="shared" si="57"/>
        <v>0</v>
      </c>
      <c r="CP112" s="156">
        <f t="shared" si="57"/>
        <v>0.4</v>
      </c>
      <c r="CQ112" s="156">
        <f t="shared" si="57"/>
        <v>0</v>
      </c>
      <c r="CR112" s="156">
        <f t="shared" si="57"/>
        <v>0</v>
      </c>
      <c r="CS112" s="156">
        <f t="shared" si="57"/>
        <v>0</v>
      </c>
      <c r="CT112" s="156">
        <f t="shared" si="57"/>
        <v>0</v>
      </c>
      <c r="CU112" s="156">
        <f t="shared" ref="CU112:DZ112" si="58">+CU103/CU$105</f>
        <v>0</v>
      </c>
      <c r="CV112" s="156">
        <f t="shared" si="58"/>
        <v>0</v>
      </c>
      <c r="CW112" s="156">
        <f t="shared" si="58"/>
        <v>0</v>
      </c>
      <c r="CX112" s="156">
        <f t="shared" si="58"/>
        <v>0</v>
      </c>
      <c r="CY112" s="156">
        <f t="shared" si="58"/>
        <v>0</v>
      </c>
      <c r="CZ112" s="156">
        <f t="shared" si="58"/>
        <v>0</v>
      </c>
      <c r="DA112" s="156">
        <f t="shared" si="58"/>
        <v>0</v>
      </c>
      <c r="DB112" s="156">
        <f t="shared" si="58"/>
        <v>0</v>
      </c>
      <c r="DC112" s="156">
        <f t="shared" si="58"/>
        <v>7.6923076923076927E-2</v>
      </c>
      <c r="DD112" s="156">
        <f t="shared" si="58"/>
        <v>0</v>
      </c>
      <c r="DE112" s="156">
        <f t="shared" si="58"/>
        <v>0.05</v>
      </c>
      <c r="DF112" s="156">
        <f t="shared" si="58"/>
        <v>0.05</v>
      </c>
      <c r="DG112" s="156">
        <f t="shared" si="58"/>
        <v>0</v>
      </c>
      <c r="DH112" s="156">
        <f t="shared" si="58"/>
        <v>0</v>
      </c>
      <c r="DI112" s="156">
        <f t="shared" si="58"/>
        <v>0</v>
      </c>
      <c r="DJ112" s="156">
        <f t="shared" si="58"/>
        <v>0</v>
      </c>
      <c r="DK112" s="156">
        <f t="shared" si="58"/>
        <v>0</v>
      </c>
      <c r="DL112" s="156">
        <f t="shared" si="58"/>
        <v>0</v>
      </c>
      <c r="DM112" s="156">
        <f t="shared" si="58"/>
        <v>0</v>
      </c>
      <c r="DN112" s="156">
        <f t="shared" si="58"/>
        <v>0</v>
      </c>
      <c r="DO112" s="156">
        <f t="shared" si="58"/>
        <v>0</v>
      </c>
      <c r="DP112" s="156">
        <f t="shared" si="58"/>
        <v>0</v>
      </c>
      <c r="DQ112" s="156">
        <f t="shared" si="58"/>
        <v>0</v>
      </c>
      <c r="DR112" s="156">
        <f t="shared" si="58"/>
        <v>0</v>
      </c>
      <c r="DS112" s="156">
        <f t="shared" si="58"/>
        <v>0</v>
      </c>
      <c r="DT112" s="156">
        <f t="shared" si="58"/>
        <v>0</v>
      </c>
      <c r="DU112" s="156">
        <f t="shared" si="58"/>
        <v>0</v>
      </c>
      <c r="DV112" s="156">
        <f t="shared" si="58"/>
        <v>0</v>
      </c>
      <c r="DW112" s="156">
        <f t="shared" si="58"/>
        <v>0</v>
      </c>
      <c r="DX112" s="156">
        <f t="shared" si="58"/>
        <v>0</v>
      </c>
      <c r="DY112" s="156">
        <f t="shared" si="58"/>
        <v>0</v>
      </c>
      <c r="DZ112" s="156">
        <f t="shared" si="58"/>
        <v>0</v>
      </c>
      <c r="EA112" s="156">
        <f t="shared" ref="EA112:EN112" si="59">+EA103/EA$105</f>
        <v>0</v>
      </c>
      <c r="EB112" s="156">
        <f t="shared" si="59"/>
        <v>0</v>
      </c>
      <c r="EC112" s="156">
        <f t="shared" si="59"/>
        <v>0</v>
      </c>
      <c r="ED112" s="156">
        <f t="shared" si="59"/>
        <v>0</v>
      </c>
      <c r="EE112" s="156">
        <f t="shared" si="59"/>
        <v>0</v>
      </c>
      <c r="EF112" s="156">
        <f t="shared" si="59"/>
        <v>0</v>
      </c>
      <c r="EG112" s="156">
        <f t="shared" si="59"/>
        <v>0</v>
      </c>
      <c r="EH112" s="156">
        <f t="shared" si="59"/>
        <v>0</v>
      </c>
      <c r="EI112" s="156">
        <f t="shared" si="59"/>
        <v>0</v>
      </c>
      <c r="EJ112" s="156">
        <f t="shared" si="59"/>
        <v>0</v>
      </c>
      <c r="EK112" s="156">
        <f t="shared" si="59"/>
        <v>0</v>
      </c>
      <c r="EL112" s="156">
        <f t="shared" si="59"/>
        <v>0</v>
      </c>
      <c r="EM112" s="156">
        <f t="shared" si="59"/>
        <v>0</v>
      </c>
      <c r="EN112" s="156">
        <f t="shared" si="59"/>
        <v>0</v>
      </c>
      <c r="EO112" s="156"/>
      <c r="EP112" s="156"/>
      <c r="EQ112" s="156"/>
      <c r="ER112" s="156"/>
      <c r="ES112" s="156"/>
      <c r="ET112" s="156"/>
      <c r="EU112" s="156"/>
      <c r="EV112" s="156"/>
      <c r="EW112" s="156"/>
      <c r="EX112" s="156"/>
      <c r="EY112" s="156"/>
      <c r="EZ112" s="156"/>
      <c r="FA112" s="156"/>
      <c r="FB112" s="156"/>
      <c r="FC112" s="156"/>
      <c r="FD112" s="156"/>
      <c r="FE112" s="156"/>
      <c r="FF112" s="156"/>
      <c r="FG112" s="156"/>
      <c r="FH112" s="156"/>
      <c r="FI112" s="156"/>
      <c r="FJ112" s="156"/>
      <c r="FK112" s="156"/>
      <c r="FL112" s="156"/>
      <c r="FM112" s="156"/>
      <c r="FN112" s="156"/>
      <c r="FO112" s="156"/>
      <c r="FP112" s="156"/>
      <c r="FQ112" s="156"/>
      <c r="FR112" s="156"/>
      <c r="FS112" s="156"/>
      <c r="FT112" s="156"/>
      <c r="FU112" s="156"/>
      <c r="FV112" s="156"/>
      <c r="FW112" s="156"/>
      <c r="FX112" s="156"/>
      <c r="FY112" s="156"/>
      <c r="FZ112" s="156"/>
      <c r="GA112" s="156"/>
      <c r="GB112" s="156"/>
      <c r="GC112" s="156"/>
      <c r="GD112" s="156"/>
      <c r="GE112" s="156"/>
      <c r="GF112" s="156"/>
      <c r="GG112" s="156"/>
      <c r="GH112" s="156"/>
      <c r="GI112" s="156"/>
      <c r="GJ112" s="156"/>
      <c r="GK112" s="156"/>
      <c r="GL112" s="156"/>
      <c r="GM112" s="156"/>
      <c r="GN112" s="156"/>
      <c r="GO112" s="156"/>
      <c r="GP112" s="156"/>
      <c r="GQ112" s="156"/>
      <c r="GR112" s="156"/>
    </row>
    <row r="113" spans="2:200">
      <c r="B113" s="141" t="s">
        <v>43</v>
      </c>
      <c r="C113" s="163">
        <f t="shared" ref="C113:AH113" si="60">+C104/C$105</f>
        <v>0</v>
      </c>
      <c r="D113" s="163">
        <f t="shared" si="60"/>
        <v>0</v>
      </c>
      <c r="E113" s="163">
        <f t="shared" si="60"/>
        <v>0</v>
      </c>
      <c r="F113" s="163">
        <f t="shared" si="60"/>
        <v>0</v>
      </c>
      <c r="G113" s="163">
        <f t="shared" si="60"/>
        <v>0</v>
      </c>
      <c r="H113" s="163">
        <f t="shared" si="60"/>
        <v>0</v>
      </c>
      <c r="I113" s="163">
        <f t="shared" si="60"/>
        <v>0</v>
      </c>
      <c r="J113" s="163">
        <f t="shared" si="60"/>
        <v>0</v>
      </c>
      <c r="K113" s="163">
        <f t="shared" si="60"/>
        <v>0</v>
      </c>
      <c r="L113" s="163">
        <f t="shared" si="60"/>
        <v>0</v>
      </c>
      <c r="M113" s="163">
        <f t="shared" si="60"/>
        <v>0</v>
      </c>
      <c r="N113" s="163">
        <f t="shared" si="60"/>
        <v>0</v>
      </c>
      <c r="O113" s="163">
        <f t="shared" si="60"/>
        <v>0</v>
      </c>
      <c r="P113" s="163">
        <f t="shared" si="60"/>
        <v>0</v>
      </c>
      <c r="Q113" s="163">
        <f t="shared" si="60"/>
        <v>0</v>
      </c>
      <c r="R113" s="163">
        <f t="shared" si="60"/>
        <v>0</v>
      </c>
      <c r="S113" s="163">
        <f t="shared" si="60"/>
        <v>0</v>
      </c>
      <c r="T113" s="163">
        <f t="shared" si="60"/>
        <v>0</v>
      </c>
      <c r="U113" s="163">
        <f t="shared" si="60"/>
        <v>0</v>
      </c>
      <c r="V113" s="163">
        <f t="shared" si="60"/>
        <v>0</v>
      </c>
      <c r="W113" s="163">
        <f t="shared" si="60"/>
        <v>0</v>
      </c>
      <c r="X113" s="163">
        <f t="shared" si="60"/>
        <v>0</v>
      </c>
      <c r="Y113" s="163">
        <f t="shared" si="60"/>
        <v>0</v>
      </c>
      <c r="Z113" s="163">
        <f t="shared" si="60"/>
        <v>0</v>
      </c>
      <c r="AA113" s="163">
        <f t="shared" si="60"/>
        <v>0</v>
      </c>
      <c r="AB113" s="163">
        <f t="shared" si="60"/>
        <v>0</v>
      </c>
      <c r="AC113" s="163">
        <f t="shared" si="60"/>
        <v>0</v>
      </c>
      <c r="AD113" s="163">
        <f t="shared" si="60"/>
        <v>0</v>
      </c>
      <c r="AE113" s="163">
        <f t="shared" si="60"/>
        <v>0</v>
      </c>
      <c r="AF113" s="164">
        <f t="shared" si="60"/>
        <v>0</v>
      </c>
      <c r="AG113" s="156">
        <f t="shared" si="60"/>
        <v>0.125</v>
      </c>
      <c r="AH113" s="156">
        <f t="shared" si="60"/>
        <v>0</v>
      </c>
      <c r="AI113" s="156">
        <f t="shared" ref="AI113:BN113" si="61">+AI104/AI$105</f>
        <v>0</v>
      </c>
      <c r="AJ113" s="156">
        <f t="shared" si="61"/>
        <v>0</v>
      </c>
      <c r="AK113" s="156">
        <f t="shared" si="61"/>
        <v>0.125</v>
      </c>
      <c r="AL113" s="156">
        <f t="shared" si="61"/>
        <v>0</v>
      </c>
      <c r="AM113" s="156">
        <f t="shared" si="61"/>
        <v>0</v>
      </c>
      <c r="AN113" s="156">
        <f t="shared" si="61"/>
        <v>0</v>
      </c>
      <c r="AO113" s="156">
        <f t="shared" si="61"/>
        <v>0</v>
      </c>
      <c r="AP113" s="156">
        <f t="shared" si="61"/>
        <v>0</v>
      </c>
      <c r="AQ113" s="156">
        <f t="shared" si="61"/>
        <v>0</v>
      </c>
      <c r="AR113" s="156">
        <f t="shared" si="61"/>
        <v>0</v>
      </c>
      <c r="AS113" s="156">
        <f t="shared" si="61"/>
        <v>0</v>
      </c>
      <c r="AT113" s="156">
        <f t="shared" si="61"/>
        <v>0</v>
      </c>
      <c r="AU113" s="156">
        <f t="shared" si="61"/>
        <v>0</v>
      </c>
      <c r="AV113" s="156">
        <f t="shared" si="61"/>
        <v>0</v>
      </c>
      <c r="AW113" s="156">
        <f t="shared" si="61"/>
        <v>0</v>
      </c>
      <c r="AX113" s="156">
        <f t="shared" si="61"/>
        <v>0</v>
      </c>
      <c r="AY113" s="156">
        <f t="shared" si="61"/>
        <v>0</v>
      </c>
      <c r="AZ113" s="156">
        <f t="shared" si="61"/>
        <v>0</v>
      </c>
      <c r="BA113" s="156">
        <f t="shared" si="61"/>
        <v>0</v>
      </c>
      <c r="BB113" s="156">
        <f t="shared" si="61"/>
        <v>0</v>
      </c>
      <c r="BC113" s="156">
        <f t="shared" si="61"/>
        <v>0</v>
      </c>
      <c r="BD113" s="156">
        <f t="shared" si="61"/>
        <v>0</v>
      </c>
      <c r="BE113" s="156">
        <f t="shared" si="61"/>
        <v>0</v>
      </c>
      <c r="BF113" s="156">
        <f t="shared" si="61"/>
        <v>0</v>
      </c>
      <c r="BG113" s="156">
        <f t="shared" si="61"/>
        <v>0</v>
      </c>
      <c r="BH113" s="156">
        <f t="shared" si="61"/>
        <v>0</v>
      </c>
      <c r="BI113" s="156">
        <f t="shared" si="61"/>
        <v>0</v>
      </c>
      <c r="BJ113" s="156">
        <f t="shared" si="61"/>
        <v>0</v>
      </c>
      <c r="BK113" s="156">
        <f t="shared" si="61"/>
        <v>0</v>
      </c>
      <c r="BL113" s="156">
        <f t="shared" si="61"/>
        <v>0</v>
      </c>
      <c r="BM113" s="156">
        <f t="shared" si="61"/>
        <v>0</v>
      </c>
      <c r="BN113" s="156">
        <f t="shared" si="61"/>
        <v>0</v>
      </c>
      <c r="BO113" s="156">
        <f t="shared" ref="BO113:CT113" si="62">+BO104/BO$105</f>
        <v>0</v>
      </c>
      <c r="BP113" s="156">
        <f t="shared" si="62"/>
        <v>0</v>
      </c>
      <c r="BQ113" s="156">
        <f t="shared" si="62"/>
        <v>0.1</v>
      </c>
      <c r="BR113" s="156">
        <f t="shared" si="62"/>
        <v>0</v>
      </c>
      <c r="BS113" s="156">
        <f t="shared" si="62"/>
        <v>0</v>
      </c>
      <c r="BT113" s="156">
        <f t="shared" si="62"/>
        <v>0</v>
      </c>
      <c r="BU113" s="156">
        <f t="shared" si="62"/>
        <v>0</v>
      </c>
      <c r="BV113" s="156">
        <f t="shared" si="62"/>
        <v>0</v>
      </c>
      <c r="BW113" s="156">
        <f t="shared" si="62"/>
        <v>0</v>
      </c>
      <c r="BX113" s="156">
        <f t="shared" si="62"/>
        <v>0</v>
      </c>
      <c r="BY113" s="156">
        <f t="shared" si="62"/>
        <v>0</v>
      </c>
      <c r="BZ113" s="156">
        <f t="shared" si="62"/>
        <v>0</v>
      </c>
      <c r="CA113" s="156">
        <f t="shared" si="62"/>
        <v>0</v>
      </c>
      <c r="CB113" s="156">
        <f t="shared" si="62"/>
        <v>0</v>
      </c>
      <c r="CC113" s="156">
        <f t="shared" si="62"/>
        <v>0</v>
      </c>
      <c r="CD113" s="156">
        <f t="shared" si="62"/>
        <v>0</v>
      </c>
      <c r="CE113" s="156">
        <f t="shared" si="62"/>
        <v>0</v>
      </c>
      <c r="CF113" s="156">
        <f t="shared" si="62"/>
        <v>0</v>
      </c>
      <c r="CG113" s="156">
        <f t="shared" si="62"/>
        <v>0</v>
      </c>
      <c r="CH113" s="156">
        <f t="shared" si="62"/>
        <v>0</v>
      </c>
      <c r="CI113" s="156">
        <f t="shared" si="62"/>
        <v>0</v>
      </c>
      <c r="CJ113" s="156">
        <f t="shared" si="62"/>
        <v>0</v>
      </c>
      <c r="CK113" s="156">
        <f t="shared" si="62"/>
        <v>0</v>
      </c>
      <c r="CL113" s="156">
        <f t="shared" si="62"/>
        <v>0</v>
      </c>
      <c r="CM113" s="156">
        <f t="shared" si="62"/>
        <v>0</v>
      </c>
      <c r="CN113" s="156">
        <f t="shared" si="62"/>
        <v>0</v>
      </c>
      <c r="CO113" s="156">
        <f t="shared" si="62"/>
        <v>0</v>
      </c>
      <c r="CP113" s="156">
        <f t="shared" si="62"/>
        <v>0</v>
      </c>
      <c r="CQ113" s="156">
        <f t="shared" si="62"/>
        <v>0</v>
      </c>
      <c r="CR113" s="156">
        <f t="shared" si="62"/>
        <v>0</v>
      </c>
      <c r="CS113" s="156">
        <f t="shared" si="62"/>
        <v>0</v>
      </c>
      <c r="CT113" s="156">
        <f t="shared" si="62"/>
        <v>0</v>
      </c>
      <c r="CU113" s="156">
        <f t="shared" ref="CU113:DZ113" si="63">+CU104/CU$105</f>
        <v>0</v>
      </c>
      <c r="CV113" s="156">
        <f t="shared" si="63"/>
        <v>0</v>
      </c>
      <c r="CW113" s="156">
        <f t="shared" si="63"/>
        <v>0</v>
      </c>
      <c r="CX113" s="156">
        <f t="shared" si="63"/>
        <v>0</v>
      </c>
      <c r="CY113" s="156">
        <f t="shared" si="63"/>
        <v>0</v>
      </c>
      <c r="CZ113" s="156">
        <f t="shared" si="63"/>
        <v>0</v>
      </c>
      <c r="DA113" s="156">
        <f t="shared" si="63"/>
        <v>0</v>
      </c>
      <c r="DB113" s="156">
        <f t="shared" si="63"/>
        <v>0</v>
      </c>
      <c r="DC113" s="156">
        <f t="shared" si="63"/>
        <v>0</v>
      </c>
      <c r="DD113" s="156">
        <f t="shared" si="63"/>
        <v>0</v>
      </c>
      <c r="DE113" s="156">
        <f t="shared" si="63"/>
        <v>0</v>
      </c>
      <c r="DF113" s="156">
        <f t="shared" si="63"/>
        <v>0</v>
      </c>
      <c r="DG113" s="156">
        <f t="shared" si="63"/>
        <v>0</v>
      </c>
      <c r="DH113" s="156">
        <f t="shared" si="63"/>
        <v>0</v>
      </c>
      <c r="DI113" s="156">
        <f t="shared" si="63"/>
        <v>0</v>
      </c>
      <c r="DJ113" s="156">
        <f t="shared" si="63"/>
        <v>0</v>
      </c>
      <c r="DK113" s="156">
        <f t="shared" si="63"/>
        <v>0</v>
      </c>
      <c r="DL113" s="156">
        <f t="shared" si="63"/>
        <v>0</v>
      </c>
      <c r="DM113" s="156">
        <f t="shared" si="63"/>
        <v>0</v>
      </c>
      <c r="DN113" s="156">
        <f t="shared" si="63"/>
        <v>0</v>
      </c>
      <c r="DO113" s="156">
        <f t="shared" si="63"/>
        <v>0</v>
      </c>
      <c r="DP113" s="156">
        <f t="shared" si="63"/>
        <v>0</v>
      </c>
      <c r="DQ113" s="156">
        <f t="shared" si="63"/>
        <v>0</v>
      </c>
      <c r="DR113" s="156">
        <f t="shared" si="63"/>
        <v>0</v>
      </c>
      <c r="DS113" s="156">
        <f t="shared" si="63"/>
        <v>0</v>
      </c>
      <c r="DT113" s="156">
        <f t="shared" si="63"/>
        <v>0</v>
      </c>
      <c r="DU113" s="156">
        <f t="shared" si="63"/>
        <v>0</v>
      </c>
      <c r="DV113" s="156">
        <f t="shared" si="63"/>
        <v>0</v>
      </c>
      <c r="DW113" s="156">
        <f t="shared" si="63"/>
        <v>0</v>
      </c>
      <c r="DX113" s="156">
        <f t="shared" si="63"/>
        <v>0</v>
      </c>
      <c r="DY113" s="156">
        <f t="shared" si="63"/>
        <v>0</v>
      </c>
      <c r="DZ113" s="156">
        <f t="shared" si="63"/>
        <v>0</v>
      </c>
      <c r="EA113" s="156">
        <f t="shared" ref="EA113:EN113" si="64">+EA104/EA$105</f>
        <v>0</v>
      </c>
      <c r="EB113" s="156">
        <f t="shared" si="64"/>
        <v>0</v>
      </c>
      <c r="EC113" s="156">
        <f t="shared" si="64"/>
        <v>0</v>
      </c>
      <c r="ED113" s="156">
        <f t="shared" si="64"/>
        <v>0</v>
      </c>
      <c r="EE113" s="156">
        <f t="shared" si="64"/>
        <v>0</v>
      </c>
      <c r="EF113" s="156">
        <f t="shared" si="64"/>
        <v>0</v>
      </c>
      <c r="EG113" s="156">
        <f t="shared" si="64"/>
        <v>0</v>
      </c>
      <c r="EH113" s="156">
        <f t="shared" si="64"/>
        <v>0</v>
      </c>
      <c r="EI113" s="156">
        <f t="shared" si="64"/>
        <v>0</v>
      </c>
      <c r="EJ113" s="156">
        <f t="shared" si="64"/>
        <v>0</v>
      </c>
      <c r="EK113" s="156">
        <f t="shared" si="64"/>
        <v>0</v>
      </c>
      <c r="EL113" s="156">
        <f t="shared" si="64"/>
        <v>0</v>
      </c>
      <c r="EM113" s="156">
        <f t="shared" si="64"/>
        <v>0</v>
      </c>
      <c r="EN113" s="156">
        <f t="shared" si="64"/>
        <v>0</v>
      </c>
      <c r="EO113" s="156"/>
      <c r="EP113" s="156"/>
      <c r="EQ113" s="156"/>
      <c r="ER113" s="156"/>
      <c r="ES113" s="156"/>
      <c r="ET113" s="156"/>
      <c r="EU113" s="156"/>
      <c r="EV113" s="156"/>
      <c r="EW113" s="156"/>
      <c r="EX113" s="156"/>
      <c r="EY113" s="156"/>
      <c r="EZ113" s="156"/>
      <c r="FA113" s="156"/>
      <c r="FB113" s="156"/>
      <c r="FC113" s="156"/>
      <c r="FD113" s="156"/>
      <c r="FE113" s="156"/>
      <c r="FF113" s="156"/>
      <c r="FG113" s="156"/>
      <c r="FH113" s="156"/>
      <c r="FI113" s="156"/>
      <c r="FJ113" s="156"/>
      <c r="FK113" s="156"/>
      <c r="FL113" s="156"/>
      <c r="FM113" s="156"/>
      <c r="FN113" s="156"/>
      <c r="FO113" s="156"/>
      <c r="FP113" s="156"/>
      <c r="FQ113" s="156"/>
      <c r="FR113" s="156"/>
      <c r="FS113" s="156"/>
      <c r="FT113" s="156"/>
      <c r="FU113" s="156"/>
      <c r="FV113" s="156"/>
      <c r="FW113" s="156"/>
      <c r="FX113" s="156"/>
      <c r="FY113" s="156"/>
      <c r="FZ113" s="156"/>
      <c r="GA113" s="156"/>
      <c r="GB113" s="156"/>
      <c r="GC113" s="156"/>
      <c r="GD113" s="156"/>
      <c r="GE113" s="156"/>
      <c r="GF113" s="156"/>
      <c r="GG113" s="156"/>
      <c r="GH113" s="156"/>
      <c r="GI113" s="156"/>
      <c r="GJ113" s="156"/>
      <c r="GK113" s="156"/>
      <c r="GL113" s="156"/>
      <c r="GM113" s="156"/>
      <c r="GN113" s="156"/>
      <c r="GO113" s="156"/>
      <c r="GP113" s="156"/>
      <c r="GQ113" s="156"/>
      <c r="GR113" s="156"/>
    </row>
    <row r="114" spans="2:200">
      <c r="C114" s="132">
        <f t="shared" ref="C114:AH114" si="65">SUM(C109:C113)</f>
        <v>1</v>
      </c>
      <c r="D114" s="132">
        <f t="shared" si="65"/>
        <v>1</v>
      </c>
      <c r="E114" s="132">
        <f t="shared" si="65"/>
        <v>1</v>
      </c>
      <c r="F114" s="132">
        <f t="shared" si="65"/>
        <v>1</v>
      </c>
      <c r="G114" s="132">
        <f t="shared" si="65"/>
        <v>1</v>
      </c>
      <c r="H114" s="132">
        <f t="shared" si="65"/>
        <v>1</v>
      </c>
      <c r="I114" s="132">
        <f t="shared" si="65"/>
        <v>1</v>
      </c>
      <c r="J114" s="132">
        <f t="shared" si="65"/>
        <v>1</v>
      </c>
      <c r="K114" s="132">
        <f t="shared" si="65"/>
        <v>1</v>
      </c>
      <c r="L114" s="132">
        <f t="shared" si="65"/>
        <v>1</v>
      </c>
      <c r="M114" s="132">
        <f t="shared" si="65"/>
        <v>1</v>
      </c>
      <c r="N114" s="132">
        <f t="shared" si="65"/>
        <v>1</v>
      </c>
      <c r="O114" s="132">
        <f t="shared" si="65"/>
        <v>1</v>
      </c>
      <c r="P114" s="132">
        <f t="shared" si="65"/>
        <v>1</v>
      </c>
      <c r="Q114" s="132">
        <f t="shared" si="65"/>
        <v>1</v>
      </c>
      <c r="R114" s="132">
        <f t="shared" si="65"/>
        <v>1</v>
      </c>
      <c r="S114" s="132">
        <f t="shared" si="65"/>
        <v>1</v>
      </c>
      <c r="T114" s="132">
        <f t="shared" si="65"/>
        <v>1</v>
      </c>
      <c r="U114" s="132">
        <f t="shared" si="65"/>
        <v>1</v>
      </c>
      <c r="V114" s="132">
        <f t="shared" si="65"/>
        <v>1</v>
      </c>
      <c r="W114" s="132">
        <f t="shared" si="65"/>
        <v>1</v>
      </c>
      <c r="X114" s="132">
        <f t="shared" si="65"/>
        <v>1</v>
      </c>
      <c r="Y114" s="132">
        <f t="shared" si="65"/>
        <v>1</v>
      </c>
      <c r="Z114" s="132">
        <f t="shared" si="65"/>
        <v>1</v>
      </c>
      <c r="AA114" s="132">
        <f t="shared" si="65"/>
        <v>1</v>
      </c>
      <c r="AB114" s="132">
        <f t="shared" si="65"/>
        <v>1</v>
      </c>
      <c r="AC114" s="132">
        <f t="shared" si="65"/>
        <v>1</v>
      </c>
      <c r="AD114" s="132">
        <f t="shared" si="65"/>
        <v>1</v>
      </c>
      <c r="AE114" s="132">
        <f t="shared" si="65"/>
        <v>1</v>
      </c>
      <c r="AF114" s="142">
        <f t="shared" si="65"/>
        <v>1</v>
      </c>
      <c r="AG114" s="156">
        <f t="shared" si="65"/>
        <v>1</v>
      </c>
      <c r="AH114" s="156">
        <f t="shared" si="65"/>
        <v>1</v>
      </c>
      <c r="AI114" s="156">
        <f t="shared" ref="AI114:BN114" si="66">SUM(AI109:AI113)</f>
        <v>1</v>
      </c>
      <c r="AJ114" s="156">
        <f t="shared" si="66"/>
        <v>1</v>
      </c>
      <c r="AK114" s="156">
        <f t="shared" si="66"/>
        <v>1</v>
      </c>
      <c r="AL114" s="156">
        <f t="shared" si="66"/>
        <v>1</v>
      </c>
      <c r="AM114" s="156">
        <f t="shared" si="66"/>
        <v>1</v>
      </c>
      <c r="AN114" s="156">
        <f t="shared" si="66"/>
        <v>1</v>
      </c>
      <c r="AO114" s="156">
        <f t="shared" si="66"/>
        <v>1</v>
      </c>
      <c r="AP114" s="156">
        <f t="shared" si="66"/>
        <v>1</v>
      </c>
      <c r="AQ114" s="156">
        <f t="shared" si="66"/>
        <v>1</v>
      </c>
      <c r="AR114" s="156">
        <f t="shared" si="66"/>
        <v>1</v>
      </c>
      <c r="AS114" s="156">
        <f t="shared" si="66"/>
        <v>1</v>
      </c>
      <c r="AT114" s="156">
        <f t="shared" si="66"/>
        <v>1</v>
      </c>
      <c r="AU114" s="156">
        <f t="shared" si="66"/>
        <v>1</v>
      </c>
      <c r="AV114" s="156">
        <f t="shared" si="66"/>
        <v>1</v>
      </c>
      <c r="AW114" s="156">
        <f t="shared" si="66"/>
        <v>1</v>
      </c>
      <c r="AX114" s="156">
        <f t="shared" si="66"/>
        <v>1</v>
      </c>
      <c r="AY114" s="156">
        <f t="shared" si="66"/>
        <v>1</v>
      </c>
      <c r="AZ114" s="156">
        <f t="shared" si="66"/>
        <v>1</v>
      </c>
      <c r="BA114" s="156">
        <f t="shared" si="66"/>
        <v>1</v>
      </c>
      <c r="BB114" s="156">
        <f t="shared" si="66"/>
        <v>1</v>
      </c>
      <c r="BC114" s="156">
        <f t="shared" si="66"/>
        <v>1</v>
      </c>
      <c r="BD114" s="156">
        <f t="shared" si="66"/>
        <v>1</v>
      </c>
      <c r="BE114" s="156">
        <f t="shared" si="66"/>
        <v>1</v>
      </c>
      <c r="BF114" s="156">
        <f t="shared" si="66"/>
        <v>1</v>
      </c>
      <c r="BG114" s="156">
        <f t="shared" si="66"/>
        <v>1</v>
      </c>
      <c r="BH114" s="156">
        <f t="shared" si="66"/>
        <v>1</v>
      </c>
      <c r="BI114" s="156">
        <f t="shared" si="66"/>
        <v>1</v>
      </c>
      <c r="BJ114" s="156">
        <f t="shared" si="66"/>
        <v>1</v>
      </c>
      <c r="BK114" s="156">
        <f t="shared" si="66"/>
        <v>0.99999999999999989</v>
      </c>
      <c r="BL114" s="156">
        <f t="shared" si="66"/>
        <v>1</v>
      </c>
      <c r="BM114" s="156">
        <f t="shared" si="66"/>
        <v>1</v>
      </c>
      <c r="BN114" s="156">
        <f t="shared" si="66"/>
        <v>1</v>
      </c>
      <c r="BO114" s="156">
        <f t="shared" ref="BO114:CT114" si="67">SUM(BO109:BO113)</f>
        <v>1</v>
      </c>
      <c r="BP114" s="156">
        <f t="shared" si="67"/>
        <v>1</v>
      </c>
      <c r="BQ114" s="156">
        <f t="shared" si="67"/>
        <v>0.99999999999999989</v>
      </c>
      <c r="BR114" s="156">
        <f t="shared" si="67"/>
        <v>1</v>
      </c>
      <c r="BS114" s="156">
        <f t="shared" si="67"/>
        <v>1</v>
      </c>
      <c r="BT114" s="156">
        <f t="shared" si="67"/>
        <v>1</v>
      </c>
      <c r="BU114" s="156">
        <f t="shared" si="67"/>
        <v>1</v>
      </c>
      <c r="BV114" s="156">
        <f t="shared" si="67"/>
        <v>1</v>
      </c>
      <c r="BW114" s="156">
        <f t="shared" si="67"/>
        <v>1</v>
      </c>
      <c r="BX114" s="156">
        <f t="shared" si="67"/>
        <v>1</v>
      </c>
      <c r="BY114" s="156">
        <f t="shared" si="67"/>
        <v>1</v>
      </c>
      <c r="BZ114" s="156">
        <f t="shared" si="67"/>
        <v>1</v>
      </c>
      <c r="CA114" s="156">
        <f t="shared" si="67"/>
        <v>1</v>
      </c>
      <c r="CB114" s="156">
        <f t="shared" si="67"/>
        <v>1</v>
      </c>
      <c r="CC114" s="156">
        <f t="shared" si="67"/>
        <v>1</v>
      </c>
      <c r="CD114" s="156">
        <f t="shared" si="67"/>
        <v>1</v>
      </c>
      <c r="CE114" s="156">
        <f t="shared" si="67"/>
        <v>1</v>
      </c>
      <c r="CF114" s="156">
        <f t="shared" si="67"/>
        <v>1</v>
      </c>
      <c r="CG114" s="156">
        <f t="shared" si="67"/>
        <v>1</v>
      </c>
      <c r="CH114" s="156">
        <f t="shared" si="67"/>
        <v>1</v>
      </c>
      <c r="CI114" s="156">
        <f t="shared" si="67"/>
        <v>1</v>
      </c>
      <c r="CJ114" s="156">
        <f t="shared" si="67"/>
        <v>0.99999999999999989</v>
      </c>
      <c r="CK114" s="156">
        <f t="shared" si="67"/>
        <v>1</v>
      </c>
      <c r="CL114" s="156">
        <f t="shared" si="67"/>
        <v>1</v>
      </c>
      <c r="CM114" s="156">
        <f t="shared" si="67"/>
        <v>1</v>
      </c>
      <c r="CN114" s="156">
        <f t="shared" si="67"/>
        <v>1</v>
      </c>
      <c r="CO114" s="156">
        <f t="shared" si="67"/>
        <v>1</v>
      </c>
      <c r="CP114" s="156">
        <f t="shared" si="67"/>
        <v>1</v>
      </c>
      <c r="CQ114" s="156">
        <f t="shared" si="67"/>
        <v>1</v>
      </c>
      <c r="CR114" s="156">
        <f t="shared" si="67"/>
        <v>1</v>
      </c>
      <c r="CS114" s="156">
        <f t="shared" si="67"/>
        <v>1</v>
      </c>
      <c r="CT114" s="156">
        <f t="shared" si="67"/>
        <v>1</v>
      </c>
      <c r="CU114" s="156">
        <f t="shared" ref="CU114:DZ114" si="68">SUM(CU109:CU113)</f>
        <v>1</v>
      </c>
      <c r="CV114" s="156">
        <f t="shared" si="68"/>
        <v>1</v>
      </c>
      <c r="CW114" s="156">
        <f t="shared" si="68"/>
        <v>1</v>
      </c>
      <c r="CX114" s="156">
        <f t="shared" si="68"/>
        <v>1</v>
      </c>
      <c r="CY114" s="156">
        <f t="shared" si="68"/>
        <v>1</v>
      </c>
      <c r="CZ114" s="156">
        <f t="shared" si="68"/>
        <v>1</v>
      </c>
      <c r="DA114" s="156">
        <f t="shared" si="68"/>
        <v>1</v>
      </c>
      <c r="DB114" s="156">
        <f t="shared" si="68"/>
        <v>1</v>
      </c>
      <c r="DC114" s="156">
        <f t="shared" si="68"/>
        <v>1</v>
      </c>
      <c r="DD114" s="156">
        <f t="shared" si="68"/>
        <v>1</v>
      </c>
      <c r="DE114" s="156">
        <f t="shared" si="68"/>
        <v>1</v>
      </c>
      <c r="DF114" s="156">
        <f t="shared" si="68"/>
        <v>1</v>
      </c>
      <c r="DG114" s="156">
        <f t="shared" si="68"/>
        <v>1</v>
      </c>
      <c r="DH114" s="156">
        <f t="shared" si="68"/>
        <v>0.99999999999999989</v>
      </c>
      <c r="DI114" s="156">
        <f t="shared" si="68"/>
        <v>1</v>
      </c>
      <c r="DJ114" s="156">
        <f t="shared" si="68"/>
        <v>1</v>
      </c>
      <c r="DK114" s="156">
        <f t="shared" si="68"/>
        <v>1</v>
      </c>
      <c r="DL114" s="156">
        <f t="shared" si="68"/>
        <v>1</v>
      </c>
      <c r="DM114" s="156">
        <f t="shared" si="68"/>
        <v>1</v>
      </c>
      <c r="DN114" s="156">
        <f t="shared" si="68"/>
        <v>1</v>
      </c>
      <c r="DO114" s="156">
        <f t="shared" si="68"/>
        <v>1</v>
      </c>
      <c r="DP114" s="156">
        <f t="shared" si="68"/>
        <v>1</v>
      </c>
      <c r="DQ114" s="156">
        <f t="shared" si="68"/>
        <v>1</v>
      </c>
      <c r="DR114" s="156">
        <f t="shared" si="68"/>
        <v>1</v>
      </c>
      <c r="DS114" s="156">
        <f t="shared" si="68"/>
        <v>1</v>
      </c>
      <c r="DT114" s="156">
        <f t="shared" si="68"/>
        <v>1</v>
      </c>
      <c r="DU114" s="156">
        <f t="shared" si="68"/>
        <v>1</v>
      </c>
      <c r="DV114" s="156">
        <f t="shared" si="68"/>
        <v>1</v>
      </c>
      <c r="DW114" s="156">
        <f t="shared" si="68"/>
        <v>1</v>
      </c>
      <c r="DX114" s="156">
        <f t="shared" si="68"/>
        <v>1</v>
      </c>
      <c r="DY114" s="156">
        <f t="shared" si="68"/>
        <v>1</v>
      </c>
      <c r="DZ114" s="156">
        <f t="shared" si="68"/>
        <v>1</v>
      </c>
      <c r="EA114" s="156">
        <f t="shared" ref="EA114:FF114" si="69">SUM(EA109:EA113)</f>
        <v>1</v>
      </c>
      <c r="EB114" s="156">
        <f t="shared" si="69"/>
        <v>1</v>
      </c>
      <c r="EC114" s="156">
        <f t="shared" si="69"/>
        <v>1</v>
      </c>
      <c r="ED114" s="156">
        <f t="shared" si="69"/>
        <v>1</v>
      </c>
      <c r="EE114" s="156">
        <f t="shared" si="69"/>
        <v>1</v>
      </c>
      <c r="EF114" s="156">
        <f t="shared" si="69"/>
        <v>1</v>
      </c>
      <c r="EG114" s="156">
        <f t="shared" si="69"/>
        <v>1</v>
      </c>
      <c r="EH114" s="156">
        <f t="shared" si="69"/>
        <v>1</v>
      </c>
      <c r="EI114" s="156">
        <f t="shared" si="69"/>
        <v>1</v>
      </c>
      <c r="EJ114" s="156">
        <f t="shared" si="69"/>
        <v>1</v>
      </c>
      <c r="EK114" s="156">
        <f t="shared" si="69"/>
        <v>1</v>
      </c>
      <c r="EL114" s="156">
        <f t="shared" si="69"/>
        <v>1</v>
      </c>
      <c r="EM114" s="156">
        <f t="shared" si="69"/>
        <v>1</v>
      </c>
      <c r="EN114" s="156">
        <f t="shared" si="69"/>
        <v>1</v>
      </c>
      <c r="EO114" s="156"/>
      <c r="EP114" s="156"/>
      <c r="EQ114" s="156"/>
      <c r="ER114" s="156"/>
      <c r="ES114" s="156"/>
      <c r="ET114" s="156"/>
      <c r="EU114" s="156"/>
      <c r="EV114" s="156"/>
      <c r="EW114" s="156"/>
      <c r="EX114" s="156"/>
      <c r="EY114" s="156"/>
      <c r="EZ114" s="156"/>
      <c r="FA114" s="156"/>
      <c r="FB114" s="156"/>
      <c r="FC114" s="156"/>
      <c r="FD114" s="156"/>
      <c r="FE114" s="156"/>
      <c r="FF114" s="156"/>
      <c r="FG114" s="156"/>
      <c r="FH114" s="156"/>
      <c r="FI114" s="156"/>
      <c r="FJ114" s="156"/>
      <c r="FK114" s="156"/>
      <c r="FL114" s="156"/>
      <c r="FM114" s="156"/>
      <c r="FN114" s="156"/>
      <c r="FO114" s="156"/>
      <c r="FP114" s="156"/>
      <c r="FQ114" s="156"/>
      <c r="FR114" s="156"/>
      <c r="FS114" s="156"/>
      <c r="FT114" s="156"/>
      <c r="FU114" s="156"/>
      <c r="FV114" s="156"/>
      <c r="FW114" s="156"/>
      <c r="FX114" s="156"/>
      <c r="FY114" s="156"/>
      <c r="FZ114" s="156"/>
      <c r="GA114" s="156"/>
      <c r="GB114" s="156"/>
      <c r="GC114" s="156"/>
      <c r="GD114" s="156"/>
      <c r="GE114" s="156"/>
      <c r="GF114" s="156"/>
      <c r="GG114" s="156"/>
      <c r="GH114" s="156"/>
      <c r="GI114" s="156"/>
      <c r="GJ114" s="156"/>
      <c r="GK114" s="156"/>
      <c r="GL114" s="156"/>
      <c r="GM114" s="156"/>
      <c r="GN114" s="156"/>
      <c r="GO114" s="156"/>
      <c r="GP114" s="156"/>
      <c r="GQ114" s="156"/>
      <c r="GR114" s="156"/>
    </row>
    <row r="121" spans="2:200">
      <c r="C121" s="126" t="s">
        <v>44</v>
      </c>
      <c r="E121" s="126" t="s">
        <v>45</v>
      </c>
    </row>
    <row r="122" spans="2:200">
      <c r="C122" s="126" t="s">
        <v>46</v>
      </c>
      <c r="E122" s="126" t="s">
        <v>47</v>
      </c>
    </row>
    <row r="123" spans="2:200">
      <c r="C123" s="126" t="s">
        <v>48</v>
      </c>
      <c r="E123" s="126" t="s">
        <v>49</v>
      </c>
    </row>
    <row r="124" spans="2:200">
      <c r="C124" s="126" t="s">
        <v>50</v>
      </c>
      <c r="E124" s="126" t="s">
        <v>51</v>
      </c>
    </row>
    <row r="125" spans="2:200">
      <c r="C125" s="126" t="s">
        <v>52</v>
      </c>
      <c r="E125" s="126" t="s">
        <v>53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33"/>
  <sheetViews>
    <sheetView topLeftCell="A36" workbookViewId="0">
      <selection activeCell="K20" sqref="K20:P23"/>
    </sheetView>
  </sheetViews>
  <sheetFormatPr baseColWidth="10" defaultColWidth="11.375" defaultRowHeight="14.25"/>
  <cols>
    <col min="5" max="5" width="11.25" bestFit="1" customWidth="1"/>
    <col min="6" max="6" width="10.375" bestFit="1" customWidth="1"/>
    <col min="7" max="7" width="40.125" bestFit="1" customWidth="1"/>
    <col min="11" max="11" width="13.375" bestFit="1" customWidth="1"/>
  </cols>
  <sheetData>
    <row r="6" spans="5:7" ht="15" customHeight="1" thickBot="1"/>
    <row r="7" spans="5:7" ht="15.75" customHeight="1" thickBot="1">
      <c r="E7" s="23" t="s">
        <v>170</v>
      </c>
      <c r="F7" s="35" t="s">
        <v>171</v>
      </c>
      <c r="G7" s="24" t="s">
        <v>172</v>
      </c>
    </row>
    <row r="8" spans="5:7" ht="15" customHeight="1">
      <c r="E8" s="25" t="s">
        <v>39</v>
      </c>
      <c r="F8" s="36">
        <f>+'Indices Mejorados Normalizados'!L109</f>
        <v>0.6</v>
      </c>
      <c r="G8" s="26" t="s">
        <v>173</v>
      </c>
    </row>
    <row r="9" spans="5:7" ht="15" customHeight="1">
      <c r="E9" s="27" t="s">
        <v>40</v>
      </c>
      <c r="F9" s="37">
        <f>+'Indices Mejorados Normalizados'!L110</f>
        <v>0.4</v>
      </c>
      <c r="G9" s="28" t="s">
        <v>174</v>
      </c>
    </row>
    <row r="10" spans="5:7" ht="15" customHeight="1">
      <c r="E10" s="29" t="s">
        <v>41</v>
      </c>
      <c r="F10" s="38">
        <f>+'Indices Mejorados Normalizados'!L111</f>
        <v>0</v>
      </c>
      <c r="G10" s="30" t="s">
        <v>175</v>
      </c>
    </row>
    <row r="11" spans="5:7" ht="15" customHeight="1">
      <c r="E11" s="31" t="s">
        <v>42</v>
      </c>
      <c r="F11" s="39">
        <f>+'Indices Mejorados Normalizados'!L112</f>
        <v>0</v>
      </c>
      <c r="G11" s="32" t="s">
        <v>176</v>
      </c>
    </row>
    <row r="12" spans="5:7" ht="15.75" customHeight="1" thickBot="1">
      <c r="E12" s="33" t="s">
        <v>43</v>
      </c>
      <c r="F12" s="40">
        <f>+'Indices Mejorados Normalizados'!L113</f>
        <v>0</v>
      </c>
      <c r="G12" s="34" t="s">
        <v>177</v>
      </c>
    </row>
    <row r="17" spans="5:16">
      <c r="E17" s="166" t="s">
        <v>178</v>
      </c>
      <c r="F17" s="167"/>
      <c r="G17" s="167"/>
    </row>
    <row r="18" spans="5:16" ht="15" customHeight="1" thickBot="1"/>
    <row r="19" spans="5:16" ht="15.75" customHeight="1" thickBot="1">
      <c r="E19" s="23" t="s">
        <v>170</v>
      </c>
      <c r="F19" s="35" t="s">
        <v>171</v>
      </c>
      <c r="G19" s="24" t="s">
        <v>172</v>
      </c>
    </row>
    <row r="20" spans="5:16" ht="15" customHeight="1">
      <c r="E20" s="25" t="s">
        <v>39</v>
      </c>
      <c r="F20" s="36">
        <f>+'Indices Mejorados Normalizados'!AF109</f>
        <v>1</v>
      </c>
      <c r="G20" s="26" t="s">
        <v>173</v>
      </c>
      <c r="L20" s="168" t="s">
        <v>172</v>
      </c>
      <c r="M20" s="169"/>
      <c r="N20" s="169"/>
      <c r="O20" s="169"/>
      <c r="P20" s="170"/>
    </row>
    <row r="21" spans="5:16" ht="15.75" customHeight="1" thickBot="1">
      <c r="E21" s="27" t="s">
        <v>40</v>
      </c>
      <c r="F21" s="37">
        <f>+'Indices Mejorados Normalizados'!AF110</f>
        <v>0</v>
      </c>
      <c r="G21" s="28" t="s">
        <v>174</v>
      </c>
      <c r="L21" s="41" t="s">
        <v>173</v>
      </c>
      <c r="M21" s="42" t="s">
        <v>174</v>
      </c>
      <c r="N21" s="43" t="s">
        <v>175</v>
      </c>
      <c r="O21" s="44" t="s">
        <v>176</v>
      </c>
      <c r="P21" s="45" t="s">
        <v>177</v>
      </c>
    </row>
    <row r="22" spans="5:16" ht="15" customHeight="1">
      <c r="E22" s="29" t="s">
        <v>41</v>
      </c>
      <c r="F22" s="38">
        <f>+'Indices Mejorados Normalizados'!AF111</f>
        <v>0</v>
      </c>
      <c r="G22" s="30" t="s">
        <v>175</v>
      </c>
      <c r="K22" s="46" t="s">
        <v>179</v>
      </c>
      <c r="L22" s="50">
        <f>+F20</f>
        <v>1</v>
      </c>
      <c r="M22" s="48">
        <f>+F21</f>
        <v>0</v>
      </c>
      <c r="N22" s="52">
        <f>+F22</f>
        <v>0</v>
      </c>
      <c r="O22" s="54">
        <f>+F23</f>
        <v>0</v>
      </c>
      <c r="P22" s="56">
        <f>+F24</f>
        <v>0</v>
      </c>
    </row>
    <row r="23" spans="5:16" ht="15.75" customHeight="1" thickBot="1">
      <c r="E23" s="31" t="s">
        <v>42</v>
      </c>
      <c r="F23" s="39">
        <f>+'Indices Mejorados Normalizados'!AF112</f>
        <v>0</v>
      </c>
      <c r="G23" s="32" t="s">
        <v>176</v>
      </c>
      <c r="K23" s="47" t="s">
        <v>180</v>
      </c>
      <c r="L23" s="51">
        <f>+F29</f>
        <v>0.7013091883151733</v>
      </c>
      <c r="M23" s="49">
        <f>+F30</f>
        <v>0.13545630229467101</v>
      </c>
      <c r="N23" s="53">
        <f>+F31</f>
        <v>0.11216244926637139</v>
      </c>
      <c r="O23" s="55">
        <f>+F32</f>
        <v>4.3313439434129089E-2</v>
      </c>
      <c r="P23" s="57">
        <f>+F33</f>
        <v>7.7586206896551723E-3</v>
      </c>
    </row>
    <row r="24" spans="5:16" ht="15.75" customHeight="1" thickBot="1">
      <c r="E24" s="33" t="s">
        <v>43</v>
      </c>
      <c r="F24" s="40">
        <f>+'Indices Mejorados Normalizados'!AF113</f>
        <v>0</v>
      </c>
      <c r="G24" s="34" t="s">
        <v>177</v>
      </c>
    </row>
    <row r="26" spans="5:16">
      <c r="E26" s="166" t="s">
        <v>181</v>
      </c>
      <c r="F26" s="167"/>
      <c r="G26" s="167"/>
    </row>
    <row r="27" spans="5:16" ht="15" customHeight="1" thickBot="1"/>
    <row r="28" spans="5:16" ht="15.75" customHeight="1" thickBot="1">
      <c r="E28" s="23" t="s">
        <v>170</v>
      </c>
      <c r="F28" s="35" t="s">
        <v>171</v>
      </c>
      <c r="G28" s="24" t="s">
        <v>172</v>
      </c>
    </row>
    <row r="29" spans="5:16" ht="15" customHeight="1">
      <c r="E29" s="25" t="s">
        <v>39</v>
      </c>
      <c r="F29" s="36">
        <v>0.7013091883151733</v>
      </c>
      <c r="G29" s="26" t="s">
        <v>173</v>
      </c>
    </row>
    <row r="30" spans="5:16" ht="15" customHeight="1">
      <c r="E30" s="27" t="s">
        <v>40</v>
      </c>
      <c r="F30" s="37">
        <v>0.13545630229467101</v>
      </c>
      <c r="G30" s="28" t="s">
        <v>174</v>
      </c>
    </row>
    <row r="31" spans="5:16" ht="15" customHeight="1">
      <c r="E31" s="29" t="s">
        <v>41</v>
      </c>
      <c r="F31" s="38">
        <v>0.11216244926637139</v>
      </c>
      <c r="G31" s="30" t="s">
        <v>175</v>
      </c>
    </row>
    <row r="32" spans="5:16" ht="15" customHeight="1">
      <c r="E32" s="31" t="s">
        <v>42</v>
      </c>
      <c r="F32" s="39">
        <v>4.3313439434129089E-2</v>
      </c>
      <c r="G32" s="32" t="s">
        <v>176</v>
      </c>
    </row>
    <row r="33" spans="5:7" ht="15.75" customHeight="1" thickBot="1">
      <c r="E33" s="33" t="s">
        <v>43</v>
      </c>
      <c r="F33" s="40">
        <v>7.7586206896551723E-3</v>
      </c>
      <c r="G33" s="34" t="s">
        <v>177</v>
      </c>
    </row>
  </sheetData>
  <mergeCells count="3">
    <mergeCell ref="E17:G17"/>
    <mergeCell ref="E26:G26"/>
    <mergeCell ref="L20:P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F14"/>
  <sheetViews>
    <sheetView workbookViewId="0">
      <selection activeCell="C10" sqref="C10"/>
    </sheetView>
  </sheetViews>
  <sheetFormatPr baseColWidth="10" defaultColWidth="11.375" defaultRowHeight="14.25"/>
  <cols>
    <col min="2" max="2" width="5.625" bestFit="1" customWidth="1"/>
    <col min="3" max="3" width="5.375" bestFit="1" customWidth="1"/>
    <col min="4" max="4" width="6.625" bestFit="1" customWidth="1"/>
    <col min="5" max="6" width="4.75" bestFit="1" customWidth="1"/>
    <col min="7" max="7" width="5.75" bestFit="1" customWidth="1"/>
    <col min="8" max="15" width="4.75" bestFit="1" customWidth="1"/>
    <col min="16" max="31" width="5.75" bestFit="1" customWidth="1"/>
    <col min="32" max="32" width="9.125" bestFit="1" customWidth="1"/>
  </cols>
  <sheetData>
    <row r="8" spans="2:32" ht="15" customHeight="1" thickBot="1"/>
    <row r="9" spans="2:32" ht="15.75" customHeight="1" thickBot="1">
      <c r="B9" s="70" t="s">
        <v>0</v>
      </c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71" t="s">
        <v>7</v>
      </c>
      <c r="J9" s="71" t="s">
        <v>8</v>
      </c>
      <c r="K9" s="71" t="s">
        <v>9</v>
      </c>
      <c r="L9" s="71" t="s">
        <v>10</v>
      </c>
      <c r="M9" s="71" t="s">
        <v>11</v>
      </c>
      <c r="N9" s="71" t="s">
        <v>12</v>
      </c>
      <c r="O9" s="71" t="s">
        <v>13</v>
      </c>
      <c r="P9" s="71" t="s">
        <v>14</v>
      </c>
      <c r="Q9" s="71" t="s">
        <v>15</v>
      </c>
      <c r="R9" s="71" t="s">
        <v>16</v>
      </c>
      <c r="S9" s="71" t="s">
        <v>17</v>
      </c>
      <c r="T9" s="71" t="s">
        <v>18</v>
      </c>
      <c r="U9" s="71" t="s">
        <v>19</v>
      </c>
      <c r="V9" s="71" t="s">
        <v>20</v>
      </c>
      <c r="W9" s="71" t="s">
        <v>21</v>
      </c>
      <c r="X9" s="71" t="s">
        <v>22</v>
      </c>
      <c r="Y9" s="71" t="s">
        <v>23</v>
      </c>
      <c r="Z9" s="71" t="s">
        <v>24</v>
      </c>
      <c r="AA9" s="71" t="s">
        <v>25</v>
      </c>
      <c r="AB9" s="71" t="s">
        <v>26</v>
      </c>
      <c r="AC9" s="71" t="s">
        <v>27</v>
      </c>
      <c r="AD9" s="71" t="s">
        <v>28</v>
      </c>
      <c r="AE9" s="72" t="s">
        <v>29</v>
      </c>
      <c r="AF9" s="24" t="s">
        <v>182</v>
      </c>
    </row>
    <row r="10" spans="2:32" ht="15" customHeight="1">
      <c r="B10" s="67" t="s">
        <v>39</v>
      </c>
      <c r="C10" s="68">
        <v>0.35</v>
      </c>
      <c r="D10" s="68">
        <v>0.58536585365853655</v>
      </c>
      <c r="E10" s="68">
        <v>0.72727272727272729</v>
      </c>
      <c r="F10" s="68">
        <v>0.64583333333333337</v>
      </c>
      <c r="G10" s="68">
        <v>0.3888888888888889</v>
      </c>
      <c r="H10" s="68">
        <v>0.3125</v>
      </c>
      <c r="I10" s="68">
        <v>0.53846153846153844</v>
      </c>
      <c r="J10" s="68">
        <v>0.70833333333333337</v>
      </c>
      <c r="K10" s="68">
        <v>0.69230769230769229</v>
      </c>
      <c r="L10" s="68">
        <v>0.45614035087719301</v>
      </c>
      <c r="M10" s="68">
        <v>0.66666666666666663</v>
      </c>
      <c r="N10" s="68">
        <v>0.30769230769230771</v>
      </c>
      <c r="O10" s="68">
        <v>0.19607843137254899</v>
      </c>
      <c r="P10" s="68">
        <v>0.22222222222222221</v>
      </c>
      <c r="Q10" s="68">
        <v>0.25</v>
      </c>
      <c r="R10" s="68">
        <v>0.35</v>
      </c>
      <c r="S10" s="68">
        <v>0.625</v>
      </c>
      <c r="T10" s="68">
        <v>0.5714285714285714</v>
      </c>
      <c r="U10" s="68">
        <v>0.6</v>
      </c>
      <c r="V10" s="68">
        <v>0.52941176470588236</v>
      </c>
      <c r="W10" s="68">
        <v>0.5</v>
      </c>
      <c r="X10" s="68">
        <v>0.42857142857142849</v>
      </c>
      <c r="Y10" s="68">
        <v>0.2</v>
      </c>
      <c r="Z10" s="68">
        <v>0.55555555555555558</v>
      </c>
      <c r="AA10" s="68">
        <v>0.25</v>
      </c>
      <c r="AB10" s="68">
        <v>0.4</v>
      </c>
      <c r="AC10" s="68">
        <v>0.5</v>
      </c>
      <c r="AD10" s="68">
        <v>0.25</v>
      </c>
      <c r="AE10" s="69">
        <v>0.27777777777777779</v>
      </c>
      <c r="AF10" s="73">
        <v>0.4512244291078002</v>
      </c>
    </row>
    <row r="11" spans="2:32" ht="15" customHeight="1">
      <c r="B11" s="61" t="s">
        <v>40</v>
      </c>
      <c r="C11" s="58">
        <v>0.15</v>
      </c>
      <c r="D11" s="58">
        <v>0.29268292682926828</v>
      </c>
      <c r="E11" s="58">
        <v>3.03030303030303E-2</v>
      </c>
      <c r="F11" s="58">
        <v>0.25</v>
      </c>
      <c r="G11" s="58">
        <v>0.47222222222222221</v>
      </c>
      <c r="H11" s="58">
        <v>0.4375</v>
      </c>
      <c r="I11" s="58">
        <v>0.17948717948717949</v>
      </c>
      <c r="J11" s="58">
        <v>0.20833333333333329</v>
      </c>
      <c r="K11" s="58">
        <v>0.15384615384615391</v>
      </c>
      <c r="L11" s="58">
        <v>0.2982456140350877</v>
      </c>
      <c r="M11" s="58">
        <v>0.19047619047619049</v>
      </c>
      <c r="N11" s="58">
        <v>0.38461538461538458</v>
      </c>
      <c r="O11" s="58">
        <v>0.25490196078431371</v>
      </c>
      <c r="P11" s="58">
        <v>0.33333333333333331</v>
      </c>
      <c r="Q11" s="58">
        <v>0.4375</v>
      </c>
      <c r="R11" s="58">
        <v>0.2</v>
      </c>
      <c r="S11" s="58">
        <v>0</v>
      </c>
      <c r="T11" s="58">
        <v>0</v>
      </c>
      <c r="U11" s="58">
        <v>0.1</v>
      </c>
      <c r="V11" s="58">
        <v>5.8823529411764712E-2</v>
      </c>
      <c r="W11" s="58">
        <v>8.3333333333333329E-2</v>
      </c>
      <c r="X11" s="58">
        <v>0.2857142857142857</v>
      </c>
      <c r="Y11" s="58">
        <v>0.3</v>
      </c>
      <c r="Z11" s="58">
        <v>0</v>
      </c>
      <c r="AA11" s="58">
        <v>0.25</v>
      </c>
      <c r="AB11" s="58">
        <v>0.26666666666666672</v>
      </c>
      <c r="AC11" s="58">
        <v>0.125</v>
      </c>
      <c r="AD11" s="58">
        <v>0.5</v>
      </c>
      <c r="AE11" s="62">
        <v>0.16666666666666671</v>
      </c>
      <c r="AF11" s="74">
        <v>0.2210224762433867</v>
      </c>
    </row>
    <row r="12" spans="2:32" ht="15" customHeight="1">
      <c r="B12" s="63" t="s">
        <v>41</v>
      </c>
      <c r="C12" s="59">
        <v>0.1</v>
      </c>
      <c r="D12" s="59">
        <v>9.7560975609756101E-2</v>
      </c>
      <c r="E12" s="59">
        <v>0</v>
      </c>
      <c r="F12" s="59">
        <v>2.0833333333333329E-2</v>
      </c>
      <c r="G12" s="59">
        <v>2.777777777777778E-2</v>
      </c>
      <c r="H12" s="59">
        <v>0.125</v>
      </c>
      <c r="I12" s="59">
        <v>7.6923076923076927E-2</v>
      </c>
      <c r="J12" s="59">
        <v>0</v>
      </c>
      <c r="K12" s="59">
        <v>7.6923076923076927E-2</v>
      </c>
      <c r="L12" s="59">
        <v>0.1228070175438596</v>
      </c>
      <c r="M12" s="59">
        <v>0</v>
      </c>
      <c r="N12" s="59">
        <v>7.6923076923076927E-2</v>
      </c>
      <c r="O12" s="59">
        <v>0.23529411764705879</v>
      </c>
      <c r="P12" s="59">
        <v>0.22222222222222221</v>
      </c>
      <c r="Q12" s="59">
        <v>6.25E-2</v>
      </c>
      <c r="R12" s="59">
        <v>0.15</v>
      </c>
      <c r="S12" s="59">
        <v>0</v>
      </c>
      <c r="T12" s="59">
        <v>0</v>
      </c>
      <c r="U12" s="59">
        <v>0.1</v>
      </c>
      <c r="V12" s="59">
        <v>5.8823529411764712E-2</v>
      </c>
      <c r="W12" s="59">
        <v>8.3333333333333329E-2</v>
      </c>
      <c r="X12" s="59">
        <v>0</v>
      </c>
      <c r="Y12" s="59">
        <v>0.05</v>
      </c>
      <c r="Z12" s="59">
        <v>0</v>
      </c>
      <c r="AA12" s="59">
        <v>0.125</v>
      </c>
      <c r="AB12" s="59">
        <v>0</v>
      </c>
      <c r="AC12" s="59">
        <v>0.25</v>
      </c>
      <c r="AD12" s="59">
        <v>0</v>
      </c>
      <c r="AE12" s="64">
        <v>0.1111111111111111</v>
      </c>
      <c r="AF12" s="75">
        <v>7.4932160302049911E-2</v>
      </c>
    </row>
    <row r="13" spans="2:32" ht="15" customHeight="1">
      <c r="B13" s="65" t="s">
        <v>42</v>
      </c>
      <c r="C13" s="60">
        <v>0.05</v>
      </c>
      <c r="D13" s="60">
        <v>0</v>
      </c>
      <c r="E13" s="60">
        <v>9.0909090909090912E-2</v>
      </c>
      <c r="F13" s="60">
        <v>2.0833333333333329E-2</v>
      </c>
      <c r="G13" s="60">
        <v>8.3333333333333329E-2</v>
      </c>
      <c r="H13" s="60">
        <v>0</v>
      </c>
      <c r="I13" s="60">
        <v>0.17948717948717949</v>
      </c>
      <c r="J13" s="60">
        <v>4.1666666666666657E-2</v>
      </c>
      <c r="K13" s="60">
        <v>0</v>
      </c>
      <c r="L13" s="60">
        <v>1.754385964912281E-2</v>
      </c>
      <c r="M13" s="60">
        <v>9.5238095238095233E-2</v>
      </c>
      <c r="N13" s="60">
        <v>7.6923076923076927E-2</v>
      </c>
      <c r="O13" s="60">
        <v>0.19607843137254899</v>
      </c>
      <c r="P13" s="60">
        <v>0</v>
      </c>
      <c r="Q13" s="60">
        <v>0</v>
      </c>
      <c r="R13" s="60">
        <v>0.2</v>
      </c>
      <c r="S13" s="60">
        <v>0</v>
      </c>
      <c r="T13" s="60">
        <v>0.2857142857142857</v>
      </c>
      <c r="U13" s="60">
        <v>0</v>
      </c>
      <c r="V13" s="60">
        <v>0.1764705882352941</v>
      </c>
      <c r="W13" s="60">
        <v>0.25</v>
      </c>
      <c r="X13" s="60">
        <v>0.14285714285714279</v>
      </c>
      <c r="Y13" s="60">
        <v>0.3</v>
      </c>
      <c r="Z13" s="60">
        <v>0.22222222222222221</v>
      </c>
      <c r="AA13" s="60">
        <v>0.125</v>
      </c>
      <c r="AB13" s="60">
        <v>6.6666666666666666E-2</v>
      </c>
      <c r="AC13" s="60">
        <v>0</v>
      </c>
      <c r="AD13" s="60">
        <v>0.125</v>
      </c>
      <c r="AE13" s="66">
        <v>0.1111111111111111</v>
      </c>
      <c r="AF13" s="76">
        <v>9.8519140817902431E-2</v>
      </c>
    </row>
    <row r="14" spans="2:32" ht="15.75" customHeight="1" thickBot="1">
      <c r="B14" s="77" t="s">
        <v>43</v>
      </c>
      <c r="C14" s="78">
        <v>0.35</v>
      </c>
      <c r="D14" s="78">
        <v>2.4390243902439029E-2</v>
      </c>
      <c r="E14" s="78">
        <v>0.15151515151515149</v>
      </c>
      <c r="F14" s="78">
        <v>6.25E-2</v>
      </c>
      <c r="G14" s="78">
        <v>2.777777777777778E-2</v>
      </c>
      <c r="H14" s="78">
        <v>0.125</v>
      </c>
      <c r="I14" s="78">
        <v>2.564102564102564E-2</v>
      </c>
      <c r="J14" s="78">
        <v>4.1666666666666657E-2</v>
      </c>
      <c r="K14" s="78">
        <v>7.6923076923076927E-2</v>
      </c>
      <c r="L14" s="78">
        <v>0.10526315789473679</v>
      </c>
      <c r="M14" s="78">
        <v>4.7619047619047623E-2</v>
      </c>
      <c r="N14" s="78">
        <v>0.15384615384615391</v>
      </c>
      <c r="O14" s="78">
        <v>0.1176470588235294</v>
      </c>
      <c r="P14" s="78">
        <v>0.22222222222222221</v>
      </c>
      <c r="Q14" s="78">
        <v>0.25</v>
      </c>
      <c r="R14" s="78">
        <v>0.1</v>
      </c>
      <c r="S14" s="78">
        <v>0.375</v>
      </c>
      <c r="T14" s="78">
        <v>0.14285714285714279</v>
      </c>
      <c r="U14" s="78">
        <v>0.2</v>
      </c>
      <c r="V14" s="78">
        <v>0.1764705882352941</v>
      </c>
      <c r="W14" s="78">
        <v>8.3333333333333329E-2</v>
      </c>
      <c r="X14" s="78">
        <v>0.14285714285714279</v>
      </c>
      <c r="Y14" s="78">
        <v>0.15</v>
      </c>
      <c r="Z14" s="78">
        <v>0.22222222222222221</v>
      </c>
      <c r="AA14" s="78">
        <v>0.25</v>
      </c>
      <c r="AB14" s="78">
        <v>0.26666666666666672</v>
      </c>
      <c r="AC14" s="78">
        <v>0.125</v>
      </c>
      <c r="AD14" s="78">
        <v>0.125</v>
      </c>
      <c r="AE14" s="79">
        <v>0.33333333333333331</v>
      </c>
      <c r="AF14" s="80">
        <v>0.15430179352886081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8"/>
  <sheetViews>
    <sheetView topLeftCell="A16" workbookViewId="0">
      <selection activeCell="R5" sqref="R5:R48"/>
    </sheetView>
  </sheetViews>
  <sheetFormatPr baseColWidth="10" defaultColWidth="11.375" defaultRowHeight="14.25"/>
  <cols>
    <col min="2" max="2" width="6.125" style="165" bestFit="1" customWidth="1"/>
    <col min="3" max="3" width="6.75" style="165" bestFit="1" customWidth="1"/>
    <col min="4" max="4" width="6.75" style="165" customWidth="1"/>
    <col min="5" max="5" width="6.125" style="165" bestFit="1" customWidth="1"/>
    <col min="6" max="6" width="6.75" style="165" bestFit="1" customWidth="1"/>
    <col min="8" max="8" width="6.75" style="165" bestFit="1" customWidth="1"/>
    <col min="10" max="10" width="8.875" style="165" bestFit="1" customWidth="1"/>
    <col min="12" max="12" width="8.875" style="165" bestFit="1" customWidth="1"/>
    <col min="15" max="15" width="6.25" bestFit="1" customWidth="1"/>
    <col min="16" max="16" width="6.75" bestFit="1" customWidth="1"/>
    <col min="17" max="17" width="11.625" customWidth="1"/>
    <col min="18" max="18" width="6.25" bestFit="1" customWidth="1"/>
    <col min="19" max="19" width="6.75" bestFit="1" customWidth="1"/>
  </cols>
  <sheetData>
    <row r="3" spans="2:19" ht="15" customHeight="1" thickBot="1"/>
    <row r="4" spans="2:19" ht="15.75" customHeight="1" thickBot="1">
      <c r="B4" s="171" t="s">
        <v>3</v>
      </c>
      <c r="C4" s="172"/>
      <c r="D4" s="1"/>
      <c r="E4" s="171" t="s">
        <v>3</v>
      </c>
      <c r="F4" s="172"/>
      <c r="H4" s="1" t="s">
        <v>3</v>
      </c>
      <c r="J4" s="1" t="s">
        <v>7</v>
      </c>
      <c r="L4" s="1" t="s">
        <v>7</v>
      </c>
      <c r="O4" s="171" t="s">
        <v>7</v>
      </c>
      <c r="P4" s="172"/>
      <c r="R4" s="171" t="s">
        <v>7</v>
      </c>
      <c r="S4" s="172"/>
    </row>
    <row r="5" spans="2:19" ht="15.75" customHeight="1" thickBot="1">
      <c r="B5" s="90" t="s">
        <v>37</v>
      </c>
      <c r="C5" s="89" t="s">
        <v>38</v>
      </c>
      <c r="D5" s="91"/>
      <c r="E5" s="90" t="s">
        <v>37</v>
      </c>
      <c r="F5" s="89" t="s">
        <v>38</v>
      </c>
      <c r="H5" s="2" t="s">
        <v>38</v>
      </c>
      <c r="J5" s="2" t="s">
        <v>38</v>
      </c>
      <c r="L5" s="81" t="s">
        <v>38</v>
      </c>
      <c r="O5" s="92" t="s">
        <v>37</v>
      </c>
      <c r="P5" s="93" t="s">
        <v>38</v>
      </c>
      <c r="R5" s="92" t="s">
        <v>37</v>
      </c>
      <c r="S5" s="93" t="s">
        <v>38</v>
      </c>
    </row>
    <row r="6" spans="2:19">
      <c r="B6" s="87">
        <v>1</v>
      </c>
      <c r="C6" s="88">
        <v>12.186159586973471</v>
      </c>
      <c r="D6" s="4"/>
      <c r="E6" s="87">
        <v>1</v>
      </c>
      <c r="F6" s="84">
        <v>0.8430416376157478</v>
      </c>
      <c r="H6" s="3">
        <v>0.8430416376157478</v>
      </c>
      <c r="J6" s="3"/>
      <c r="L6" s="3"/>
      <c r="O6" s="82">
        <v>1</v>
      </c>
      <c r="P6" s="96"/>
      <c r="R6" s="82">
        <v>1</v>
      </c>
      <c r="S6" s="96"/>
    </row>
    <row r="7" spans="2:19">
      <c r="B7" s="83">
        <v>2</v>
      </c>
      <c r="C7" s="84">
        <v>24.749116712905451</v>
      </c>
      <c r="D7" s="4"/>
      <c r="E7" s="83">
        <v>2</v>
      </c>
      <c r="F7" s="84">
        <v>4.3464462403447746</v>
      </c>
      <c r="H7" s="3">
        <v>4.3464462403447746</v>
      </c>
      <c r="J7" s="3">
        <f>+$C$7+(('Indices Mejorados'!J20-'Indices Mejorados'!$I$12)*('Indices Mejorados Normalizados'!$C$8-'Indices Mejorados Normalizados'!$C$7))/('Indices Mejorados'!$I$11-'Indices Mejorados'!$I$12)</f>
        <v>24.575644212608221</v>
      </c>
      <c r="L7" s="3">
        <v>1.079749614048876</v>
      </c>
      <c r="O7" s="83">
        <v>2</v>
      </c>
      <c r="P7" s="84">
        <v>49.300792526627752</v>
      </c>
      <c r="R7" s="83">
        <v>2</v>
      </c>
      <c r="S7" s="84">
        <v>1.079749614048876</v>
      </c>
    </row>
    <row r="8" spans="2:19">
      <c r="B8" s="83">
        <v>3</v>
      </c>
      <c r="C8" s="84">
        <v>10.030312152232851</v>
      </c>
      <c r="D8" s="4"/>
      <c r="E8" s="83">
        <v>3</v>
      </c>
      <c r="F8" s="84">
        <v>0.24184513985315931</v>
      </c>
      <c r="H8" s="3">
        <v>0.24184513985315931</v>
      </c>
      <c r="J8" s="3">
        <f>+$C$7+(('Indices Mejorados'!J21-'Indices Mejorados'!$I$12)*('Indices Mejorados Normalizados'!$C$8-'Indices Mejorados Normalizados'!$C$7))/('Indices Mejorados'!$I$11-'Indices Mejorados'!$I$12)</f>
        <v>24.532244337948686</v>
      </c>
      <c r="L8" s="3">
        <v>1.429869241028165</v>
      </c>
      <c r="O8" s="83">
        <v>3</v>
      </c>
      <c r="P8" s="84">
        <v>54.884199048946577</v>
      </c>
      <c r="R8" s="83">
        <v>3</v>
      </c>
      <c r="S8" s="84">
        <v>1.429869241028165</v>
      </c>
    </row>
    <row r="9" spans="2:19">
      <c r="B9" s="83">
        <v>4</v>
      </c>
      <c r="C9" s="84">
        <v>12.137091152686949</v>
      </c>
      <c r="D9" s="4"/>
      <c r="E9" s="83">
        <v>4</v>
      </c>
      <c r="F9" s="84">
        <v>0.82935802978322148</v>
      </c>
      <c r="H9" s="3">
        <v>0.82935802978322148</v>
      </c>
      <c r="J9" s="3">
        <f>+$C$7+(('Indices Mejorados'!J22-'Indices Mejorados'!$I$12)*('Indices Mejorados Normalizados'!$C$8-'Indices Mejorados Normalizados'!$C$7))/('Indices Mejorados'!$I$11-'Indices Mejorados'!$I$12)</f>
        <v>24.532298476802492</v>
      </c>
      <c r="L9" s="3">
        <v>0.30828835194825671</v>
      </c>
      <c r="O9" s="83">
        <v>4</v>
      </c>
      <c r="P9" s="84">
        <v>36.998192184877347</v>
      </c>
      <c r="R9" s="83">
        <v>4</v>
      </c>
      <c r="S9" s="84">
        <v>0.30828835194825671</v>
      </c>
    </row>
    <row r="10" spans="2:19">
      <c r="B10" s="83">
        <v>5</v>
      </c>
      <c r="C10" s="84">
        <v>13.65555509803016</v>
      </c>
      <c r="D10" s="4"/>
      <c r="E10" s="83">
        <v>5</v>
      </c>
      <c r="F10" s="84">
        <v>1.252808776440038</v>
      </c>
      <c r="H10" s="3">
        <v>1.252808776440038</v>
      </c>
      <c r="J10" s="3">
        <f>+$C$7+(('Indices Mejorados'!J23-'Indices Mejorados'!$I$12)*('Indices Mejorados Normalizados'!$C$8-'Indices Mejorados Normalizados'!$C$7))/('Indices Mejorados'!$I$11-'Indices Mejorados'!$I$12)</f>
        <v>24.343837739838346</v>
      </c>
      <c r="L10" s="3">
        <v>1.0031821370356591</v>
      </c>
      <c r="O10" s="83">
        <v>5</v>
      </c>
      <c r="P10" s="84">
        <v>48.079760291898488</v>
      </c>
      <c r="R10" s="83">
        <v>5</v>
      </c>
      <c r="S10" s="84">
        <v>1.0031821370356591</v>
      </c>
    </row>
    <row r="11" spans="2:19">
      <c r="B11" s="83">
        <v>6</v>
      </c>
      <c r="C11" s="84">
        <v>12.264305902723461</v>
      </c>
      <c r="D11" s="4"/>
      <c r="E11" s="83">
        <v>6</v>
      </c>
      <c r="F11" s="84">
        <v>0.86483413117761254</v>
      </c>
      <c r="H11" s="3">
        <v>0.86483413117761254</v>
      </c>
      <c r="J11" s="3">
        <f>+$C$7+(('Indices Mejorados'!J24-'Indices Mejorados'!$I$12)*('Indices Mejorados Normalizados'!$C$8-'Indices Mejorados Normalizados'!$C$7))/('Indices Mejorados'!$I$11-'Indices Mejorados'!$I$12)</f>
        <v>24.908889170669681</v>
      </c>
      <c r="L11" s="3">
        <v>0.99349899850090195</v>
      </c>
      <c r="O11" s="83">
        <v>6</v>
      </c>
      <c r="P11" s="84">
        <v>47.925341931185812</v>
      </c>
      <c r="R11" s="83">
        <v>6</v>
      </c>
      <c r="S11" s="84">
        <v>0.99349899850090195</v>
      </c>
    </row>
    <row r="12" spans="2:19">
      <c r="B12" s="83">
        <v>7</v>
      </c>
      <c r="C12" s="84">
        <v>12.53087789275267</v>
      </c>
      <c r="D12" s="4"/>
      <c r="E12" s="83">
        <v>7</v>
      </c>
      <c r="F12" s="84">
        <v>0.93917248380155249</v>
      </c>
      <c r="H12" s="3">
        <v>0.93917248380155249</v>
      </c>
      <c r="J12" s="3">
        <f>+$C$7+(('Indices Mejorados'!J25-'Indices Mejorados'!$I$12)*('Indices Mejorados Normalizados'!$C$8-'Indices Mejorados Normalizados'!$C$7))/('Indices Mejorados'!$I$11-'Indices Mejorados'!$I$12)</f>
        <v>24.814583743663071</v>
      </c>
      <c r="L12" s="3">
        <v>0.532406164925734</v>
      </c>
      <c r="O12" s="83">
        <v>7</v>
      </c>
      <c r="P12" s="84">
        <v>40.572230205945793</v>
      </c>
      <c r="R12" s="83">
        <v>7</v>
      </c>
      <c r="S12" s="84">
        <v>0.532406164925734</v>
      </c>
    </row>
    <row r="13" spans="2:19">
      <c r="B13" s="83">
        <v>8</v>
      </c>
      <c r="C13" s="84">
        <v>9.7961126535467304</v>
      </c>
      <c r="D13" s="4"/>
      <c r="E13" s="83">
        <v>8</v>
      </c>
      <c r="F13" s="84">
        <v>0.1765344336691726</v>
      </c>
      <c r="H13" s="3">
        <v>0.1765344336691726</v>
      </c>
      <c r="J13" s="3">
        <f>+$C$7+(('Indices Mejorados'!J26-'Indices Mejorados'!$I$12)*('Indices Mejorados Normalizados'!$C$8-'Indices Mejorados Normalizados'!$C$7))/('Indices Mejorados'!$I$11-'Indices Mejorados'!$I$12)</f>
        <v>24.885326445297004</v>
      </c>
      <c r="L13" s="3">
        <v>0.30586007376838831</v>
      </c>
      <c r="O13" s="83">
        <v>8</v>
      </c>
      <c r="P13" s="84">
        <v>36.959468094073138</v>
      </c>
      <c r="R13" s="83">
        <v>8</v>
      </c>
      <c r="S13" s="84">
        <v>0.30586007376838831</v>
      </c>
    </row>
    <row r="14" spans="2:19">
      <c r="B14" s="83">
        <v>9</v>
      </c>
      <c r="C14" s="84">
        <v>12.09997284884229</v>
      </c>
      <c r="D14" s="4"/>
      <c r="E14" s="83">
        <v>9</v>
      </c>
      <c r="F14" s="84">
        <v>0.81900692890535232</v>
      </c>
      <c r="H14" s="3">
        <v>0.81900692890535232</v>
      </c>
      <c r="J14" s="3">
        <f>+$C$7+(('Indices Mejorados'!J27-'Indices Mejorados'!$I$12)*('Indices Mejorados Normalizados'!$C$8-'Indices Mejorados Normalizados'!$C$7))/('Indices Mejorados'!$I$11-'Indices Mejorados'!$I$12)</f>
        <v>19.981277607059983</v>
      </c>
      <c r="L14" s="3">
        <v>0.42730283016365939</v>
      </c>
      <c r="O14" s="83">
        <v>9</v>
      </c>
      <c r="P14" s="84">
        <v>38.896132667824233</v>
      </c>
      <c r="R14" s="83">
        <v>9</v>
      </c>
      <c r="S14" s="84">
        <v>0.42730283016365939</v>
      </c>
    </row>
    <row r="15" spans="2:19">
      <c r="B15" s="83">
        <v>10</v>
      </c>
      <c r="C15" s="84">
        <v>9.9498825604858734</v>
      </c>
      <c r="D15" s="4"/>
      <c r="E15" s="83">
        <v>10</v>
      </c>
      <c r="F15" s="84">
        <v>0.21941591406679381</v>
      </c>
      <c r="H15" s="3">
        <v>0.21941591406679381</v>
      </c>
      <c r="J15" s="3">
        <f>+$C$7+(('Indices Mejorados'!J28-'Indices Mejorados'!$I$12)*('Indices Mejorados Normalizados'!$C$8-'Indices Mejorados Normalizados'!$C$7))/('Indices Mejorados'!$I$11-'Indices Mejorados'!$I$12)</f>
        <v>19.981277607059983</v>
      </c>
      <c r="L15" s="3">
        <v>3.0891534651771559</v>
      </c>
      <c r="O15" s="83">
        <v>10</v>
      </c>
      <c r="P15" s="84">
        <v>81.345035990379358</v>
      </c>
      <c r="R15" s="83">
        <v>10</v>
      </c>
      <c r="S15" s="84">
        <v>3.0891534651771559</v>
      </c>
    </row>
    <row r="16" spans="2:19">
      <c r="B16" s="83">
        <v>11</v>
      </c>
      <c r="C16" s="84">
        <v>9.671171446941166</v>
      </c>
      <c r="D16" s="4"/>
      <c r="E16" s="83">
        <v>11</v>
      </c>
      <c r="F16" s="84">
        <v>0.14169235039970671</v>
      </c>
      <c r="H16" s="3">
        <v>0.14169235039970671</v>
      </c>
      <c r="J16" s="3">
        <f>+$C$7+(('Indices Mejorados'!J29-'Indices Mejorados'!$I$12)*('Indices Mejorados Normalizados'!$C$8-'Indices Mejorados Normalizados'!$C$7))/('Indices Mejorados'!$I$11-'Indices Mejorados'!$I$12)</f>
        <v>19.981277607059983</v>
      </c>
      <c r="L16" s="3">
        <v>0.25949023533824589</v>
      </c>
      <c r="O16" s="83">
        <v>11</v>
      </c>
      <c r="P16" s="84">
        <v>36.220001813466588</v>
      </c>
      <c r="R16" s="83">
        <v>11</v>
      </c>
      <c r="S16" s="84">
        <v>0.25949023533824589</v>
      </c>
    </row>
    <row r="17" spans="2:19">
      <c r="B17" s="83">
        <v>12</v>
      </c>
      <c r="C17" s="84">
        <v>27.092713526029609</v>
      </c>
      <c r="D17" s="4"/>
      <c r="E17" s="83">
        <v>12</v>
      </c>
      <c r="F17" s="84">
        <v>5</v>
      </c>
      <c r="H17" s="3">
        <v>5</v>
      </c>
      <c r="J17" s="3">
        <f>+$C$7+(('Indices Mejorados'!J30-'Indices Mejorados'!$I$12)*('Indices Mejorados Normalizados'!$C$8-'Indices Mejorados Normalizados'!$C$7))/('Indices Mejorados'!$I$11-'Indices Mejorados'!$I$12)</f>
        <v>19.981277607059983</v>
      </c>
      <c r="L17" s="3">
        <v>0.59448533271330084</v>
      </c>
      <c r="O17" s="83">
        <v>12</v>
      </c>
      <c r="P17" s="84">
        <v>41.562215352781713</v>
      </c>
      <c r="R17" s="83">
        <v>12</v>
      </c>
      <c r="S17" s="84">
        <v>0.59448533271330084</v>
      </c>
    </row>
    <row r="18" spans="2:19">
      <c r="B18" s="83">
        <v>13</v>
      </c>
      <c r="C18" s="84">
        <v>9.1630728614231156</v>
      </c>
      <c r="D18" s="4"/>
      <c r="E18" s="83">
        <v>13</v>
      </c>
      <c r="F18" s="84">
        <v>0</v>
      </c>
      <c r="H18" s="3">
        <v>0</v>
      </c>
      <c r="J18" s="3">
        <f>+$C$7+(('Indices Mejorados'!J31-'Indices Mejorados'!$I$12)*('Indices Mejorados Normalizados'!$C$8-'Indices Mejorados Normalizados'!$C$7))/('Indices Mejorados'!$I$11-'Indices Mejorados'!$I$12)</f>
        <v>19.981277607059983</v>
      </c>
      <c r="L18" s="3">
        <v>0.53037743194960629</v>
      </c>
      <c r="O18" s="83">
        <v>13</v>
      </c>
      <c r="P18" s="84">
        <v>40.53987771822986</v>
      </c>
      <c r="R18" s="83">
        <v>13</v>
      </c>
      <c r="S18" s="84">
        <v>0.53037743194960629</v>
      </c>
    </row>
    <row r="19" spans="2:19">
      <c r="B19" s="83">
        <v>14</v>
      </c>
      <c r="C19" s="84">
        <v>9.5119538023466017</v>
      </c>
      <c r="D19" s="4"/>
      <c r="E19" s="83">
        <v>14</v>
      </c>
      <c r="F19" s="84">
        <v>9.7291671219096112E-2</v>
      </c>
      <c r="H19" s="3">
        <v>9.7291671219096112E-2</v>
      </c>
      <c r="J19" s="3">
        <f>+$C$7+(('Indices Mejorados'!J32-'Indices Mejorados'!$I$12)*('Indices Mejorados Normalizados'!$C$8-'Indices Mejorados Normalizados'!$C$7))/('Indices Mejorados'!$I$11-'Indices Mejorados'!$I$12)</f>
        <v>19.981277607059983</v>
      </c>
      <c r="L19" s="3">
        <v>0.4761812801311896</v>
      </c>
      <c r="O19" s="83">
        <v>14</v>
      </c>
      <c r="P19" s="84">
        <v>39.675604126491372</v>
      </c>
      <c r="R19" s="83">
        <v>14</v>
      </c>
      <c r="S19" s="84">
        <v>0.4761812801311896</v>
      </c>
    </row>
    <row r="20" spans="2:19">
      <c r="B20" s="83">
        <v>15</v>
      </c>
      <c r="C20" s="84">
        <v>9.8030241747062004</v>
      </c>
      <c r="D20" s="4"/>
      <c r="E20" s="83">
        <v>15</v>
      </c>
      <c r="F20" s="84">
        <v>0.17846183458276521</v>
      </c>
      <c r="H20" s="3">
        <v>0.17846183458276521</v>
      </c>
      <c r="J20" s="3">
        <f>+$C$7+(('Indices Mejorados'!J33-'Indices Mejorados'!$I$12)*('Indices Mejorados Normalizados'!$C$8-'Indices Mejorados Normalizados'!$C$7))/('Indices Mejorados'!$I$11-'Indices Mejorados'!$I$12)</f>
        <v>19.981277607059983</v>
      </c>
      <c r="L20" s="3">
        <v>0</v>
      </c>
      <c r="O20" s="83">
        <v>15</v>
      </c>
      <c r="P20" s="84">
        <v>32.081874839649963</v>
      </c>
      <c r="R20" s="83">
        <v>15</v>
      </c>
      <c r="S20" s="84">
        <v>0</v>
      </c>
    </row>
    <row r="21" spans="2:19">
      <c r="B21" s="83">
        <v>16</v>
      </c>
      <c r="C21" s="84">
        <v>24.11020750903587</v>
      </c>
      <c r="D21" s="4"/>
      <c r="E21" s="83">
        <v>16</v>
      </c>
      <c r="F21" s="84">
        <v>4.1682750165536593</v>
      </c>
      <c r="H21" s="3">
        <v>4.1682750165536593</v>
      </c>
      <c r="J21" s="3">
        <f>+$C$7+(('Indices Mejorados'!J34-'Indices Mejorados'!$I$12)*('Indices Mejorados Normalizados'!$C$8-'Indices Mejorados Normalizados'!$C$7))/('Indices Mejorados'!$I$11-'Indices Mejorados'!$I$12)</f>
        <v>19.981277607059983</v>
      </c>
      <c r="L21" s="3">
        <v>0.37382034186630592</v>
      </c>
      <c r="O21" s="83">
        <v>16</v>
      </c>
      <c r="P21" s="84">
        <v>38.043239967790157</v>
      </c>
      <c r="R21" s="83">
        <v>16</v>
      </c>
      <c r="S21" s="84">
        <v>0.37382034186630592</v>
      </c>
    </row>
    <row r="22" spans="2:19">
      <c r="B22" s="83">
        <v>17</v>
      </c>
      <c r="C22" s="84">
        <v>12.187255132358089</v>
      </c>
      <c r="D22" s="4"/>
      <c r="E22" s="83">
        <v>17</v>
      </c>
      <c r="F22" s="84">
        <v>0.843347149980752</v>
      </c>
      <c r="H22" s="3">
        <v>0.843347149980752</v>
      </c>
      <c r="J22" s="3">
        <f>+$C$7+(('Indices Mejorados'!J35-'Indices Mejorados'!$I$12)*('Indices Mejorados Normalizados'!$C$8-'Indices Mejorados Normalizados'!$C$7))/('Indices Mejorados'!$I$11-'Indices Mejorados'!$I$12)</f>
        <v>19.981277607059983</v>
      </c>
      <c r="L22" s="3">
        <v>3.0043605211743118</v>
      </c>
      <c r="O22" s="83">
        <v>17</v>
      </c>
      <c r="P22" s="84">
        <v>79.992831086367801</v>
      </c>
      <c r="R22" s="83">
        <v>17</v>
      </c>
      <c r="S22" s="84">
        <v>3.0043605211743118</v>
      </c>
    </row>
    <row r="23" spans="2:19">
      <c r="B23" s="83">
        <v>18</v>
      </c>
      <c r="C23" s="84">
        <v>24.865159694900029</v>
      </c>
      <c r="D23" s="4"/>
      <c r="E23" s="83">
        <v>18</v>
      </c>
      <c r="F23" s="84">
        <v>4.3788068950185899</v>
      </c>
      <c r="H23" s="3">
        <v>4.3788068950185899</v>
      </c>
      <c r="J23" s="3">
        <f>+$C$7+(('Indices Mejorados'!J36-'Indices Mejorados'!$I$12)*('Indices Mejorados Normalizados'!$C$8-'Indices Mejorados Normalizados'!$C$7))/('Indices Mejorados'!$I$11-'Indices Mejorados'!$I$12)</f>
        <v>19.981277607059983</v>
      </c>
      <c r="L23" s="3">
        <v>3.948529960471987</v>
      </c>
      <c r="O23" s="83">
        <v>18</v>
      </c>
      <c r="P23" s="84">
        <v>95.049632817339031</v>
      </c>
      <c r="R23" s="83">
        <v>18</v>
      </c>
      <c r="S23" s="84">
        <v>3.948529960471987</v>
      </c>
    </row>
    <row r="24" spans="2:19">
      <c r="B24" s="83">
        <v>19</v>
      </c>
      <c r="C24" s="84">
        <v>20.781363348944769</v>
      </c>
      <c r="D24" s="4"/>
      <c r="E24" s="83">
        <v>19</v>
      </c>
      <c r="F24" s="84">
        <v>3.2399674664022751</v>
      </c>
      <c r="H24" s="3">
        <v>3.2399674664022751</v>
      </c>
      <c r="J24" s="3">
        <f>+$C$7+(('Indices Mejorados'!J37-'Indices Mejorados'!$I$12)*('Indices Mejorados Normalizados'!$C$8-'Indices Mejorados Normalizados'!$C$7))/('Indices Mejorados'!$I$11-'Indices Mejorados'!$I$12)</f>
        <v>19.981277607059983</v>
      </c>
      <c r="L24" s="3">
        <v>0.83194060934426894</v>
      </c>
      <c r="O24" s="83">
        <v>19</v>
      </c>
      <c r="P24" s="84">
        <v>45.348947766896828</v>
      </c>
      <c r="R24" s="83">
        <v>19</v>
      </c>
      <c r="S24" s="84">
        <v>0.83194060934426894</v>
      </c>
    </row>
    <row r="25" spans="2:19">
      <c r="B25" s="83">
        <v>20</v>
      </c>
      <c r="C25" s="84">
        <v>25.075293641083451</v>
      </c>
      <c r="D25" s="4"/>
      <c r="E25" s="83">
        <v>20</v>
      </c>
      <c r="F25" s="84">
        <v>4.4374064927780221</v>
      </c>
      <c r="H25" s="3">
        <v>4.4374064927780221</v>
      </c>
      <c r="J25" s="3">
        <f>+$C$7+(('Indices Mejorados'!J38-'Indices Mejorados'!$I$12)*('Indices Mejorados Normalizados'!$C$8-'Indices Mejorados Normalizados'!$C$7))/('Indices Mejorados'!$I$11-'Indices Mejorados'!$I$12)</f>
        <v>19.981277607059983</v>
      </c>
      <c r="L25" s="3">
        <v>0.69338666884121392</v>
      </c>
      <c r="O25" s="83">
        <v>20</v>
      </c>
      <c r="P25" s="84">
        <v>43.139408753696941</v>
      </c>
      <c r="R25" s="83">
        <v>20</v>
      </c>
      <c r="S25" s="84">
        <v>0.69338666884121392</v>
      </c>
    </row>
    <row r="26" spans="2:19">
      <c r="B26" s="83">
        <v>21</v>
      </c>
      <c r="C26" s="84">
        <v>22.47339370755882</v>
      </c>
      <c r="D26" s="4"/>
      <c r="E26" s="83">
        <v>21</v>
      </c>
      <c r="F26" s="84">
        <v>3.711820302235775</v>
      </c>
      <c r="H26" s="3">
        <v>3.711820302235775</v>
      </c>
      <c r="J26" s="3">
        <f>+$C$7+(('Indices Mejorados'!J39-'Indices Mejorados'!$I$12)*('Indices Mejorados Normalizados'!$C$8-'Indices Mejorados Normalizados'!$C$7))/('Indices Mejorados'!$I$11-'Indices Mejorados'!$I$12)</f>
        <v>19.981277607059983</v>
      </c>
      <c r="L26" s="3">
        <v>3.3592632150990349</v>
      </c>
      <c r="O26" s="83">
        <v>21</v>
      </c>
      <c r="P26" s="84">
        <v>85.652513844355653</v>
      </c>
      <c r="R26" s="83">
        <v>21</v>
      </c>
      <c r="S26" s="84">
        <v>3.3592632150990349</v>
      </c>
    </row>
    <row r="27" spans="2:19">
      <c r="B27" s="83">
        <v>22</v>
      </c>
      <c r="C27" s="84">
        <v>10.594967569559399</v>
      </c>
      <c r="D27" s="4"/>
      <c r="E27" s="83">
        <v>22</v>
      </c>
      <c r="F27" s="84">
        <v>0.39930937125886729</v>
      </c>
      <c r="H27" s="3">
        <v>0.39930937125886729</v>
      </c>
      <c r="J27" s="3">
        <f>+$C$7+(('Indices Mejorados'!J40-'Indices Mejorados'!$I$12)*('Indices Mejorados Normalizados'!$C$8-'Indices Mejorados Normalizados'!$C$7))/('Indices Mejorados'!$I$11-'Indices Mejorados'!$I$12)</f>
        <v>19.981277607059983</v>
      </c>
      <c r="L27" s="3">
        <v>3.253832477088014</v>
      </c>
      <c r="O27" s="83">
        <v>22</v>
      </c>
      <c r="P27" s="84">
        <v>83.971195160960505</v>
      </c>
      <c r="R27" s="83">
        <v>22</v>
      </c>
      <c r="S27" s="84">
        <v>3.253832477088014</v>
      </c>
    </row>
    <row r="28" spans="2:19">
      <c r="B28" s="83">
        <v>23</v>
      </c>
      <c r="C28" s="84">
        <v>12.467581385262649</v>
      </c>
      <c r="D28" s="4"/>
      <c r="E28" s="83">
        <v>23</v>
      </c>
      <c r="F28" s="84">
        <v>0.92152112405763487</v>
      </c>
      <c r="H28" s="3">
        <v>0.92152112405763487</v>
      </c>
      <c r="J28" s="3">
        <f>+$C$7+(('Indices Mejorados'!J41-'Indices Mejorados'!$I$12)*('Indices Mejorados Normalizados'!$C$8-'Indices Mejorados Normalizados'!$C$7))/('Indices Mejorados'!$I$11-'Indices Mejorados'!$I$12)</f>
        <v>19.981277607059983</v>
      </c>
      <c r="L28" s="3">
        <v>0.3150982063736909</v>
      </c>
      <c r="O28" s="83">
        <v>23</v>
      </c>
      <c r="P28" s="84">
        <v>37.106789883164232</v>
      </c>
      <c r="R28" s="83">
        <v>23</v>
      </c>
      <c r="S28" s="84">
        <v>0.3150982063736909</v>
      </c>
    </row>
    <row r="29" spans="2:19">
      <c r="B29" s="83">
        <v>24</v>
      </c>
      <c r="C29" s="84">
        <v>9.8922292486773813</v>
      </c>
      <c r="D29" s="4"/>
      <c r="E29" s="83">
        <v>24</v>
      </c>
      <c r="F29" s="84">
        <v>0.20333826006162989</v>
      </c>
      <c r="H29" s="3">
        <v>0.20333826006162989</v>
      </c>
      <c r="J29" s="3"/>
      <c r="L29" s="3"/>
      <c r="O29" s="83">
        <v>24</v>
      </c>
      <c r="P29" s="84"/>
      <c r="R29" s="83">
        <v>24</v>
      </c>
      <c r="S29" s="84"/>
    </row>
    <row r="30" spans="2:19">
      <c r="B30" s="83">
        <v>25</v>
      </c>
      <c r="C30" s="84">
        <v>9.7775753719966225</v>
      </c>
      <c r="D30" s="4"/>
      <c r="E30" s="83">
        <v>25</v>
      </c>
      <c r="F30" s="84">
        <v>0.17136498217349899</v>
      </c>
      <c r="H30" s="3">
        <v>0.17136498217349899</v>
      </c>
      <c r="J30" s="3"/>
      <c r="L30" s="3"/>
      <c r="O30" s="83">
        <v>25</v>
      </c>
      <c r="P30" s="84"/>
      <c r="R30" s="83">
        <v>25</v>
      </c>
      <c r="S30" s="84"/>
    </row>
    <row r="31" spans="2:19">
      <c r="B31" s="83">
        <v>26</v>
      </c>
      <c r="C31" s="84">
        <v>9.9498825604858734</v>
      </c>
      <c r="D31" s="4"/>
      <c r="E31" s="83">
        <v>26</v>
      </c>
      <c r="F31" s="84">
        <v>0.21941591406679381</v>
      </c>
      <c r="H31" s="3">
        <v>0.21941591406679381</v>
      </c>
      <c r="J31" s="3"/>
      <c r="L31" s="3"/>
      <c r="O31" s="83">
        <v>26</v>
      </c>
      <c r="P31" s="84"/>
      <c r="R31" s="83">
        <v>26</v>
      </c>
      <c r="S31" s="84"/>
    </row>
    <row r="32" spans="2:19">
      <c r="B32" s="83">
        <v>27</v>
      </c>
      <c r="C32" s="84">
        <v>9.8219696528213696</v>
      </c>
      <c r="D32" s="4"/>
      <c r="E32" s="83">
        <v>27</v>
      </c>
      <c r="F32" s="84">
        <v>0.18374511896909651</v>
      </c>
      <c r="H32" s="3">
        <v>0.18374511896909651</v>
      </c>
      <c r="J32" s="3">
        <f>+$C$7+(('Indices Mejorados'!J45-'Indices Mejorados'!$I$12)*('Indices Mejorados Normalizados'!$C$8-'Indices Mejorados Normalizados'!$C$7))/('Indices Mejorados'!$I$11-'Indices Mejorados'!$I$12)</f>
        <v>19.981277607059983</v>
      </c>
      <c r="L32" s="3">
        <v>5</v>
      </c>
      <c r="O32" s="83">
        <v>27</v>
      </c>
      <c r="P32" s="84">
        <v>111.8175721853049</v>
      </c>
      <c r="R32" s="83">
        <v>27</v>
      </c>
      <c r="S32" s="84">
        <v>5</v>
      </c>
    </row>
    <row r="33" spans="2:19">
      <c r="B33" s="83">
        <v>28</v>
      </c>
      <c r="C33" s="84">
        <v>10.06935101996177</v>
      </c>
      <c r="D33" s="4"/>
      <c r="E33" s="83">
        <v>28</v>
      </c>
      <c r="F33" s="84">
        <v>0.25273182421543572</v>
      </c>
      <c r="H33" s="3">
        <v>0.25273182421543572</v>
      </c>
      <c r="J33" s="3">
        <f>+$C$7+(('Indices Mejorados'!J46-'Indices Mejorados'!$I$12)*('Indices Mejorados Normalizados'!$C$8-'Indices Mejorados Normalizados'!$C$7))/('Indices Mejorados'!$I$11-'Indices Mejorados'!$I$12)</f>
        <v>19.981277607059983</v>
      </c>
      <c r="L33" s="3">
        <v>3.1128933415122462</v>
      </c>
      <c r="O33" s="83">
        <v>28</v>
      </c>
      <c r="P33" s="84">
        <v>81.723619109274964</v>
      </c>
      <c r="R33" s="83">
        <v>28</v>
      </c>
      <c r="S33" s="84">
        <v>3.1128933415122462</v>
      </c>
    </row>
    <row r="34" spans="2:19">
      <c r="B34" s="83">
        <v>29</v>
      </c>
      <c r="C34" s="84">
        <v>9.7769360892968713</v>
      </c>
      <c r="D34" s="4"/>
      <c r="E34" s="83">
        <v>29</v>
      </c>
      <c r="F34" s="84">
        <v>0.17118670679372161</v>
      </c>
      <c r="H34" s="3">
        <v>0.17118670679372161</v>
      </c>
      <c r="J34" s="3">
        <f>+$C$7+(('Indices Mejorados'!J47-'Indices Mejorados'!$I$12)*('Indices Mejorados Normalizados'!$C$8-'Indices Mejorados Normalizados'!$C$7))/('Indices Mejorados'!$I$11-'Indices Mejorados'!$I$12)</f>
        <v>19.981277607059983</v>
      </c>
      <c r="L34" s="3">
        <v>2.807677446195564</v>
      </c>
      <c r="O34" s="83">
        <v>29</v>
      </c>
      <c r="P34" s="84">
        <v>76.856298658464141</v>
      </c>
      <c r="R34" s="83">
        <v>29</v>
      </c>
      <c r="S34" s="84">
        <v>2.807677446195564</v>
      </c>
    </row>
    <row r="35" spans="2:19">
      <c r="B35" s="83">
        <v>30</v>
      </c>
      <c r="C35" s="84">
        <v>20.317109100450921</v>
      </c>
      <c r="D35" s="4"/>
      <c r="E35" s="83">
        <v>30</v>
      </c>
      <c r="F35" s="84">
        <v>3.1105018911634179</v>
      </c>
      <c r="H35" s="3">
        <v>3.1105018911634179</v>
      </c>
      <c r="J35" s="3">
        <f>+$C$7+(('Indices Mejorados'!J48-'Indices Mejorados'!$I$12)*('Indices Mejorados Normalizados'!$C$8-'Indices Mejorados Normalizados'!$C$7))/('Indices Mejorados'!$I$11-'Indices Mejorados'!$I$12)</f>
        <v>19.981277607059983</v>
      </c>
      <c r="L35" s="3">
        <v>1.106697643180016</v>
      </c>
      <c r="O35" s="83">
        <v>30</v>
      </c>
      <c r="P35" s="84">
        <v>49.730536505600242</v>
      </c>
      <c r="R35" s="83">
        <v>30</v>
      </c>
      <c r="S35" s="84">
        <v>1.106697643180016</v>
      </c>
    </row>
    <row r="36" spans="2:19">
      <c r="B36" s="83">
        <v>31</v>
      </c>
      <c r="C36" s="84">
        <v>9.822082938793125</v>
      </c>
      <c r="D36" s="4"/>
      <c r="E36" s="83">
        <v>31</v>
      </c>
      <c r="F36" s="84">
        <v>0.18377671078230531</v>
      </c>
      <c r="H36" s="3">
        <v>0.18377671078230531</v>
      </c>
      <c r="J36" s="3">
        <f>+$C$7+(('Indices Mejorados'!J49-'Indices Mejorados'!$I$12)*('Indices Mejorados Normalizados'!$C$8-'Indices Mejorados Normalizados'!$C$7))/('Indices Mejorados'!$I$11-'Indices Mejorados'!$I$12)</f>
        <v>19.981277607059983</v>
      </c>
      <c r="L36" s="3">
        <v>0.38877391611905843</v>
      </c>
      <c r="O36" s="83">
        <v>31</v>
      </c>
      <c r="P36" s="84">
        <v>38.281706701960807</v>
      </c>
      <c r="R36" s="83">
        <v>31</v>
      </c>
      <c r="S36" s="84">
        <v>0.38877391611905843</v>
      </c>
    </row>
    <row r="37" spans="2:19">
      <c r="B37" s="83">
        <v>32</v>
      </c>
      <c r="C37" s="84">
        <v>9.5873605816415637</v>
      </c>
      <c r="D37" s="4"/>
      <c r="E37" s="83">
        <v>32</v>
      </c>
      <c r="F37" s="84">
        <v>0.1183201961922197</v>
      </c>
      <c r="H37" s="3">
        <v>0.1183201961922197</v>
      </c>
      <c r="J37" s="3">
        <f>+$C$7+(('Indices Mejorados'!J50-'Indices Mejorados'!$I$12)*('Indices Mejorados Normalizados'!$C$8-'Indices Mejorados Normalizados'!$C$7))/('Indices Mejorados'!$I$11-'Indices Mejorados'!$I$12)</f>
        <v>19.981277607059983</v>
      </c>
      <c r="L37" s="3">
        <v>0.23985954575654669</v>
      </c>
      <c r="O37" s="83">
        <v>32</v>
      </c>
      <c r="P37" s="84">
        <v>35.906948468832013</v>
      </c>
      <c r="R37" s="83">
        <v>32</v>
      </c>
      <c r="S37" s="84">
        <v>0.23985954575654669</v>
      </c>
    </row>
    <row r="38" spans="2:19" ht="15" customHeight="1" thickBot="1">
      <c r="B38" s="85">
        <v>33</v>
      </c>
      <c r="C38" s="86">
        <v>10.50405949190765</v>
      </c>
      <c r="D38" s="4"/>
      <c r="E38" s="85">
        <v>33</v>
      </c>
      <c r="F38" s="86">
        <v>0.3739580328376772</v>
      </c>
      <c r="H38" s="3">
        <v>0.3739580328376772</v>
      </c>
      <c r="J38" s="3">
        <f>+$C$7+(('Indices Mejorados'!J51-'Indices Mejorados'!$I$12)*('Indices Mejorados Normalizados'!$C$8-'Indices Mejorados Normalizados'!$C$7))/('Indices Mejorados'!$I$11-'Indices Mejorados'!$I$12)</f>
        <v>19.981277607059983</v>
      </c>
      <c r="L38" s="3">
        <v>0.91005054783584172</v>
      </c>
      <c r="O38" s="83">
        <v>33</v>
      </c>
      <c r="P38" s="84">
        <v>46.594577849947193</v>
      </c>
      <c r="R38" s="83">
        <v>33</v>
      </c>
      <c r="S38" s="84">
        <v>0.91005054783584172</v>
      </c>
    </row>
    <row r="39" spans="2:19">
      <c r="H39" s="3"/>
      <c r="J39" s="3">
        <f>+$C$7+(('Indices Mejorados'!J52-'Indices Mejorados'!$I$12)*('Indices Mejorados Normalizados'!$C$8-'Indices Mejorados Normalizados'!$C$7))/('Indices Mejorados'!$I$11-'Indices Mejorados'!$I$12)</f>
        <v>19.981277607059983</v>
      </c>
      <c r="L39" s="3">
        <v>1.042032541757248</v>
      </c>
      <c r="O39" s="83">
        <v>34</v>
      </c>
      <c r="P39" s="84">
        <v>48.699313114425863</v>
      </c>
      <c r="R39" s="83">
        <v>34</v>
      </c>
      <c r="S39" s="84">
        <v>1.042032541757248</v>
      </c>
    </row>
    <row r="40" spans="2:19">
      <c r="H40" s="3"/>
      <c r="J40" s="3">
        <f>+$C$7+(('Indices Mejorados'!J53-'Indices Mejorados'!$I$12)*('Indices Mejorados Normalizados'!$C$8-'Indices Mejorados Normalizados'!$C$7))/('Indices Mejorados'!$I$11-'Indices Mejorados'!$I$12)</f>
        <v>19.981277607059983</v>
      </c>
      <c r="L40" s="3">
        <v>1.0742935167463981</v>
      </c>
      <c r="O40" s="83">
        <v>35</v>
      </c>
      <c r="P40" s="84">
        <v>49.21378338198798</v>
      </c>
      <c r="R40" s="83">
        <v>35</v>
      </c>
      <c r="S40" s="84">
        <v>1.0742935167463981</v>
      </c>
    </row>
    <row r="41" spans="2:19">
      <c r="H41" s="3"/>
      <c r="J41" s="3">
        <f>+$C$7+(('Indices Mejorados'!J54-'Indices Mejorados'!$I$12)*('Indices Mejorados Normalizados'!$C$8-'Indices Mejorados Normalizados'!$C$7))/('Indices Mejorados'!$I$11-'Indices Mejorados'!$I$12)</f>
        <v>19.981277607059983</v>
      </c>
      <c r="L41" s="3">
        <v>0.4340265156634413</v>
      </c>
      <c r="O41" s="83">
        <v>36</v>
      </c>
      <c r="P41" s="84">
        <v>39.003356218235822</v>
      </c>
      <c r="R41" s="83">
        <v>36</v>
      </c>
      <c r="S41" s="84">
        <v>0.4340265156634413</v>
      </c>
    </row>
    <row r="42" spans="2:19">
      <c r="H42" s="3"/>
      <c r="J42" s="3">
        <f>+$C$7+(('Indices Mejorados'!J55-'Indices Mejorados'!$I$12)*('Indices Mejorados Normalizados'!$C$8-'Indices Mejorados Normalizados'!$C$7))/('Indices Mejorados'!$I$11-'Indices Mejorados'!$I$12)</f>
        <v>19.981277607059983</v>
      </c>
      <c r="L42" s="3">
        <v>0.40399491519246489</v>
      </c>
      <c r="O42" s="83">
        <v>37</v>
      </c>
      <c r="P42" s="84">
        <v>38.524438097043941</v>
      </c>
      <c r="R42" s="83">
        <v>37</v>
      </c>
      <c r="S42" s="84">
        <v>0.40399491519246489</v>
      </c>
    </row>
    <row r="43" spans="2:19">
      <c r="H43" s="3"/>
      <c r="J43" s="3">
        <f>+$C$7+(('Indices Mejorados'!J56-'Indices Mejorados'!$I$12)*('Indices Mejorados Normalizados'!$C$8-'Indices Mejorados Normalizados'!$C$7))/('Indices Mejorados'!$I$11-'Indices Mejorados'!$I$12)</f>
        <v>19.981277607059983</v>
      </c>
      <c r="L43" s="3">
        <v>1.0858664042763371</v>
      </c>
      <c r="O43" s="83">
        <v>38</v>
      </c>
      <c r="P43" s="84">
        <v>49.398337833488483</v>
      </c>
      <c r="R43" s="83">
        <v>38</v>
      </c>
      <c r="S43" s="84">
        <v>1.0858664042763371</v>
      </c>
    </row>
    <row r="44" spans="2:19">
      <c r="H44" s="3"/>
      <c r="J44" s="3">
        <f>+$C$7+(('Indices Mejorados'!J57-'Indices Mejorados'!$I$12)*('Indices Mejorados Normalizados'!$C$8-'Indices Mejorados Normalizados'!$C$7))/('Indices Mejorados'!$I$11-'Indices Mejorados'!$I$12)</f>
        <v>19.981277607059983</v>
      </c>
      <c r="L44" s="3">
        <v>2.7508379920236878</v>
      </c>
      <c r="O44" s="83">
        <v>39</v>
      </c>
      <c r="P44" s="84">
        <v>75.949871955435967</v>
      </c>
      <c r="R44" s="83">
        <v>39</v>
      </c>
      <c r="S44" s="84">
        <v>2.7508379920236878</v>
      </c>
    </row>
    <row r="45" spans="2:19">
      <c r="H45" s="3"/>
      <c r="J45" s="3">
        <f>+$C$7+(('Indices Mejorados'!J58-'Indices Mejorados'!$I$12)*('Indices Mejorados Normalizados'!$C$8-'Indices Mejorados Normalizados'!$C$7))/('Indices Mejorados'!$I$11-'Indices Mejorados'!$I$12)</f>
        <v>19.981277607059983</v>
      </c>
      <c r="L45" s="3">
        <v>3.1983963776148578</v>
      </c>
      <c r="O45" s="83">
        <v>40</v>
      </c>
      <c r="P45" s="84">
        <v>83.087147951037451</v>
      </c>
      <c r="R45" s="83">
        <v>40</v>
      </c>
      <c r="S45" s="84">
        <v>3.1983963776148578</v>
      </c>
    </row>
    <row r="46" spans="2:19">
      <c r="H46" s="3"/>
      <c r="J46" s="3">
        <f>+$C$7+(('Indices Mejorados'!J59-'Indices Mejorados'!$I$12)*('Indices Mejorados Normalizados'!$C$8-'Indices Mejorados Normalizados'!$C$7))/('Indices Mejorados'!$I$11-'Indices Mejorados'!$I$12)</f>
        <v>19.981277607059983</v>
      </c>
      <c r="L46" s="3">
        <v>0.74676767096753993</v>
      </c>
      <c r="O46" s="83">
        <v>41</v>
      </c>
      <c r="P46" s="84">
        <v>43.99068303960744</v>
      </c>
      <c r="R46" s="83">
        <v>41</v>
      </c>
      <c r="S46" s="84">
        <v>0.74676767096753993</v>
      </c>
    </row>
    <row r="47" spans="2:19">
      <c r="H47" s="3"/>
      <c r="J47" s="3">
        <f>+$C$7+(('Indices Mejorados'!J60-'Indices Mejorados'!$I$12)*('Indices Mejorados Normalizados'!$C$8-'Indices Mejorados Normalizados'!$C$7))/('Indices Mejorados'!$I$11-'Indices Mejorados'!$I$12)</f>
        <v>19.981277607059983</v>
      </c>
      <c r="L47" s="3">
        <v>0.44107186789354219</v>
      </c>
      <c r="O47" s="83">
        <v>42</v>
      </c>
      <c r="P47" s="84">
        <v>39.115709432858402</v>
      </c>
      <c r="R47" s="83">
        <v>42</v>
      </c>
      <c r="S47" s="84">
        <v>0.44107186789354219</v>
      </c>
    </row>
    <row r="48" spans="2:19" ht="15" customHeight="1" thickBot="1">
      <c r="H48" s="3"/>
      <c r="J48" s="3">
        <f>+$C$7+(('Indices Mejorados'!J61-'Indices Mejorados'!$I$12)*('Indices Mejorados Normalizados'!$C$8-'Indices Mejorados Normalizados'!$C$7))/('Indices Mejorados'!$I$11-'Indices Mejorados'!$I$12)</f>
        <v>19.981277607059983</v>
      </c>
      <c r="L48" s="3">
        <v>2.7562581453764299</v>
      </c>
      <c r="O48" s="85">
        <v>43</v>
      </c>
      <c r="P48" s="86">
        <v>76.036307896896218</v>
      </c>
      <c r="R48" s="85">
        <v>43</v>
      </c>
      <c r="S48" s="86">
        <v>2.7562581453764299</v>
      </c>
    </row>
  </sheetData>
  <mergeCells count="4">
    <mergeCell ref="B4:C4"/>
    <mergeCell ref="E4:F4"/>
    <mergeCell ref="R4:S4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Indices Mejora Normalizados (3)</vt:lpstr>
      <vt:lpstr>Indices Reales Normalizados (2)</vt:lpstr>
      <vt:lpstr>Indices Mejorados</vt:lpstr>
      <vt:lpstr>Hoja3</vt:lpstr>
      <vt:lpstr>Indices Mejorados Normalizados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Rojas</dc:creator>
  <cp:lastModifiedBy>Zeus</cp:lastModifiedBy>
  <dcterms:created xsi:type="dcterms:W3CDTF">2025-03-13T16:34:23Z</dcterms:created>
  <dcterms:modified xsi:type="dcterms:W3CDTF">2025-04-14T23:01:52Z</dcterms:modified>
</cp:coreProperties>
</file>