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7755"/>
  </bookViews>
  <sheets>
    <sheet name="Proper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<sst xmlns="http://schemas.openxmlformats.org/spreadsheetml/2006/main" count="60" uniqueCount="55">
  <si>
    <t>#</t>
  </si>
  <si>
    <t>Id</t>
  </si>
  <si>
    <t>名字</t>
  </si>
  <si>
    <t>描述</t>
  </si>
  <si>
    <t>代码定义</t>
  </si>
  <si>
    <t>Name</t>
  </si>
  <si>
    <t>Desc</t>
  </si>
  <si>
    <t>CodeDesc</t>
  </si>
  <si>
    <t>int</t>
  </si>
  <si>
    <t>string</t>
  </si>
  <si>
    <t>Speed</t>
  </si>
  <si>
    <t>移动速度</t>
  </si>
  <si>
    <t>SpeedBase</t>
  </si>
  <si>
    <t>移动速度基础值</t>
  </si>
  <si>
    <t>SpeedAdd</t>
  </si>
  <si>
    <t>移动速度附加值</t>
  </si>
  <si>
    <t>SpeedPct</t>
  </si>
  <si>
    <t>移动速度附加百分比</t>
  </si>
  <si>
    <t>SpeedFinalAdd</t>
  </si>
  <si>
    <t>移动速度最终附加值</t>
  </si>
  <si>
    <t>SpeedFinalPct</t>
  </si>
  <si>
    <t>移动速度最终百分比</t>
  </si>
  <si>
    <t>Hp</t>
  </si>
  <si>
    <t>血量</t>
  </si>
  <si>
    <t>HpBase</t>
  </si>
  <si>
    <t>基础血量</t>
  </si>
  <si>
    <t>MaxHp</t>
  </si>
  <si>
    <t>最大血量</t>
  </si>
  <si>
    <t>MaxHpBase</t>
  </si>
  <si>
    <t>MaxHpAdd</t>
  </si>
  <si>
    <t>最大血量附加值</t>
  </si>
  <si>
    <t>MaxHpPct</t>
  </si>
  <si>
    <t>最大血量附加百分比</t>
  </si>
  <si>
    <t>MaxHpFinalAdd</t>
  </si>
  <si>
    <t>最大血量最终附加值</t>
  </si>
  <si>
    <t>MaxHpFinalPct</t>
  </si>
  <si>
    <t>最大血量最终复制百分比</t>
  </si>
  <si>
    <t>Mp</t>
  </si>
  <si>
    <t>蓝量</t>
  </si>
  <si>
    <t>MpBase</t>
  </si>
  <si>
    <t>基础蓝量</t>
  </si>
  <si>
    <t>Attack</t>
  </si>
  <si>
    <t>攻击力</t>
  </si>
  <si>
    <t>Defense</t>
  </si>
  <si>
    <t>防御力</t>
  </si>
  <si>
    <t>Crit</t>
  </si>
  <si>
    <t>暴击</t>
  </si>
  <si>
    <t>Dodge</t>
  </si>
  <si>
    <t>闪避</t>
  </si>
  <si>
    <t>Parry</t>
  </si>
  <si>
    <t>招架</t>
  </si>
  <si>
    <t>Hit</t>
  </si>
  <si>
    <t>命中</t>
  </si>
  <si>
    <t>Block</t>
  </si>
  <si>
    <t>格挡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</si>
</sst>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73"/>
  <sheetViews>
    <sheetView tabSelected="1" topLeftCell="A52" workbookViewId="0">
      <selection activeCell="B71" sqref="B71"/>
    </sheetView>
  </sheetViews>
  <sheetFormatPr defaultColWidth="9" defaultRowHeight="14.25" outlineLevelCol="5"/>
  <cols>
    <col min="1" max="1" width="21.125" style="2" customWidth="1"/>
    <col min="2" max="2" width="12.75" style="2" customWidth="1"/>
    <col min="3" max="3" width="12.625" style="3" customWidth="1"/>
    <col min="4" max="4" width="20.875" style="3" customWidth="1"/>
    <col min="5" max="5" width="28.75" style="3" customWidth="1"/>
    <col min="6" max="6" width="33.125" style="2" customWidth="1"/>
    <col min="7" max="16384" width="9" style="2"/>
  </cols>
  <sheetData>
    <row r="2" spans="5:6">
      <c r="E2" s="3" t="s">
        <v>0</v>
      </c>
      <c r="F2" s="2" t="s">
        <v>0</v>
      </c>
    </row>
    <row r="3" spans="3:6">
      <c r="C3" s="4" t="s">
        <v>1</v>
      </c>
      <c r="D3" s="4" t="s">
        <v>2</v>
      </c>
      <c r="E3" s="4" t="s">
        <v>3</v>
      </c>
      <c r="F3" s="4" t="s">
        <v>4</v>
      </c>
    </row>
    <row r="4" spans="3:6">
      <c r="C4" s="4" t="s">
        <v>1</v>
      </c>
      <c r="D4" s="4" t="s">
        <v>5</v>
      </c>
      <c r="E4" s="4" t="s">
        <v>6</v>
      </c>
      <c r="F4" s="4" t="s">
        <v>7</v>
      </c>
    </row>
    <row r="5" spans="3:6">
      <c r="C5" s="4" t="s">
        <v>8</v>
      </c>
      <c r="D5" s="4" t="s">
        <v>9</v>
      </c>
      <c r="E5" s="4" t="s">
        <v>9</v>
      </c>
      <c r="F5" s="4" t="s">
        <v>9</v>
      </c>
    </row>
    <row r="6" s="1" customFormat="1" spans="3:6">
      <c r="C6" s="1">
        <v>1000</v>
      </c>
      <c r="D6" s="1" t="s">
        <v>10</v>
      </c>
      <c r="E6" s="1" t="s">
        <v>11</v>
      </c>
      <c r="F6" s="1" t="str">
        <f>CONCATENATE("public const int ",D6," = ",C6,";")</f>
        <v>public const int Speed = 1000;</v>
      </c>
    </row>
    <row r="7" s="1" customFormat="1" spans="3:6">
      <c r="C7" s="1">
        <f>C6*10+1</f>
        <v>10001</v>
      </c>
      <c r="D7" s="1" t="s">
        <v>12</v>
      </c>
      <c r="E7" s="5" t="s">
        <v>13</v>
      </c>
      <c r="F7" s="1" t="str">
        <f>CONCATENATE("public const int ",D7," = ",C7,";")</f>
        <v>public const int SpeedBase = 10001;</v>
      </c>
    </row>
    <row r="8" s="1" customFormat="1" spans="3:6">
      <c r="C8" s="3">
        <f>C6*10+2</f>
        <v>10002</v>
      </c>
      <c r="D8" s="1" t="s">
        <v>14</v>
      </c>
      <c r="E8" s="5" t="s">
        <v>15</v>
      </c>
      <c r="F8" s="1" t="str">
        <f>CONCATENATE("public const int ",D8," = ",C8,";")</f>
        <v>public const int SpeedAdd = 10002;</v>
      </c>
    </row>
    <row r="9" s="1" customFormat="1" spans="3:6">
      <c r="C9" s="3">
        <f>C6*10+3</f>
        <v>10003</v>
      </c>
      <c r="D9" s="1" t="s">
        <v>16</v>
      </c>
      <c r="E9" s="5" t="s">
        <v>17</v>
      </c>
      <c r="F9" s="1" t="str">
        <f>CONCATENATE("public const int ",D9," = ",C9,";")</f>
        <v>public const int SpeedPct = 10003;</v>
      </c>
    </row>
    <row r="10" s="1" customFormat="1" spans="3:6">
      <c r="C10" s="3">
        <f>C6*10+4</f>
        <v>10004</v>
      </c>
      <c r="D10" s="1" t="s">
        <v>18</v>
      </c>
      <c r="E10" s="5" t="s">
        <v>19</v>
      </c>
      <c r="F10" s="1" t="str">
        <f>CONCATENATE("public const int ",D10," = ",C10,";")</f>
        <v>public const int SpeedFinalAdd = 10004;</v>
      </c>
    </row>
    <row r="11" s="1" customFormat="1" spans="3:6">
      <c r="C11" s="3">
        <f>C6*10+5</f>
        <v>10005</v>
      </c>
      <c r="D11" s="1" t="s">
        <v>20</v>
      </c>
      <c r="E11" s="5" t="s">
        <v>21</v>
      </c>
      <c r="F11" s="1" t="str">
        <f>CONCATENATE("public const int ",D11," = ",C11,";")</f>
        <v>public const int SpeedFinalPct = 10005;</v>
      </c>
    </row>
    <row r="12" s="1" customFormat="1" spans="3:5">
      <c r="C12" s="3"/>
      <c r="E12" s="5"/>
    </row>
    <row r="13" s="1" customFormat="1" spans="3:6">
      <c r="C13" s="3">
        <v>1001</v>
      </c>
      <c r="D13" s="1" t="s">
        <v>22</v>
      </c>
      <c r="E13" s="5" t="s">
        <v>23</v>
      </c>
      <c r="F13" s="1" t="str">
        <f>CONCATENATE("public const int ",D13," = ",C13,";")</f>
        <v>public const int Hp = 1001;</v>
      </c>
    </row>
    <row r="14" s="1" customFormat="1" spans="3:6">
      <c r="C14" s="1">
        <f>C13*10+1</f>
        <v>10011</v>
      </c>
      <c r="D14" s="1" t="s">
        <v>24</v>
      </c>
      <c r="E14" s="5" t="s">
        <v>25</v>
      </c>
      <c r="F14" s="1" t="str">
        <f>CONCATENATE("public const int ",D14," = ",C14,";")</f>
        <v>public const int HpBase = 10011;</v>
      </c>
    </row>
    <row r="15" s="1" customFormat="1" spans="5:5">
      <c r="E15" s="5"/>
    </row>
    <row r="16" s="1" customFormat="1" spans="3:6">
      <c r="C16" s="1">
        <v>1002</v>
      </c>
      <c r="D16" s="1" t="s">
        <v>26</v>
      </c>
      <c r="E16" s="5" t="s">
        <v>27</v>
      </c>
      <c r="F16" s="1" t="str">
        <f>CONCATENATE("public const int ",D16," = ",C16,";")</f>
        <v>public const int MaxHp = 1002;</v>
      </c>
    </row>
    <row r="17" s="1" customFormat="1" spans="3:6">
      <c r="C17" s="1">
        <f>C16*10+1</f>
        <v>10021</v>
      </c>
      <c r="D17" s="1" t="s">
        <v>28</v>
      </c>
      <c r="E17" s="5" t="s">
        <v>25</v>
      </c>
      <c r="F17" s="1" t="str">
        <f>CONCATENATE("public const int ",D17," = ",C17,";")</f>
        <v>public const int MaxHpBase = 10021;</v>
      </c>
    </row>
    <row r="18" spans="3:6">
      <c r="C18" s="3">
        <f>C16*10+2</f>
        <v>10022</v>
      </c>
      <c r="D18" s="3" t="s">
        <v>29</v>
      </c>
      <c r="E18" s="3" t="s">
        <v>30</v>
      </c>
      <c r="F18" s="1" t="str">
        <f>CONCATENATE("public const int ",D18," = ",C18,";")</f>
        <v>public const int MaxHpAdd = 10022;</v>
      </c>
    </row>
    <row r="19" spans="3:6">
      <c r="C19" s="3">
        <f>C16*10+3</f>
        <v>10023</v>
      </c>
      <c r="D19" s="3" t="s">
        <v>31</v>
      </c>
      <c r="E19" s="3" t="s">
        <v>32</v>
      </c>
      <c r="F19" s="1" t="str">
        <f>CONCATENATE("public const int ",D19," = ",C19,";")</f>
        <v>public const int MaxHpPct = 10023;</v>
      </c>
    </row>
    <row r="20" spans="3:6">
      <c r="C20" s="3">
        <f>C16*10+4</f>
        <v>10024</v>
      </c>
      <c r="D20" s="3" t="s">
        <v>33</v>
      </c>
      <c r="E20" s="3" t="s">
        <v>34</v>
      </c>
      <c r="F20" s="1" t="str">
        <f>CONCATENATE("public const int ",D20," = ",C20,";")</f>
        <v>public const int MaxHpFinalAdd = 10024;</v>
      </c>
    </row>
    <row r="21" spans="3:6">
      <c r="C21" s="3">
        <f>C16*10+5</f>
        <v>10025</v>
      </c>
      <c r="D21" s="3" t="s">
        <v>35</v>
      </c>
      <c r="E21" s="3" t="s">
        <v>36</v>
      </c>
      <c r="F21" s="1" t="str">
        <f>CONCATENATE("public const int ",D21," = ",C21,";")</f>
        <v>public const int MaxHpFinalPct = 10025;</v>
      </c>
    </row>
    <row r="22" spans="6:6">
      <c r="F22" s="1"/>
    </row>
    <row r="23" spans="3:6">
      <c r="C23" s="3">
        <v>1003</v>
      </c>
      <c r="D23" s="3" t="s">
        <v>37</v>
      </c>
      <c r="E23" s="3" t="s">
        <v>38</v>
      </c>
      <c r="F23" s="1" t="str">
        <f>CONCATENATE("public const int ",D23," = ",C23,";")</f>
        <v>public const int Mp = 1003;</v>
      </c>
    </row>
    <row r="24" spans="3:6">
      <c r="C24" s="1">
        <v>10031</v>
      </c>
      <c r="D24" s="3" t="s">
        <v>39</v>
      </c>
      <c r="E24" s="3" t="s">
        <v>40</v>
      </c>
      <c r="F24" s="1" t="str">
        <f>CONCATENATE("public const int ",D24," = ",C24,";")</f>
        <v>public const int MpBase = 10031;</v>
      </c>
    </row>
    <row r="25" spans="3:6">
      <c r="C25" s="1"/>
      <c r="F25" s="1"/>
    </row>
    <row r="26" spans="3:6">
      <c r="C26" s="3">
        <v>1004</v>
      </c>
      <c r="D26" s="3" t="s">
        <v>41</v>
      </c>
      <c r="E26" s="3" t="s">
        <v>42</v>
      </c>
      <c r="F26" s="1" t="str">
        <f>CONCATENATE("public const int ",D26," = ",C26,";")</f>
        <v>public const int Attack = 1004;</v>
      </c>
    </row>
    <row r="27" spans="3:6">
      <c r="C27" s="1">
        <f>C26*10+1</f>
        <v>10041</v>
      </c>
      <c r="D27" s="1" t="str">
        <f>CONCATENATE(D26,"Base")</f>
        <v>AttackBase</v>
      </c>
      <c r="E27" s="3" t="str">
        <f>CONCATENATE(E26,"基础值")</f>
        <v>攻击力基础值</v>
      </c>
      <c r="F27" s="1" t="str">
        <f>CONCATENATE("public const int ",D27," = ",C27,";")</f>
        <v>public const int AttackBase = 10041;</v>
      </c>
    </row>
    <row r="28" spans="3:6">
      <c r="C28" s="3">
        <f>C26*10+2</f>
        <v>10042</v>
      </c>
      <c r="D28" s="1" t="str">
        <f>CONCATENATE(D26,"Add")</f>
        <v>AttackAdd</v>
      </c>
      <c r="E28" s="3" t="str">
        <f>CONCATENATE(E26,"附加值")</f>
        <v>攻击力附加值</v>
      </c>
      <c r="F28" s="1" t="str">
        <f>CONCATENATE("public const int ",D28," = ",C28,";")</f>
        <v>public const int AttackAdd = 10042;</v>
      </c>
    </row>
    <row r="29" spans="3:6">
      <c r="C29" s="3">
        <f>C26*10+3</f>
        <v>10043</v>
      </c>
      <c r="D29" s="1" t="str">
        <f>CONCATENATE(D26,"Pct")</f>
        <v>AttackPct</v>
      </c>
      <c r="E29" s="3" t="str">
        <f>CONCATENATE(E26,"附加百分比")</f>
        <v>攻击力附加百分比</v>
      </c>
      <c r="F29" s="1" t="str">
        <f>CONCATENATE("public const int ",D29," = ",C29,";")</f>
        <v>public const int AttackPct = 10043;</v>
      </c>
    </row>
    <row r="30" spans="3:6">
      <c r="C30" s="3">
        <f>C26*10+4</f>
        <v>10044</v>
      </c>
      <c r="D30" s="1" t="str">
        <f>CONCATENATE(D26,"FinalAdd")</f>
        <v>AttackFinalAdd</v>
      </c>
      <c r="E30" s="3" t="str">
        <f>CONCATENATE(E26,"最终附加值")</f>
        <v>攻击力最终附加值</v>
      </c>
      <c r="F30" s="1" t="str">
        <f>CONCATENATE("public const int ",D30," = ",C30,";")</f>
        <v>public const int AttackFinalAdd = 10044;</v>
      </c>
    </row>
    <row r="31" spans="3:6">
      <c r="C31" s="3">
        <f>C26*10+5</f>
        <v>10045</v>
      </c>
      <c r="D31" s="1" t="str">
        <f>CONCATENATE(D26,"FinalPct")</f>
        <v>AttackFinalPct</v>
      </c>
      <c r="E31" s="3" t="str">
        <f>CONCATENATE(E26,"最终附加百分比")</f>
        <v>攻击力最终附加百分比</v>
      </c>
      <c r="F31" s="1" t="str">
        <f>CONCATENATE("public const int ",D31," = ",C31,";")</f>
        <v>public const int AttackFinalPct = 10045;</v>
      </c>
    </row>
    <row r="32" spans="4:6">
      <c r="D32" s="1"/>
      <c r="F32" s="1"/>
    </row>
    <row r="33" spans="3:6">
      <c r="C33" s="3">
        <v>1005</v>
      </c>
      <c r="D33" s="3" t="s">
        <v>43</v>
      </c>
      <c r="E33" s="3" t="s">
        <v>44</v>
      </c>
      <c r="F33" s="1" t="str">
        <f t="shared" ref="F33:F43" si="0">CONCATENATE("public const int ",D33," = ",C33,";")</f>
        <v>public const int Defense = 1005;</v>
      </c>
    </row>
    <row r="34" spans="3:6">
      <c r="C34" s="1">
        <f>C33*10+1</f>
        <v>10051</v>
      </c>
      <c r="D34" s="1" t="str">
        <f>CONCATENATE(D33,"Base")</f>
        <v>DefenseBase</v>
      </c>
      <c r="E34" s="3" t="str">
        <f>CONCATENATE(E33,"基础值")</f>
        <v>防御力基础值</v>
      </c>
      <c r="F34" s="1" t="str">
        <f t="shared" si="0"/>
        <v>public const int DefenseBase = 10051;</v>
      </c>
    </row>
    <row r="35" spans="3:6">
      <c r="C35" s="3">
        <f>C33*10+2</f>
        <v>10052</v>
      </c>
      <c r="D35" s="1" t="str">
        <f>CONCATENATE(D33,"Add")</f>
        <v>DefenseAdd</v>
      </c>
      <c r="E35" s="3" t="str">
        <f>CONCATENATE(E33,"附加值")</f>
        <v>防御力附加值</v>
      </c>
      <c r="F35" s="1" t="str">
        <f t="shared" si="0"/>
        <v>public const int DefenseAdd = 10052;</v>
      </c>
    </row>
    <row r="36" spans="3:6">
      <c r="C36" s="3">
        <f>C33*10+3</f>
        <v>10053</v>
      </c>
      <c r="D36" s="1" t="str">
        <f>CONCATENATE(D33,"Pct")</f>
        <v>DefensePct</v>
      </c>
      <c r="E36" s="3" t="str">
        <f>CONCATENATE(E33,"附加百分比")</f>
        <v>防御力附加百分比</v>
      </c>
      <c r="F36" s="1" t="str">
        <f t="shared" si="0"/>
        <v>public const int DefensePct = 10053;</v>
      </c>
    </row>
    <row r="37" spans="3:6">
      <c r="C37" s="3">
        <f>C33*10+4</f>
        <v>10054</v>
      </c>
      <c r="D37" s="1" t="str">
        <f>CONCATENATE(D33,"FinalAdd")</f>
        <v>DefenseFinalAdd</v>
      </c>
      <c r="E37" s="3" t="str">
        <f>CONCATENATE(E33,"最终附加值")</f>
        <v>防御力最终附加值</v>
      </c>
      <c r="F37" s="1" t="str">
        <f t="shared" si="0"/>
        <v>public const int DefenseFinalAdd = 10054;</v>
      </c>
    </row>
    <row r="38" spans="3:6">
      <c r="C38" s="3">
        <f>C33*10+5</f>
        <v>10055</v>
      </c>
      <c r="D38" s="1" t="str">
        <f>CONCATENATE(D33,"FinalPct")</f>
        <v>DefenseFinalPct</v>
      </c>
      <c r="E38" s="3" t="str">
        <f>CONCATENATE(E33,"最终附加百分比")</f>
        <v>防御力最终附加百分比</v>
      </c>
      <c r="F38" s="1" t="str">
        <f t="shared" si="0"/>
        <v>public const int DefenseFinalPct = 10055;</v>
      </c>
    </row>
    <row r="39" spans="4:6">
      <c r="D39" s="1"/>
      <c r="F39" s="1"/>
    </row>
    <row r="40" spans="3:6">
      <c r="C40" s="3">
        <v>1006</v>
      </c>
      <c r="D40" s="3" t="s">
        <v>45</v>
      </c>
      <c r="E40" s="3" t="s">
        <v>46</v>
      </c>
      <c r="F40" s="1" t="str">
        <f>CONCATENATE("public const int ",D40," = ",C40,";")</f>
        <v>public const int Crit = 1006;</v>
      </c>
    </row>
    <row r="41" spans="3:6">
      <c r="C41" s="1">
        <f>C40*10+1</f>
        <v>10061</v>
      </c>
      <c r="D41" s="1" t="str">
        <f>CONCATENATE(D40,"Base")</f>
        <v>CritBase</v>
      </c>
      <c r="E41" s="3" t="str">
        <f>CONCATENATE(E40,"基础值")</f>
        <v>暴击基础值</v>
      </c>
      <c r="F41" s="1" t="str">
        <f>CONCATENATE("public const int ",D41," = ",C41,";")</f>
        <v>public const int CritBase = 10061;</v>
      </c>
    </row>
    <row r="42" spans="3:6">
      <c r="C42" s="3">
        <f>C40*10+2</f>
        <v>10062</v>
      </c>
      <c r="D42" s="1" t="str">
        <f>CONCATENATE(D40,"Add")</f>
        <v>CritAdd</v>
      </c>
      <c r="E42" s="3" t="str">
        <f>CONCATENATE(E40,"附加值")</f>
        <v>暴击附加值</v>
      </c>
      <c r="F42" s="1" t="str">
        <f>CONCATENATE("public const int ",D42," = ",C42,";")</f>
        <v>public const int CritAdd = 10062;</v>
      </c>
    </row>
    <row r="43" spans="3:6">
      <c r="C43" s="3">
        <f>C40*10+3</f>
        <v>10063</v>
      </c>
      <c r="D43" s="1" t="str">
        <f>CONCATENATE(D40,"Pct")</f>
        <v>CritPct</v>
      </c>
      <c r="E43" s="3" t="str">
        <f>CONCATENATE(E40,"附加百分比")</f>
        <v>暴击附加百分比</v>
      </c>
      <c r="F43" s="1" t="str">
        <f>CONCATENATE("public const int ",D43," = ",C43,";")</f>
        <v>public const int CritPct = 10063;</v>
      </c>
    </row>
    <row r="44" spans="3:6">
      <c r="C44" s="3">
        <f>C40*10+4</f>
        <v>10064</v>
      </c>
      <c r="D44" s="1" t="str">
        <f>CONCATENATE(D40,"FinalAdd")</f>
        <v>CritFinalAdd</v>
      </c>
      <c r="E44" s="3" t="str">
        <f>CONCATENATE(E40,"最终附加值")</f>
        <v>暴击最终附加值</v>
      </c>
      <c r="F44" s="1" t="str">
        <f>CONCATENATE("public const int ",D44," = ",C44,";")</f>
        <v>public const int CritFinalAdd = 10064;</v>
      </c>
    </row>
    <row r="45" spans="3:6">
      <c r="C45" s="3">
        <f>C40*10+5</f>
        <v>10065</v>
      </c>
      <c r="D45" s="1" t="str">
        <f>CONCATENATE(D40,"FinalPct")</f>
        <v>CritFinalPct</v>
      </c>
      <c r="E45" s="3" t="str">
        <f>CONCATENATE(E40,"最终附加百分比")</f>
        <v>暴击最终附加百分比</v>
      </c>
      <c r="F45" s="1" t="str">
        <f>CONCATENATE("public const int ",D45," = ",C45,";")</f>
        <v>public const int CritFinalPct = 10065;</v>
      </c>
    </row>
    <row r="46" spans="4:6">
      <c r="D46" s="1"/>
      <c r="F46" s="1"/>
    </row>
    <row r="47" spans="3:6">
      <c r="C47" s="3">
        <v>1007</v>
      </c>
      <c r="D47" s="3" t="s">
        <v>47</v>
      </c>
      <c r="E47" s="3" t="s">
        <v>48</v>
      </c>
      <c r="F47" s="1" t="str">
        <f>CONCATENATE("public const int ",D47," = ",C47,";")</f>
        <v>public const int Dodge = 1007;</v>
      </c>
    </row>
    <row r="48" spans="3:6">
      <c r="C48" s="1">
        <f>C47*10+1</f>
        <v>10071</v>
      </c>
      <c r="D48" s="1" t="str">
        <f>CONCATENATE(D47,"Base")</f>
        <v>DodgeBase</v>
      </c>
      <c r="E48" s="3" t="str">
        <f>CONCATENATE(E47,"基础值")</f>
        <v>闪避基础值</v>
      </c>
      <c r="F48" s="1" t="str">
        <f>CONCATENATE("public const int ",D48," = ",C48,";")</f>
        <v>public const int DodgeBase = 10071;</v>
      </c>
    </row>
    <row r="49" spans="3:6">
      <c r="C49" s="3">
        <f>C47*10+2</f>
        <v>10072</v>
      </c>
      <c r="D49" s="1" t="str">
        <f>CONCATENATE(D47,"Add")</f>
        <v>DodgeAdd</v>
      </c>
      <c r="E49" s="3" t="str">
        <f>CONCATENATE(E47,"附加值")</f>
        <v>闪避附加值</v>
      </c>
      <c r="F49" s="1" t="str">
        <f>CONCATENATE("public const int ",D49," = ",C49,";")</f>
        <v>public const int DodgeAdd = 10072;</v>
      </c>
    </row>
    <row r="50" spans="3:6">
      <c r="C50" s="3">
        <f>C47*10+3</f>
        <v>10073</v>
      </c>
      <c r="D50" s="1" t="str">
        <f>CONCATENATE(D47,"Pct")</f>
        <v>DodgePct</v>
      </c>
      <c r="E50" s="3" t="str">
        <f>CONCATENATE(E47,"附加百分比")</f>
        <v>闪避附加百分比</v>
      </c>
      <c r="F50" s="1" t="str">
        <f>CONCATENATE("public const int ",D50," = ",C50,";")</f>
        <v>public const int DodgePct = 10073;</v>
      </c>
    </row>
    <row r="51" spans="3:6">
      <c r="C51" s="3">
        <f>C47*10+4</f>
        <v>10074</v>
      </c>
      <c r="D51" s="1" t="str">
        <f>CONCATENATE(D47,"FinalAdd")</f>
        <v>DodgeFinalAdd</v>
      </c>
      <c r="E51" s="3" t="str">
        <f>CONCATENATE(E47,"最终附加值")</f>
        <v>闪避最终附加值</v>
      </c>
      <c r="F51" s="1" t="str">
        <f>CONCATENATE("public const int ",D51," = ",C51,";")</f>
        <v>public const int DodgeFinalAdd = 10074;</v>
      </c>
    </row>
    <row r="52" spans="3:6">
      <c r="C52" s="3">
        <f>C47*10+5</f>
        <v>10075</v>
      </c>
      <c r="D52" s="1" t="str">
        <f>CONCATENATE(D47,"FinalPct")</f>
        <v>DodgeFinalPct</v>
      </c>
      <c r="E52" s="3" t="str">
        <f>CONCATENATE(E47,"最终附加百分比")</f>
        <v>闪避最终附加百分比</v>
      </c>
      <c r="F52" s="1" t="str">
        <f>CONCATENATE("public const int ",D52," = ",C52,";")</f>
        <v>public const int DodgeFinalPct = 10075;</v>
      </c>
    </row>
    <row r="53" spans="4:6">
      <c r="D53" s="1"/>
      <c r="F53" s="1"/>
    </row>
    <row r="54" spans="3:6">
      <c r="C54" s="3">
        <v>1008</v>
      </c>
      <c r="D54" s="3" t="s">
        <v>49</v>
      </c>
      <c r="E54" s="3" t="s">
        <v>50</v>
      </c>
      <c r="F54" s="1" t="str">
        <f>CONCATENATE("public const int ",D54," = ",C54,";")</f>
        <v>public const int Parry = 1008;</v>
      </c>
    </row>
    <row r="55" spans="3:6">
      <c r="C55" s="1">
        <f>C54*10+1</f>
        <v>10081</v>
      </c>
      <c r="D55" s="1" t="str">
        <f>CONCATENATE(D54,"Base")</f>
        <v>ParryBase</v>
      </c>
      <c r="E55" s="3" t="str">
        <f>CONCATENATE(E54,"基础值")</f>
        <v>招架基础值</v>
      </c>
      <c r="F55" s="1" t="str">
        <f>CONCATENATE("public const int ",D55," = ",C55,";")</f>
        <v>public const int ParryBase = 10081;</v>
      </c>
    </row>
    <row r="56" spans="3:6">
      <c r="C56" s="3">
        <f>C54*10+2</f>
        <v>10082</v>
      </c>
      <c r="D56" s="1" t="str">
        <f>CONCATENATE(D54,"Add")</f>
        <v>ParryAdd</v>
      </c>
      <c r="E56" s="3" t="str">
        <f>CONCATENATE(E54,"附加值")</f>
        <v>招架附加值</v>
      </c>
      <c r="F56" s="1" t="str">
        <f>CONCATENATE("public const int ",D56," = ",C56,";")</f>
        <v>public const int ParryAdd = 10082;</v>
      </c>
    </row>
    <row r="57" spans="3:6">
      <c r="C57" s="3">
        <f>C54*10+3</f>
        <v>10083</v>
      </c>
      <c r="D57" s="1" t="str">
        <f>CONCATENATE(D54,"Pct")</f>
        <v>ParryPct</v>
      </c>
      <c r="E57" s="3" t="str">
        <f>CONCATENATE(E54,"附加百分比")</f>
        <v>招架附加百分比</v>
      </c>
      <c r="F57" s="1" t="str">
        <f>CONCATENATE("public const int ",D57," = ",C57,";")</f>
        <v>public const int ParryPct = 10083;</v>
      </c>
    </row>
    <row r="58" spans="3:6">
      <c r="C58" s="3">
        <f>C54*10+4</f>
        <v>10084</v>
      </c>
      <c r="D58" s="1" t="str">
        <f>CONCATENATE(D54,"FinalAdd")</f>
        <v>ParryFinalAdd</v>
      </c>
      <c r="E58" s="3" t="str">
        <f>CONCATENATE(E54,"最终附加值")</f>
        <v>招架最终附加值</v>
      </c>
      <c r="F58" s="1" t="str">
        <f>CONCATENATE("public const int ",D58," = ",C58,";")</f>
        <v>public const int ParryFinalAdd = 10084;</v>
      </c>
    </row>
    <row r="59" spans="3:6">
      <c r="C59" s="3">
        <f>C54*10+5</f>
        <v>10085</v>
      </c>
      <c r="D59" s="1" t="str">
        <f>CONCATENATE(D54,"FinalPct")</f>
        <v>ParryFinalPct</v>
      </c>
      <c r="E59" s="3" t="str">
        <f>CONCATENATE(E54,"最终附加百分比")</f>
        <v>招架最终附加百分比</v>
      </c>
      <c r="F59" s="1" t="str">
        <f>CONCATENATE("public const int ",D59," = ",C59,";")</f>
        <v>public const int ParryFinalPct = 10085;</v>
      </c>
    </row>
    <row r="60" spans="4:6">
      <c r="D60" s="1"/>
      <c r="F60" s="1"/>
    </row>
    <row r="61" spans="3:6">
      <c r="C61" s="3">
        <v>1009</v>
      </c>
      <c r="D61" s="3" t="s">
        <v>51</v>
      </c>
      <c r="E61" s="3" t="s">
        <v>52</v>
      </c>
      <c r="F61" s="1" t="str">
        <f t="shared" ref="F61:F72" si="1">CONCATENATE("public const int ",D61," = ",C61,";")</f>
        <v>public const int Hit = 1009;</v>
      </c>
    </row>
    <row r="62" spans="3:6">
      <c r="C62" s="1">
        <f>C61*10+1</f>
        <v>10091</v>
      </c>
      <c r="D62" s="1" t="str">
        <f>CONCATENATE(D61,"Base")</f>
        <v>HitBase</v>
      </c>
      <c r="E62" s="3" t="str">
        <f>CONCATENATE(E61,"基础值")</f>
        <v>命中基础值</v>
      </c>
      <c r="F62" s="1" t="str">
        <f t="shared" si="1"/>
        <v>public const int HitBase = 10091;</v>
      </c>
    </row>
    <row r="63" spans="3:6">
      <c r="C63" s="3">
        <f>C61*10+2</f>
        <v>10092</v>
      </c>
      <c r="D63" s="1" t="str">
        <f>CONCATENATE(D61,"Add")</f>
        <v>HitAdd</v>
      </c>
      <c r="E63" s="3" t="str">
        <f>CONCATENATE(E61,"附加值")</f>
        <v>命中附加值</v>
      </c>
      <c r="F63" s="1" t="str">
        <f t="shared" si="1"/>
        <v>public const int HitAdd = 10092;</v>
      </c>
    </row>
    <row r="64" spans="3:6">
      <c r="C64" s="3">
        <f>C61*10+3</f>
        <v>10093</v>
      </c>
      <c r="D64" s="1" t="str">
        <f>CONCATENATE(D61,"Pct")</f>
        <v>HitPct</v>
      </c>
      <c r="E64" s="3" t="str">
        <f>CONCATENATE(E61,"附加百分比")</f>
        <v>命中附加百分比</v>
      </c>
      <c r="F64" s="1" t="str">
        <f t="shared" si="1"/>
        <v>public const int HitPct = 10093;</v>
      </c>
    </row>
    <row r="65" spans="3:6">
      <c r="C65" s="3">
        <f>C61*10+4</f>
        <v>10094</v>
      </c>
      <c r="D65" s="1" t="str">
        <f>CONCATENATE(D61,"FinalAdd")</f>
        <v>HitFinalAdd</v>
      </c>
      <c r="E65" s="3" t="str">
        <f>CONCATENATE(E61,"最终附加值")</f>
        <v>命中最终附加值</v>
      </c>
      <c r="F65" s="1" t="str">
        <f t="shared" si="1"/>
        <v>public const int HitFinalAdd = 10094;</v>
      </c>
    </row>
    <row r="66" spans="3:6">
      <c r="C66" s="3">
        <f>C61*10+5</f>
        <v>10095</v>
      </c>
      <c r="D66" s="1" t="str">
        <f>CONCATENATE(D61,"FinalPct")</f>
        <v>HitFinalPct</v>
      </c>
      <c r="E66" s="3" t="str">
        <f>CONCATENATE(E61,"最终附加百分比")</f>
        <v>命中最终附加百分比</v>
      </c>
      <c r="F66" s="1" t="str">
        <f t="shared" si="1"/>
        <v>public const int HitFinalPct = 10095;</v>
      </c>
    </row>
    <row r="67" spans="4:6">
      <c r="D67" s="1"/>
      <c r="F67" s="1"/>
    </row>
    <row r="68" spans="3:6">
      <c r="C68" s="3">
        <v>1010</v>
      </c>
      <c r="D68" s="3" t="s">
        <v>53</v>
      </c>
      <c r="E68" s="3" t="s">
        <v>54</v>
      </c>
      <c r="F68" s="1" t="str">
        <f>CONCATENATE("public const int ",D68," = ",C68,";")</f>
        <v>public const int Block = 1010;</v>
      </c>
    </row>
    <row r="69" spans="3:6">
      <c r="C69" s="1">
        <f>C68*10+1</f>
        <v>10101</v>
      </c>
      <c r="D69" s="1" t="str">
        <f>CONCATENATE(D68,"Base")</f>
        <v>BlockBase</v>
      </c>
      <c r="E69" s="3" t="str">
        <f>CONCATENATE(E68,"基础值")</f>
        <v>格挡基础值</v>
      </c>
      <c r="F69" s="1" t="str">
        <f>CONCATENATE("public const int ",D69," = ",C69,";")</f>
        <v>public const int BlockBase = 10101;</v>
      </c>
    </row>
    <row r="70" spans="3:6">
      <c r="C70" s="3">
        <f>C68*10+2</f>
        <v>10102</v>
      </c>
      <c r="D70" s="1" t="str">
        <f>CONCATENATE(D68,"Add")</f>
        <v>BlockAdd</v>
      </c>
      <c r="E70" s="3" t="str">
        <f>CONCATENATE(E68,"附加值")</f>
        <v>格挡附加值</v>
      </c>
      <c r="F70" s="1" t="str">
        <f>CONCATENATE("public const int ",D70," = ",C70,";")</f>
        <v>public const int BlockAdd = 10102;</v>
      </c>
    </row>
    <row r="71" spans="3:6">
      <c r="C71" s="3">
        <f>C68*10+3</f>
        <v>10103</v>
      </c>
      <c r="D71" s="1" t="str">
        <f>CONCATENATE(D68,"Pct")</f>
        <v>BlockPct</v>
      </c>
      <c r="E71" s="3" t="str">
        <f>CONCATENATE(E68,"附加百分比")</f>
        <v>格挡附加百分比</v>
      </c>
      <c r="F71" s="1" t="str">
        <f>CONCATENATE("public const int ",D71," = ",C71,";")</f>
        <v>public const int BlockPct = 10103;</v>
      </c>
    </row>
    <row r="72" spans="3:6">
      <c r="C72" s="3">
        <f>C68*10+4</f>
        <v>10104</v>
      </c>
      <c r="D72" s="1" t="str">
        <f>CONCATENATE(D68,"FinalAdd")</f>
        <v>BlockFinalAdd</v>
      </c>
      <c r="E72" s="3" t="str">
        <f>CONCATENATE(E68,"最终附加值")</f>
        <v>格挡最终附加值</v>
      </c>
      <c r="F72" s="1" t="str">
        <f>CONCATENATE("public const int ",D72," = ",C72,";")</f>
        <v>public const int BlockFinalAdd = 10104;</v>
      </c>
    </row>
    <row r="73" spans="3:6">
      <c r="C73" s="3">
        <f>C68*10+5</f>
        <v>10105</v>
      </c>
      <c r="D73" s="1" t="str">
        <f>CONCATENATE(D68,"FinalPct")</f>
        <v>BlockFinalPct</v>
      </c>
      <c r="E73" s="3" t="str">
        <f>CONCATENATE(E68,"最终附加百分比")</f>
        <v>格挡最终附加百分比</v>
      </c>
      <c r="F73" s="1" t="str">
        <f>CONCATENATE("public const int ",D73," = ",C73,";")</f>
        <v>public const int BlockFinalPct = 10105;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2024-02-01T08:45:52Z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3A4E2BBE2AB64E32BCDEDAEEF9A3DBD5_12</vt:lpwstr>
  </property>
</Properties>
</file>